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Experimento 1" sheetId="1" r:id="rId1"/>
    <sheet name="Experimento 2" sheetId="2" r:id="rId2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2"/>
  <c r="B4"/>
  <c r="B5"/>
  <c r="B6"/>
  <c r="B7"/>
  <c r="B8"/>
  <c r="B9"/>
  <c r="B10"/>
  <c r="B11"/>
  <c r="B12"/>
  <c r="B2"/>
  <c r="D3"/>
  <c r="D4"/>
  <c r="D5"/>
  <c r="D6"/>
  <c r="D7"/>
  <c r="D8"/>
  <c r="D9"/>
  <c r="D10"/>
  <c r="D11"/>
  <c r="D12"/>
  <c r="D2"/>
  <c r="F3" i="1"/>
  <c r="F4"/>
  <c r="F5"/>
  <c r="F6"/>
  <c r="F7"/>
  <c r="F8"/>
  <c r="F9"/>
  <c r="F10"/>
  <c r="F11"/>
  <c r="F12"/>
  <c r="E3"/>
  <c r="E4"/>
  <c r="E5"/>
  <c r="E6"/>
  <c r="E7"/>
  <c r="E8"/>
  <c r="E9"/>
  <c r="E10"/>
  <c r="E11"/>
  <c r="E12"/>
  <c r="F2"/>
  <c r="E2"/>
  <c r="C3"/>
  <c r="C4"/>
  <c r="C5"/>
  <c r="C6"/>
  <c r="C7"/>
  <c r="C8"/>
  <c r="C9"/>
  <c r="C10"/>
  <c r="C11"/>
  <c r="C12"/>
  <c r="C2"/>
</calcChain>
</file>

<file path=xl/sharedStrings.xml><?xml version="1.0" encoding="utf-8"?>
<sst xmlns="http://schemas.openxmlformats.org/spreadsheetml/2006/main" count="12" uniqueCount="10">
  <si>
    <t>medida</t>
  </si>
  <si>
    <t>massa</t>
  </si>
  <si>
    <t>tan t</t>
  </si>
  <si>
    <t>massa (Kg)</t>
  </si>
  <si>
    <t>força (N)</t>
  </si>
  <si>
    <t>theta (deg)</t>
  </si>
  <si>
    <t>Deformação (m)</t>
  </si>
  <si>
    <t>L (m)</t>
  </si>
  <si>
    <t>Kg</t>
  </si>
  <si>
    <t>L^3 (m^3)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</si>
</sst>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plotArea>
      <c:layout/>
      <c:scatterChart>
        <c:scatterStyle val="lineMarker"/>
        <c:ser>
          <c:idx val="0"/>
          <c:order val="0"/>
          <c:tx>
            <c:strRef>
              <c:f>'Experimento 1'!$F$1</c:f>
              <c:strCache>
                <c:ptCount val="1"/>
                <c:pt idx="0">
                  <c:v>Deformação (m)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4221434820647418"/>
                  <c:y val="-0.1825018226888305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'Experimento 1'!$C$2:$C$12</c:f>
              <c:numCache>
                <c:formatCode>General</c:formatCode>
                <c:ptCount val="11"/>
                <c:pt idx="0">
                  <c:v>1.8915641999999999</c:v>
                </c:pt>
                <c:pt idx="1">
                  <c:v>2.0048697</c:v>
                </c:pt>
                <c:pt idx="2">
                  <c:v>2.1568266</c:v>
                </c:pt>
                <c:pt idx="3">
                  <c:v>2.2974039000000004</c:v>
                </c:pt>
                <c:pt idx="4">
                  <c:v>2.4304275</c:v>
                </c:pt>
                <c:pt idx="5">
                  <c:v>2.5713972000000003</c:v>
                </c:pt>
                <c:pt idx="6">
                  <c:v>2.7126611999999999</c:v>
                </c:pt>
                <c:pt idx="7">
                  <c:v>2.8534347000000002</c:v>
                </c:pt>
                <c:pt idx="8">
                  <c:v>2.9952873000000002</c:v>
                </c:pt>
                <c:pt idx="9">
                  <c:v>3.1351779</c:v>
                </c:pt>
                <c:pt idx="10">
                  <c:v>3.2690844000000001</c:v>
                </c:pt>
              </c:numCache>
            </c:numRef>
          </c:xVal>
          <c:yVal>
            <c:numRef>
              <c:f>'Experimento 1'!$F$2:$F$12</c:f>
              <c:numCache>
                <c:formatCode>General</c:formatCode>
                <c:ptCount val="11"/>
                <c:pt idx="0">
                  <c:v>4.3346290152917862E-2</c:v>
                </c:pt>
                <c:pt idx="1">
                  <c:v>4.58517584249249E-2</c:v>
                </c:pt>
                <c:pt idx="2">
                  <c:v>4.9724351128203961E-2</c:v>
                </c:pt>
                <c:pt idx="3">
                  <c:v>5.3260929152231004E-2</c:v>
                </c:pt>
                <c:pt idx="4">
                  <c:v>5.6457903424031744E-2</c:v>
                </c:pt>
                <c:pt idx="5">
                  <c:v>5.9873470330606846E-2</c:v>
                </c:pt>
                <c:pt idx="6">
                  <c:v>6.3203435604111707E-2</c:v>
                </c:pt>
                <c:pt idx="7">
                  <c:v>6.6705409161467888E-2</c:v>
                </c:pt>
                <c:pt idx="8">
                  <c:v>7.0175301722638653E-2</c:v>
                </c:pt>
                <c:pt idx="9">
                  <c:v>7.3561099742297645E-2</c:v>
                </c:pt>
                <c:pt idx="10">
                  <c:v>7.6756934429815057E-2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9F7-4215-9324-BB3F6A07E56C}"/>
            </c:ext>
          </c:extLst>
        </c:ser>
        <c:dLbls/>
        <c:axId val="139959680"/>
        <c:axId val="140252288"/>
      </c:scatterChart>
      <c:valAx>
        <c:axId val="13995968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0252288"/>
        <c:crosses val="autoZero"/>
        <c:crossBetween val="midCat"/>
      </c:valAx>
      <c:valAx>
        <c:axId val="1402522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9959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Deformação em Função de L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'Experimento 2'!$D$1</c:f>
              <c:strCache>
                <c:ptCount val="1"/>
                <c:pt idx="0">
                  <c:v>Deformação (m)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'Experimento 2'!$A$2:$A$12</c:f>
              <c:numCache>
                <c:formatCode>General</c:formatCode>
                <c:ptCount val="11"/>
                <c:pt idx="0">
                  <c:v>0.28000000000000003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0.24</c:v>
                </c:pt>
                <c:pt idx="5">
                  <c:v>0.23</c:v>
                </c:pt>
                <c:pt idx="6">
                  <c:v>0.22</c:v>
                </c:pt>
                <c:pt idx="7">
                  <c:v>0.21</c:v>
                </c:pt>
                <c:pt idx="8">
                  <c:v>0.2</c:v>
                </c:pt>
                <c:pt idx="9">
                  <c:v>0.19</c:v>
                </c:pt>
                <c:pt idx="10">
                  <c:v>0.18</c:v>
                </c:pt>
              </c:numCache>
            </c:numRef>
          </c:xVal>
          <c:yVal>
            <c:numRef>
              <c:f>'Experimento 2'!$D$2:$D$12</c:f>
              <c:numCache>
                <c:formatCode>General</c:formatCode>
                <c:ptCount val="11"/>
                <c:pt idx="0">
                  <c:v>3.5471528604697433E-2</c:v>
                </c:pt>
                <c:pt idx="1">
                  <c:v>2.9951380557561979E-2</c:v>
                </c:pt>
                <c:pt idx="2">
                  <c:v>2.5401596368331048E-2</c:v>
                </c:pt>
                <c:pt idx="3">
                  <c:v>2.1168860494256869E-2</c:v>
                </c:pt>
                <c:pt idx="4">
                  <c:v>1.741394277499991E-2</c:v>
                </c:pt>
                <c:pt idx="5">
                  <c:v>1.3946528272169929E-2</c:v>
                </c:pt>
                <c:pt idx="6">
                  <c:v>1.0836774570039075E-2</c:v>
                </c:pt>
                <c:pt idx="7">
                  <c:v>8.140799244098447E-3</c:v>
                </c:pt>
                <c:pt idx="8">
                  <c:v>6.0057368189086408E-3</c:v>
                </c:pt>
                <c:pt idx="9">
                  <c:v>4.0131085706587985E-3</c:v>
                </c:pt>
                <c:pt idx="10">
                  <c:v>2.3563290752703155E-3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F5A9-4DC0-94FF-D49AEE412FA9}"/>
            </c:ext>
          </c:extLst>
        </c:ser>
        <c:dLbls/>
        <c:axId val="140310400"/>
        <c:axId val="140311936"/>
      </c:scatterChart>
      <c:valAx>
        <c:axId val="14031040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0311936"/>
        <c:crosses val="autoZero"/>
        <c:crossBetween val="midCat"/>
      </c:valAx>
      <c:valAx>
        <c:axId val="1403119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0310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Deformação em Função de L^3</a:t>
            </a:r>
          </a:p>
        </c:rich>
      </c:tx>
      <c:layout>
        <c:manualLayout>
          <c:xMode val="edge"/>
          <c:yMode val="edge"/>
          <c:x val="0.35888188976377966"/>
          <c:y val="4.1666666666666664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'Experimento 2'!$D$1</c:f>
              <c:strCache>
                <c:ptCount val="1"/>
                <c:pt idx="0">
                  <c:v>Deformação (m)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240616797900277"/>
                  <c:y val="-0.1797944006999125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'Experimento 2'!$B$2:$B$12</c:f>
              <c:numCache>
                <c:formatCode>General</c:formatCode>
                <c:ptCount val="11"/>
                <c:pt idx="0">
                  <c:v>2.1952000000000006E-2</c:v>
                </c:pt>
                <c:pt idx="1">
                  <c:v>1.9683000000000003E-2</c:v>
                </c:pt>
                <c:pt idx="2">
                  <c:v>1.7576000000000001E-2</c:v>
                </c:pt>
                <c:pt idx="3">
                  <c:v>1.5625E-2</c:v>
                </c:pt>
                <c:pt idx="4">
                  <c:v>1.3823999999999999E-2</c:v>
                </c:pt>
                <c:pt idx="5">
                  <c:v>1.2167000000000001E-2</c:v>
                </c:pt>
                <c:pt idx="6">
                  <c:v>1.0647999999999999E-2</c:v>
                </c:pt>
                <c:pt idx="7">
                  <c:v>9.2609999999999984E-3</c:v>
                </c:pt>
                <c:pt idx="8">
                  <c:v>8.0000000000000019E-3</c:v>
                </c:pt>
                <c:pt idx="9">
                  <c:v>6.8590000000000005E-3</c:v>
                </c:pt>
                <c:pt idx="10">
                  <c:v>5.8319999999999995E-3</c:v>
                </c:pt>
              </c:numCache>
            </c:numRef>
          </c:xVal>
          <c:yVal>
            <c:numRef>
              <c:f>'Experimento 2'!$D$2:$D$12</c:f>
              <c:numCache>
                <c:formatCode>General</c:formatCode>
                <c:ptCount val="11"/>
                <c:pt idx="0">
                  <c:v>3.5471528604697433E-2</c:v>
                </c:pt>
                <c:pt idx="1">
                  <c:v>2.9951380557561979E-2</c:v>
                </c:pt>
                <c:pt idx="2">
                  <c:v>2.5401596368331048E-2</c:v>
                </c:pt>
                <c:pt idx="3">
                  <c:v>2.1168860494256869E-2</c:v>
                </c:pt>
                <c:pt idx="4">
                  <c:v>1.741394277499991E-2</c:v>
                </c:pt>
                <c:pt idx="5">
                  <c:v>1.3946528272169929E-2</c:v>
                </c:pt>
                <c:pt idx="6">
                  <c:v>1.0836774570039075E-2</c:v>
                </c:pt>
                <c:pt idx="7">
                  <c:v>8.140799244098447E-3</c:v>
                </c:pt>
                <c:pt idx="8">
                  <c:v>6.0057368189086408E-3</c:v>
                </c:pt>
                <c:pt idx="9">
                  <c:v>4.0131085706587985E-3</c:v>
                </c:pt>
                <c:pt idx="10">
                  <c:v>2.3563290752703155E-3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BFB-49B9-955A-3B56D504C194}"/>
            </c:ext>
          </c:extLst>
        </c:ser>
        <c:dLbls/>
        <c:axId val="149590784"/>
        <c:axId val="149592320"/>
      </c:scatterChart>
      <c:valAx>
        <c:axId val="14959078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9592320"/>
        <c:crosses val="autoZero"/>
        <c:crossBetween val="midCat"/>
      </c:valAx>
      <c:valAx>
        <c:axId val="1495923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9590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</xdr:row>
      <xdr:rowOff>176212</xdr:rowOff>
    </xdr:from>
    <xdr:to>
      <xdr:col>13</xdr:col>
      <xdr:colOff>495300</xdr:colOff>
      <xdr:row>16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3E034838-BB83-4855-9F2D-1D0FA79571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1</xdr:row>
      <xdr:rowOff>166687</xdr:rowOff>
    </xdr:from>
    <xdr:to>
      <xdr:col>11</xdr:col>
      <xdr:colOff>504825</xdr:colOff>
      <xdr:row>16</xdr:row>
      <xdr:rowOff>52387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85B0F58-9A5E-4DE8-A60B-06C06ADCB6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581025</xdr:colOff>
      <xdr:row>1</xdr:row>
      <xdr:rowOff>147637</xdr:rowOff>
    </xdr:from>
    <xdr:to>
      <xdr:col>19</xdr:col>
      <xdr:colOff>276225</xdr:colOff>
      <xdr:row>16</xdr:row>
      <xdr:rowOff>33337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AAA609C9-7A3F-45E2-A808-B4D4782F2B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F17" sqref="F17"/>
    </sheetView>
  </sheetViews>
  <sheetFormatPr defaultRowHeight="15"/>
  <cols>
    <col min="2" max="2" width="10.42578125" bestFit="1" customWidth="1"/>
    <col min="3" max="3" width="10" bestFit="1" customWidth="1"/>
    <col min="4" max="4" width="10.85546875" bestFit="1" customWidth="1"/>
    <col min="5" max="5" width="11.28515625" customWidth="1"/>
    <col min="6" max="6" width="15.7109375" customWidth="1"/>
  </cols>
  <sheetData>
    <row r="1" spans="1:6" s="1" customFormat="1">
      <c r="A1" s="1" t="s">
        <v>0</v>
      </c>
      <c r="B1" s="1" t="s">
        <v>3</v>
      </c>
      <c r="C1" s="1" t="s">
        <v>4</v>
      </c>
      <c r="D1" s="1" t="s">
        <v>5</v>
      </c>
      <c r="E1" s="1" t="s">
        <v>2</v>
      </c>
      <c r="F1" s="1" t="s">
        <v>6</v>
      </c>
    </row>
    <row r="2" spans="1:6">
      <c r="A2" s="2">
        <v>0</v>
      </c>
      <c r="B2" s="2">
        <v>0.19281999999999999</v>
      </c>
      <c r="C2" s="2">
        <f>9.81*B2</f>
        <v>1.8915641999999999</v>
      </c>
      <c r="D2" s="2">
        <v>8.8000000000000007</v>
      </c>
      <c r="E2" s="2">
        <f>TAN(RADIANS(D2))</f>
        <v>0.15480817911756378</v>
      </c>
      <c r="F2" s="2">
        <f>E2*0.28</f>
        <v>4.3346290152917862E-2</v>
      </c>
    </row>
    <row r="3" spans="1:6">
      <c r="A3" s="2">
        <v>1</v>
      </c>
      <c r="B3" s="2">
        <v>0.20437</v>
      </c>
      <c r="C3" s="2">
        <f t="shared" ref="C3:C12" si="0">9.81*B3</f>
        <v>2.0048697</v>
      </c>
      <c r="D3" s="2">
        <v>9.3000000000000007</v>
      </c>
      <c r="E3" s="2">
        <f t="shared" ref="E3:E12" si="1">TAN(RADIANS(D3))</f>
        <v>0.16375628008901749</v>
      </c>
      <c r="F3" s="2">
        <f t="shared" ref="F3:F12" si="2">E3*0.28</f>
        <v>4.58517584249249E-2</v>
      </c>
    </row>
    <row r="4" spans="1:6">
      <c r="A4" s="2">
        <v>2</v>
      </c>
      <c r="B4" s="2">
        <v>0.21986</v>
      </c>
      <c r="C4" s="2">
        <f t="shared" si="0"/>
        <v>2.1568266</v>
      </c>
      <c r="D4" s="2">
        <v>10.07</v>
      </c>
      <c r="E4" s="2">
        <f t="shared" si="1"/>
        <v>0.17758696831501414</v>
      </c>
      <c r="F4" s="2">
        <f t="shared" si="2"/>
        <v>4.9724351128203961E-2</v>
      </c>
    </row>
    <row r="5" spans="1:6">
      <c r="A5" s="2">
        <v>3</v>
      </c>
      <c r="B5" s="2">
        <v>0.23419000000000001</v>
      </c>
      <c r="C5" s="2">
        <f t="shared" si="0"/>
        <v>2.2974039000000004</v>
      </c>
      <c r="D5" s="2">
        <v>10.77</v>
      </c>
      <c r="E5" s="2">
        <f t="shared" si="1"/>
        <v>0.19021760411511071</v>
      </c>
      <c r="F5" s="2">
        <f t="shared" si="2"/>
        <v>5.3260929152231004E-2</v>
      </c>
    </row>
    <row r="6" spans="1:6">
      <c r="A6" s="2">
        <v>4</v>
      </c>
      <c r="B6" s="2">
        <v>0.24775</v>
      </c>
      <c r="C6" s="2">
        <f t="shared" si="0"/>
        <v>2.4304275</v>
      </c>
      <c r="D6" s="2">
        <v>11.4</v>
      </c>
      <c r="E6" s="2">
        <f t="shared" si="1"/>
        <v>0.20163536937154192</v>
      </c>
      <c r="F6" s="2">
        <f t="shared" si="2"/>
        <v>5.6457903424031744E-2</v>
      </c>
    </row>
    <row r="7" spans="1:6">
      <c r="A7" s="2">
        <v>5</v>
      </c>
      <c r="B7" s="2">
        <v>0.26212000000000002</v>
      </c>
      <c r="C7" s="2">
        <f t="shared" si="0"/>
        <v>2.5713972000000003</v>
      </c>
      <c r="D7" s="2">
        <v>12.07</v>
      </c>
      <c r="E7" s="2">
        <f t="shared" si="1"/>
        <v>0.21383382260931014</v>
      </c>
      <c r="F7" s="2">
        <f t="shared" si="2"/>
        <v>5.9873470330606846E-2</v>
      </c>
    </row>
    <row r="8" spans="1:6">
      <c r="A8" s="2">
        <v>6</v>
      </c>
      <c r="B8" s="2">
        <v>0.27651999999999999</v>
      </c>
      <c r="C8" s="2">
        <f t="shared" si="0"/>
        <v>2.7126611999999999</v>
      </c>
      <c r="D8" s="2">
        <v>12.72</v>
      </c>
      <c r="E8" s="2">
        <f t="shared" si="1"/>
        <v>0.22572655572897038</v>
      </c>
      <c r="F8" s="2">
        <f t="shared" si="2"/>
        <v>6.3203435604111707E-2</v>
      </c>
    </row>
    <row r="9" spans="1:6">
      <c r="A9" s="2">
        <v>7</v>
      </c>
      <c r="B9" s="2">
        <v>0.29087000000000002</v>
      </c>
      <c r="C9" s="2">
        <f t="shared" si="0"/>
        <v>2.8534347000000002</v>
      </c>
      <c r="D9" s="2">
        <v>13.4</v>
      </c>
      <c r="E9" s="2">
        <f t="shared" si="1"/>
        <v>0.23823360414809958</v>
      </c>
      <c r="F9" s="2">
        <f t="shared" si="2"/>
        <v>6.6705409161467888E-2</v>
      </c>
    </row>
    <row r="10" spans="1:6">
      <c r="A10" s="2">
        <v>8</v>
      </c>
      <c r="B10" s="2">
        <v>0.30532999999999999</v>
      </c>
      <c r="C10" s="2">
        <f t="shared" si="0"/>
        <v>2.9952873000000002</v>
      </c>
      <c r="D10" s="2">
        <v>14.07</v>
      </c>
      <c r="E10" s="2">
        <f t="shared" si="1"/>
        <v>0.25062607758085231</v>
      </c>
      <c r="F10" s="2">
        <f t="shared" si="2"/>
        <v>7.0175301722638653E-2</v>
      </c>
    </row>
    <row r="11" spans="1:6">
      <c r="A11" s="2">
        <v>9</v>
      </c>
      <c r="B11" s="2">
        <v>0.31958999999999999</v>
      </c>
      <c r="C11" s="2">
        <f t="shared" si="0"/>
        <v>3.1351779</v>
      </c>
      <c r="D11" s="2">
        <v>14.72</v>
      </c>
      <c r="E11" s="2">
        <f t="shared" si="1"/>
        <v>0.26271821336534873</v>
      </c>
      <c r="F11" s="2">
        <f t="shared" si="2"/>
        <v>7.3561099742297645E-2</v>
      </c>
    </row>
    <row r="12" spans="1:6">
      <c r="A12" s="2">
        <v>10</v>
      </c>
      <c r="B12" s="2">
        <v>0.33323999999999998</v>
      </c>
      <c r="C12" s="2">
        <f t="shared" si="0"/>
        <v>3.2690844000000001</v>
      </c>
      <c r="D12" s="2">
        <v>15.33</v>
      </c>
      <c r="E12" s="2">
        <f t="shared" si="1"/>
        <v>0.27413190867791087</v>
      </c>
      <c r="F12" s="2">
        <f t="shared" si="2"/>
        <v>7.6756934429815057E-2</v>
      </c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opLeftCell="A3" workbookViewId="0">
      <selection activeCell="L19" sqref="L19"/>
    </sheetView>
  </sheetViews>
  <sheetFormatPr defaultRowHeight="15"/>
  <cols>
    <col min="3" max="3" width="10.85546875" bestFit="1" customWidth="1"/>
    <col min="4" max="4" width="15.42578125" bestFit="1" customWidth="1"/>
  </cols>
  <sheetData>
    <row r="1" spans="1:9" s="1" customFormat="1">
      <c r="A1" s="1" t="s">
        <v>7</v>
      </c>
      <c r="B1" s="1" t="s">
        <v>9</v>
      </c>
      <c r="C1" s="1" t="s">
        <v>5</v>
      </c>
      <c r="D1" s="1" t="s">
        <v>6</v>
      </c>
      <c r="G1" s="1" t="s">
        <v>1</v>
      </c>
      <c r="H1" s="1">
        <v>0.26212999999999997</v>
      </c>
      <c r="I1" s="1" t="s">
        <v>8</v>
      </c>
    </row>
    <row r="2" spans="1:9">
      <c r="A2" s="2">
        <v>0.28000000000000003</v>
      </c>
      <c r="B2" s="2">
        <f>POWER(A2, 3)</f>
        <v>2.1952000000000006E-2</v>
      </c>
      <c r="C2" s="2">
        <v>7.22</v>
      </c>
      <c r="D2" s="2">
        <f>A2*TAN(RADIANS(C2))</f>
        <v>3.5471528604697433E-2</v>
      </c>
      <c r="E2" s="2"/>
      <c r="F2" s="2"/>
    </row>
    <row r="3" spans="1:9">
      <c r="A3" s="2">
        <v>0.27</v>
      </c>
      <c r="B3" s="2">
        <f t="shared" ref="B3:B12" si="0">POWER(A3, 3)</f>
        <v>1.9683000000000003E-2</v>
      </c>
      <c r="C3" s="2">
        <v>6.33</v>
      </c>
      <c r="D3" s="2">
        <f t="shared" ref="D3:D12" si="1">A3*TAN(RADIANS(C3))</f>
        <v>2.9951380557561979E-2</v>
      </c>
      <c r="E3" s="2"/>
      <c r="F3" s="2"/>
    </row>
    <row r="4" spans="1:9">
      <c r="A4" s="2">
        <v>0.26</v>
      </c>
      <c r="B4" s="2">
        <f t="shared" si="0"/>
        <v>1.7576000000000001E-2</v>
      </c>
      <c r="C4" s="2">
        <v>5.58</v>
      </c>
      <c r="D4" s="2">
        <f t="shared" si="1"/>
        <v>2.5401596368331048E-2</v>
      </c>
      <c r="E4" s="2"/>
      <c r="F4" s="2"/>
    </row>
    <row r="5" spans="1:9">
      <c r="A5" s="2">
        <v>0.25</v>
      </c>
      <c r="B5" s="2">
        <f t="shared" si="0"/>
        <v>1.5625E-2</v>
      </c>
      <c r="C5" s="2">
        <v>4.84</v>
      </c>
      <c r="D5" s="2">
        <f t="shared" si="1"/>
        <v>2.1168860494256869E-2</v>
      </c>
      <c r="E5" s="2"/>
      <c r="F5" s="2"/>
    </row>
    <row r="6" spans="1:9">
      <c r="A6" s="2">
        <v>0.24</v>
      </c>
      <c r="B6" s="2">
        <f t="shared" si="0"/>
        <v>1.3823999999999999E-2</v>
      </c>
      <c r="C6" s="2">
        <v>4.1500000000000004</v>
      </c>
      <c r="D6" s="2">
        <f t="shared" si="1"/>
        <v>1.741394277499991E-2</v>
      </c>
      <c r="E6" s="2"/>
      <c r="F6" s="2"/>
    </row>
    <row r="7" spans="1:9">
      <c r="A7" s="2">
        <v>0.23</v>
      </c>
      <c r="B7" s="2">
        <f t="shared" si="0"/>
        <v>1.2167000000000001E-2</v>
      </c>
      <c r="C7" s="2">
        <v>3.47</v>
      </c>
      <c r="D7" s="2">
        <f t="shared" si="1"/>
        <v>1.3946528272169929E-2</v>
      </c>
      <c r="E7" s="2"/>
      <c r="F7" s="2"/>
    </row>
    <row r="8" spans="1:9">
      <c r="A8" s="2">
        <v>0.22</v>
      </c>
      <c r="B8" s="2">
        <f t="shared" si="0"/>
        <v>1.0647999999999999E-2</v>
      </c>
      <c r="C8" s="2">
        <v>2.82</v>
      </c>
      <c r="D8" s="2">
        <f t="shared" si="1"/>
        <v>1.0836774570039075E-2</v>
      </c>
      <c r="E8" s="2"/>
      <c r="F8" s="2"/>
    </row>
    <row r="9" spans="1:9">
      <c r="A9" s="2">
        <v>0.21</v>
      </c>
      <c r="B9" s="2">
        <f t="shared" si="0"/>
        <v>9.2609999999999984E-3</v>
      </c>
      <c r="C9" s="2">
        <v>2.2200000000000002</v>
      </c>
      <c r="D9" s="2">
        <f t="shared" si="1"/>
        <v>8.140799244098447E-3</v>
      </c>
      <c r="E9" s="2"/>
      <c r="F9" s="2"/>
    </row>
    <row r="10" spans="1:9">
      <c r="A10" s="2">
        <v>0.2</v>
      </c>
      <c r="B10" s="2">
        <f t="shared" si="0"/>
        <v>8.0000000000000019E-3</v>
      </c>
      <c r="C10" s="2">
        <v>1.72</v>
      </c>
      <c r="D10" s="2">
        <f t="shared" si="1"/>
        <v>6.0057368189086408E-3</v>
      </c>
      <c r="E10" s="2"/>
      <c r="F10" s="2"/>
    </row>
    <row r="11" spans="1:9">
      <c r="A11" s="2">
        <v>0.19</v>
      </c>
      <c r="B11" s="2">
        <f t="shared" si="0"/>
        <v>6.8590000000000005E-3</v>
      </c>
      <c r="C11" s="2">
        <v>1.21</v>
      </c>
      <c r="D11" s="2">
        <f t="shared" si="1"/>
        <v>4.0131085706587985E-3</v>
      </c>
      <c r="E11" s="2"/>
      <c r="F11" s="2"/>
    </row>
    <row r="12" spans="1:9">
      <c r="A12" s="2">
        <v>0.18</v>
      </c>
      <c r="B12" s="2">
        <f t="shared" si="0"/>
        <v>5.8319999999999995E-3</v>
      </c>
      <c r="C12" s="2">
        <v>0.75</v>
      </c>
      <c r="D12" s="2">
        <f t="shared" si="1"/>
        <v>2.3563290752703155E-3</v>
      </c>
      <c r="E12" s="2"/>
      <c r="F12" s="2"/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Experimento 1</vt:lpstr>
      <vt:lpstr>Experimento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Nascimento</dc:creator>
  <cp:lastModifiedBy>Paulo B Miranda</cp:lastModifiedBy>
  <dcterms:created xsi:type="dcterms:W3CDTF">2020-03-20T01:31:45Z</dcterms:created>
  <dcterms:modified xsi:type="dcterms:W3CDTF">2020-03-22T13:35:10Z</dcterms:modified>
</cp:coreProperties>
</file>