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F28" i="1" l="1"/>
  <c r="F27" i="1"/>
  <c r="F25" i="1"/>
  <c r="F24" i="1"/>
  <c r="F23" i="1"/>
  <c r="C31" i="1"/>
  <c r="C30" i="1"/>
  <c r="C27" i="1"/>
  <c r="C29" i="1" s="1"/>
</calcChain>
</file>

<file path=xl/sharedStrings.xml><?xml version="1.0" encoding="utf-8"?>
<sst xmlns="http://schemas.openxmlformats.org/spreadsheetml/2006/main" count="44" uniqueCount="40">
  <si>
    <t>quilômetros voados (km)</t>
  </si>
  <si>
    <t>horas voadas (h)</t>
  </si>
  <si>
    <t>velocidade média (km/h)</t>
  </si>
  <si>
    <t>AKM</t>
  </si>
  <si>
    <t>oferecidos (000)</t>
  </si>
  <si>
    <t>utilizados (000)</t>
  </si>
  <si>
    <t>utilizados pagos (000)</t>
  </si>
  <si>
    <t xml:space="preserve"> aproveitamento pago (%)</t>
  </si>
  <si>
    <t>aproveitamento (%)</t>
  </si>
  <si>
    <t>oferecidas (000)</t>
  </si>
  <si>
    <t>utilizadas (000)</t>
  </si>
  <si>
    <t>utilizadas pagas (000)</t>
  </si>
  <si>
    <t>bagagem</t>
  </si>
  <si>
    <t>bagagem paga</t>
  </si>
  <si>
    <t>carga</t>
  </si>
  <si>
    <t>correio</t>
  </si>
  <si>
    <t>total</t>
  </si>
  <si>
    <t>pago</t>
  </si>
  <si>
    <t>etapas realizadas</t>
  </si>
  <si>
    <t>etapa média pax (km)</t>
  </si>
  <si>
    <t>etapa média voo (km)</t>
  </si>
  <si>
    <t>combustível usado (l)</t>
  </si>
  <si>
    <t xml:space="preserve"> TKM totais</t>
  </si>
  <si>
    <t>TKM específicas (sem pax)</t>
  </si>
  <si>
    <t>pax transportados</t>
  </si>
  <si>
    <t/>
  </si>
  <si>
    <t>Tráfego aéreo brasileiro doméstico em 1981</t>
  </si>
  <si>
    <t>TKM utilisadas</t>
  </si>
  <si>
    <t>TKM bagagem</t>
  </si>
  <si>
    <t>TKM carga</t>
  </si>
  <si>
    <t>TKM correio</t>
  </si>
  <si>
    <t>TKM pax</t>
  </si>
  <si>
    <t>TKMpax /(PKM*1000)  peso pax</t>
  </si>
  <si>
    <t>TKMbag /(PKM*1000)  bag/pax</t>
  </si>
  <si>
    <t>TKMbag pg/(PKM*1000)  bag/pax</t>
  </si>
  <si>
    <t>consumo combustível (l/h)</t>
  </si>
  <si>
    <t>consumo combustível (AKM/l)</t>
  </si>
  <si>
    <t>consumo combustível (PKM/l)</t>
  </si>
  <si>
    <t>carga paga</t>
  </si>
  <si>
    <t>anuário DAC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</si>
</sst>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quotePrefix="1"/>
    <xf numFmtId="0" fontId="0" fillId="2" borderId="0" xfId="0" applyFill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" xfId="0" applyFont="1" applyFill="1" applyBorder="1"/>
    <xf numFmtId="3" fontId="0" fillId="2" borderId="7" xfId="0" applyNumberFormat="1" applyFill="1" applyBorder="1"/>
    <xf numFmtId="0" fontId="0" fillId="2" borderId="7" xfId="0" applyFill="1" applyBorder="1"/>
    <xf numFmtId="0" fontId="1" fillId="2" borderId="7" xfId="0" applyFont="1" applyFill="1" applyBorder="1"/>
    <xf numFmtId="3" fontId="0" fillId="2" borderId="2" xfId="0" applyNumberFormat="1" applyFill="1" applyBorder="1"/>
    <xf numFmtId="0" fontId="1" fillId="2" borderId="3" xfId="0" applyFont="1" applyFill="1" applyBorder="1"/>
    <xf numFmtId="3" fontId="0" fillId="2" borderId="0" xfId="0" applyNumberFormat="1" applyFill="1" applyBorder="1"/>
    <xf numFmtId="0" fontId="0" fillId="2" borderId="0" xfId="0" applyFill="1" applyBorder="1"/>
    <xf numFmtId="3" fontId="0" fillId="2" borderId="4" xfId="0" applyNumberFormat="1" applyFill="1" applyBorder="1"/>
    <xf numFmtId="0" fontId="1" fillId="2" borderId="5" xfId="0" applyFont="1" applyFill="1" applyBorder="1"/>
    <xf numFmtId="3" fontId="0" fillId="2" borderId="6" xfId="0" applyNumberFormat="1" applyFill="1" applyBorder="1"/>
    <xf numFmtId="3" fontId="0" fillId="2" borderId="0" xfId="0" applyNumberFormat="1" applyFill="1"/>
    <xf numFmtId="0" fontId="0" fillId="2" borderId="3" xfId="0" applyFill="1" applyBorder="1"/>
    <xf numFmtId="0" fontId="0" fillId="2" borderId="5" xfId="0" applyFill="1" applyBorder="1"/>
    <xf numFmtId="0" fontId="1" fillId="2" borderId="0" xfId="0" applyFont="1" applyFill="1"/>
    <xf numFmtId="0" fontId="3" fillId="2" borderId="0" xfId="0" applyFont="1" applyFill="1" applyBorder="1"/>
    <xf numFmtId="2" fontId="1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0" fillId="0" borderId="0" xfId="0" applyFill="1" applyBorder="1"/>
    <xf numFmtId="0" fontId="1" fillId="0" borderId="0" xfId="0" applyFont="1" applyFill="1" applyBorder="1"/>
    <xf numFmtId="3" fontId="0" fillId="0" borderId="4" xfId="0" applyNumberFormat="1" applyFill="1" applyBorder="1"/>
    <xf numFmtId="3" fontId="0" fillId="0" borderId="8" xfId="0" applyNumberFormat="1" applyFill="1" applyBorder="1"/>
    <xf numFmtId="0" fontId="0" fillId="0" borderId="8" xfId="0" applyFill="1" applyBorder="1"/>
    <xf numFmtId="0" fontId="1" fillId="0" borderId="8" xfId="0" applyFont="1" applyFill="1" applyBorder="1"/>
    <xf numFmtId="3" fontId="0" fillId="0" borderId="6" xfId="0" applyNumberFormat="1" applyFill="1" applyBorder="1"/>
    <xf numFmtId="3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="130" zoomScaleNormal="130" workbookViewId="0">
      <selection activeCell="B7" sqref="B7"/>
    </sheetView>
  </sheetViews>
  <sheetFormatPr defaultRowHeight="15" x14ac:dyDescent="0.25"/>
  <cols>
    <col min="1" max="1" width="3.85546875" customWidth="1"/>
    <col min="2" max="2" width="24.28515625" bestFit="1" customWidth="1"/>
    <col min="3" max="3" width="13.5703125" bestFit="1" customWidth="1"/>
    <col min="4" max="4" width="3.140625" customWidth="1"/>
    <col min="5" max="5" width="24.7109375" bestFit="1" customWidth="1"/>
    <col min="6" max="6" width="13.5703125" bestFit="1" customWidth="1"/>
  </cols>
  <sheetData>
    <row r="1" spans="1:10" ht="15.75" thickBot="1" x14ac:dyDescent="0.3">
      <c r="A1" s="2"/>
      <c r="B1" s="2"/>
      <c r="C1" s="2"/>
      <c r="D1" s="2"/>
      <c r="E1" s="2"/>
      <c r="F1" s="2"/>
      <c r="G1" s="2"/>
    </row>
    <row r="2" spans="1:10" ht="19.5" thickBot="1" x14ac:dyDescent="0.3">
      <c r="A2" s="2"/>
      <c r="B2" s="3" t="s">
        <v>26</v>
      </c>
      <c r="C2" s="4"/>
      <c r="D2" s="4"/>
      <c r="E2" s="4"/>
      <c r="F2" s="5"/>
      <c r="G2" s="2"/>
    </row>
    <row r="3" spans="1:10" ht="15.75" thickBot="1" x14ac:dyDescent="0.3">
      <c r="A3" s="2"/>
      <c r="B3" s="34" t="s">
        <v>39</v>
      </c>
      <c r="C3" s="34"/>
      <c r="D3" s="34"/>
      <c r="E3" s="34"/>
      <c r="F3" s="34"/>
      <c r="G3" s="2"/>
    </row>
    <row r="4" spans="1:10" x14ac:dyDescent="0.25">
      <c r="A4" s="2"/>
      <c r="B4" s="6" t="s">
        <v>1</v>
      </c>
      <c r="C4" s="7">
        <v>213002</v>
      </c>
      <c r="D4" s="8"/>
      <c r="E4" s="9" t="s">
        <v>18</v>
      </c>
      <c r="F4" s="10">
        <v>212287</v>
      </c>
      <c r="G4" s="2"/>
    </row>
    <row r="5" spans="1:10" x14ac:dyDescent="0.25">
      <c r="A5" s="2"/>
      <c r="B5" s="11" t="s">
        <v>0</v>
      </c>
      <c r="C5" s="24">
        <v>142070986</v>
      </c>
      <c r="D5" s="25"/>
      <c r="E5" s="26" t="s">
        <v>20</v>
      </c>
      <c r="F5" s="27">
        <v>669</v>
      </c>
      <c r="G5" s="2"/>
    </row>
    <row r="6" spans="1:10" ht="15.75" thickBot="1" x14ac:dyDescent="0.3">
      <c r="A6" s="2"/>
      <c r="B6" s="15" t="s">
        <v>2</v>
      </c>
      <c r="C6" s="28">
        <v>667</v>
      </c>
      <c r="D6" s="29"/>
      <c r="E6" s="30" t="s">
        <v>19</v>
      </c>
      <c r="F6" s="31">
        <v>900</v>
      </c>
      <c r="G6" s="2"/>
    </row>
    <row r="7" spans="1:10" ht="15.75" thickBot="1" x14ac:dyDescent="0.3">
      <c r="A7" s="2"/>
      <c r="B7" s="2"/>
      <c r="C7" s="17"/>
      <c r="D7" s="2"/>
      <c r="E7" s="2"/>
      <c r="F7" s="2"/>
      <c r="G7" s="2"/>
    </row>
    <row r="8" spans="1:10" x14ac:dyDescent="0.25">
      <c r="A8" s="2"/>
      <c r="B8" s="6" t="s">
        <v>3</v>
      </c>
      <c r="C8" s="10"/>
      <c r="D8" s="13"/>
      <c r="E8" s="6" t="s">
        <v>22</v>
      </c>
      <c r="F8" s="10"/>
      <c r="G8" s="2"/>
    </row>
    <row r="9" spans="1:10" x14ac:dyDescent="0.25">
      <c r="A9" s="2"/>
      <c r="B9" s="18" t="s">
        <v>4</v>
      </c>
      <c r="C9" s="14">
        <v>14939995</v>
      </c>
      <c r="D9" s="13"/>
      <c r="E9" s="18" t="s">
        <v>9</v>
      </c>
      <c r="F9" s="14">
        <v>1818368088</v>
      </c>
      <c r="G9" s="2"/>
      <c r="J9" s="1" t="s">
        <v>25</v>
      </c>
    </row>
    <row r="10" spans="1:10" x14ac:dyDescent="0.25">
      <c r="A10" s="2"/>
      <c r="B10" s="18" t="s">
        <v>5</v>
      </c>
      <c r="C10" s="14">
        <v>9666202</v>
      </c>
      <c r="D10" s="13"/>
      <c r="E10" s="18" t="s">
        <v>10</v>
      </c>
      <c r="F10" s="14">
        <v>1024460664</v>
      </c>
      <c r="G10" s="2"/>
    </row>
    <row r="11" spans="1:10" x14ac:dyDescent="0.25">
      <c r="A11" s="2"/>
      <c r="B11" s="18" t="s">
        <v>8</v>
      </c>
      <c r="C11" s="14">
        <v>65</v>
      </c>
      <c r="D11" s="13"/>
      <c r="E11" s="18" t="s">
        <v>8</v>
      </c>
      <c r="F11" s="14">
        <v>56</v>
      </c>
      <c r="G11" s="2"/>
    </row>
    <row r="12" spans="1:10" x14ac:dyDescent="0.25">
      <c r="A12" s="2"/>
      <c r="B12" s="18" t="s">
        <v>6</v>
      </c>
      <c r="C12" s="14">
        <v>9456380</v>
      </c>
      <c r="D12" s="13"/>
      <c r="E12" s="18" t="s">
        <v>11</v>
      </c>
      <c r="F12" s="14">
        <v>1004513003</v>
      </c>
      <c r="G12" s="2"/>
    </row>
    <row r="13" spans="1:10" ht="15.75" thickBot="1" x14ac:dyDescent="0.3">
      <c r="A13" s="2"/>
      <c r="B13" s="19" t="s">
        <v>7</v>
      </c>
      <c r="C13" s="16">
        <v>63</v>
      </c>
      <c r="D13" s="13"/>
      <c r="E13" s="19" t="s">
        <v>7</v>
      </c>
      <c r="F13" s="16">
        <v>55</v>
      </c>
      <c r="G13" s="2"/>
    </row>
    <row r="14" spans="1:10" ht="15.75" thickBot="1" x14ac:dyDescent="0.3">
      <c r="A14" s="2"/>
      <c r="B14" s="2"/>
      <c r="C14" s="17"/>
      <c r="D14" s="2"/>
      <c r="E14" s="2"/>
      <c r="F14" s="17"/>
      <c r="G14" s="2"/>
    </row>
    <row r="15" spans="1:10" x14ac:dyDescent="0.25">
      <c r="A15" s="2"/>
      <c r="B15" s="6" t="s">
        <v>24</v>
      </c>
      <c r="C15" s="10"/>
      <c r="D15" s="2"/>
      <c r="E15" s="6" t="s">
        <v>23</v>
      </c>
      <c r="F15" s="10"/>
      <c r="G15" s="2"/>
    </row>
    <row r="16" spans="1:10" x14ac:dyDescent="0.25">
      <c r="A16" s="2"/>
      <c r="B16" s="18" t="s">
        <v>16</v>
      </c>
      <c r="C16" s="14">
        <v>10740319</v>
      </c>
      <c r="D16" s="2"/>
      <c r="E16" s="18" t="s">
        <v>12</v>
      </c>
      <c r="F16" s="14">
        <v>101425029</v>
      </c>
      <c r="G16" s="2"/>
    </row>
    <row r="17" spans="1:7" x14ac:dyDescent="0.25">
      <c r="A17" s="2"/>
      <c r="B17" s="18" t="s">
        <v>17</v>
      </c>
      <c r="C17" s="14">
        <v>10578985</v>
      </c>
      <c r="D17" s="2"/>
      <c r="E17" s="18" t="s">
        <v>13</v>
      </c>
      <c r="F17" s="14">
        <v>2414240</v>
      </c>
      <c r="G17" s="2"/>
    </row>
    <row r="18" spans="1:7" x14ac:dyDescent="0.25">
      <c r="A18" s="2"/>
      <c r="B18" s="18"/>
      <c r="C18" s="14"/>
      <c r="D18" s="2"/>
      <c r="E18" s="18" t="s">
        <v>14</v>
      </c>
      <c r="F18" s="14">
        <v>238210557</v>
      </c>
      <c r="G18" s="2"/>
    </row>
    <row r="19" spans="1:7" ht="15.75" thickBot="1" x14ac:dyDescent="0.3">
      <c r="A19" s="2"/>
      <c r="B19" s="15" t="s">
        <v>21</v>
      </c>
      <c r="C19" s="16">
        <v>1104081496</v>
      </c>
      <c r="D19" s="2"/>
      <c r="E19" s="18" t="s">
        <v>38</v>
      </c>
      <c r="F19" s="14">
        <v>232950441</v>
      </c>
      <c r="G19" s="2"/>
    </row>
    <row r="20" spans="1:7" ht="15.75" thickBot="1" x14ac:dyDescent="0.3">
      <c r="A20" s="2"/>
      <c r="B20" s="2"/>
      <c r="C20" s="2"/>
      <c r="D20" s="2"/>
      <c r="E20" s="19" t="s">
        <v>15</v>
      </c>
      <c r="F20" s="16">
        <v>7453210</v>
      </c>
      <c r="G20" s="2"/>
    </row>
    <row r="21" spans="1:7" x14ac:dyDescent="0.25">
      <c r="A21" s="2"/>
      <c r="B21" s="20"/>
      <c r="C21" s="17"/>
      <c r="D21" s="2"/>
      <c r="E21" s="2"/>
      <c r="F21" s="2"/>
      <c r="G21" s="2"/>
    </row>
    <row r="22" spans="1:7" x14ac:dyDescent="0.25">
      <c r="A22" s="2"/>
      <c r="B22" s="13"/>
      <c r="C22" s="13"/>
      <c r="D22" s="13"/>
      <c r="E22" s="13"/>
      <c r="F22" s="13"/>
      <c r="G22" s="13"/>
    </row>
    <row r="23" spans="1:7" x14ac:dyDescent="0.25">
      <c r="A23" s="2"/>
      <c r="B23" s="21" t="s">
        <v>27</v>
      </c>
      <c r="C23" s="12">
        <v>1024460664</v>
      </c>
      <c r="D23" s="13"/>
      <c r="E23" s="21" t="s">
        <v>35</v>
      </c>
      <c r="F23" s="32">
        <f>C19/C4</f>
        <v>5183.4325311499424</v>
      </c>
      <c r="G23" s="13"/>
    </row>
    <row r="24" spans="1:7" x14ac:dyDescent="0.25">
      <c r="A24" s="2"/>
      <c r="B24" s="21" t="s">
        <v>28</v>
      </c>
      <c r="C24" s="12">
        <v>101425029</v>
      </c>
      <c r="D24" s="13"/>
      <c r="E24" s="21" t="s">
        <v>36</v>
      </c>
      <c r="F24" s="33">
        <f>C9/C19*1000</f>
        <v>13.531605279253769</v>
      </c>
      <c r="G24" s="13"/>
    </row>
    <row r="25" spans="1:7" x14ac:dyDescent="0.25">
      <c r="A25" s="2"/>
      <c r="B25" s="21" t="s">
        <v>29</v>
      </c>
      <c r="C25" s="12">
        <v>238210557</v>
      </c>
      <c r="D25" s="13"/>
      <c r="E25" s="21" t="s">
        <v>37</v>
      </c>
      <c r="F25" s="33">
        <f>C10/C19*1000</f>
        <v>8.7549714717798324</v>
      </c>
      <c r="G25" s="13"/>
    </row>
    <row r="26" spans="1:7" x14ac:dyDescent="0.25">
      <c r="A26" s="2"/>
      <c r="B26" s="21" t="s">
        <v>30</v>
      </c>
      <c r="C26" s="12">
        <v>7453210</v>
      </c>
      <c r="D26" s="13"/>
      <c r="E26" s="13"/>
      <c r="F26" s="24"/>
      <c r="G26" s="13"/>
    </row>
    <row r="27" spans="1:7" x14ac:dyDescent="0.25">
      <c r="A27" s="2"/>
      <c r="B27" s="21" t="s">
        <v>31</v>
      </c>
      <c r="C27" s="12">
        <f>C23-C24-C25-C26</f>
        <v>677371868</v>
      </c>
      <c r="D27" s="13"/>
      <c r="E27" s="21" t="s">
        <v>20</v>
      </c>
      <c r="F27" s="23">
        <f>C5/F4</f>
        <v>669.24016072580991</v>
      </c>
      <c r="G27" s="13"/>
    </row>
    <row r="28" spans="1:7" x14ac:dyDescent="0.25">
      <c r="A28" s="2"/>
      <c r="B28" s="13"/>
      <c r="C28" s="13"/>
      <c r="D28" s="13"/>
      <c r="E28" s="21" t="s">
        <v>19</v>
      </c>
      <c r="F28" s="23">
        <f>C10/C16*1000</f>
        <v>899.9920765854348</v>
      </c>
      <c r="G28" s="13"/>
    </row>
    <row r="29" spans="1:7" x14ac:dyDescent="0.25">
      <c r="A29" s="2"/>
      <c r="B29" s="21" t="s">
        <v>32</v>
      </c>
      <c r="C29" s="22">
        <f>C27/C10</f>
        <v>70.076320358295845</v>
      </c>
      <c r="D29" s="13"/>
      <c r="E29" s="21"/>
      <c r="F29" s="22"/>
      <c r="G29" s="13"/>
    </row>
    <row r="30" spans="1:7" x14ac:dyDescent="0.25">
      <c r="A30" s="2"/>
      <c r="B30" s="21" t="s">
        <v>33</v>
      </c>
      <c r="C30" s="22">
        <f>C24/C10</f>
        <v>10.492748754888424</v>
      </c>
      <c r="D30" s="13"/>
      <c r="E30" s="21"/>
      <c r="F30" s="22"/>
      <c r="G30" s="13"/>
    </row>
    <row r="31" spans="1:7" x14ac:dyDescent="0.25">
      <c r="A31" s="2"/>
      <c r="B31" s="21" t="s">
        <v>34</v>
      </c>
      <c r="C31" s="22">
        <f>F17/C10</f>
        <v>0.24976097126875685</v>
      </c>
      <c r="D31" s="13"/>
      <c r="E31" s="21"/>
      <c r="F31" s="22"/>
      <c r="G31" s="13"/>
    </row>
    <row r="32" spans="1:7" x14ac:dyDescent="0.25">
      <c r="A32" s="2"/>
      <c r="B32" s="13"/>
      <c r="C32" s="13"/>
      <c r="D32" s="13"/>
      <c r="E32" s="13"/>
      <c r="F32" s="13"/>
      <c r="G32" s="13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</sheetData>
  <mergeCells count="2">
    <mergeCell ref="B2:F2"/>
    <mergeCell ref="B3:F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2020-03-09T19:23:22Z</dcterms:created>
  <dcterms:modified xsi:type="dcterms:W3CDTF">2020-03-12T12:14:01Z</dcterms:modified>
</cp:coreProperties>
</file>