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3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22" i="1"/>
  <c r="D15" i="1"/>
  <c r="D4" i="1"/>
  <c r="D7" i="1"/>
  <c r="D20" i="1"/>
  <c r="D17" i="1"/>
  <c r="D6" i="1"/>
  <c r="D8" i="1"/>
  <c r="D10" i="1"/>
  <c r="D16" i="1"/>
  <c r="D11" i="1"/>
  <c r="D12" i="1"/>
  <c r="D2" i="1"/>
  <c r="D5" i="1"/>
  <c r="D19" i="1"/>
  <c r="D3" i="1"/>
  <c r="D9" i="1"/>
  <c r="D13" i="1"/>
  <c r="D14" i="1"/>
  <c r="D21" i="1"/>
  <c r="D18" i="1"/>
</calcChain>
</file>

<file path=xl/sharedStrings.xml><?xml version="1.0" encoding="utf-8"?>
<sst xmlns="http://schemas.openxmlformats.org/spreadsheetml/2006/main" count="13" uniqueCount="12">
  <si>
    <t>Item</t>
  </si>
  <si>
    <t>Consumo</t>
  </si>
  <si>
    <t>Preço médio</t>
  </si>
  <si>
    <t>custo total</t>
  </si>
  <si>
    <t>Total</t>
  </si>
  <si>
    <t>%</t>
  </si>
  <si>
    <t>% acum</t>
  </si>
  <si>
    <t>Clas.</t>
  </si>
  <si>
    <t>Valor</t>
  </si>
  <si>
    <t>A</t>
  </si>
  <si>
    <t>B</t>
  </si>
  <si>
    <t>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</si>
</sst>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Plan1!$E$1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numRef>
              <c:f>Plan1!$A$2:$A$21</c:f>
              <c:numCache>
                <c:formatCode>General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3</c:v>
                </c:pt>
                <c:pt idx="3">
                  <c:v>14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17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18</c:v>
                </c:pt>
                <c:pt idx="12">
                  <c:v>19</c:v>
                </c:pt>
                <c:pt idx="13">
                  <c:v>2</c:v>
                </c:pt>
                <c:pt idx="14">
                  <c:v>10</c:v>
                </c:pt>
                <c:pt idx="15">
                  <c:v>6</c:v>
                </c:pt>
                <c:pt idx="16">
                  <c:v>1</c:v>
                </c:pt>
                <c:pt idx="17">
                  <c:v>15</c:v>
                </c:pt>
                <c:pt idx="18">
                  <c:v>5</c:v>
                </c:pt>
                <c:pt idx="19">
                  <c:v>20</c:v>
                </c:pt>
              </c:numCache>
            </c:numRef>
          </c:cat>
          <c:val>
            <c:numRef>
              <c:f>Plan1!$E$2:$E$21</c:f>
              <c:numCache>
                <c:formatCode>0.0%</c:formatCode>
                <c:ptCount val="20"/>
                <c:pt idx="0">
                  <c:v>0.222</c:v>
                </c:pt>
                <c:pt idx="1">
                  <c:v>0.19</c:v>
                </c:pt>
                <c:pt idx="2">
                  <c:v>0.16300000000000001</c:v>
                </c:pt>
                <c:pt idx="3">
                  <c:v>0.121</c:v>
                </c:pt>
                <c:pt idx="4">
                  <c:v>7.2999999999999995E-2</c:v>
                </c:pt>
                <c:pt idx="5">
                  <c:v>4.3999999999999997E-2</c:v>
                </c:pt>
                <c:pt idx="6">
                  <c:v>3.5000000000000003E-2</c:v>
                </c:pt>
                <c:pt idx="7">
                  <c:v>2.5000000000000001E-2</c:v>
                </c:pt>
                <c:pt idx="8">
                  <c:v>0.02</c:v>
                </c:pt>
                <c:pt idx="9">
                  <c:v>1.7999999999999999E-2</c:v>
                </c:pt>
                <c:pt idx="10">
                  <c:v>1.6E-2</c:v>
                </c:pt>
                <c:pt idx="11">
                  <c:v>1.4E-2</c:v>
                </c:pt>
                <c:pt idx="12">
                  <c:v>1.3999999999999999E-2</c:v>
                </c:pt>
                <c:pt idx="13">
                  <c:v>1.2E-2</c:v>
                </c:pt>
                <c:pt idx="14">
                  <c:v>0.01</c:v>
                </c:pt>
                <c:pt idx="15">
                  <c:v>8.0000000000000002E-3</c:v>
                </c:pt>
                <c:pt idx="16">
                  <c:v>6.0000000000000001E-3</c:v>
                </c:pt>
                <c:pt idx="17">
                  <c:v>4.0000000000000001E-3</c:v>
                </c:pt>
                <c:pt idx="18">
                  <c:v>3.0000000000000001E-3</c:v>
                </c:pt>
                <c:pt idx="19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30048"/>
        <c:axId val="120531584"/>
      </c:barChart>
      <c:lineChart>
        <c:grouping val="standard"/>
        <c:varyColors val="0"/>
        <c:ser>
          <c:idx val="2"/>
          <c:order val="1"/>
          <c:tx>
            <c:strRef>
              <c:f>Plan1!$F$1</c:f>
              <c:strCache>
                <c:ptCount val="1"/>
                <c:pt idx="0">
                  <c:v>% acum</c:v>
                </c:pt>
              </c:strCache>
            </c:strRef>
          </c:tx>
          <c:marker>
            <c:symbol val="none"/>
          </c:marker>
          <c:cat>
            <c:numRef>
              <c:f>Plan1!$A$2:$A$21</c:f>
              <c:numCache>
                <c:formatCode>General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3</c:v>
                </c:pt>
                <c:pt idx="3">
                  <c:v>14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17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18</c:v>
                </c:pt>
                <c:pt idx="12">
                  <c:v>19</c:v>
                </c:pt>
                <c:pt idx="13">
                  <c:v>2</c:v>
                </c:pt>
                <c:pt idx="14">
                  <c:v>10</c:v>
                </c:pt>
                <c:pt idx="15">
                  <c:v>6</c:v>
                </c:pt>
                <c:pt idx="16">
                  <c:v>1</c:v>
                </c:pt>
                <c:pt idx="17">
                  <c:v>15</c:v>
                </c:pt>
                <c:pt idx="18">
                  <c:v>5</c:v>
                </c:pt>
                <c:pt idx="19">
                  <c:v>20</c:v>
                </c:pt>
              </c:numCache>
            </c:numRef>
          </c:cat>
          <c:val>
            <c:numRef>
              <c:f>Plan1!$F$2:$F$21</c:f>
              <c:numCache>
                <c:formatCode>0.0%</c:formatCode>
                <c:ptCount val="20"/>
                <c:pt idx="0">
                  <c:v>0.222</c:v>
                </c:pt>
                <c:pt idx="1">
                  <c:v>0.41200000000000003</c:v>
                </c:pt>
                <c:pt idx="2">
                  <c:v>0.57500000000000007</c:v>
                </c:pt>
                <c:pt idx="3">
                  <c:v>0.69600000000000006</c:v>
                </c:pt>
                <c:pt idx="4">
                  <c:v>0.76900000000000002</c:v>
                </c:pt>
                <c:pt idx="5">
                  <c:v>0.81300000000000006</c:v>
                </c:pt>
                <c:pt idx="6">
                  <c:v>0.84800000000000009</c:v>
                </c:pt>
                <c:pt idx="7">
                  <c:v>0.87300000000000011</c:v>
                </c:pt>
                <c:pt idx="8">
                  <c:v>0.89300000000000013</c:v>
                </c:pt>
                <c:pt idx="9">
                  <c:v>0.91100000000000014</c:v>
                </c:pt>
                <c:pt idx="10">
                  <c:v>0.92700000000000016</c:v>
                </c:pt>
                <c:pt idx="11">
                  <c:v>0.94100000000000017</c:v>
                </c:pt>
                <c:pt idx="12">
                  <c:v>0.95500000000000018</c:v>
                </c:pt>
                <c:pt idx="13">
                  <c:v>0.96700000000000019</c:v>
                </c:pt>
                <c:pt idx="14">
                  <c:v>0.9770000000000002</c:v>
                </c:pt>
                <c:pt idx="15">
                  <c:v>0.98500000000000021</c:v>
                </c:pt>
                <c:pt idx="16">
                  <c:v>0.99100000000000021</c:v>
                </c:pt>
                <c:pt idx="17">
                  <c:v>0.99500000000000022</c:v>
                </c:pt>
                <c:pt idx="18">
                  <c:v>0.99800000000000022</c:v>
                </c:pt>
                <c:pt idx="19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30048"/>
        <c:axId val="120531584"/>
      </c:lineChart>
      <c:catAx>
        <c:axId val="1205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531584"/>
        <c:crosses val="autoZero"/>
        <c:auto val="1"/>
        <c:lblAlgn val="ctr"/>
        <c:lblOffset val="100"/>
        <c:noMultiLvlLbl val="0"/>
      </c:catAx>
      <c:valAx>
        <c:axId val="1205315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053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11</xdr:row>
      <xdr:rowOff>185737</xdr:rowOff>
    </xdr:from>
    <xdr:to>
      <xdr:col>13</xdr:col>
      <xdr:colOff>581025</xdr:colOff>
      <xdr:row>26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26" sqref="C26"/>
    </sheetView>
  </sheetViews>
  <sheetFormatPr defaultRowHeight="15" x14ac:dyDescent="0.25"/>
  <cols>
    <col min="2" max="2" width="11.42578125" customWidth="1"/>
    <col min="3" max="3" width="11.85546875" customWidth="1"/>
    <col min="4" max="4" width="11.140625" customWidth="1"/>
    <col min="7" max="7" width="12.7109375" style="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s="5" t="s">
        <v>11</v>
      </c>
    </row>
    <row r="2" spans="1:11" x14ac:dyDescent="0.25">
      <c r="A2">
        <v>13</v>
      </c>
      <c r="B2">
        <v>56906</v>
      </c>
      <c r="C2">
        <v>15</v>
      </c>
      <c r="D2">
        <f>B2*C2</f>
        <v>853590</v>
      </c>
      <c r="E2" s="2">
        <f>D2/$D$22</f>
        <v>0.222</v>
      </c>
      <c r="F2" s="3">
        <f>E2</f>
        <v>0.222</v>
      </c>
      <c r="G2" s="5" t="str">
        <f>IF(F2&lt;=$K$5,"A",IF(F2&lt;=$K$6,"B","C"))</f>
        <v>A</v>
      </c>
    </row>
    <row r="3" spans="1:11" x14ac:dyDescent="0.25">
      <c r="A3">
        <v>16</v>
      </c>
      <c r="B3">
        <v>116888</v>
      </c>
      <c r="C3">
        <v>6.25</v>
      </c>
      <c r="D3">
        <f>B3*C3</f>
        <v>730550</v>
      </c>
      <c r="E3" s="2">
        <f t="shared" ref="E3:E21" si="0">D3/$D$22</f>
        <v>0.19</v>
      </c>
      <c r="F3" s="3">
        <f>F2+E3</f>
        <v>0.41200000000000003</v>
      </c>
      <c r="G3" s="5" t="str">
        <f t="shared" ref="G3:G21" si="1">IF(F3&lt;=$K$5,"A",IF(F3&lt;=$K$6,"B","C"))</f>
        <v>A</v>
      </c>
    </row>
    <row r="4" spans="1:11" x14ac:dyDescent="0.25">
      <c r="A4">
        <v>3</v>
      </c>
      <c r="B4">
        <v>1253470</v>
      </c>
      <c r="C4">
        <v>0.5</v>
      </c>
      <c r="D4">
        <f>B4*C4</f>
        <v>626735</v>
      </c>
      <c r="E4" s="2">
        <f t="shared" si="0"/>
        <v>0.16300000000000001</v>
      </c>
      <c r="F4" s="3">
        <f t="shared" ref="F4:F21" si="2">F3+E4</f>
        <v>0.57500000000000007</v>
      </c>
      <c r="G4" s="5" t="str">
        <f t="shared" si="1"/>
        <v>A</v>
      </c>
      <c r="J4" t="s">
        <v>7</v>
      </c>
      <c r="K4" t="s">
        <v>8</v>
      </c>
    </row>
    <row r="5" spans="1:11" x14ac:dyDescent="0.25">
      <c r="A5">
        <v>14</v>
      </c>
      <c r="B5">
        <v>8459</v>
      </c>
      <c r="C5">
        <v>55</v>
      </c>
      <c r="D5">
        <f>B5*C5</f>
        <v>465245</v>
      </c>
      <c r="E5" s="2">
        <f t="shared" si="0"/>
        <v>0.121</v>
      </c>
      <c r="F5" s="3">
        <f t="shared" si="2"/>
        <v>0.69600000000000006</v>
      </c>
      <c r="G5" s="5" t="str">
        <f t="shared" si="1"/>
        <v>A</v>
      </c>
      <c r="J5" t="s">
        <v>9</v>
      </c>
      <c r="K5" s="4">
        <v>0.8</v>
      </c>
    </row>
    <row r="6" spans="1:11" x14ac:dyDescent="0.25">
      <c r="A6">
        <v>7</v>
      </c>
      <c r="B6">
        <v>56137</v>
      </c>
      <c r="C6">
        <v>5</v>
      </c>
      <c r="D6">
        <f>B6*C6</f>
        <v>280685</v>
      </c>
      <c r="E6" s="2">
        <f t="shared" si="0"/>
        <v>7.2999999999999995E-2</v>
      </c>
      <c r="F6" s="3">
        <f t="shared" si="2"/>
        <v>0.76900000000000002</v>
      </c>
      <c r="G6" s="5" t="str">
        <f t="shared" si="1"/>
        <v>A</v>
      </c>
      <c r="J6" t="s">
        <v>10</v>
      </c>
      <c r="K6" s="1">
        <v>0.95</v>
      </c>
    </row>
    <row r="7" spans="1:11" x14ac:dyDescent="0.25">
      <c r="A7">
        <v>4</v>
      </c>
      <c r="B7">
        <v>8459</v>
      </c>
      <c r="C7">
        <v>20</v>
      </c>
      <c r="D7">
        <f>B7*C7</f>
        <v>169180</v>
      </c>
      <c r="E7" s="2">
        <f t="shared" si="0"/>
        <v>4.3999999999999997E-2</v>
      </c>
      <c r="F7" s="3">
        <f t="shared" si="2"/>
        <v>0.81300000000000006</v>
      </c>
      <c r="G7" s="5" t="str">
        <f t="shared" si="1"/>
        <v>B</v>
      </c>
      <c r="J7" t="s">
        <v>7</v>
      </c>
      <c r="K7" s="1">
        <v>1</v>
      </c>
    </row>
    <row r="8" spans="1:11" x14ac:dyDescent="0.25">
      <c r="A8">
        <v>8</v>
      </c>
      <c r="B8">
        <v>5383</v>
      </c>
      <c r="C8">
        <v>25</v>
      </c>
      <c r="D8">
        <f>B8*C8</f>
        <v>134575</v>
      </c>
      <c r="E8" s="2">
        <f t="shared" si="0"/>
        <v>3.5000000000000003E-2</v>
      </c>
      <c r="F8" s="3">
        <f t="shared" si="2"/>
        <v>0.84800000000000009</v>
      </c>
      <c r="G8" s="5" t="str">
        <f t="shared" si="1"/>
        <v>B</v>
      </c>
      <c r="K8" s="1"/>
    </row>
    <row r="9" spans="1:11" x14ac:dyDescent="0.25">
      <c r="A9">
        <v>17</v>
      </c>
      <c r="B9">
        <v>7690</v>
      </c>
      <c r="C9">
        <v>12.5</v>
      </c>
      <c r="D9">
        <f>B9*C9</f>
        <v>96125</v>
      </c>
      <c r="E9" s="2">
        <f t="shared" si="0"/>
        <v>2.5000000000000001E-2</v>
      </c>
      <c r="F9" s="3">
        <f t="shared" si="2"/>
        <v>0.87300000000000011</v>
      </c>
      <c r="G9" s="5" t="str">
        <f t="shared" si="1"/>
        <v>B</v>
      </c>
    </row>
    <row r="10" spans="1:11" x14ac:dyDescent="0.25">
      <c r="A10">
        <v>9</v>
      </c>
      <c r="B10">
        <v>5000</v>
      </c>
      <c r="C10">
        <v>15.38</v>
      </c>
      <c r="D10">
        <f>B10*C10</f>
        <v>76900</v>
      </c>
      <c r="E10" s="2">
        <f t="shared" si="0"/>
        <v>0.02</v>
      </c>
      <c r="F10" s="3">
        <f t="shared" si="2"/>
        <v>0.89300000000000013</v>
      </c>
      <c r="G10" s="5" t="str">
        <f t="shared" si="1"/>
        <v>B</v>
      </c>
    </row>
    <row r="11" spans="1:11" x14ac:dyDescent="0.25">
      <c r="A11">
        <v>11</v>
      </c>
      <c r="B11">
        <v>27684</v>
      </c>
      <c r="C11">
        <v>2.5</v>
      </c>
      <c r="D11">
        <f>B11*C11</f>
        <v>69210</v>
      </c>
      <c r="E11" s="2">
        <f t="shared" si="0"/>
        <v>1.7999999999999999E-2</v>
      </c>
      <c r="F11" s="3">
        <f t="shared" si="2"/>
        <v>0.91100000000000014</v>
      </c>
      <c r="G11" s="5" t="str">
        <f t="shared" si="1"/>
        <v>B</v>
      </c>
    </row>
    <row r="12" spans="1:11" x14ac:dyDescent="0.25">
      <c r="A12">
        <v>12</v>
      </c>
      <c r="B12">
        <v>8000</v>
      </c>
      <c r="C12">
        <v>7.69</v>
      </c>
      <c r="D12">
        <f>B12*C12</f>
        <v>61520</v>
      </c>
      <c r="E12" s="2">
        <f t="shared" si="0"/>
        <v>1.6E-2</v>
      </c>
      <c r="F12" s="3">
        <f t="shared" si="2"/>
        <v>0.92700000000000016</v>
      </c>
      <c r="G12" s="5" t="str">
        <f t="shared" si="1"/>
        <v>B</v>
      </c>
    </row>
    <row r="13" spans="1:11" x14ac:dyDescent="0.25">
      <c r="A13">
        <v>18</v>
      </c>
      <c r="B13">
        <v>5383</v>
      </c>
      <c r="C13">
        <v>10</v>
      </c>
      <c r="D13">
        <f>B13*C13</f>
        <v>53830</v>
      </c>
      <c r="E13" s="2">
        <f t="shared" si="0"/>
        <v>1.4E-2</v>
      </c>
      <c r="F13" s="3">
        <f t="shared" si="2"/>
        <v>0.94100000000000017</v>
      </c>
      <c r="G13" s="5" t="str">
        <f t="shared" si="1"/>
        <v>B</v>
      </c>
    </row>
    <row r="14" spans="1:11" x14ac:dyDescent="0.25">
      <c r="A14">
        <v>19</v>
      </c>
      <c r="B14">
        <v>200</v>
      </c>
      <c r="C14">
        <v>269.14999999999998</v>
      </c>
      <c r="D14">
        <f>B14*C14</f>
        <v>53829.999999999993</v>
      </c>
      <c r="E14" s="2">
        <f t="shared" si="0"/>
        <v>1.3999999999999999E-2</v>
      </c>
      <c r="F14" s="3">
        <f t="shared" si="2"/>
        <v>0.95500000000000018</v>
      </c>
      <c r="G14" s="5" t="str">
        <f t="shared" si="1"/>
        <v>C</v>
      </c>
    </row>
    <row r="15" spans="1:11" x14ac:dyDescent="0.25">
      <c r="A15">
        <v>2</v>
      </c>
      <c r="B15">
        <v>2000</v>
      </c>
      <c r="C15">
        <v>23.07</v>
      </c>
      <c r="D15">
        <f>B15*C15</f>
        <v>46140</v>
      </c>
      <c r="E15" s="2">
        <f t="shared" si="0"/>
        <v>1.2E-2</v>
      </c>
      <c r="F15" s="3">
        <f t="shared" si="2"/>
        <v>0.96700000000000019</v>
      </c>
      <c r="G15" s="5" t="str">
        <f t="shared" si="1"/>
        <v>C</v>
      </c>
    </row>
    <row r="16" spans="1:11" x14ac:dyDescent="0.25">
      <c r="A16">
        <v>10</v>
      </c>
      <c r="B16">
        <v>769</v>
      </c>
      <c r="C16">
        <v>50</v>
      </c>
      <c r="D16">
        <f>B16*C16</f>
        <v>38450</v>
      </c>
      <c r="E16" s="2">
        <f t="shared" si="0"/>
        <v>0.01</v>
      </c>
      <c r="F16" s="3">
        <f t="shared" si="2"/>
        <v>0.9770000000000002</v>
      </c>
      <c r="G16" s="5" t="str">
        <f t="shared" si="1"/>
        <v>C</v>
      </c>
    </row>
    <row r="17" spans="1:7" x14ac:dyDescent="0.25">
      <c r="A17">
        <v>6</v>
      </c>
      <c r="B17">
        <v>12304</v>
      </c>
      <c r="C17">
        <v>2.5</v>
      </c>
      <c r="D17">
        <f>B17*C17</f>
        <v>30760</v>
      </c>
      <c r="E17" s="2">
        <f t="shared" si="0"/>
        <v>8.0000000000000002E-3</v>
      </c>
      <c r="F17" s="3">
        <f t="shared" si="2"/>
        <v>0.98500000000000021</v>
      </c>
      <c r="G17" s="5" t="str">
        <f t="shared" si="1"/>
        <v>C</v>
      </c>
    </row>
    <row r="18" spans="1:7" x14ac:dyDescent="0.25">
      <c r="A18">
        <v>1</v>
      </c>
      <c r="B18">
        <v>11535</v>
      </c>
      <c r="C18">
        <v>2</v>
      </c>
      <c r="D18">
        <f>B18*C18</f>
        <v>23070</v>
      </c>
      <c r="E18" s="2">
        <f t="shared" si="0"/>
        <v>6.0000000000000001E-3</v>
      </c>
      <c r="F18" s="3">
        <f t="shared" si="2"/>
        <v>0.99100000000000021</v>
      </c>
      <c r="G18" s="5" t="str">
        <f t="shared" si="1"/>
        <v>C</v>
      </c>
    </row>
    <row r="19" spans="1:7" x14ac:dyDescent="0.25">
      <c r="A19">
        <v>15</v>
      </c>
      <c r="B19">
        <v>1538</v>
      </c>
      <c r="C19">
        <v>10</v>
      </c>
      <c r="D19">
        <f>B19*C19</f>
        <v>15380</v>
      </c>
      <c r="E19" s="2">
        <f t="shared" si="0"/>
        <v>4.0000000000000001E-3</v>
      </c>
      <c r="F19" s="3">
        <f t="shared" si="2"/>
        <v>0.99500000000000022</v>
      </c>
      <c r="G19" s="5" t="str">
        <f t="shared" si="1"/>
        <v>C</v>
      </c>
    </row>
    <row r="20" spans="1:7" x14ac:dyDescent="0.25">
      <c r="A20">
        <v>5</v>
      </c>
      <c r="B20">
        <v>7690</v>
      </c>
      <c r="C20">
        <v>1.5</v>
      </c>
      <c r="D20">
        <f>B20*C20</f>
        <v>11535</v>
      </c>
      <c r="E20" s="2">
        <f t="shared" si="0"/>
        <v>3.0000000000000001E-3</v>
      </c>
      <c r="F20" s="3">
        <f t="shared" si="2"/>
        <v>0.99800000000000022</v>
      </c>
      <c r="G20" s="5" t="str">
        <f t="shared" si="1"/>
        <v>C</v>
      </c>
    </row>
    <row r="21" spans="1:7" x14ac:dyDescent="0.25">
      <c r="A21">
        <v>20</v>
      </c>
      <c r="B21">
        <v>769</v>
      </c>
      <c r="C21">
        <v>10</v>
      </c>
      <c r="D21">
        <f>B21*C21</f>
        <v>7690</v>
      </c>
      <c r="E21" s="2">
        <f t="shared" si="0"/>
        <v>2E-3</v>
      </c>
      <c r="F21" s="3">
        <f t="shared" si="2"/>
        <v>1.0000000000000002</v>
      </c>
      <c r="G21" s="5" t="str">
        <f t="shared" si="1"/>
        <v>C</v>
      </c>
    </row>
    <row r="22" spans="1:7" x14ac:dyDescent="0.25">
      <c r="C22" t="s">
        <v>4</v>
      </c>
      <c r="D22">
        <f>SUM(D2:D21)</f>
        <v>3845000</v>
      </c>
    </row>
  </sheetData>
  <sortState ref="A2:D21">
    <sortCondition descending="1" ref="D2:D21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Mazzeo Grande</dc:creator>
  <cp:lastModifiedBy>Marcia Mazzeo Grande</cp:lastModifiedBy>
  <dcterms:created xsi:type="dcterms:W3CDTF">2017-09-19T20:30:14Z</dcterms:created>
  <dcterms:modified xsi:type="dcterms:W3CDTF">2017-09-19T21:32:18Z</dcterms:modified>
</cp:coreProperties>
</file>