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256" windowHeight="6072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K3" i="1" l="1"/>
  <c r="T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3" i="1"/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6" i="1"/>
  <c r="T57" i="1"/>
  <c r="T58" i="1"/>
  <c r="T59" i="1"/>
  <c r="T60" i="1"/>
  <c r="T61" i="1"/>
  <c r="T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T49" i="1" s="1"/>
  <c r="S50" i="1"/>
  <c r="S51" i="1"/>
  <c r="S52" i="1"/>
  <c r="S53" i="1"/>
  <c r="S54" i="1"/>
  <c r="S55" i="1"/>
  <c r="T55" i="1" s="1"/>
  <c r="S56" i="1"/>
  <c r="S57" i="1"/>
  <c r="S58" i="1"/>
  <c r="S59" i="1"/>
  <c r="S60" i="1"/>
  <c r="S61" i="1"/>
  <c r="S62" i="1"/>
  <c r="S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T28" i="1" s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E4" i="2" l="1"/>
  <c r="E5" i="2"/>
  <c r="E6" i="2"/>
  <c r="E7" i="2"/>
  <c r="E8" i="2"/>
  <c r="E9" i="2"/>
  <c r="E10" i="2"/>
  <c r="E11" i="2"/>
  <c r="E12" i="2"/>
  <c r="E3" i="2"/>
  <c r="C89" i="1"/>
  <c r="C87" i="1"/>
  <c r="L4" i="1" l="1"/>
  <c r="L5" i="1"/>
  <c r="L6" i="1"/>
  <c r="L7" i="1"/>
  <c r="L8" i="1"/>
  <c r="L9" i="1"/>
  <c r="L10" i="1"/>
  <c r="L11" i="1"/>
  <c r="L12" i="1"/>
  <c r="L13" i="1"/>
  <c r="L14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3" i="1"/>
  <c r="M4" i="1"/>
  <c r="M5" i="1"/>
  <c r="M6" i="1"/>
  <c r="M7" i="1"/>
  <c r="M8" i="1"/>
  <c r="M9" i="1"/>
  <c r="M10" i="1"/>
  <c r="M11" i="1"/>
  <c r="M12" i="1"/>
  <c r="M13" i="1"/>
  <c r="M14" i="1"/>
  <c r="M16" i="1"/>
  <c r="M17" i="1"/>
  <c r="M18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3" i="1"/>
</calcChain>
</file>

<file path=xl/comments1.xml><?xml version="1.0" encoding="utf-8"?>
<comments xmlns="http://schemas.openxmlformats.org/spreadsheetml/2006/main">
  <authors>
    <author>Amorin</author>
  </authors>
  <commentList>
    <comment ref="A4" authorId="0" shapeId="0">
      <text>
        <r>
          <rPr>
            <b/>
            <sz val="14"/>
            <color indexed="81"/>
            <rFont val="Tahoma"/>
            <family val="2"/>
          </rPr>
          <t>Amorin:</t>
        </r>
        <r>
          <rPr>
            <sz val="14"/>
            <color indexed="81"/>
            <rFont val="Tahoma"/>
            <family val="2"/>
          </rPr>
          <t xml:space="preserve">
Melhor desempenho na lista e relatório</t>
        </r>
      </text>
    </comment>
    <comment ref="A5" authorId="0" shapeId="0">
      <text>
        <r>
          <rPr>
            <b/>
            <sz val="14"/>
            <color indexed="81"/>
            <rFont val="Tahoma"/>
            <family val="2"/>
          </rPr>
          <t>Amorin:</t>
        </r>
        <r>
          <rPr>
            <sz val="14"/>
            <color indexed="81"/>
            <rFont val="Tahoma"/>
            <family val="2"/>
          </rPr>
          <t xml:space="preserve">
Não entregou listas</t>
        </r>
      </text>
    </comment>
    <comment ref="B26" authorId="0" shapeId="0">
      <text>
        <r>
          <rPr>
            <b/>
            <sz val="14"/>
            <color indexed="81"/>
            <rFont val="Tahoma"/>
            <family val="2"/>
          </rPr>
          <t>Amorin:</t>
        </r>
        <r>
          <rPr>
            <sz val="14"/>
            <color indexed="81"/>
            <rFont val="Tahoma"/>
            <family val="2"/>
          </rPr>
          <t xml:space="preserve">
Não entregou relatório</t>
        </r>
      </text>
    </comment>
    <comment ref="B27" authorId="0" shapeId="0">
      <text>
        <r>
          <rPr>
            <b/>
            <sz val="14"/>
            <color indexed="81"/>
            <rFont val="Tahoma"/>
            <family val="2"/>
          </rPr>
          <t>Amorin:</t>
        </r>
        <r>
          <rPr>
            <sz val="14"/>
            <color indexed="81"/>
            <rFont val="Tahoma"/>
            <family val="2"/>
          </rPr>
          <t xml:space="preserve">
Não entregou listas ou então é o meusmo giovanni bruno</t>
        </r>
      </text>
    </comment>
    <comment ref="B37" authorId="0" shapeId="0">
      <text>
        <r>
          <rPr>
            <b/>
            <sz val="14"/>
            <color indexed="81"/>
            <rFont val="Tahoma"/>
            <family val="2"/>
          </rPr>
          <t>Amorin:</t>
        </r>
        <r>
          <rPr>
            <sz val="14"/>
            <color indexed="81"/>
            <rFont val="Tahoma"/>
            <family val="2"/>
          </rPr>
          <t xml:space="preserve">
Sem relatório</t>
        </r>
      </text>
    </comment>
  </commentList>
</comments>
</file>

<file path=xl/sharedStrings.xml><?xml version="1.0" encoding="utf-8"?>
<sst xmlns="http://schemas.openxmlformats.org/spreadsheetml/2006/main" count="102" uniqueCount="100">
  <si>
    <t>Ord</t>
  </si>
  <si>
    <t>Aluno</t>
  </si>
  <si>
    <t>R1</t>
  </si>
  <si>
    <t>L1 - 5Q</t>
  </si>
  <si>
    <t>L2 - 10Q</t>
  </si>
  <si>
    <t>L3 - 15Q</t>
  </si>
  <si>
    <t xml:space="preserve">L4 - 12Q </t>
  </si>
  <si>
    <t>L5 - 8Q</t>
  </si>
  <si>
    <t>Akio Matsuura</t>
  </si>
  <si>
    <t>Amanda Rinalde</t>
  </si>
  <si>
    <t>Ana Beatriz</t>
  </si>
  <si>
    <t>Augusto Zambom</t>
  </si>
  <si>
    <t>Bruno Lopes</t>
  </si>
  <si>
    <t>Camila Pelegrina</t>
  </si>
  <si>
    <t>Ciro Scaf</t>
  </si>
  <si>
    <t>Daniel Fornazari</t>
  </si>
  <si>
    <t>Daniel Hou</t>
  </si>
  <si>
    <t>Danilo Viana</t>
  </si>
  <si>
    <t>Felipe Amaral</t>
  </si>
  <si>
    <t>Fernanda Negreiros</t>
  </si>
  <si>
    <t>Fernando Kenzo</t>
  </si>
  <si>
    <t>Francesco Rossi</t>
  </si>
  <si>
    <t>Gabriel Criscuolo</t>
  </si>
  <si>
    <t>Gabriel Viana</t>
  </si>
  <si>
    <t>Giancarlo Alves</t>
  </si>
  <si>
    <t>Gilberto Simoneti</t>
  </si>
  <si>
    <t>Giovanna Fiocco</t>
  </si>
  <si>
    <t>Giovanna Rubo</t>
  </si>
  <si>
    <t>Giovanni Michelassi</t>
  </si>
  <si>
    <t>Guilherme Dória</t>
  </si>
  <si>
    <t>Isabela Morcelli</t>
  </si>
  <si>
    <t>Isadora Corradine</t>
  </si>
  <si>
    <t>João Vitor</t>
  </si>
  <si>
    <t>Julia Croco</t>
  </si>
  <si>
    <t>Leonardo Fernandes</t>
  </si>
  <si>
    <t>Leonardo Tavares</t>
  </si>
  <si>
    <t>Leonardo Massa</t>
  </si>
  <si>
    <t>Lucas Ferraz</t>
  </si>
  <si>
    <t>Luis Henrique</t>
  </si>
  <si>
    <t>Luiz Augusto</t>
  </si>
  <si>
    <t>Maraísa Alves</t>
  </si>
  <si>
    <t>Mariane Lorigiola</t>
  </si>
  <si>
    <t>Matheus Monteiro</t>
  </si>
  <si>
    <t>Melise Raphaela</t>
  </si>
  <si>
    <t xml:space="preserve">Paula Guirao Miranda de Oliveira 9310962 </t>
  </si>
  <si>
    <t>Pedro Nogueira</t>
  </si>
  <si>
    <t>Pedro Olmos Morandi 9311045</t>
  </si>
  <si>
    <t>Rafael Peron</t>
  </si>
  <si>
    <t>Renan Bovoloni</t>
  </si>
  <si>
    <t>Suellen Hadassa</t>
  </si>
  <si>
    <t>Thalita Braga</t>
  </si>
  <si>
    <t>Vicente Haroldo</t>
  </si>
  <si>
    <t>Victor Henrique</t>
  </si>
  <si>
    <t>Vitor Bergamaschi</t>
  </si>
  <si>
    <t>Yan Zaniboni</t>
  </si>
  <si>
    <t>Yuri Matsumoto</t>
  </si>
  <si>
    <t>Ana Carolina</t>
  </si>
  <si>
    <t>Giovanni Bruno</t>
  </si>
  <si>
    <t>P1</t>
  </si>
  <si>
    <t>L1</t>
  </si>
  <si>
    <t>Felipe Santos</t>
  </si>
  <si>
    <t>Média</t>
  </si>
  <si>
    <t>Desvio</t>
  </si>
  <si>
    <t>0-0,99</t>
  </si>
  <si>
    <t>1-1,99</t>
  </si>
  <si>
    <t>2-2,99</t>
  </si>
  <si>
    <t>3-3,99</t>
  </si>
  <si>
    <t>4-4,99</t>
  </si>
  <si>
    <t>5-5,99</t>
  </si>
  <si>
    <t>6-6,99</t>
  </si>
  <si>
    <t>7-7,99</t>
  </si>
  <si>
    <t>8-8,99</t>
  </si>
  <si>
    <t>9-10,0</t>
  </si>
  <si>
    <t>Frequência</t>
  </si>
  <si>
    <t>Faixa de Nota</t>
  </si>
  <si>
    <t>RRA - Regime rec aprend</t>
  </si>
  <si>
    <t>R2</t>
  </si>
  <si>
    <t>Obs</t>
  </si>
  <si>
    <t>Filipe Junqueira Passos</t>
  </si>
  <si>
    <t>Matheus Marton Biazolli</t>
  </si>
  <si>
    <t>Pedro H. C. Costacurta</t>
  </si>
  <si>
    <t>Renato Ferreira de P. Filho</t>
  </si>
  <si>
    <t>P2</t>
  </si>
  <si>
    <t>L2</t>
  </si>
  <si>
    <t>Média Final</t>
  </si>
  <si>
    <t>REC</t>
  </si>
  <si>
    <t>Obs R2</t>
  </si>
  <si>
    <t>Guilherme Bento Victor</t>
  </si>
  <si>
    <t>João Pedro Ceriali Massaro</t>
  </si>
  <si>
    <t>João Pedro Lopes Barra</t>
  </si>
  <si>
    <t>Marco Aurélio</t>
  </si>
  <si>
    <t>Pedro Menezes Leal</t>
  </si>
  <si>
    <t>Faltou na Prática</t>
  </si>
  <si>
    <t>Faltou na prática</t>
  </si>
  <si>
    <t>Obs R1</t>
  </si>
  <si>
    <t>MP</t>
  </si>
  <si>
    <t>ML</t>
  </si>
  <si>
    <t>MR</t>
  </si>
  <si>
    <t>14/12/2015 - das 9:00 as 12:00</t>
  </si>
  <si>
    <t>Revisao Prova P2 (somente abaixo 5,0)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</si>
</sst>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/>
    </xf>
    <xf numFmtId="2" fontId="0" fillId="0" borderId="0" xfId="0" applyNumberFormat="1"/>
    <xf numFmtId="2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2" borderId="1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Fill="1" applyAlignment="1"/>
    <xf numFmtId="0" fontId="5" fillId="0" borderId="0" xfId="0" applyFont="1"/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/>
    <xf numFmtId="164" fontId="6" fillId="0" borderId="0" xfId="0" applyNumberFormat="1" applyFont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6" fillId="0" borderId="0" xfId="0" applyNumberFormat="1" applyFont="1"/>
    <xf numFmtId="164" fontId="9" fillId="0" borderId="0" xfId="0" applyNumberFormat="1" applyFont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Faixa de Nota P1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Plan2!$C$2</c:f>
              <c:strCache>
                <c:ptCount val="1"/>
                <c:pt idx="0">
                  <c:v>Faixa de Nota</c:v>
                </c:pt>
              </c:strCache>
            </c:strRef>
          </c:tx>
          <c:invertIfNegative val="0"/>
          <c:val>
            <c:numRef>
              <c:f>Plan2!$E$3:$E$12</c:f>
              <c:numCache>
                <c:formatCode>0.00</c:formatCode>
                <c:ptCount val="10"/>
                <c:pt idx="0">
                  <c:v>0</c:v>
                </c:pt>
                <c:pt idx="1">
                  <c:v>6.8965517241379309E-2</c:v>
                </c:pt>
                <c:pt idx="2">
                  <c:v>0.13793103448275862</c:v>
                </c:pt>
                <c:pt idx="3">
                  <c:v>0.17241379310344829</c:v>
                </c:pt>
                <c:pt idx="4">
                  <c:v>0.2413793103448276</c:v>
                </c:pt>
                <c:pt idx="5">
                  <c:v>0.13793103448275862</c:v>
                </c:pt>
                <c:pt idx="6">
                  <c:v>0.13793103448275862</c:v>
                </c:pt>
                <c:pt idx="7">
                  <c:v>3.4482758620689655E-2</c:v>
                </c:pt>
                <c:pt idx="8">
                  <c:v>5.1724137931034482E-2</c:v>
                </c:pt>
                <c:pt idx="9">
                  <c:v>1.7241379310344827E-2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94112352"/>
        <c:axId val="-694106368"/>
      </c:barChart>
      <c:catAx>
        <c:axId val="-69411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-694106368"/>
        <c:crosses val="autoZero"/>
        <c:auto val="1"/>
        <c:lblAlgn val="ctr"/>
        <c:lblOffset val="100"/>
        <c:noMultiLvlLbl val="0"/>
      </c:catAx>
      <c:valAx>
        <c:axId val="-694106368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-694112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Plan2!$C$2</c:f>
              <c:strCache>
                <c:ptCount val="1"/>
                <c:pt idx="0">
                  <c:v>Faixa de Nota</c:v>
                </c:pt>
              </c:strCache>
            </c:strRef>
          </c:tx>
          <c:invertIfNegative val="0"/>
          <c:val>
            <c:numRef>
              <c:f>Plan2!$E$3:$E$12</c:f>
              <c:numCache>
                <c:formatCode>0.00</c:formatCode>
                <c:ptCount val="10"/>
                <c:pt idx="0">
                  <c:v>0</c:v>
                </c:pt>
                <c:pt idx="1">
                  <c:v>6.8965517241379309E-2</c:v>
                </c:pt>
                <c:pt idx="2">
                  <c:v>0.13793103448275862</c:v>
                </c:pt>
                <c:pt idx="3">
                  <c:v>0.17241379310344829</c:v>
                </c:pt>
                <c:pt idx="4">
                  <c:v>0.2413793103448276</c:v>
                </c:pt>
                <c:pt idx="5">
                  <c:v>0.13793103448275862</c:v>
                </c:pt>
                <c:pt idx="6">
                  <c:v>0.13793103448275862</c:v>
                </c:pt>
                <c:pt idx="7">
                  <c:v>3.4482758620689655E-2</c:v>
                </c:pt>
                <c:pt idx="8">
                  <c:v>5.1724137931034482E-2</c:v>
                </c:pt>
                <c:pt idx="9">
                  <c:v>1.7241379310344827E-2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94118880"/>
        <c:axId val="-694119968"/>
      </c:barChart>
      <c:catAx>
        <c:axId val="-69411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-694119968"/>
        <c:crosses val="autoZero"/>
        <c:auto val="1"/>
        <c:lblAlgn val="ctr"/>
        <c:lblOffset val="100"/>
        <c:noMultiLvlLbl val="0"/>
      </c:catAx>
      <c:valAx>
        <c:axId val="-694119968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-694118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134472</xdr:colOff>
      <xdr:row>69</xdr:row>
      <xdr:rowOff>33618</xdr:rowOff>
    </xdr:from>
    <xdr:to>
      <xdr:col>15</xdr:col>
      <xdr:colOff>11207</xdr:colOff>
      <xdr:row>83</xdr:row>
      <xdr:rowOff>109819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157162</xdr:rowOff>
    </xdr:from>
    <xdr:to>
      <xdr:col>12</xdr:col>
      <xdr:colOff>447675</xdr:colOff>
      <xdr:row>15</xdr:row>
      <xdr:rowOff>42862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9"/>
  <sheetViews>
    <sheetView tabSelected="1" topLeftCell="A52" zoomScale="85" zoomScaleNormal="85" workbookViewId="0">
      <selection activeCell="B65" sqref="B65"/>
    </sheetView>
  </sheetViews>
  <sheetFormatPr defaultRowHeight="15.6" x14ac:dyDescent="0.3"/>
  <cols>
    <col min="1" max="1" width="4.33203125" style="8" bestFit="1" customWidth="1"/>
    <col min="2" max="2" width="38.88671875" style="22" bestFit="1" customWidth="1"/>
    <col min="3" max="3" width="0" style="9" hidden="1" customWidth="1"/>
    <col min="4" max="8" width="0" style="8" hidden="1" customWidth="1"/>
    <col min="9" max="11" width="11.109375" style="18" customWidth="1"/>
    <col min="12" max="13" width="9.109375" style="8"/>
    <col min="14" max="14" width="25.33203125" style="30" bestFit="1" customWidth="1"/>
    <col min="15" max="15" width="9.109375" style="33"/>
    <col min="16" max="16" width="9.109375" style="11"/>
    <col min="17" max="17" width="17.33203125" style="31" bestFit="1" customWidth="1"/>
    <col min="18" max="18" width="5.33203125" style="31" bestFit="1" customWidth="1"/>
    <col min="19" max="19" width="4.5546875" style="31" bestFit="1" customWidth="1"/>
    <col min="20" max="20" width="12.44140625" style="31" bestFit="1" customWidth="1"/>
    <col min="21" max="21" width="17.88671875" style="31" customWidth="1"/>
    <col min="22" max="22" width="22.88671875" style="8" customWidth="1"/>
  </cols>
  <sheetData>
    <row r="1" spans="1:23" x14ac:dyDescent="0.3">
      <c r="A1" s="6" t="s">
        <v>0</v>
      </c>
      <c r="B1" s="2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58</v>
      </c>
      <c r="J1" s="7" t="s">
        <v>82</v>
      </c>
      <c r="K1" s="7" t="s">
        <v>95</v>
      </c>
      <c r="L1" s="6" t="s">
        <v>59</v>
      </c>
      <c r="M1" s="6" t="s">
        <v>2</v>
      </c>
      <c r="N1" s="21" t="s">
        <v>94</v>
      </c>
      <c r="O1" s="35" t="s">
        <v>83</v>
      </c>
      <c r="P1" s="35" t="s">
        <v>76</v>
      </c>
      <c r="Q1" s="36" t="s">
        <v>86</v>
      </c>
      <c r="R1" s="36" t="s">
        <v>96</v>
      </c>
      <c r="S1" s="36" t="s">
        <v>97</v>
      </c>
      <c r="T1" s="36" t="s">
        <v>84</v>
      </c>
      <c r="U1" s="28" t="s">
        <v>85</v>
      </c>
      <c r="V1" s="25" t="s">
        <v>77</v>
      </c>
      <c r="W1" s="25"/>
    </row>
    <row r="2" spans="1:23" x14ac:dyDescent="0.3">
      <c r="A2" s="25"/>
      <c r="B2" s="26"/>
      <c r="C2" s="25"/>
      <c r="D2" s="25"/>
      <c r="E2" s="25"/>
      <c r="F2" s="25"/>
      <c r="G2" s="25"/>
      <c r="H2" s="25"/>
      <c r="I2" s="27"/>
      <c r="J2" s="27"/>
      <c r="K2" s="27"/>
      <c r="L2" s="25"/>
      <c r="M2" s="25"/>
      <c r="N2" s="26"/>
      <c r="O2" s="32"/>
    </row>
    <row r="3" spans="1:23" x14ac:dyDescent="0.3">
      <c r="A3" s="8">
        <v>9</v>
      </c>
      <c r="B3" s="22" t="s">
        <v>8</v>
      </c>
      <c r="C3" s="9">
        <v>7.5</v>
      </c>
      <c r="D3" s="8">
        <v>5</v>
      </c>
      <c r="E3" s="8">
        <v>9</v>
      </c>
      <c r="F3" s="8">
        <v>15</v>
      </c>
      <c r="G3" s="8">
        <v>10</v>
      </c>
      <c r="H3" s="8">
        <v>6</v>
      </c>
      <c r="I3" s="10">
        <v>5.6</v>
      </c>
      <c r="J3" s="10">
        <v>6.5</v>
      </c>
      <c r="K3" s="10">
        <f>(J3+I3)/2</f>
        <v>6.05</v>
      </c>
      <c r="L3" s="11">
        <f>(D3/5)*2+(E3/10)*2+(F3/15)*2+(G3/12)*2+(H3/8)*2</f>
        <v>8.9666666666666668</v>
      </c>
      <c r="M3" s="9">
        <f t="shared" ref="M3:M14" si="0">C3</f>
        <v>7.5</v>
      </c>
      <c r="N3" s="34"/>
      <c r="O3" s="11">
        <v>8.86</v>
      </c>
      <c r="P3" s="11">
        <v>4.4000000000000004</v>
      </c>
      <c r="R3" s="31">
        <f>(L3+O3)/2</f>
        <v>8.913333333333334</v>
      </c>
      <c r="S3" s="31">
        <f>(M3+P3)/2</f>
        <v>5.95</v>
      </c>
      <c r="T3" s="31">
        <f>K3*0.8+R3*0.1+S3*0.1</f>
        <v>6.3263333333333334</v>
      </c>
    </row>
    <row r="4" spans="1:23" x14ac:dyDescent="0.3">
      <c r="A4" s="19">
        <v>43</v>
      </c>
      <c r="B4" s="23" t="s">
        <v>9</v>
      </c>
      <c r="C4" s="12">
        <v>10</v>
      </c>
      <c r="D4" s="13">
        <v>5</v>
      </c>
      <c r="E4" s="13">
        <v>10</v>
      </c>
      <c r="F4" s="13">
        <v>15</v>
      </c>
      <c r="G4" s="13">
        <v>12</v>
      </c>
      <c r="H4" s="13">
        <v>8</v>
      </c>
      <c r="I4" s="10">
        <v>6.4</v>
      </c>
      <c r="J4" s="10">
        <v>6.5</v>
      </c>
      <c r="K4" s="10">
        <f t="shared" ref="K4:K62" si="1">(J4+I4)/2</f>
        <v>6.45</v>
      </c>
      <c r="L4" s="11">
        <f t="shared" ref="L4:L62" si="2">(D4/5)*2+(E4/10)*2+(F4/15)*2+(G4/12)*2+(H4/8)*2</f>
        <v>10</v>
      </c>
      <c r="M4" s="9">
        <f t="shared" si="0"/>
        <v>10</v>
      </c>
      <c r="N4" s="34"/>
      <c r="O4" s="11">
        <v>10</v>
      </c>
      <c r="P4" s="11">
        <v>8.6</v>
      </c>
      <c r="R4" s="31">
        <f t="shared" ref="R4:R62" si="3">(L4+O4)/2</f>
        <v>10</v>
      </c>
      <c r="S4" s="31">
        <f t="shared" ref="S4:S62" si="4">(M4+P4)/2</f>
        <v>9.3000000000000007</v>
      </c>
      <c r="T4" s="31">
        <f t="shared" ref="T4:T62" si="5">K4*0.8+R4*0.1+S4*0.1</f>
        <v>7.09</v>
      </c>
    </row>
    <row r="5" spans="1:23" x14ac:dyDescent="0.3">
      <c r="A5" s="19">
        <v>5</v>
      </c>
      <c r="B5" s="23" t="s">
        <v>10</v>
      </c>
      <c r="C5" s="15">
        <v>7</v>
      </c>
      <c r="D5" s="14"/>
      <c r="E5" s="14"/>
      <c r="F5" s="14"/>
      <c r="G5" s="14"/>
      <c r="H5" s="14"/>
      <c r="I5" s="10">
        <v>2.5</v>
      </c>
      <c r="J5" s="10">
        <v>1</v>
      </c>
      <c r="K5" s="10">
        <f t="shared" si="1"/>
        <v>1.75</v>
      </c>
      <c r="L5" s="11">
        <f t="shared" si="2"/>
        <v>0</v>
      </c>
      <c r="M5" s="9">
        <f t="shared" si="0"/>
        <v>7</v>
      </c>
      <c r="N5" s="34"/>
      <c r="O5" s="11">
        <v>7.11</v>
      </c>
      <c r="P5" s="11">
        <v>7</v>
      </c>
      <c r="R5" s="31">
        <f t="shared" si="3"/>
        <v>3.5550000000000002</v>
      </c>
      <c r="S5" s="31">
        <f t="shared" si="4"/>
        <v>7</v>
      </c>
      <c r="T5" s="31">
        <f t="shared" si="5"/>
        <v>2.4555000000000002</v>
      </c>
    </row>
    <row r="6" spans="1:23" x14ac:dyDescent="0.3">
      <c r="A6" s="19">
        <v>16</v>
      </c>
      <c r="B6" s="23" t="s">
        <v>56</v>
      </c>
      <c r="C6" s="9">
        <v>9.5</v>
      </c>
      <c r="D6" s="8">
        <v>5</v>
      </c>
      <c r="E6" s="8">
        <v>10</v>
      </c>
      <c r="F6" s="8">
        <v>15</v>
      </c>
      <c r="G6" s="8">
        <v>12</v>
      </c>
      <c r="H6" s="8">
        <v>8</v>
      </c>
      <c r="I6" s="10">
        <v>6.7</v>
      </c>
      <c r="J6" s="10">
        <v>3.7</v>
      </c>
      <c r="K6" s="10">
        <f t="shared" si="1"/>
        <v>5.2</v>
      </c>
      <c r="L6" s="11">
        <f t="shared" si="2"/>
        <v>10</v>
      </c>
      <c r="M6" s="9">
        <f t="shared" si="0"/>
        <v>9.5</v>
      </c>
      <c r="N6" s="34"/>
      <c r="O6" s="11">
        <v>9.66</v>
      </c>
      <c r="P6" s="11">
        <v>6.6</v>
      </c>
      <c r="R6" s="31">
        <f t="shared" si="3"/>
        <v>9.83</v>
      </c>
      <c r="S6" s="31">
        <f t="shared" si="4"/>
        <v>8.0500000000000007</v>
      </c>
      <c r="T6" s="31">
        <f t="shared" si="5"/>
        <v>5.9480000000000004</v>
      </c>
    </row>
    <row r="7" spans="1:23" x14ac:dyDescent="0.3">
      <c r="A7" s="19">
        <v>19</v>
      </c>
      <c r="B7" s="23" t="s">
        <v>11</v>
      </c>
      <c r="C7" s="9">
        <v>4</v>
      </c>
      <c r="D7" s="8">
        <v>5</v>
      </c>
      <c r="E7" s="8">
        <v>10</v>
      </c>
      <c r="F7" s="8">
        <v>15</v>
      </c>
      <c r="G7" s="8">
        <v>12</v>
      </c>
      <c r="H7" s="8">
        <v>8</v>
      </c>
      <c r="I7" s="10">
        <v>4.9000000000000004</v>
      </c>
      <c r="J7" s="10">
        <v>7</v>
      </c>
      <c r="K7" s="10">
        <f t="shared" si="1"/>
        <v>5.95</v>
      </c>
      <c r="L7" s="11">
        <f t="shared" si="2"/>
        <v>10</v>
      </c>
      <c r="M7" s="9">
        <f t="shared" si="0"/>
        <v>4</v>
      </c>
      <c r="N7" s="34"/>
      <c r="O7" s="11">
        <v>9.91</v>
      </c>
      <c r="P7" s="11">
        <v>6.2</v>
      </c>
      <c r="R7" s="31">
        <f t="shared" si="3"/>
        <v>9.9550000000000001</v>
      </c>
      <c r="S7" s="31">
        <f t="shared" si="4"/>
        <v>5.0999999999999996</v>
      </c>
      <c r="T7" s="31">
        <f t="shared" si="5"/>
        <v>6.2655000000000003</v>
      </c>
    </row>
    <row r="8" spans="1:23" x14ac:dyDescent="0.3">
      <c r="A8" s="19">
        <v>24</v>
      </c>
      <c r="B8" s="23" t="s">
        <v>12</v>
      </c>
      <c r="C8" s="9">
        <v>7.8</v>
      </c>
      <c r="D8" s="8">
        <v>5</v>
      </c>
      <c r="E8" s="8">
        <v>10</v>
      </c>
      <c r="F8" s="8">
        <v>15</v>
      </c>
      <c r="G8" s="8">
        <v>12</v>
      </c>
      <c r="H8" s="8">
        <v>8</v>
      </c>
      <c r="I8" s="10">
        <v>1.7</v>
      </c>
      <c r="J8" s="10">
        <v>4</v>
      </c>
      <c r="K8" s="10">
        <f t="shared" si="1"/>
        <v>2.85</v>
      </c>
      <c r="L8" s="11">
        <f t="shared" si="2"/>
        <v>10</v>
      </c>
      <c r="M8" s="9">
        <f t="shared" si="0"/>
        <v>7.8</v>
      </c>
      <c r="N8" s="34"/>
      <c r="O8" s="11">
        <v>9.2100000000000009</v>
      </c>
      <c r="P8" s="11">
        <v>5.6</v>
      </c>
      <c r="R8" s="31">
        <f t="shared" si="3"/>
        <v>9.6050000000000004</v>
      </c>
      <c r="S8" s="31">
        <f t="shared" si="4"/>
        <v>6.6999999999999993</v>
      </c>
      <c r="T8" s="31">
        <f t="shared" si="5"/>
        <v>3.9105000000000003</v>
      </c>
    </row>
    <row r="9" spans="1:23" x14ac:dyDescent="0.3">
      <c r="A9" s="19">
        <v>28</v>
      </c>
      <c r="B9" s="23" t="s">
        <v>13</v>
      </c>
      <c r="C9" s="9">
        <v>4</v>
      </c>
      <c r="D9" s="8">
        <v>5</v>
      </c>
      <c r="E9" s="8">
        <v>10</v>
      </c>
      <c r="F9" s="8">
        <v>15</v>
      </c>
      <c r="G9" s="8">
        <v>12</v>
      </c>
      <c r="H9" s="8">
        <v>8</v>
      </c>
      <c r="I9" s="10">
        <v>7</v>
      </c>
      <c r="J9" s="10">
        <v>3.4</v>
      </c>
      <c r="K9" s="10">
        <f t="shared" si="1"/>
        <v>5.2</v>
      </c>
      <c r="L9" s="11">
        <f t="shared" si="2"/>
        <v>10</v>
      </c>
      <c r="M9" s="9">
        <f t="shared" si="0"/>
        <v>4</v>
      </c>
      <c r="N9" s="34"/>
      <c r="O9" s="11">
        <v>10</v>
      </c>
      <c r="P9" s="11">
        <v>7.4</v>
      </c>
      <c r="R9" s="31">
        <f t="shared" si="3"/>
        <v>10</v>
      </c>
      <c r="S9" s="31">
        <f t="shared" si="4"/>
        <v>5.7</v>
      </c>
      <c r="T9" s="31">
        <f t="shared" si="5"/>
        <v>5.73</v>
      </c>
    </row>
    <row r="10" spans="1:23" x14ac:dyDescent="0.3">
      <c r="A10" s="19">
        <v>40</v>
      </c>
      <c r="B10" s="23" t="s">
        <v>14</v>
      </c>
      <c r="C10" s="9">
        <v>8.5</v>
      </c>
      <c r="D10" s="8">
        <v>5</v>
      </c>
      <c r="E10" s="8">
        <v>10</v>
      </c>
      <c r="F10" s="8">
        <v>15</v>
      </c>
      <c r="G10" s="8">
        <v>12</v>
      </c>
      <c r="H10" s="8">
        <v>8</v>
      </c>
      <c r="I10" s="10">
        <v>3.2</v>
      </c>
      <c r="J10" s="10">
        <v>4.2</v>
      </c>
      <c r="K10" s="10">
        <f t="shared" si="1"/>
        <v>3.7</v>
      </c>
      <c r="L10" s="11">
        <f t="shared" si="2"/>
        <v>10</v>
      </c>
      <c r="M10" s="9">
        <f t="shared" si="0"/>
        <v>8.5</v>
      </c>
      <c r="N10" s="34"/>
      <c r="O10" s="11">
        <v>9.5</v>
      </c>
      <c r="P10" s="11">
        <v>5.2</v>
      </c>
      <c r="R10" s="31">
        <f t="shared" si="3"/>
        <v>9.75</v>
      </c>
      <c r="S10" s="31">
        <f t="shared" si="4"/>
        <v>6.85</v>
      </c>
      <c r="T10" s="31">
        <f t="shared" si="5"/>
        <v>4.620000000000001</v>
      </c>
    </row>
    <row r="11" spans="1:23" x14ac:dyDescent="0.3">
      <c r="A11" s="19">
        <v>12</v>
      </c>
      <c r="B11" s="23" t="s">
        <v>15</v>
      </c>
      <c r="C11" s="9">
        <v>9.5</v>
      </c>
      <c r="D11" s="8">
        <v>5</v>
      </c>
      <c r="E11" s="8">
        <v>10</v>
      </c>
      <c r="F11" s="8">
        <v>15</v>
      </c>
      <c r="G11" s="8">
        <v>11</v>
      </c>
      <c r="H11" s="8">
        <v>6</v>
      </c>
      <c r="I11" s="10">
        <v>4.3</v>
      </c>
      <c r="J11" s="10">
        <v>5.6</v>
      </c>
      <c r="K11" s="10">
        <f t="shared" si="1"/>
        <v>4.9499999999999993</v>
      </c>
      <c r="L11" s="11">
        <f t="shared" si="2"/>
        <v>9.3333333333333321</v>
      </c>
      <c r="M11" s="9">
        <f t="shared" si="0"/>
        <v>9.5</v>
      </c>
      <c r="N11" s="34"/>
      <c r="O11" s="11">
        <v>7.98</v>
      </c>
      <c r="P11" s="11">
        <v>7.5</v>
      </c>
      <c r="R11" s="31">
        <f t="shared" si="3"/>
        <v>8.6566666666666663</v>
      </c>
      <c r="S11" s="31">
        <f t="shared" si="4"/>
        <v>8.5</v>
      </c>
      <c r="T11" s="31">
        <f t="shared" si="5"/>
        <v>5.6756666666666664</v>
      </c>
    </row>
    <row r="12" spans="1:23" x14ac:dyDescent="0.3">
      <c r="A12" s="19">
        <v>23</v>
      </c>
      <c r="B12" s="23" t="s">
        <v>16</v>
      </c>
      <c r="C12" s="9">
        <v>7.8</v>
      </c>
      <c r="D12" s="8">
        <v>5</v>
      </c>
      <c r="E12" s="8">
        <v>10</v>
      </c>
      <c r="F12" s="8">
        <v>15</v>
      </c>
      <c r="G12" s="8">
        <v>12</v>
      </c>
      <c r="H12" s="8">
        <v>8</v>
      </c>
      <c r="I12" s="10">
        <v>3.8</v>
      </c>
      <c r="J12" s="10">
        <v>2.4</v>
      </c>
      <c r="K12" s="10">
        <f t="shared" si="1"/>
        <v>3.0999999999999996</v>
      </c>
      <c r="L12" s="11">
        <f t="shared" si="2"/>
        <v>10</v>
      </c>
      <c r="M12" s="9">
        <f t="shared" si="0"/>
        <v>7.8</v>
      </c>
      <c r="N12" s="34"/>
      <c r="O12" s="11">
        <v>9.77</v>
      </c>
      <c r="P12" s="11">
        <v>5.6</v>
      </c>
      <c r="R12" s="31">
        <f t="shared" si="3"/>
        <v>9.8849999999999998</v>
      </c>
      <c r="S12" s="31">
        <f t="shared" si="4"/>
        <v>6.6999999999999993</v>
      </c>
      <c r="T12" s="31">
        <f t="shared" si="5"/>
        <v>4.1385000000000005</v>
      </c>
    </row>
    <row r="13" spans="1:23" x14ac:dyDescent="0.3">
      <c r="A13" s="19">
        <v>7</v>
      </c>
      <c r="B13" s="23" t="s">
        <v>17</v>
      </c>
      <c r="C13" s="9">
        <v>8</v>
      </c>
      <c r="D13" s="8">
        <v>5</v>
      </c>
      <c r="E13" s="8">
        <v>10</v>
      </c>
      <c r="F13" s="8">
        <v>15</v>
      </c>
      <c r="G13" s="8">
        <v>11</v>
      </c>
      <c r="H13" s="8">
        <v>8</v>
      </c>
      <c r="I13" s="10">
        <v>5.5</v>
      </c>
      <c r="J13" s="10">
        <v>5.7</v>
      </c>
      <c r="K13" s="10">
        <f t="shared" si="1"/>
        <v>5.6</v>
      </c>
      <c r="L13" s="11">
        <f t="shared" si="2"/>
        <v>9.8333333333333321</v>
      </c>
      <c r="M13" s="9">
        <f t="shared" si="0"/>
        <v>8</v>
      </c>
      <c r="N13" s="34"/>
      <c r="O13" s="11">
        <v>10</v>
      </c>
      <c r="P13" s="11">
        <v>8</v>
      </c>
      <c r="R13" s="31">
        <f t="shared" si="3"/>
        <v>9.9166666666666661</v>
      </c>
      <c r="S13" s="31">
        <f t="shared" si="4"/>
        <v>8</v>
      </c>
      <c r="T13" s="31">
        <f t="shared" si="5"/>
        <v>6.2716666666666656</v>
      </c>
    </row>
    <row r="14" spans="1:23" x14ac:dyDescent="0.3">
      <c r="A14" s="19">
        <v>34</v>
      </c>
      <c r="B14" s="23" t="s">
        <v>18</v>
      </c>
      <c r="C14" s="9">
        <v>7</v>
      </c>
      <c r="D14" s="8">
        <v>5</v>
      </c>
      <c r="E14" s="8">
        <v>9</v>
      </c>
      <c r="F14" s="8">
        <v>15</v>
      </c>
      <c r="G14" s="8">
        <v>8</v>
      </c>
      <c r="H14" s="8">
        <v>4</v>
      </c>
      <c r="I14" s="10">
        <v>1.7</v>
      </c>
      <c r="J14" s="10">
        <v>2</v>
      </c>
      <c r="K14" s="10">
        <f t="shared" si="1"/>
        <v>1.85</v>
      </c>
      <c r="L14" s="11">
        <f t="shared" si="2"/>
        <v>8.1333333333333329</v>
      </c>
      <c r="M14" s="9">
        <f t="shared" si="0"/>
        <v>7</v>
      </c>
      <c r="N14" s="34"/>
      <c r="O14" s="11">
        <v>10</v>
      </c>
      <c r="P14" s="11">
        <v>0</v>
      </c>
      <c r="Q14" s="31" t="s">
        <v>93</v>
      </c>
      <c r="R14" s="31">
        <f t="shared" si="3"/>
        <v>9.0666666666666664</v>
      </c>
      <c r="S14" s="31">
        <f t="shared" si="4"/>
        <v>3.5</v>
      </c>
      <c r="T14" s="31">
        <f t="shared" si="5"/>
        <v>2.7366666666666668</v>
      </c>
    </row>
    <row r="15" spans="1:23" x14ac:dyDescent="0.3">
      <c r="A15" s="19"/>
      <c r="B15" s="23" t="s">
        <v>60</v>
      </c>
      <c r="I15" s="10">
        <v>2</v>
      </c>
      <c r="J15" s="10">
        <v>1.2</v>
      </c>
      <c r="K15" s="10">
        <f t="shared" si="1"/>
        <v>1.6</v>
      </c>
      <c r="L15" s="11">
        <v>0</v>
      </c>
      <c r="M15" s="9">
        <v>0</v>
      </c>
      <c r="N15" s="34"/>
      <c r="O15" s="11">
        <v>0</v>
      </c>
      <c r="P15" s="11">
        <v>0</v>
      </c>
      <c r="R15" s="31">
        <f t="shared" si="3"/>
        <v>0</v>
      </c>
      <c r="S15" s="31">
        <f t="shared" si="4"/>
        <v>0</v>
      </c>
      <c r="T15" s="31">
        <f t="shared" si="5"/>
        <v>1.2800000000000002</v>
      </c>
    </row>
    <row r="16" spans="1:23" x14ac:dyDescent="0.3">
      <c r="A16" s="19">
        <v>35</v>
      </c>
      <c r="B16" s="23" t="s">
        <v>19</v>
      </c>
      <c r="C16" s="9">
        <v>8.5</v>
      </c>
      <c r="D16" s="8">
        <v>5</v>
      </c>
      <c r="E16" s="8">
        <v>10</v>
      </c>
      <c r="F16" s="8">
        <v>15</v>
      </c>
      <c r="G16" s="8">
        <v>12</v>
      </c>
      <c r="H16" s="8">
        <v>8</v>
      </c>
      <c r="I16" s="10">
        <v>5</v>
      </c>
      <c r="J16" s="10">
        <v>6</v>
      </c>
      <c r="K16" s="10">
        <f t="shared" si="1"/>
        <v>5.5</v>
      </c>
      <c r="L16" s="11">
        <f t="shared" si="2"/>
        <v>10</v>
      </c>
      <c r="M16" s="9">
        <f>C16</f>
        <v>8.5</v>
      </c>
      <c r="N16" s="34"/>
      <c r="O16" s="11">
        <v>10</v>
      </c>
      <c r="P16" s="11">
        <v>8.5</v>
      </c>
      <c r="R16" s="31">
        <f t="shared" si="3"/>
        <v>10</v>
      </c>
      <c r="S16" s="31">
        <f t="shared" si="4"/>
        <v>8.5</v>
      </c>
      <c r="T16" s="31">
        <f t="shared" si="5"/>
        <v>6.25</v>
      </c>
    </row>
    <row r="17" spans="1:20" x14ac:dyDescent="0.3">
      <c r="A17" s="19">
        <v>10</v>
      </c>
      <c r="B17" s="23" t="s">
        <v>20</v>
      </c>
      <c r="C17" s="9">
        <v>7.5</v>
      </c>
      <c r="D17" s="8">
        <v>5</v>
      </c>
      <c r="E17" s="8">
        <v>10</v>
      </c>
      <c r="F17" s="8">
        <v>15</v>
      </c>
      <c r="G17" s="8">
        <v>10</v>
      </c>
      <c r="H17" s="8">
        <v>5</v>
      </c>
      <c r="I17" s="10">
        <v>3.2</v>
      </c>
      <c r="J17" s="10">
        <v>1.5</v>
      </c>
      <c r="K17" s="10">
        <f t="shared" si="1"/>
        <v>2.35</v>
      </c>
      <c r="L17" s="11">
        <f t="shared" si="2"/>
        <v>8.9166666666666679</v>
      </c>
      <c r="M17" s="9">
        <f>C17</f>
        <v>7.5</v>
      </c>
      <c r="N17" s="34"/>
      <c r="O17" s="11">
        <v>9.61</v>
      </c>
      <c r="P17" s="11">
        <v>4.4000000000000004</v>
      </c>
      <c r="R17" s="31">
        <f t="shared" si="3"/>
        <v>9.2633333333333336</v>
      </c>
      <c r="S17" s="31">
        <f t="shared" si="4"/>
        <v>5.95</v>
      </c>
      <c r="T17" s="31">
        <f t="shared" si="5"/>
        <v>3.401333333333334</v>
      </c>
    </row>
    <row r="18" spans="1:20" x14ac:dyDescent="0.3">
      <c r="A18" s="19">
        <v>2</v>
      </c>
      <c r="B18" s="23" t="s">
        <v>21</v>
      </c>
      <c r="C18" s="9">
        <v>10</v>
      </c>
      <c r="D18" s="8">
        <v>5</v>
      </c>
      <c r="E18" s="8">
        <v>10</v>
      </c>
      <c r="F18" s="8">
        <v>15</v>
      </c>
      <c r="G18" s="8">
        <v>12</v>
      </c>
      <c r="H18" s="8">
        <v>8</v>
      </c>
      <c r="I18" s="10">
        <v>8.8000000000000007</v>
      </c>
      <c r="J18" s="10">
        <v>6.6</v>
      </c>
      <c r="K18" s="10">
        <f t="shared" si="1"/>
        <v>7.7</v>
      </c>
      <c r="L18" s="11">
        <f t="shared" si="2"/>
        <v>10</v>
      </c>
      <c r="M18" s="9">
        <f>C18</f>
        <v>10</v>
      </c>
      <c r="N18" s="34"/>
      <c r="O18" s="11">
        <v>9.5500000000000007</v>
      </c>
      <c r="P18" s="11">
        <v>8.65</v>
      </c>
      <c r="R18" s="31">
        <f t="shared" si="3"/>
        <v>9.7750000000000004</v>
      </c>
      <c r="S18" s="31">
        <f t="shared" si="4"/>
        <v>9.3249999999999993</v>
      </c>
      <c r="T18" s="31">
        <f t="shared" si="5"/>
        <v>8.07</v>
      </c>
    </row>
    <row r="19" spans="1:20" x14ac:dyDescent="0.3">
      <c r="A19" s="19"/>
      <c r="B19" s="23" t="s">
        <v>78</v>
      </c>
      <c r="I19" s="10">
        <v>0</v>
      </c>
      <c r="J19" s="10">
        <v>0</v>
      </c>
      <c r="K19" s="10">
        <f t="shared" si="1"/>
        <v>0</v>
      </c>
      <c r="L19" s="11">
        <v>0</v>
      </c>
      <c r="M19" s="9">
        <v>0</v>
      </c>
      <c r="N19" s="34"/>
      <c r="O19" s="11">
        <v>0</v>
      </c>
      <c r="P19" s="11">
        <v>0</v>
      </c>
      <c r="R19" s="31">
        <f t="shared" si="3"/>
        <v>0</v>
      </c>
      <c r="S19" s="31">
        <f t="shared" si="4"/>
        <v>0</v>
      </c>
      <c r="T19" s="31">
        <f t="shared" si="5"/>
        <v>0</v>
      </c>
    </row>
    <row r="20" spans="1:20" x14ac:dyDescent="0.3">
      <c r="A20" s="19">
        <v>39</v>
      </c>
      <c r="B20" s="23" t="s">
        <v>22</v>
      </c>
      <c r="C20" s="9">
        <v>7</v>
      </c>
      <c r="D20" s="8">
        <v>5</v>
      </c>
      <c r="E20" s="8">
        <v>10</v>
      </c>
      <c r="F20" s="8">
        <v>15</v>
      </c>
      <c r="G20" s="8">
        <v>12</v>
      </c>
      <c r="H20" s="8">
        <v>8</v>
      </c>
      <c r="I20" s="10">
        <v>6.9</v>
      </c>
      <c r="J20" s="10">
        <v>3</v>
      </c>
      <c r="K20" s="10">
        <f t="shared" si="1"/>
        <v>4.95</v>
      </c>
      <c r="L20" s="11">
        <f t="shared" si="2"/>
        <v>10</v>
      </c>
      <c r="M20" s="9">
        <f t="shared" ref="M20:M47" si="6">C20</f>
        <v>7</v>
      </c>
      <c r="N20" s="34"/>
      <c r="O20" s="11">
        <v>9.44</v>
      </c>
      <c r="P20" s="11">
        <v>7.15</v>
      </c>
      <c r="R20" s="31">
        <f t="shared" si="3"/>
        <v>9.7199999999999989</v>
      </c>
      <c r="S20" s="31">
        <f t="shared" si="4"/>
        <v>7.0750000000000002</v>
      </c>
      <c r="T20" s="31">
        <f t="shared" si="5"/>
        <v>5.6395</v>
      </c>
    </row>
    <row r="21" spans="1:20" x14ac:dyDescent="0.3">
      <c r="A21" s="19">
        <v>8</v>
      </c>
      <c r="B21" s="23" t="s">
        <v>23</v>
      </c>
      <c r="C21" s="9">
        <v>8</v>
      </c>
      <c r="D21" s="8">
        <v>5</v>
      </c>
      <c r="E21" s="8">
        <v>10</v>
      </c>
      <c r="F21" s="8">
        <v>15</v>
      </c>
      <c r="G21" s="8">
        <v>11</v>
      </c>
      <c r="H21" s="8">
        <v>7</v>
      </c>
      <c r="I21" s="10">
        <v>4.4000000000000004</v>
      </c>
      <c r="J21" s="10">
        <v>1.5</v>
      </c>
      <c r="K21" s="10">
        <f t="shared" si="1"/>
        <v>2.95</v>
      </c>
      <c r="L21" s="11">
        <f t="shared" si="2"/>
        <v>9.5833333333333321</v>
      </c>
      <c r="M21" s="9">
        <f t="shared" si="6"/>
        <v>8</v>
      </c>
      <c r="N21" s="34"/>
      <c r="O21" s="11">
        <v>9.83</v>
      </c>
      <c r="P21" s="11">
        <v>8</v>
      </c>
      <c r="R21" s="31">
        <f t="shared" si="3"/>
        <v>9.706666666666667</v>
      </c>
      <c r="S21" s="31">
        <f t="shared" si="4"/>
        <v>8</v>
      </c>
      <c r="T21" s="31">
        <f t="shared" si="5"/>
        <v>4.1306666666666674</v>
      </c>
    </row>
    <row r="22" spans="1:20" x14ac:dyDescent="0.3">
      <c r="A22" s="19">
        <v>50</v>
      </c>
      <c r="B22" s="23" t="s">
        <v>24</v>
      </c>
      <c r="C22" s="9">
        <v>8</v>
      </c>
      <c r="D22" s="8">
        <v>5</v>
      </c>
      <c r="E22" s="8">
        <v>10</v>
      </c>
      <c r="F22" s="8">
        <v>15</v>
      </c>
      <c r="G22" s="8">
        <v>12</v>
      </c>
      <c r="H22" s="8">
        <v>7</v>
      </c>
      <c r="I22" s="10">
        <v>5</v>
      </c>
      <c r="J22" s="10">
        <v>2.5</v>
      </c>
      <c r="K22" s="10">
        <f t="shared" si="1"/>
        <v>3.75</v>
      </c>
      <c r="L22" s="11">
        <f t="shared" si="2"/>
        <v>9.75</v>
      </c>
      <c r="M22" s="9">
        <f t="shared" si="6"/>
        <v>8</v>
      </c>
      <c r="N22" s="34"/>
      <c r="O22" s="11">
        <v>9.67</v>
      </c>
      <c r="P22" s="11">
        <v>7.4</v>
      </c>
      <c r="R22" s="31">
        <f t="shared" si="3"/>
        <v>9.7100000000000009</v>
      </c>
      <c r="S22" s="31">
        <f t="shared" si="4"/>
        <v>7.7</v>
      </c>
      <c r="T22" s="31">
        <f t="shared" si="5"/>
        <v>4.7409999999999997</v>
      </c>
    </row>
    <row r="23" spans="1:20" x14ac:dyDescent="0.3">
      <c r="A23" s="19">
        <v>17</v>
      </c>
      <c r="B23" s="23" t="s">
        <v>25</v>
      </c>
      <c r="C23" s="9">
        <v>9</v>
      </c>
      <c r="D23" s="8">
        <v>5</v>
      </c>
      <c r="E23" s="8">
        <v>10</v>
      </c>
      <c r="F23" s="8">
        <v>15</v>
      </c>
      <c r="G23" s="8">
        <v>12</v>
      </c>
      <c r="H23" s="8">
        <v>8</v>
      </c>
      <c r="I23" s="10">
        <v>9.9</v>
      </c>
      <c r="J23" s="10">
        <v>9.6</v>
      </c>
      <c r="K23" s="10">
        <f t="shared" si="1"/>
        <v>9.75</v>
      </c>
      <c r="L23" s="11">
        <f t="shared" si="2"/>
        <v>10</v>
      </c>
      <c r="M23" s="9">
        <f t="shared" si="6"/>
        <v>9</v>
      </c>
      <c r="N23" s="34"/>
      <c r="O23" s="11">
        <v>9.08</v>
      </c>
      <c r="P23" s="11">
        <v>6.6</v>
      </c>
      <c r="R23" s="31">
        <f t="shared" si="3"/>
        <v>9.5399999999999991</v>
      </c>
      <c r="S23" s="31">
        <f t="shared" si="4"/>
        <v>7.8</v>
      </c>
      <c r="T23" s="31">
        <f t="shared" si="5"/>
        <v>9.5340000000000007</v>
      </c>
    </row>
    <row r="24" spans="1:20" x14ac:dyDescent="0.3">
      <c r="A24" s="19">
        <v>13</v>
      </c>
      <c r="B24" s="23" t="s">
        <v>26</v>
      </c>
      <c r="C24" s="9">
        <v>9.5</v>
      </c>
      <c r="D24" s="8">
        <v>5</v>
      </c>
      <c r="E24" s="8">
        <v>10</v>
      </c>
      <c r="F24" s="8">
        <v>15</v>
      </c>
      <c r="G24" s="8">
        <v>12</v>
      </c>
      <c r="H24" s="8">
        <v>8</v>
      </c>
      <c r="I24" s="10">
        <v>5.3</v>
      </c>
      <c r="J24" s="10">
        <v>3.5</v>
      </c>
      <c r="K24" s="10">
        <f t="shared" si="1"/>
        <v>4.4000000000000004</v>
      </c>
      <c r="L24" s="11">
        <f t="shared" si="2"/>
        <v>10</v>
      </c>
      <c r="M24" s="9">
        <f t="shared" si="6"/>
        <v>9.5</v>
      </c>
      <c r="N24" s="34"/>
      <c r="O24" s="11">
        <v>10</v>
      </c>
      <c r="P24" s="11">
        <v>7.5</v>
      </c>
      <c r="R24" s="31">
        <f t="shared" si="3"/>
        <v>10</v>
      </c>
      <c r="S24" s="31">
        <f t="shared" si="4"/>
        <v>8.5</v>
      </c>
      <c r="T24" s="31">
        <f t="shared" si="5"/>
        <v>5.370000000000001</v>
      </c>
    </row>
    <row r="25" spans="1:20" x14ac:dyDescent="0.3">
      <c r="A25" s="19">
        <v>44</v>
      </c>
      <c r="B25" s="23" t="s">
        <v>27</v>
      </c>
      <c r="C25" s="9">
        <v>10</v>
      </c>
      <c r="D25" s="8">
        <v>5</v>
      </c>
      <c r="E25" s="8">
        <v>10</v>
      </c>
      <c r="F25" s="8">
        <v>15</v>
      </c>
      <c r="G25" s="8">
        <v>12</v>
      </c>
      <c r="H25" s="8">
        <v>8</v>
      </c>
      <c r="I25" s="10">
        <v>7.3</v>
      </c>
      <c r="J25" s="10">
        <v>5.2</v>
      </c>
      <c r="K25" s="10">
        <f t="shared" si="1"/>
        <v>6.25</v>
      </c>
      <c r="L25" s="11">
        <f t="shared" si="2"/>
        <v>10</v>
      </c>
      <c r="M25" s="9">
        <f t="shared" si="6"/>
        <v>10</v>
      </c>
      <c r="N25" s="34"/>
      <c r="O25" s="11">
        <v>9.83</v>
      </c>
      <c r="P25" s="11">
        <v>8.6</v>
      </c>
      <c r="R25" s="31">
        <f t="shared" si="3"/>
        <v>9.9149999999999991</v>
      </c>
      <c r="S25" s="31">
        <f t="shared" si="4"/>
        <v>9.3000000000000007</v>
      </c>
      <c r="T25" s="31">
        <f t="shared" si="5"/>
        <v>6.9215</v>
      </c>
    </row>
    <row r="26" spans="1:20" x14ac:dyDescent="0.3">
      <c r="A26" s="20"/>
      <c r="B26" s="23" t="s">
        <v>57</v>
      </c>
      <c r="C26" s="17"/>
      <c r="D26" s="16">
        <v>5</v>
      </c>
      <c r="E26" s="16">
        <v>10</v>
      </c>
      <c r="F26" s="16">
        <v>15</v>
      </c>
      <c r="G26" s="16">
        <v>12</v>
      </c>
      <c r="H26" s="16">
        <v>6</v>
      </c>
      <c r="I26" s="10">
        <v>3.1</v>
      </c>
      <c r="J26" s="10">
        <v>4.5</v>
      </c>
      <c r="K26" s="10">
        <f t="shared" si="1"/>
        <v>3.8</v>
      </c>
      <c r="L26" s="11">
        <f t="shared" si="2"/>
        <v>9.5</v>
      </c>
      <c r="M26" s="9">
        <f t="shared" si="6"/>
        <v>0</v>
      </c>
      <c r="N26" s="34"/>
      <c r="O26" s="11">
        <v>6.05</v>
      </c>
      <c r="P26" s="11">
        <v>0</v>
      </c>
      <c r="R26" s="31">
        <f t="shared" si="3"/>
        <v>7.7750000000000004</v>
      </c>
      <c r="S26" s="31">
        <f t="shared" si="4"/>
        <v>0</v>
      </c>
      <c r="T26" s="31">
        <f t="shared" si="5"/>
        <v>3.8174999999999999</v>
      </c>
    </row>
    <row r="27" spans="1:20" x14ac:dyDescent="0.3">
      <c r="A27" s="19">
        <v>14</v>
      </c>
      <c r="B27" s="23" t="s">
        <v>28</v>
      </c>
      <c r="C27" s="15">
        <v>9.5</v>
      </c>
      <c r="D27" s="14"/>
      <c r="E27" s="14"/>
      <c r="F27" s="14"/>
      <c r="G27" s="14"/>
      <c r="H27" s="14"/>
      <c r="I27" s="10">
        <v>2.2999999999999998</v>
      </c>
      <c r="J27" s="10">
        <v>2.7</v>
      </c>
      <c r="K27" s="10">
        <f t="shared" si="1"/>
        <v>2.5</v>
      </c>
      <c r="L27" s="11">
        <f t="shared" si="2"/>
        <v>0</v>
      </c>
      <c r="M27" s="9">
        <f t="shared" si="6"/>
        <v>9.5</v>
      </c>
      <c r="N27" s="34"/>
      <c r="O27" s="11">
        <v>0</v>
      </c>
      <c r="P27" s="11">
        <v>7.5</v>
      </c>
      <c r="R27" s="31">
        <f t="shared" si="3"/>
        <v>0</v>
      </c>
      <c r="S27" s="31">
        <f t="shared" si="4"/>
        <v>8.5</v>
      </c>
      <c r="T27" s="31">
        <f t="shared" si="5"/>
        <v>2.85</v>
      </c>
    </row>
    <row r="28" spans="1:20" x14ac:dyDescent="0.3">
      <c r="A28" s="19">
        <v>46</v>
      </c>
      <c r="B28" s="23" t="s">
        <v>29</v>
      </c>
      <c r="C28" s="9">
        <v>8.5</v>
      </c>
      <c r="D28" s="8">
        <v>5</v>
      </c>
      <c r="E28" s="8">
        <v>10</v>
      </c>
      <c r="F28" s="8">
        <v>10</v>
      </c>
      <c r="G28" s="8">
        <v>4</v>
      </c>
      <c r="H28" s="8">
        <v>3</v>
      </c>
      <c r="I28" s="10">
        <v>2.2000000000000002</v>
      </c>
      <c r="J28" s="10">
        <v>1.2</v>
      </c>
      <c r="K28" s="10">
        <f t="shared" si="1"/>
        <v>1.7000000000000002</v>
      </c>
      <c r="L28" s="11">
        <f t="shared" si="2"/>
        <v>6.75</v>
      </c>
      <c r="M28" s="9">
        <f t="shared" si="6"/>
        <v>8.5</v>
      </c>
      <c r="N28" s="34"/>
      <c r="O28" s="11">
        <v>8.16</v>
      </c>
      <c r="P28" s="11">
        <v>7.2</v>
      </c>
      <c r="R28" s="31">
        <f t="shared" si="3"/>
        <v>7.4550000000000001</v>
      </c>
      <c r="S28" s="31">
        <f t="shared" si="4"/>
        <v>7.85</v>
      </c>
      <c r="T28" s="31">
        <f t="shared" si="5"/>
        <v>2.8905000000000003</v>
      </c>
    </row>
    <row r="29" spans="1:20" x14ac:dyDescent="0.3">
      <c r="A29" s="19">
        <v>1</v>
      </c>
      <c r="B29" s="23" t="s">
        <v>87</v>
      </c>
      <c r="C29" s="9">
        <v>10</v>
      </c>
      <c r="D29" s="8">
        <v>5</v>
      </c>
      <c r="E29" s="8">
        <v>10</v>
      </c>
      <c r="F29" s="8">
        <v>15</v>
      </c>
      <c r="G29" s="8">
        <v>11</v>
      </c>
      <c r="H29" s="8">
        <v>7</v>
      </c>
      <c r="I29" s="10">
        <v>6.5</v>
      </c>
      <c r="J29" s="10">
        <v>2.6</v>
      </c>
      <c r="K29" s="10">
        <f t="shared" si="1"/>
        <v>4.55</v>
      </c>
      <c r="L29" s="11">
        <f t="shared" si="2"/>
        <v>9.5833333333333321</v>
      </c>
      <c r="M29" s="9">
        <f t="shared" si="6"/>
        <v>10</v>
      </c>
      <c r="N29" s="34"/>
      <c r="O29" s="11">
        <v>7.31</v>
      </c>
      <c r="P29" s="11">
        <v>8.65</v>
      </c>
      <c r="R29" s="31">
        <f t="shared" si="3"/>
        <v>8.4466666666666654</v>
      </c>
      <c r="S29" s="31">
        <f t="shared" si="4"/>
        <v>9.3249999999999993</v>
      </c>
      <c r="T29" s="31">
        <f t="shared" si="5"/>
        <v>5.4171666666666667</v>
      </c>
    </row>
    <row r="30" spans="1:20" x14ac:dyDescent="0.3">
      <c r="A30" s="19">
        <v>37</v>
      </c>
      <c r="B30" s="23" t="s">
        <v>30</v>
      </c>
      <c r="C30" s="9">
        <v>8.5</v>
      </c>
      <c r="D30" s="8">
        <v>5</v>
      </c>
      <c r="E30" s="8">
        <v>10</v>
      </c>
      <c r="F30" s="8">
        <v>15</v>
      </c>
      <c r="G30" s="8">
        <v>12</v>
      </c>
      <c r="H30" s="8">
        <v>8</v>
      </c>
      <c r="I30" s="10">
        <v>6</v>
      </c>
      <c r="J30" s="10">
        <v>7.5</v>
      </c>
      <c r="K30" s="10">
        <f t="shared" si="1"/>
        <v>6.75</v>
      </c>
      <c r="L30" s="11">
        <f t="shared" si="2"/>
        <v>10</v>
      </c>
      <c r="M30" s="9">
        <f t="shared" si="6"/>
        <v>8.5</v>
      </c>
      <c r="N30" s="34"/>
      <c r="O30" s="11">
        <v>10</v>
      </c>
      <c r="P30" s="11">
        <v>8.5</v>
      </c>
      <c r="R30" s="31">
        <f t="shared" si="3"/>
        <v>10</v>
      </c>
      <c r="S30" s="31">
        <f t="shared" si="4"/>
        <v>8.5</v>
      </c>
      <c r="T30" s="31">
        <f t="shared" si="5"/>
        <v>7.25</v>
      </c>
    </row>
    <row r="31" spans="1:20" x14ac:dyDescent="0.3">
      <c r="A31" s="19">
        <v>36</v>
      </c>
      <c r="B31" s="23" t="s">
        <v>31</v>
      </c>
      <c r="C31" s="9">
        <v>8.5</v>
      </c>
      <c r="D31" s="8">
        <v>5</v>
      </c>
      <c r="E31" s="8">
        <v>10</v>
      </c>
      <c r="F31" s="8">
        <v>15</v>
      </c>
      <c r="G31" s="8">
        <v>12</v>
      </c>
      <c r="H31" s="8">
        <v>8</v>
      </c>
      <c r="I31" s="10">
        <v>4.0999999999999996</v>
      </c>
      <c r="J31" s="10">
        <v>8</v>
      </c>
      <c r="K31" s="10">
        <f t="shared" si="1"/>
        <v>6.05</v>
      </c>
      <c r="L31" s="11">
        <f t="shared" si="2"/>
        <v>10</v>
      </c>
      <c r="M31" s="9">
        <f t="shared" si="6"/>
        <v>8.5</v>
      </c>
      <c r="N31" s="34"/>
      <c r="O31" s="11">
        <v>10</v>
      </c>
      <c r="P31" s="11">
        <v>8.5</v>
      </c>
      <c r="R31" s="31">
        <f t="shared" si="3"/>
        <v>10</v>
      </c>
      <c r="S31" s="31">
        <f t="shared" si="4"/>
        <v>8.5</v>
      </c>
      <c r="T31" s="31">
        <f t="shared" si="5"/>
        <v>6.6899999999999995</v>
      </c>
    </row>
    <row r="32" spans="1:20" x14ac:dyDescent="0.3">
      <c r="A32" s="19">
        <v>41</v>
      </c>
      <c r="B32" s="23" t="s">
        <v>88</v>
      </c>
      <c r="C32" s="9">
        <v>8.5</v>
      </c>
      <c r="D32" s="8">
        <v>5</v>
      </c>
      <c r="E32" s="8">
        <v>0</v>
      </c>
      <c r="F32" s="8">
        <v>0</v>
      </c>
      <c r="G32" s="8">
        <v>9</v>
      </c>
      <c r="H32" s="8">
        <v>0</v>
      </c>
      <c r="I32" s="10">
        <v>3.5</v>
      </c>
      <c r="J32" s="10">
        <v>4</v>
      </c>
      <c r="K32" s="10">
        <f t="shared" si="1"/>
        <v>3.75</v>
      </c>
      <c r="L32" s="11">
        <f t="shared" si="2"/>
        <v>3.5</v>
      </c>
      <c r="M32" s="9">
        <f t="shared" si="6"/>
        <v>8.5</v>
      </c>
      <c r="N32" s="34"/>
      <c r="O32" s="11">
        <v>4.58</v>
      </c>
      <c r="P32" s="11">
        <v>0</v>
      </c>
      <c r="R32" s="31">
        <f t="shared" si="3"/>
        <v>4.04</v>
      </c>
      <c r="S32" s="31">
        <f t="shared" si="4"/>
        <v>4.25</v>
      </c>
      <c r="T32" s="31">
        <f t="shared" si="5"/>
        <v>3.8289999999999997</v>
      </c>
    </row>
    <row r="33" spans="1:20" x14ac:dyDescent="0.3">
      <c r="A33" s="19">
        <v>26</v>
      </c>
      <c r="B33" s="23" t="s">
        <v>89</v>
      </c>
      <c r="C33" s="9">
        <v>9.5</v>
      </c>
      <c r="D33" s="8">
        <v>5</v>
      </c>
      <c r="E33" s="8">
        <v>8</v>
      </c>
      <c r="F33" s="8">
        <v>15</v>
      </c>
      <c r="G33" s="8">
        <v>9</v>
      </c>
      <c r="H33" s="8">
        <v>4</v>
      </c>
      <c r="I33" s="10">
        <v>2.6</v>
      </c>
      <c r="J33" s="10">
        <v>2.7</v>
      </c>
      <c r="K33" s="10">
        <f t="shared" si="1"/>
        <v>2.6500000000000004</v>
      </c>
      <c r="L33" s="11">
        <f t="shared" si="2"/>
        <v>8.1</v>
      </c>
      <c r="M33" s="9">
        <f t="shared" si="6"/>
        <v>9.5</v>
      </c>
      <c r="N33" s="34"/>
      <c r="O33" s="11">
        <v>9.67</v>
      </c>
      <c r="P33" s="11">
        <v>0</v>
      </c>
      <c r="R33" s="31">
        <f t="shared" si="3"/>
        <v>8.8849999999999998</v>
      </c>
      <c r="S33" s="31">
        <f t="shared" si="4"/>
        <v>4.75</v>
      </c>
      <c r="T33" s="31">
        <f t="shared" si="5"/>
        <v>3.4835000000000007</v>
      </c>
    </row>
    <row r="34" spans="1:20" x14ac:dyDescent="0.3">
      <c r="A34" s="19">
        <v>52</v>
      </c>
      <c r="B34" s="23" t="s">
        <v>32</v>
      </c>
      <c r="C34" s="9">
        <v>8</v>
      </c>
      <c r="D34" s="8">
        <v>5</v>
      </c>
      <c r="E34" s="8">
        <v>9</v>
      </c>
      <c r="F34" s="8">
        <v>15</v>
      </c>
      <c r="G34" s="8">
        <v>12</v>
      </c>
      <c r="H34" s="8">
        <v>0</v>
      </c>
      <c r="I34" s="10">
        <v>3.1</v>
      </c>
      <c r="J34" s="10">
        <v>4.2</v>
      </c>
      <c r="K34" s="10">
        <f t="shared" si="1"/>
        <v>3.6500000000000004</v>
      </c>
      <c r="L34" s="11">
        <f t="shared" si="2"/>
        <v>7.8</v>
      </c>
      <c r="M34" s="9">
        <f t="shared" si="6"/>
        <v>8</v>
      </c>
      <c r="N34" s="34"/>
      <c r="O34" s="11">
        <v>9.33</v>
      </c>
      <c r="P34" s="11">
        <v>7.4</v>
      </c>
      <c r="R34" s="31">
        <f t="shared" si="3"/>
        <v>8.5649999999999995</v>
      </c>
      <c r="S34" s="31">
        <f t="shared" si="4"/>
        <v>7.7</v>
      </c>
      <c r="T34" s="31">
        <f t="shared" si="5"/>
        <v>4.5465</v>
      </c>
    </row>
    <row r="35" spans="1:20" x14ac:dyDescent="0.3">
      <c r="A35" s="19">
        <v>25</v>
      </c>
      <c r="B35" s="23" t="s">
        <v>33</v>
      </c>
      <c r="C35" s="9">
        <v>9.5</v>
      </c>
      <c r="D35" s="8">
        <v>5</v>
      </c>
      <c r="E35" s="8">
        <v>10</v>
      </c>
      <c r="F35" s="8">
        <v>15</v>
      </c>
      <c r="G35" s="8">
        <v>12</v>
      </c>
      <c r="H35" s="8">
        <v>8</v>
      </c>
      <c r="I35" s="10">
        <v>5.3</v>
      </c>
      <c r="J35" s="10">
        <v>0</v>
      </c>
      <c r="K35" s="10">
        <f t="shared" si="1"/>
        <v>2.65</v>
      </c>
      <c r="L35" s="11">
        <f t="shared" si="2"/>
        <v>10</v>
      </c>
      <c r="M35" s="9">
        <f t="shared" si="6"/>
        <v>9.5</v>
      </c>
      <c r="N35" s="34"/>
      <c r="O35" s="11">
        <v>0</v>
      </c>
      <c r="P35" s="11">
        <v>0</v>
      </c>
      <c r="R35" s="31">
        <f t="shared" si="3"/>
        <v>5</v>
      </c>
      <c r="S35" s="31">
        <f t="shared" si="4"/>
        <v>4.75</v>
      </c>
      <c r="T35" s="31">
        <f t="shared" si="5"/>
        <v>3.0950000000000002</v>
      </c>
    </row>
    <row r="36" spans="1:20" x14ac:dyDescent="0.3">
      <c r="A36" s="19">
        <v>49</v>
      </c>
      <c r="B36" s="23" t="s">
        <v>34</v>
      </c>
      <c r="C36" s="9">
        <v>9</v>
      </c>
      <c r="D36" s="8">
        <v>5</v>
      </c>
      <c r="E36" s="8">
        <v>10</v>
      </c>
      <c r="F36" s="8">
        <v>15</v>
      </c>
      <c r="G36" s="8">
        <v>12</v>
      </c>
      <c r="H36" s="8">
        <v>7</v>
      </c>
      <c r="I36" s="10">
        <v>4.5999999999999996</v>
      </c>
      <c r="J36" s="10">
        <v>0.5</v>
      </c>
      <c r="K36" s="10">
        <f t="shared" si="1"/>
        <v>2.5499999999999998</v>
      </c>
      <c r="L36" s="11">
        <f t="shared" si="2"/>
        <v>9.75</v>
      </c>
      <c r="M36" s="9">
        <f t="shared" si="6"/>
        <v>9</v>
      </c>
      <c r="N36" s="34"/>
      <c r="O36" s="11">
        <v>9.67</v>
      </c>
      <c r="P36" s="11">
        <v>5.0999999999999996</v>
      </c>
      <c r="R36" s="31">
        <f t="shared" si="3"/>
        <v>9.7100000000000009</v>
      </c>
      <c r="S36" s="31">
        <f t="shared" si="4"/>
        <v>7.05</v>
      </c>
      <c r="T36" s="31">
        <f t="shared" si="5"/>
        <v>3.7160000000000002</v>
      </c>
    </row>
    <row r="37" spans="1:20" x14ac:dyDescent="0.3">
      <c r="A37" s="20"/>
      <c r="B37" s="23" t="s">
        <v>36</v>
      </c>
      <c r="C37" s="17"/>
      <c r="D37" s="16">
        <v>5</v>
      </c>
      <c r="E37" s="16">
        <v>9</v>
      </c>
      <c r="F37" s="16">
        <v>15</v>
      </c>
      <c r="G37" s="16">
        <v>11</v>
      </c>
      <c r="H37" s="16">
        <v>7</v>
      </c>
      <c r="I37" s="10">
        <v>4.4000000000000004</v>
      </c>
      <c r="J37" s="10">
        <v>5.6</v>
      </c>
      <c r="K37" s="10">
        <f t="shared" si="1"/>
        <v>5</v>
      </c>
      <c r="L37" s="11">
        <f t="shared" si="2"/>
        <v>9.3833333333333329</v>
      </c>
      <c r="M37" s="9">
        <f t="shared" si="6"/>
        <v>0</v>
      </c>
      <c r="N37" s="34"/>
      <c r="O37" s="11">
        <v>0</v>
      </c>
      <c r="P37" s="11">
        <v>0</v>
      </c>
      <c r="R37" s="31">
        <f t="shared" si="3"/>
        <v>4.6916666666666664</v>
      </c>
      <c r="S37" s="31">
        <f t="shared" si="4"/>
        <v>0</v>
      </c>
      <c r="T37" s="31">
        <f t="shared" si="5"/>
        <v>4.4691666666666663</v>
      </c>
    </row>
    <row r="38" spans="1:20" x14ac:dyDescent="0.3">
      <c r="A38" s="19">
        <v>22</v>
      </c>
      <c r="B38" s="23" t="s">
        <v>35</v>
      </c>
      <c r="C38" s="9">
        <v>7.8</v>
      </c>
      <c r="D38" s="8">
        <v>5</v>
      </c>
      <c r="E38" s="8">
        <v>10</v>
      </c>
      <c r="F38" s="8">
        <v>15</v>
      </c>
      <c r="G38" s="8">
        <v>12</v>
      </c>
      <c r="H38" s="8">
        <v>8</v>
      </c>
      <c r="I38" s="10">
        <v>6.7</v>
      </c>
      <c r="J38" s="10">
        <v>5.5</v>
      </c>
      <c r="K38" s="10">
        <f t="shared" si="1"/>
        <v>6.1</v>
      </c>
      <c r="L38" s="11">
        <f t="shared" si="2"/>
        <v>10</v>
      </c>
      <c r="M38" s="9">
        <f t="shared" si="6"/>
        <v>7.8</v>
      </c>
      <c r="N38" s="34"/>
      <c r="O38" s="11">
        <v>9.3000000000000007</v>
      </c>
      <c r="P38" s="11">
        <v>5.6</v>
      </c>
      <c r="R38" s="31">
        <f t="shared" si="3"/>
        <v>9.65</v>
      </c>
      <c r="S38" s="31">
        <f t="shared" si="4"/>
        <v>6.6999999999999993</v>
      </c>
      <c r="T38" s="31">
        <f t="shared" si="5"/>
        <v>6.5149999999999997</v>
      </c>
    </row>
    <row r="39" spans="1:20" x14ac:dyDescent="0.3">
      <c r="A39" s="19">
        <v>47</v>
      </c>
      <c r="B39" s="23" t="s">
        <v>37</v>
      </c>
      <c r="C39" s="9">
        <v>8.5</v>
      </c>
      <c r="D39" s="8">
        <v>5</v>
      </c>
      <c r="E39" s="8">
        <v>10</v>
      </c>
      <c r="F39" s="8">
        <v>15</v>
      </c>
      <c r="G39" s="8">
        <v>11</v>
      </c>
      <c r="H39" s="8">
        <v>6</v>
      </c>
      <c r="I39" s="10">
        <v>3</v>
      </c>
      <c r="J39" s="10">
        <v>6</v>
      </c>
      <c r="K39" s="10">
        <f t="shared" si="1"/>
        <v>4.5</v>
      </c>
      <c r="L39" s="11">
        <f t="shared" si="2"/>
        <v>9.3333333333333321</v>
      </c>
      <c r="M39" s="9">
        <f t="shared" si="6"/>
        <v>8.5</v>
      </c>
      <c r="N39" s="34"/>
      <c r="O39" s="11">
        <v>10</v>
      </c>
      <c r="P39" s="11">
        <v>7.2</v>
      </c>
      <c r="R39" s="31">
        <f t="shared" si="3"/>
        <v>9.6666666666666661</v>
      </c>
      <c r="S39" s="31">
        <f t="shared" si="4"/>
        <v>7.85</v>
      </c>
      <c r="T39" s="31">
        <f t="shared" si="5"/>
        <v>5.3516666666666666</v>
      </c>
    </row>
    <row r="40" spans="1:20" x14ac:dyDescent="0.3">
      <c r="A40" s="19">
        <v>27</v>
      </c>
      <c r="B40" s="23" t="s">
        <v>38</v>
      </c>
      <c r="C40" s="9">
        <v>9.5</v>
      </c>
      <c r="D40" s="8">
        <v>5</v>
      </c>
      <c r="E40" s="8">
        <v>10</v>
      </c>
      <c r="F40" s="8">
        <v>15</v>
      </c>
      <c r="G40" s="8">
        <v>9</v>
      </c>
      <c r="H40" s="8">
        <v>0</v>
      </c>
      <c r="I40" s="10">
        <v>4.5999999999999996</v>
      </c>
      <c r="J40" s="10">
        <v>5.2</v>
      </c>
      <c r="K40" s="10">
        <f t="shared" si="1"/>
        <v>4.9000000000000004</v>
      </c>
      <c r="L40" s="11">
        <f t="shared" si="2"/>
        <v>7.5</v>
      </c>
      <c r="M40" s="9">
        <f t="shared" si="6"/>
        <v>9.5</v>
      </c>
      <c r="N40" s="34"/>
      <c r="O40" s="11">
        <v>9.83</v>
      </c>
      <c r="P40" s="11">
        <v>8</v>
      </c>
      <c r="R40" s="31">
        <f t="shared" si="3"/>
        <v>8.6649999999999991</v>
      </c>
      <c r="S40" s="31">
        <f t="shared" si="4"/>
        <v>8.75</v>
      </c>
      <c r="T40" s="31">
        <f t="shared" si="5"/>
        <v>5.6615000000000002</v>
      </c>
    </row>
    <row r="41" spans="1:20" x14ac:dyDescent="0.3">
      <c r="A41" s="19">
        <v>51</v>
      </c>
      <c r="B41" s="23" t="s">
        <v>39</v>
      </c>
      <c r="C41" s="9">
        <v>8</v>
      </c>
      <c r="D41" s="8">
        <v>5</v>
      </c>
      <c r="E41" s="8">
        <v>10</v>
      </c>
      <c r="F41" s="8">
        <v>15</v>
      </c>
      <c r="G41" s="8">
        <v>12</v>
      </c>
      <c r="H41" s="8">
        <v>8</v>
      </c>
      <c r="I41" s="10">
        <v>2.9</v>
      </c>
      <c r="J41" s="10">
        <v>5.0999999999999996</v>
      </c>
      <c r="K41" s="10">
        <f t="shared" si="1"/>
        <v>4</v>
      </c>
      <c r="L41" s="11">
        <f t="shared" si="2"/>
        <v>10</v>
      </c>
      <c r="M41" s="9">
        <f t="shared" si="6"/>
        <v>8</v>
      </c>
      <c r="N41" s="34"/>
      <c r="O41" s="11">
        <v>9.83</v>
      </c>
      <c r="P41" s="11">
        <v>7.4</v>
      </c>
      <c r="R41" s="31">
        <f t="shared" si="3"/>
        <v>9.9149999999999991</v>
      </c>
      <c r="S41" s="31">
        <f t="shared" si="4"/>
        <v>7.7</v>
      </c>
      <c r="T41" s="31">
        <f t="shared" si="5"/>
        <v>4.9615000000000009</v>
      </c>
    </row>
    <row r="42" spans="1:20" x14ac:dyDescent="0.3">
      <c r="A42" s="19">
        <v>29</v>
      </c>
      <c r="B42" s="23" t="s">
        <v>40</v>
      </c>
      <c r="C42" s="9">
        <v>4</v>
      </c>
      <c r="D42" s="8">
        <v>5</v>
      </c>
      <c r="E42" s="8">
        <v>10</v>
      </c>
      <c r="F42" s="8">
        <v>15</v>
      </c>
      <c r="G42" s="8">
        <v>12</v>
      </c>
      <c r="H42" s="8">
        <v>8</v>
      </c>
      <c r="I42" s="10">
        <v>4.9000000000000004</v>
      </c>
      <c r="J42" s="10">
        <v>4</v>
      </c>
      <c r="K42" s="10">
        <f t="shared" si="1"/>
        <v>4.45</v>
      </c>
      <c r="L42" s="11">
        <f t="shared" si="2"/>
        <v>10</v>
      </c>
      <c r="M42" s="9">
        <f t="shared" si="6"/>
        <v>4</v>
      </c>
      <c r="N42" s="34"/>
      <c r="O42" s="11">
        <v>10</v>
      </c>
      <c r="P42" s="11">
        <v>7.4</v>
      </c>
      <c r="R42" s="31">
        <f t="shared" si="3"/>
        <v>10</v>
      </c>
      <c r="S42" s="31">
        <f t="shared" si="4"/>
        <v>5.7</v>
      </c>
      <c r="T42" s="31">
        <f t="shared" si="5"/>
        <v>5.1300000000000008</v>
      </c>
    </row>
    <row r="43" spans="1:20" x14ac:dyDescent="0.3">
      <c r="A43" s="19">
        <v>3</v>
      </c>
      <c r="B43" s="23" t="s">
        <v>90</v>
      </c>
      <c r="C43" s="9">
        <v>10</v>
      </c>
      <c r="D43" s="8">
        <v>5</v>
      </c>
      <c r="E43" s="8">
        <v>10</v>
      </c>
      <c r="F43" s="8">
        <v>15</v>
      </c>
      <c r="G43" s="8">
        <v>12</v>
      </c>
      <c r="H43" s="8">
        <v>7</v>
      </c>
      <c r="I43" s="10">
        <v>6.8</v>
      </c>
      <c r="J43" s="10">
        <v>5</v>
      </c>
      <c r="K43" s="10">
        <f t="shared" si="1"/>
        <v>5.9</v>
      </c>
      <c r="L43" s="11">
        <f t="shared" si="2"/>
        <v>9.75</v>
      </c>
      <c r="M43" s="9">
        <f t="shared" si="6"/>
        <v>10</v>
      </c>
      <c r="N43" s="34"/>
      <c r="O43" s="11">
        <v>9.33</v>
      </c>
      <c r="P43" s="11">
        <v>8.65</v>
      </c>
      <c r="R43" s="31">
        <f t="shared" si="3"/>
        <v>9.5399999999999991</v>
      </c>
      <c r="S43" s="31">
        <f t="shared" si="4"/>
        <v>9.3249999999999993</v>
      </c>
      <c r="T43" s="31">
        <f t="shared" si="5"/>
        <v>6.6065000000000005</v>
      </c>
    </row>
    <row r="44" spans="1:20" x14ac:dyDescent="0.3">
      <c r="A44" s="19">
        <v>53</v>
      </c>
      <c r="B44" s="23" t="s">
        <v>41</v>
      </c>
      <c r="C44" s="9">
        <v>7</v>
      </c>
      <c r="D44" s="8">
        <v>5</v>
      </c>
      <c r="E44" s="8">
        <v>10</v>
      </c>
      <c r="F44" s="8">
        <v>15</v>
      </c>
      <c r="G44" s="8">
        <v>12</v>
      </c>
      <c r="H44" s="8">
        <v>0</v>
      </c>
      <c r="I44" s="10">
        <v>0</v>
      </c>
      <c r="J44" s="10">
        <v>0</v>
      </c>
      <c r="K44" s="10">
        <f t="shared" si="1"/>
        <v>0</v>
      </c>
      <c r="L44" s="11">
        <f t="shared" si="2"/>
        <v>8</v>
      </c>
      <c r="M44" s="9">
        <f t="shared" si="6"/>
        <v>7</v>
      </c>
      <c r="N44" s="34" t="s">
        <v>75</v>
      </c>
      <c r="O44" s="11">
        <v>0</v>
      </c>
      <c r="P44" s="11">
        <v>0</v>
      </c>
      <c r="Q44" s="31" t="s">
        <v>93</v>
      </c>
      <c r="R44" s="31">
        <f t="shared" si="3"/>
        <v>4</v>
      </c>
      <c r="S44" s="31">
        <f t="shared" si="4"/>
        <v>3.5</v>
      </c>
      <c r="T44" s="31">
        <f t="shared" si="5"/>
        <v>0.75</v>
      </c>
    </row>
    <row r="45" spans="1:20" x14ac:dyDescent="0.3">
      <c r="A45" s="8">
        <v>4</v>
      </c>
      <c r="B45" s="22" t="s">
        <v>79</v>
      </c>
      <c r="C45" s="9">
        <v>7</v>
      </c>
      <c r="D45" s="8">
        <v>5</v>
      </c>
      <c r="E45" s="8">
        <v>9</v>
      </c>
      <c r="F45" s="8">
        <v>6</v>
      </c>
      <c r="G45" s="8">
        <v>4</v>
      </c>
      <c r="H45" s="8">
        <v>0</v>
      </c>
      <c r="I45" s="10">
        <v>1.8</v>
      </c>
      <c r="J45" s="10">
        <v>0.1</v>
      </c>
      <c r="K45" s="10">
        <f t="shared" si="1"/>
        <v>0.95000000000000007</v>
      </c>
      <c r="L45" s="11">
        <f t="shared" si="2"/>
        <v>5.2666666666666666</v>
      </c>
      <c r="M45" s="9">
        <f t="shared" si="6"/>
        <v>7</v>
      </c>
      <c r="N45" s="34"/>
      <c r="O45" s="11">
        <v>6.54</v>
      </c>
      <c r="P45" s="11">
        <v>7</v>
      </c>
      <c r="Q45" s="29"/>
      <c r="R45" s="31">
        <f t="shared" si="3"/>
        <v>5.9033333333333333</v>
      </c>
      <c r="S45" s="31">
        <f t="shared" si="4"/>
        <v>7</v>
      </c>
      <c r="T45" s="31">
        <f t="shared" si="5"/>
        <v>2.0503333333333336</v>
      </c>
    </row>
    <row r="46" spans="1:20" x14ac:dyDescent="0.3">
      <c r="A46" s="8">
        <v>48</v>
      </c>
      <c r="B46" s="22" t="s">
        <v>42</v>
      </c>
      <c r="C46" s="9">
        <v>9</v>
      </c>
      <c r="D46" s="8">
        <v>5</v>
      </c>
      <c r="E46" s="8">
        <v>9</v>
      </c>
      <c r="F46" s="8">
        <v>15</v>
      </c>
      <c r="G46" s="8">
        <v>12</v>
      </c>
      <c r="H46" s="8">
        <v>8</v>
      </c>
      <c r="I46" s="10">
        <v>2.8</v>
      </c>
      <c r="J46" s="10">
        <v>5.5</v>
      </c>
      <c r="K46" s="10">
        <f t="shared" si="1"/>
        <v>4.1500000000000004</v>
      </c>
      <c r="L46" s="11">
        <f t="shared" si="2"/>
        <v>9.8000000000000007</v>
      </c>
      <c r="M46" s="9">
        <f t="shared" si="6"/>
        <v>9</v>
      </c>
      <c r="N46" s="34"/>
      <c r="O46" s="11">
        <v>10</v>
      </c>
      <c r="P46" s="11">
        <v>5.0999999999999996</v>
      </c>
      <c r="R46" s="31">
        <f t="shared" si="3"/>
        <v>9.9</v>
      </c>
      <c r="S46" s="31">
        <f t="shared" si="4"/>
        <v>7.05</v>
      </c>
      <c r="T46" s="31">
        <f t="shared" si="5"/>
        <v>5.0150000000000006</v>
      </c>
    </row>
    <row r="47" spans="1:20" x14ac:dyDescent="0.3">
      <c r="A47" s="8">
        <v>45</v>
      </c>
      <c r="B47" s="22" t="s">
        <v>43</v>
      </c>
      <c r="C47" s="9">
        <v>10</v>
      </c>
      <c r="D47" s="8">
        <v>5</v>
      </c>
      <c r="E47" s="8">
        <v>10</v>
      </c>
      <c r="F47" s="8">
        <v>15</v>
      </c>
      <c r="G47" s="8">
        <v>12</v>
      </c>
      <c r="H47" s="8">
        <v>8</v>
      </c>
      <c r="I47" s="10">
        <v>4.9000000000000004</v>
      </c>
      <c r="J47" s="10">
        <v>5.7</v>
      </c>
      <c r="K47" s="10">
        <f t="shared" si="1"/>
        <v>5.3000000000000007</v>
      </c>
      <c r="L47" s="11">
        <f t="shared" si="2"/>
        <v>10</v>
      </c>
      <c r="M47" s="9">
        <f t="shared" si="6"/>
        <v>10</v>
      </c>
      <c r="N47" s="34"/>
      <c r="O47" s="11">
        <v>10</v>
      </c>
      <c r="P47" s="11">
        <v>8.6</v>
      </c>
      <c r="R47" s="31">
        <f t="shared" si="3"/>
        <v>10</v>
      </c>
      <c r="S47" s="31">
        <f t="shared" si="4"/>
        <v>9.3000000000000007</v>
      </c>
      <c r="T47" s="31">
        <f t="shared" si="5"/>
        <v>6.1700000000000017</v>
      </c>
    </row>
    <row r="48" spans="1:20" x14ac:dyDescent="0.3">
      <c r="A48" s="8">
        <v>54</v>
      </c>
      <c r="B48" s="22" t="s">
        <v>44</v>
      </c>
      <c r="C48" s="9">
        <v>8.5</v>
      </c>
      <c r="D48" s="8">
        <v>5</v>
      </c>
      <c r="E48" s="8">
        <v>10</v>
      </c>
      <c r="F48" s="8">
        <v>15</v>
      </c>
      <c r="G48" s="8">
        <v>12</v>
      </c>
      <c r="H48" s="8">
        <v>8</v>
      </c>
      <c r="I48" s="10">
        <v>3.5</v>
      </c>
      <c r="J48" s="10">
        <v>3.4</v>
      </c>
      <c r="K48" s="10">
        <f t="shared" si="1"/>
        <v>3.45</v>
      </c>
      <c r="L48" s="11">
        <f t="shared" si="2"/>
        <v>10</v>
      </c>
      <c r="M48" s="9">
        <v>0</v>
      </c>
      <c r="N48" s="34" t="s">
        <v>92</v>
      </c>
      <c r="O48" s="11">
        <v>9.69</v>
      </c>
      <c r="P48" s="11">
        <v>7.1</v>
      </c>
      <c r="R48" s="31">
        <f t="shared" si="3"/>
        <v>9.8449999999999989</v>
      </c>
      <c r="S48" s="31">
        <f t="shared" si="4"/>
        <v>3.55</v>
      </c>
      <c r="T48" s="31">
        <f t="shared" si="5"/>
        <v>4.0995000000000008</v>
      </c>
    </row>
    <row r="49" spans="1:20" x14ac:dyDescent="0.3">
      <c r="A49" s="8">
        <v>18</v>
      </c>
      <c r="B49" s="22" t="s">
        <v>80</v>
      </c>
      <c r="C49" s="9">
        <v>9</v>
      </c>
      <c r="D49" s="8">
        <v>5</v>
      </c>
      <c r="E49" s="8">
        <v>10</v>
      </c>
      <c r="F49" s="8">
        <v>15</v>
      </c>
      <c r="G49" s="8">
        <v>12</v>
      </c>
      <c r="H49" s="8">
        <v>8</v>
      </c>
      <c r="I49" s="10">
        <v>3.5</v>
      </c>
      <c r="J49" s="10">
        <v>5</v>
      </c>
      <c r="K49" s="10">
        <f t="shared" si="1"/>
        <v>4.25</v>
      </c>
      <c r="L49" s="11">
        <f t="shared" si="2"/>
        <v>10</v>
      </c>
      <c r="M49" s="9">
        <f t="shared" ref="M49:M62" si="7">C49</f>
        <v>9</v>
      </c>
      <c r="N49" s="34"/>
      <c r="O49" s="11">
        <v>9.02</v>
      </c>
      <c r="P49" s="11">
        <v>6.6</v>
      </c>
      <c r="Q49" s="29"/>
      <c r="R49" s="31">
        <f t="shared" si="3"/>
        <v>9.51</v>
      </c>
      <c r="S49" s="31">
        <f t="shared" si="4"/>
        <v>7.8</v>
      </c>
      <c r="T49" s="31">
        <f t="shared" si="5"/>
        <v>5.1310000000000011</v>
      </c>
    </row>
    <row r="50" spans="1:20" x14ac:dyDescent="0.3">
      <c r="A50" s="8">
        <v>42</v>
      </c>
      <c r="B50" s="22" t="s">
        <v>91</v>
      </c>
      <c r="C50" s="9">
        <v>8.5</v>
      </c>
      <c r="D50" s="8">
        <v>5</v>
      </c>
      <c r="E50" s="8">
        <v>10</v>
      </c>
      <c r="F50" s="8">
        <v>15</v>
      </c>
      <c r="G50" s="8">
        <v>11</v>
      </c>
      <c r="H50" s="8">
        <v>6</v>
      </c>
      <c r="I50" s="10">
        <v>5.3</v>
      </c>
      <c r="J50" s="10">
        <v>2.5</v>
      </c>
      <c r="K50" s="10">
        <f t="shared" si="1"/>
        <v>3.9</v>
      </c>
      <c r="L50" s="11">
        <f t="shared" si="2"/>
        <v>9.3333333333333321</v>
      </c>
      <c r="M50" s="9">
        <f t="shared" si="7"/>
        <v>8.5</v>
      </c>
      <c r="N50" s="34"/>
      <c r="O50" s="11">
        <v>10</v>
      </c>
      <c r="P50" s="11">
        <v>5.2</v>
      </c>
      <c r="R50" s="31">
        <f t="shared" si="3"/>
        <v>9.6666666666666661</v>
      </c>
      <c r="S50" s="31">
        <f t="shared" si="4"/>
        <v>6.85</v>
      </c>
      <c r="T50" s="31">
        <f t="shared" si="5"/>
        <v>4.7716666666666665</v>
      </c>
    </row>
    <row r="51" spans="1:20" x14ac:dyDescent="0.3">
      <c r="A51" s="8">
        <v>15</v>
      </c>
      <c r="B51" s="22" t="s">
        <v>45</v>
      </c>
      <c r="C51" s="9">
        <v>9.5</v>
      </c>
      <c r="D51" s="8">
        <v>5</v>
      </c>
      <c r="E51" s="8">
        <v>8</v>
      </c>
      <c r="F51" s="8">
        <v>15</v>
      </c>
      <c r="G51" s="8">
        <v>11</v>
      </c>
      <c r="H51" s="8">
        <v>8</v>
      </c>
      <c r="I51" s="10">
        <v>8.8000000000000007</v>
      </c>
      <c r="J51" s="10">
        <v>5.5</v>
      </c>
      <c r="K51" s="10">
        <f t="shared" si="1"/>
        <v>7.15</v>
      </c>
      <c r="L51" s="11">
        <f t="shared" si="2"/>
        <v>9.4333333333333336</v>
      </c>
      <c r="M51" s="9">
        <f t="shared" si="7"/>
        <v>9.5</v>
      </c>
      <c r="N51" s="29"/>
      <c r="O51" s="11">
        <v>5.55</v>
      </c>
      <c r="P51" s="11">
        <v>7.5</v>
      </c>
      <c r="R51" s="31">
        <f t="shared" si="3"/>
        <v>7.4916666666666671</v>
      </c>
      <c r="S51" s="31">
        <f t="shared" si="4"/>
        <v>8.5</v>
      </c>
      <c r="T51" s="31">
        <f t="shared" si="5"/>
        <v>7.3191666666666677</v>
      </c>
    </row>
    <row r="52" spans="1:20" x14ac:dyDescent="0.3">
      <c r="A52" s="8">
        <v>55</v>
      </c>
      <c r="B52" s="22" t="s">
        <v>46</v>
      </c>
      <c r="C52" s="9">
        <v>8.5</v>
      </c>
      <c r="D52" s="8">
        <v>5</v>
      </c>
      <c r="E52" s="8">
        <v>9</v>
      </c>
      <c r="F52" s="8">
        <v>15</v>
      </c>
      <c r="G52" s="8">
        <v>12</v>
      </c>
      <c r="H52" s="8">
        <v>8</v>
      </c>
      <c r="I52" s="10">
        <v>5.5</v>
      </c>
      <c r="J52" s="10">
        <v>6</v>
      </c>
      <c r="K52" s="10">
        <f t="shared" si="1"/>
        <v>5.75</v>
      </c>
      <c r="L52" s="11">
        <f t="shared" si="2"/>
        <v>9.8000000000000007</v>
      </c>
      <c r="M52" s="9">
        <f t="shared" si="7"/>
        <v>8.5</v>
      </c>
      <c r="N52" s="29"/>
      <c r="O52" s="11">
        <v>0</v>
      </c>
      <c r="P52" s="11">
        <v>7.1</v>
      </c>
      <c r="R52" s="31">
        <f t="shared" si="3"/>
        <v>4.9000000000000004</v>
      </c>
      <c r="S52" s="31">
        <f t="shared" si="4"/>
        <v>7.8</v>
      </c>
      <c r="T52" s="31">
        <f t="shared" si="5"/>
        <v>5.870000000000001</v>
      </c>
    </row>
    <row r="53" spans="1:20" x14ac:dyDescent="0.3">
      <c r="A53" s="8">
        <v>20</v>
      </c>
      <c r="B53" s="22" t="s">
        <v>47</v>
      </c>
      <c r="C53" s="9">
        <v>4</v>
      </c>
      <c r="D53" s="8">
        <v>0</v>
      </c>
      <c r="E53" s="8">
        <v>6</v>
      </c>
      <c r="F53" s="8">
        <v>8</v>
      </c>
      <c r="G53" s="8">
        <v>6</v>
      </c>
      <c r="H53" s="8">
        <v>6</v>
      </c>
      <c r="I53" s="10">
        <v>5</v>
      </c>
      <c r="J53" s="10">
        <v>7</v>
      </c>
      <c r="K53" s="10">
        <f t="shared" si="1"/>
        <v>6</v>
      </c>
      <c r="L53" s="11">
        <f t="shared" si="2"/>
        <v>4.7666666666666666</v>
      </c>
      <c r="M53" s="9">
        <f t="shared" si="7"/>
        <v>4</v>
      </c>
      <c r="N53" s="29"/>
      <c r="O53" s="11">
        <v>10</v>
      </c>
      <c r="P53" s="11">
        <v>6.2</v>
      </c>
      <c r="R53" s="31">
        <f t="shared" si="3"/>
        <v>7.3833333333333329</v>
      </c>
      <c r="S53" s="31">
        <f t="shared" si="4"/>
        <v>5.0999999999999996</v>
      </c>
      <c r="T53" s="31">
        <f t="shared" si="5"/>
        <v>6.0483333333333338</v>
      </c>
    </row>
    <row r="54" spans="1:20" x14ac:dyDescent="0.3">
      <c r="A54" s="8">
        <v>32</v>
      </c>
      <c r="B54" s="22" t="s">
        <v>48</v>
      </c>
      <c r="C54" s="9">
        <v>7</v>
      </c>
      <c r="D54" s="8">
        <v>5</v>
      </c>
      <c r="E54" s="8">
        <v>10</v>
      </c>
      <c r="F54" s="8">
        <v>15</v>
      </c>
      <c r="G54" s="8">
        <v>11</v>
      </c>
      <c r="H54" s="8">
        <v>6</v>
      </c>
      <c r="I54" s="10">
        <v>5.3</v>
      </c>
      <c r="J54" s="10">
        <v>2.8</v>
      </c>
      <c r="K54" s="10">
        <f t="shared" si="1"/>
        <v>4.05</v>
      </c>
      <c r="L54" s="11">
        <f t="shared" si="2"/>
        <v>9.3333333333333321</v>
      </c>
      <c r="M54" s="9">
        <f t="shared" si="7"/>
        <v>7</v>
      </c>
      <c r="N54" s="29"/>
      <c r="O54" s="11">
        <v>9.44</v>
      </c>
      <c r="P54" s="11">
        <v>7.1</v>
      </c>
      <c r="R54" s="31">
        <f t="shared" si="3"/>
        <v>9.3866666666666667</v>
      </c>
      <c r="S54" s="31">
        <f t="shared" si="4"/>
        <v>7.05</v>
      </c>
      <c r="T54" s="31">
        <f t="shared" si="5"/>
        <v>4.8836666666666666</v>
      </c>
    </row>
    <row r="55" spans="1:20" x14ac:dyDescent="0.3">
      <c r="A55" s="8">
        <v>11</v>
      </c>
      <c r="B55" s="22" t="s">
        <v>81</v>
      </c>
      <c r="C55" s="9">
        <v>7.5</v>
      </c>
      <c r="D55" s="8">
        <v>5</v>
      </c>
      <c r="E55" s="8">
        <v>9</v>
      </c>
      <c r="F55" s="8">
        <v>15</v>
      </c>
      <c r="G55" s="8">
        <v>12</v>
      </c>
      <c r="H55" s="8">
        <v>7</v>
      </c>
      <c r="I55" s="10">
        <v>4.8</v>
      </c>
      <c r="J55" s="10">
        <v>3.2</v>
      </c>
      <c r="K55" s="10">
        <f t="shared" si="1"/>
        <v>4</v>
      </c>
      <c r="L55" s="11">
        <f t="shared" si="2"/>
        <v>9.5500000000000007</v>
      </c>
      <c r="M55" s="9">
        <f t="shared" si="7"/>
        <v>7.5</v>
      </c>
      <c r="N55" s="29"/>
      <c r="O55" s="11">
        <v>6.57</v>
      </c>
      <c r="P55" s="11">
        <v>4.4000000000000004</v>
      </c>
      <c r="Q55" s="29"/>
      <c r="R55" s="31">
        <f t="shared" si="3"/>
        <v>8.06</v>
      </c>
      <c r="S55" s="31">
        <f t="shared" si="4"/>
        <v>5.95</v>
      </c>
      <c r="T55" s="31">
        <f t="shared" si="5"/>
        <v>4.601</v>
      </c>
    </row>
    <row r="56" spans="1:20" x14ac:dyDescent="0.3">
      <c r="A56" s="8">
        <v>30</v>
      </c>
      <c r="B56" s="22" t="s">
        <v>49</v>
      </c>
      <c r="C56" s="9">
        <v>4</v>
      </c>
      <c r="D56" s="8">
        <v>5</v>
      </c>
      <c r="E56" s="8">
        <v>10</v>
      </c>
      <c r="F56" s="8">
        <v>15</v>
      </c>
      <c r="G56" s="8">
        <v>9</v>
      </c>
      <c r="H56" s="8">
        <v>8</v>
      </c>
      <c r="I56" s="10">
        <v>5</v>
      </c>
      <c r="J56" s="10">
        <v>5.7</v>
      </c>
      <c r="K56" s="10">
        <f t="shared" si="1"/>
        <v>5.35</v>
      </c>
      <c r="L56" s="11">
        <f t="shared" si="2"/>
        <v>9.5</v>
      </c>
      <c r="M56" s="9">
        <f t="shared" si="7"/>
        <v>4</v>
      </c>
      <c r="N56" s="29"/>
      <c r="O56" s="11">
        <v>9.75</v>
      </c>
      <c r="P56" s="11">
        <v>7.4</v>
      </c>
      <c r="R56" s="31">
        <f t="shared" si="3"/>
        <v>9.625</v>
      </c>
      <c r="S56" s="31">
        <f t="shared" si="4"/>
        <v>5.7</v>
      </c>
      <c r="T56" s="31">
        <f t="shared" si="5"/>
        <v>5.8125000000000009</v>
      </c>
    </row>
    <row r="57" spans="1:20" x14ac:dyDescent="0.3">
      <c r="A57" s="8">
        <v>33</v>
      </c>
      <c r="B57" s="22" t="s">
        <v>50</v>
      </c>
      <c r="C57" s="9">
        <v>7</v>
      </c>
      <c r="D57" s="8">
        <v>5</v>
      </c>
      <c r="E57" s="8">
        <v>9</v>
      </c>
      <c r="F57" s="8">
        <v>15</v>
      </c>
      <c r="G57" s="8">
        <v>8</v>
      </c>
      <c r="H57" s="8">
        <v>6</v>
      </c>
      <c r="I57" s="10">
        <v>1.7</v>
      </c>
      <c r="J57" s="10">
        <v>1</v>
      </c>
      <c r="K57" s="10">
        <f t="shared" si="1"/>
        <v>1.35</v>
      </c>
      <c r="L57" s="11">
        <f t="shared" si="2"/>
        <v>8.6333333333333329</v>
      </c>
      <c r="M57" s="9">
        <f t="shared" si="7"/>
        <v>7</v>
      </c>
      <c r="N57" s="29"/>
      <c r="O57" s="11">
        <v>10</v>
      </c>
      <c r="P57" s="11">
        <v>7.1</v>
      </c>
      <c r="R57" s="31">
        <f t="shared" si="3"/>
        <v>9.3166666666666664</v>
      </c>
      <c r="S57" s="31">
        <f t="shared" si="4"/>
        <v>7.05</v>
      </c>
      <c r="T57" s="31">
        <f t="shared" si="5"/>
        <v>2.7166666666666668</v>
      </c>
    </row>
    <row r="58" spans="1:20" x14ac:dyDescent="0.3">
      <c r="A58" s="8">
        <v>38</v>
      </c>
      <c r="B58" s="22" t="s">
        <v>51</v>
      </c>
      <c r="C58" s="9">
        <v>7</v>
      </c>
      <c r="D58" s="8">
        <v>5</v>
      </c>
      <c r="E58" s="8">
        <v>9</v>
      </c>
      <c r="F58" s="8">
        <v>15</v>
      </c>
      <c r="G58" s="8">
        <v>10</v>
      </c>
      <c r="H58" s="8">
        <v>7</v>
      </c>
      <c r="I58" s="10">
        <v>6.1</v>
      </c>
      <c r="J58" s="10">
        <v>3</v>
      </c>
      <c r="K58" s="10">
        <f t="shared" si="1"/>
        <v>4.55</v>
      </c>
      <c r="L58" s="11">
        <f t="shared" si="2"/>
        <v>9.2166666666666668</v>
      </c>
      <c r="M58" s="9">
        <f t="shared" si="7"/>
        <v>7</v>
      </c>
      <c r="N58" s="29"/>
      <c r="O58" s="11">
        <v>9.18</v>
      </c>
      <c r="P58" s="11">
        <v>7.15</v>
      </c>
      <c r="R58" s="31">
        <f t="shared" si="3"/>
        <v>9.1983333333333341</v>
      </c>
      <c r="S58" s="31">
        <f t="shared" si="4"/>
        <v>7.0750000000000002</v>
      </c>
      <c r="T58" s="31">
        <f t="shared" si="5"/>
        <v>5.2673333333333332</v>
      </c>
    </row>
    <row r="59" spans="1:20" x14ac:dyDescent="0.3">
      <c r="A59" s="8">
        <v>6</v>
      </c>
      <c r="B59" s="22" t="s">
        <v>52</v>
      </c>
      <c r="C59" s="9">
        <v>8</v>
      </c>
      <c r="D59" s="8">
        <v>5</v>
      </c>
      <c r="E59" s="8">
        <v>10</v>
      </c>
      <c r="F59" s="8">
        <v>10</v>
      </c>
      <c r="G59" s="8">
        <v>9</v>
      </c>
      <c r="H59" s="8">
        <v>6</v>
      </c>
      <c r="I59" s="10">
        <v>2.6</v>
      </c>
      <c r="J59" s="10">
        <v>4</v>
      </c>
      <c r="K59" s="10">
        <f t="shared" si="1"/>
        <v>3.3</v>
      </c>
      <c r="L59" s="11">
        <f t="shared" si="2"/>
        <v>8.3333333333333321</v>
      </c>
      <c r="M59" s="9">
        <f t="shared" si="7"/>
        <v>8</v>
      </c>
      <c r="N59" s="29"/>
      <c r="O59" s="11">
        <v>8.1</v>
      </c>
      <c r="P59" s="11">
        <v>8</v>
      </c>
      <c r="R59" s="31">
        <f t="shared" si="3"/>
        <v>8.216666666666665</v>
      </c>
      <c r="S59" s="31">
        <f t="shared" si="4"/>
        <v>8</v>
      </c>
      <c r="T59" s="31">
        <f t="shared" si="5"/>
        <v>4.2616666666666667</v>
      </c>
    </row>
    <row r="60" spans="1:20" x14ac:dyDescent="0.3">
      <c r="A60" s="8">
        <v>56</v>
      </c>
      <c r="B60" s="22" t="s">
        <v>53</v>
      </c>
      <c r="C60" s="9">
        <v>8.5</v>
      </c>
      <c r="D60" s="8">
        <v>5</v>
      </c>
      <c r="E60" s="8">
        <v>10</v>
      </c>
      <c r="F60" s="8">
        <v>15</v>
      </c>
      <c r="G60" s="8">
        <v>12</v>
      </c>
      <c r="H60" s="8">
        <v>8</v>
      </c>
      <c r="I60" s="10">
        <v>8.4</v>
      </c>
      <c r="J60" s="10">
        <v>4.5</v>
      </c>
      <c r="K60" s="10">
        <f t="shared" si="1"/>
        <v>6.45</v>
      </c>
      <c r="L60" s="11">
        <f t="shared" si="2"/>
        <v>10</v>
      </c>
      <c r="M60" s="9">
        <f t="shared" si="7"/>
        <v>8.5</v>
      </c>
      <c r="N60" s="29"/>
      <c r="O60" s="11">
        <v>9.33</v>
      </c>
      <c r="P60" s="11">
        <v>7.1</v>
      </c>
      <c r="R60" s="31">
        <f t="shared" si="3"/>
        <v>9.6649999999999991</v>
      </c>
      <c r="S60" s="31">
        <f t="shared" si="4"/>
        <v>7.8</v>
      </c>
      <c r="T60" s="31">
        <f t="shared" si="5"/>
        <v>6.9065000000000003</v>
      </c>
    </row>
    <row r="61" spans="1:20" x14ac:dyDescent="0.3">
      <c r="A61" s="8">
        <v>21</v>
      </c>
      <c r="B61" s="22" t="s">
        <v>54</v>
      </c>
      <c r="C61" s="9">
        <v>4</v>
      </c>
      <c r="D61" s="8">
        <v>5</v>
      </c>
      <c r="E61" s="8">
        <v>10</v>
      </c>
      <c r="F61" s="8">
        <v>15</v>
      </c>
      <c r="G61" s="8">
        <v>12</v>
      </c>
      <c r="H61" s="8">
        <v>8</v>
      </c>
      <c r="I61" s="10">
        <v>4.5999999999999996</v>
      </c>
      <c r="J61" s="10">
        <v>4.7</v>
      </c>
      <c r="K61" s="10">
        <f t="shared" si="1"/>
        <v>4.6500000000000004</v>
      </c>
      <c r="L61" s="11">
        <f t="shared" si="2"/>
        <v>10</v>
      </c>
      <c r="M61" s="9">
        <f t="shared" si="7"/>
        <v>4</v>
      </c>
      <c r="N61" s="29"/>
      <c r="O61" s="11">
        <v>9.7799999999999994</v>
      </c>
      <c r="P61" s="11">
        <v>6.2</v>
      </c>
      <c r="R61" s="31">
        <f t="shared" si="3"/>
        <v>9.89</v>
      </c>
      <c r="S61" s="31">
        <f t="shared" si="4"/>
        <v>5.0999999999999996</v>
      </c>
      <c r="T61" s="31">
        <f t="shared" si="5"/>
        <v>5.2190000000000003</v>
      </c>
    </row>
    <row r="62" spans="1:20" x14ac:dyDescent="0.3">
      <c r="A62" s="8">
        <v>31</v>
      </c>
      <c r="B62" s="22" t="s">
        <v>55</v>
      </c>
      <c r="C62" s="9">
        <v>7</v>
      </c>
      <c r="D62" s="8">
        <v>5</v>
      </c>
      <c r="E62" s="8">
        <v>10</v>
      </c>
      <c r="F62" s="8">
        <v>15</v>
      </c>
      <c r="G62" s="8">
        <v>12</v>
      </c>
      <c r="H62" s="8">
        <v>8</v>
      </c>
      <c r="I62" s="10">
        <v>3</v>
      </c>
      <c r="J62" s="10">
        <v>3.7</v>
      </c>
      <c r="K62" s="10">
        <f t="shared" si="1"/>
        <v>3.35</v>
      </c>
      <c r="L62" s="11">
        <f t="shared" si="2"/>
        <v>10</v>
      </c>
      <c r="M62" s="9">
        <f t="shared" si="7"/>
        <v>7</v>
      </c>
      <c r="N62" s="29"/>
      <c r="O62" s="11">
        <v>9.4700000000000006</v>
      </c>
      <c r="P62" s="11">
        <v>7.1</v>
      </c>
      <c r="R62" s="31">
        <f t="shared" si="3"/>
        <v>9.7349999999999994</v>
      </c>
      <c r="S62" s="31">
        <f t="shared" si="4"/>
        <v>7.05</v>
      </c>
      <c r="T62" s="31">
        <f t="shared" si="5"/>
        <v>4.3585000000000003</v>
      </c>
    </row>
    <row r="64" spans="1:20" x14ac:dyDescent="0.3">
      <c r="A64" s="24"/>
      <c r="B64" s="22" t="s">
        <v>99</v>
      </c>
    </row>
    <row r="65" spans="2:2" x14ac:dyDescent="0.3">
      <c r="B65" s="37" t="s">
        <v>98</v>
      </c>
    </row>
    <row r="87" spans="2:3" x14ac:dyDescent="0.3">
      <c r="B87" s="1" t="s">
        <v>61</v>
      </c>
      <c r="C87" s="2">
        <f>AVERAGE(I3:I62)</f>
        <v>4.5050000000000008</v>
      </c>
    </row>
    <row r="88" spans="2:3" x14ac:dyDescent="0.3">
      <c r="B88" s="1"/>
      <c r="C88" s="2"/>
    </row>
    <row r="89" spans="2:3" x14ac:dyDescent="0.3">
      <c r="B89" s="1" t="s">
        <v>62</v>
      </c>
      <c r="C89">
        <f>AVEDEV(I3:I62)</f>
        <v>1.6413333333333335</v>
      </c>
    </row>
  </sheetData>
  <sortState ref="A2:H58">
    <sortCondition ref="B2:B58"/>
  </sortState>
  <pageMargins left="0.25" right="0.25" top="0.75" bottom="0.75" header="0.3" footer="0.3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P9" sqref="P9"/>
    </sheetView>
  </sheetViews>
  <sheetFormatPr defaultRowHeight="14.4" x14ac:dyDescent="0.3"/>
  <cols>
    <col min="1" max="1" width="9.109375" style="4"/>
    <col min="3" max="3" width="13.109375" bestFit="1" customWidth="1"/>
    <col min="4" max="4" width="10.88671875" bestFit="1" customWidth="1"/>
  </cols>
  <sheetData>
    <row r="1" spans="1:5" x14ac:dyDescent="0.3">
      <c r="A1" s="5">
        <v>1.7</v>
      </c>
    </row>
    <row r="2" spans="1:5" x14ac:dyDescent="0.3">
      <c r="A2" s="5">
        <v>1.7</v>
      </c>
      <c r="C2" t="s">
        <v>74</v>
      </c>
      <c r="D2" t="s">
        <v>73</v>
      </c>
    </row>
    <row r="3" spans="1:5" x14ac:dyDescent="0.3">
      <c r="A3" s="5">
        <v>1.7</v>
      </c>
      <c r="C3" t="s">
        <v>63</v>
      </c>
      <c r="D3">
        <v>0</v>
      </c>
      <c r="E3" s="2">
        <f>D3/58</f>
        <v>0</v>
      </c>
    </row>
    <row r="4" spans="1:5" x14ac:dyDescent="0.3">
      <c r="A4" s="5">
        <v>1.7</v>
      </c>
      <c r="C4" t="s">
        <v>64</v>
      </c>
      <c r="D4">
        <v>4</v>
      </c>
      <c r="E4" s="2">
        <f t="shared" ref="E4:E12" si="0">D4/58</f>
        <v>6.8965517241379309E-2</v>
      </c>
    </row>
    <row r="5" spans="1:5" x14ac:dyDescent="0.3">
      <c r="A5" s="3">
        <v>2</v>
      </c>
      <c r="C5" t="s">
        <v>65</v>
      </c>
      <c r="D5">
        <v>8</v>
      </c>
      <c r="E5" s="2">
        <f t="shared" si="0"/>
        <v>0.13793103448275862</v>
      </c>
    </row>
    <row r="6" spans="1:5" x14ac:dyDescent="0.3">
      <c r="A6" s="3">
        <v>2.2000000000000002</v>
      </c>
      <c r="C6" t="s">
        <v>66</v>
      </c>
      <c r="D6">
        <v>10</v>
      </c>
      <c r="E6" s="2">
        <f t="shared" si="0"/>
        <v>0.17241379310344829</v>
      </c>
    </row>
    <row r="7" spans="1:5" x14ac:dyDescent="0.3">
      <c r="A7" s="3">
        <v>2.2999999999999998</v>
      </c>
      <c r="C7" t="s">
        <v>67</v>
      </c>
      <c r="D7">
        <v>14</v>
      </c>
      <c r="E7" s="2">
        <f t="shared" si="0"/>
        <v>0.2413793103448276</v>
      </c>
    </row>
    <row r="8" spans="1:5" x14ac:dyDescent="0.3">
      <c r="A8" s="3">
        <v>2.5</v>
      </c>
      <c r="C8" t="s">
        <v>68</v>
      </c>
      <c r="D8">
        <v>8</v>
      </c>
      <c r="E8" s="2">
        <f t="shared" si="0"/>
        <v>0.13793103448275862</v>
      </c>
    </row>
    <row r="9" spans="1:5" x14ac:dyDescent="0.3">
      <c r="A9" s="3">
        <v>2.6</v>
      </c>
      <c r="C9" t="s">
        <v>69</v>
      </c>
      <c r="D9">
        <v>8</v>
      </c>
      <c r="E9" s="2">
        <f t="shared" si="0"/>
        <v>0.13793103448275862</v>
      </c>
    </row>
    <row r="10" spans="1:5" x14ac:dyDescent="0.3">
      <c r="A10" s="3">
        <v>2.6</v>
      </c>
      <c r="C10" t="s">
        <v>70</v>
      </c>
      <c r="D10">
        <v>2</v>
      </c>
      <c r="E10" s="2">
        <f t="shared" si="0"/>
        <v>3.4482758620689655E-2</v>
      </c>
    </row>
    <row r="11" spans="1:5" x14ac:dyDescent="0.3">
      <c r="A11" s="3">
        <v>2.8</v>
      </c>
      <c r="C11" t="s">
        <v>71</v>
      </c>
      <c r="D11">
        <v>3</v>
      </c>
      <c r="E11" s="2">
        <f t="shared" si="0"/>
        <v>5.1724137931034482E-2</v>
      </c>
    </row>
    <row r="12" spans="1:5" x14ac:dyDescent="0.3">
      <c r="A12" s="3">
        <v>2.9</v>
      </c>
      <c r="C12" t="s">
        <v>72</v>
      </c>
      <c r="D12">
        <v>1</v>
      </c>
      <c r="E12" s="2">
        <f t="shared" si="0"/>
        <v>1.7241379310344827E-2</v>
      </c>
    </row>
    <row r="13" spans="1:5" x14ac:dyDescent="0.3">
      <c r="A13" s="5">
        <v>3</v>
      </c>
    </row>
    <row r="14" spans="1:5" x14ac:dyDescent="0.3">
      <c r="A14" s="5">
        <v>3</v>
      </c>
    </row>
    <row r="15" spans="1:5" x14ac:dyDescent="0.3">
      <c r="A15" s="5">
        <v>3.1</v>
      </c>
    </row>
    <row r="16" spans="1:5" x14ac:dyDescent="0.3">
      <c r="A16" s="5">
        <v>3.2</v>
      </c>
    </row>
    <row r="17" spans="1:1" x14ac:dyDescent="0.3">
      <c r="A17" s="5">
        <v>3.2</v>
      </c>
    </row>
    <row r="18" spans="1:1" x14ac:dyDescent="0.3">
      <c r="A18" s="5">
        <v>3.4</v>
      </c>
    </row>
    <row r="19" spans="1:1" x14ac:dyDescent="0.3">
      <c r="A19" s="5">
        <v>3.5</v>
      </c>
    </row>
    <row r="20" spans="1:1" x14ac:dyDescent="0.3">
      <c r="A20" s="5">
        <v>3.5</v>
      </c>
    </row>
    <row r="21" spans="1:1" x14ac:dyDescent="0.3">
      <c r="A21" s="5">
        <v>3.6</v>
      </c>
    </row>
    <row r="22" spans="1:1" x14ac:dyDescent="0.3">
      <c r="A22" s="5">
        <v>3.8</v>
      </c>
    </row>
    <row r="23" spans="1:1" x14ac:dyDescent="0.3">
      <c r="A23" s="3">
        <v>4.0999999999999996</v>
      </c>
    </row>
    <row r="24" spans="1:1" x14ac:dyDescent="0.3">
      <c r="A24" s="3">
        <v>4.3</v>
      </c>
    </row>
    <row r="25" spans="1:1" x14ac:dyDescent="0.3">
      <c r="A25" s="3">
        <v>4.3</v>
      </c>
    </row>
    <row r="26" spans="1:1" x14ac:dyDescent="0.3">
      <c r="A26" s="3">
        <v>4.4000000000000004</v>
      </c>
    </row>
    <row r="27" spans="1:1" x14ac:dyDescent="0.3">
      <c r="A27" s="3">
        <v>4.4000000000000004</v>
      </c>
    </row>
    <row r="28" spans="1:1" x14ac:dyDescent="0.3">
      <c r="A28" s="3">
        <v>4.4000000000000004</v>
      </c>
    </row>
    <row r="29" spans="1:1" x14ac:dyDescent="0.3">
      <c r="A29" s="3">
        <v>4.4000000000000004</v>
      </c>
    </row>
    <row r="30" spans="1:1" x14ac:dyDescent="0.3">
      <c r="A30" s="3">
        <v>4.5999999999999996</v>
      </c>
    </row>
    <row r="31" spans="1:1" x14ac:dyDescent="0.3">
      <c r="A31" s="3">
        <v>4.5999999999999996</v>
      </c>
    </row>
    <row r="32" spans="1:1" x14ac:dyDescent="0.3">
      <c r="A32" s="3">
        <v>4.5999999999999996</v>
      </c>
    </row>
    <row r="33" spans="1:1" x14ac:dyDescent="0.3">
      <c r="A33" s="3">
        <v>4.7</v>
      </c>
    </row>
    <row r="34" spans="1:1" x14ac:dyDescent="0.3">
      <c r="A34" s="3">
        <v>4.8</v>
      </c>
    </row>
    <row r="35" spans="1:1" x14ac:dyDescent="0.3">
      <c r="A35" s="3">
        <v>4.8</v>
      </c>
    </row>
    <row r="36" spans="1:1" x14ac:dyDescent="0.3">
      <c r="A36" s="3">
        <v>4.9000000000000004</v>
      </c>
    </row>
    <row r="37" spans="1:1" x14ac:dyDescent="0.3">
      <c r="A37" s="5">
        <v>5</v>
      </c>
    </row>
    <row r="38" spans="1:1" x14ac:dyDescent="0.3">
      <c r="A38" s="5">
        <v>5</v>
      </c>
    </row>
    <row r="39" spans="1:1" x14ac:dyDescent="0.3">
      <c r="A39" s="5">
        <v>5.3</v>
      </c>
    </row>
    <row r="40" spans="1:1" x14ac:dyDescent="0.3">
      <c r="A40" s="5">
        <v>5.3</v>
      </c>
    </row>
    <row r="41" spans="1:1" x14ac:dyDescent="0.3">
      <c r="A41" s="5">
        <v>5.3</v>
      </c>
    </row>
    <row r="42" spans="1:1" x14ac:dyDescent="0.3">
      <c r="A42" s="5">
        <v>5.4</v>
      </c>
    </row>
    <row r="43" spans="1:1" x14ac:dyDescent="0.3">
      <c r="A43" s="5">
        <v>5.5</v>
      </c>
    </row>
    <row r="44" spans="1:1" x14ac:dyDescent="0.3">
      <c r="A44" s="5">
        <v>5.5</v>
      </c>
    </row>
    <row r="45" spans="1:1" x14ac:dyDescent="0.3">
      <c r="A45" s="3">
        <v>6</v>
      </c>
    </row>
    <row r="46" spans="1:1" x14ac:dyDescent="0.3">
      <c r="A46" s="3">
        <v>6.1</v>
      </c>
    </row>
    <row r="47" spans="1:1" x14ac:dyDescent="0.3">
      <c r="A47" s="3">
        <v>6.4</v>
      </c>
    </row>
    <row r="48" spans="1:1" x14ac:dyDescent="0.3">
      <c r="A48" s="3">
        <v>6.5</v>
      </c>
    </row>
    <row r="49" spans="1:1" x14ac:dyDescent="0.3">
      <c r="A49" s="3">
        <v>6.5</v>
      </c>
    </row>
    <row r="50" spans="1:1" x14ac:dyDescent="0.3">
      <c r="A50" s="3">
        <v>6.7</v>
      </c>
    </row>
    <row r="51" spans="1:1" x14ac:dyDescent="0.3">
      <c r="A51" s="3">
        <v>6.8</v>
      </c>
    </row>
    <row r="52" spans="1:1" x14ac:dyDescent="0.3">
      <c r="A52" s="3">
        <v>6.9</v>
      </c>
    </row>
    <row r="53" spans="1:1" x14ac:dyDescent="0.3">
      <c r="A53" s="5">
        <v>7</v>
      </c>
    </row>
    <row r="54" spans="1:1" x14ac:dyDescent="0.3">
      <c r="A54" s="5">
        <v>7.3</v>
      </c>
    </row>
    <row r="55" spans="1:1" x14ac:dyDescent="0.3">
      <c r="A55" s="3">
        <v>8.4</v>
      </c>
    </row>
    <row r="56" spans="1:1" x14ac:dyDescent="0.3">
      <c r="A56" s="3">
        <v>8.8000000000000007</v>
      </c>
    </row>
    <row r="57" spans="1:1" x14ac:dyDescent="0.3">
      <c r="A57" s="3">
        <v>8.9</v>
      </c>
    </row>
    <row r="58" spans="1:1" x14ac:dyDescent="0.3">
      <c r="A58" s="5">
        <v>9.5</v>
      </c>
    </row>
    <row r="59" spans="1:1" x14ac:dyDescent="0.3">
      <c r="A59" s="3"/>
    </row>
  </sheetData>
  <sortState ref="A1:A59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Amorin</dc:creator>
  <cp:lastModifiedBy>Windows User</cp:lastModifiedBy>
  <cp:revision/>
  <cp:lastPrinted>2015-10-26T12:27:13Z</cp:lastPrinted>
  <dcterms:created xsi:type="dcterms:W3CDTF">2015-10-06T18:20:10Z</dcterms:created>
  <dcterms:modified xsi:type="dcterms:W3CDTF">2015-12-10T22:47:42Z</dcterms:modified>
</cp:coreProperties>
</file>