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760" activeTab="0"/>
  </bookViews>
  <sheets>
    <sheet name="Lista de Presença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Perla  Calil Pongeluppe Wadhy Rebehy</author>
  </authors>
  <commentList>
    <comment ref="R38" authorId="0">
      <text>
        <r>
          <rPr>
            <b/>
            <sz val="8"/>
            <rFont val="Tahoma"/>
            <family val="2"/>
          </rPr>
          <t>com atestado  hospital sta catarina</t>
        </r>
      </text>
    </comment>
    <comment ref="AA23" authorId="0">
      <text>
        <r>
          <rPr>
            <b/>
            <sz val="8"/>
            <rFont val="Tahoma"/>
            <family val="2"/>
          </rPr>
          <t xml:space="preserve">avo operada
</t>
        </r>
      </text>
    </comment>
    <comment ref="AB23" authorId="0">
      <text>
        <r>
          <rPr>
            <b/>
            <sz val="8"/>
            <rFont val="Tahoma"/>
            <family val="2"/>
          </rPr>
          <t>Perla  Calil Pongeluppe Wadhy Rebehy:</t>
        </r>
        <r>
          <rPr>
            <sz val="8"/>
            <rFont val="Tahoma"/>
            <family val="2"/>
          </rPr>
          <t xml:space="preserve">
avo faleceu</t>
        </r>
      </text>
    </comment>
  </commentList>
</comments>
</file>

<file path=xl/sharedStrings.xml><?xml version="1.0" encoding="utf-8"?>
<sst xmlns="http://schemas.openxmlformats.org/spreadsheetml/2006/main" count="392" uniqueCount="217">
  <si>
    <t>Nome</t>
  </si>
  <si>
    <t>e-Mail</t>
  </si>
  <si>
    <t>8521382</t>
  </si>
  <si>
    <t>2013/1</t>
  </si>
  <si>
    <t>81003</t>
  </si>
  <si>
    <t>Alana Paludo Chiochetta</t>
  </si>
  <si>
    <t>apchiochetta@fearp.usp.br</t>
  </si>
  <si>
    <t>8521490</t>
  </si>
  <si>
    <t>Almiro Felix de Medeiros Neto</t>
  </si>
  <si>
    <t>afmneto@fearp.usp.br</t>
  </si>
  <si>
    <t>8522038</t>
  </si>
  <si>
    <t>Andre Marra Campos</t>
  </si>
  <si>
    <t>amcampos@fearp.usp.br</t>
  </si>
  <si>
    <t>8521872</t>
  </si>
  <si>
    <t>Arthur Latorre Monteiro</t>
  </si>
  <si>
    <t>almonteiro@fearp.usp.br</t>
  </si>
  <si>
    <t>8657838</t>
  </si>
  <si>
    <t>Aya Carolina Higuti Sato</t>
  </si>
  <si>
    <t>achsato@fearp.usp.br</t>
  </si>
  <si>
    <t>8521718</t>
  </si>
  <si>
    <t>Brenno Vinicius Saletti Alonso</t>
  </si>
  <si>
    <t>bvsalonso@fearp.usp.br</t>
  </si>
  <si>
    <t>8521976</t>
  </si>
  <si>
    <t>Bruno Bianchi Scaranelo</t>
  </si>
  <si>
    <t>bbscaranelo@fearp.usp.br</t>
  </si>
  <si>
    <t>8028109</t>
  </si>
  <si>
    <t>Carolina Truzzi da Silva</t>
  </si>
  <si>
    <t>ctsilva@fearp.usp.br</t>
  </si>
  <si>
    <t>8522017</t>
  </si>
  <si>
    <t>Clara Bisinoto Borges</t>
  </si>
  <si>
    <t>cbborges@fearp.usp.br</t>
  </si>
  <si>
    <t>8521361</t>
  </si>
  <si>
    <t>Daniel Mendes Augusto</t>
  </si>
  <si>
    <t>dmaugusto@fearp.usp.br</t>
  </si>
  <si>
    <t>8521340</t>
  </si>
  <si>
    <t>Evelyn Santiago de Alcantara</t>
  </si>
  <si>
    <t>esalcantara@fearp.usp.br</t>
  </si>
  <si>
    <t>7561718</t>
  </si>
  <si>
    <t>2011/1</t>
  </si>
  <si>
    <t>Fabio Augusto Murra</t>
  </si>
  <si>
    <t>famurra@fearp.usp.br</t>
  </si>
  <si>
    <t>8521465</t>
  </si>
  <si>
    <t>Gabriel Antonio Martins Zabala</t>
  </si>
  <si>
    <t>gamzabala@fearp.usp.br</t>
  </si>
  <si>
    <t>8599802</t>
  </si>
  <si>
    <t>Gabriela Ferrari Dal Bon</t>
  </si>
  <si>
    <t>gfdbon@fearp.usp.br</t>
  </si>
  <si>
    <t>8521743</t>
  </si>
  <si>
    <t>Gabriela Leonardo Scalon</t>
  </si>
  <si>
    <t>glscalon@fearp.usp.br</t>
  </si>
  <si>
    <t>8522059</t>
  </si>
  <si>
    <t>Gabriela Maria Bulhoes Vicente</t>
  </si>
  <si>
    <t>gmbvicente@fearp.usp.br</t>
  </si>
  <si>
    <t>7976777</t>
  </si>
  <si>
    <t>2012/1</t>
  </si>
  <si>
    <t>Gabriela Mendonça Oliveira Lacerda</t>
  </si>
  <si>
    <t>gmsoliveira@fearp.usp.br</t>
  </si>
  <si>
    <t>8522042</t>
  </si>
  <si>
    <t>Giovanna Ricci Lellis</t>
  </si>
  <si>
    <t>grlellis@fearp.usp.br</t>
  </si>
  <si>
    <t>8522132</t>
  </si>
  <si>
    <t>Helena Mendes Junqueira Bettarello</t>
  </si>
  <si>
    <t>hmjbettarello@fearp.usp.br</t>
  </si>
  <si>
    <t>8521739</t>
  </si>
  <si>
    <t>Isabella Bolsonaro Ferreira Lima</t>
  </si>
  <si>
    <t>ibflima@fearp.usp.br</t>
  </si>
  <si>
    <t>8521402</t>
  </si>
  <si>
    <t>Julia Cruvinel Lindo</t>
  </si>
  <si>
    <t>jclindo@fearp.usp.br</t>
  </si>
  <si>
    <t>8521569</t>
  </si>
  <si>
    <t>Juliana Crivelin Pereira</t>
  </si>
  <si>
    <t>jcpereira@fearp.usp.br</t>
  </si>
  <si>
    <t>8521677</t>
  </si>
  <si>
    <t>Lais Bertequini Moraes</t>
  </si>
  <si>
    <t>lbmoraes@fearp.usp.br</t>
  </si>
  <si>
    <t>5397722</t>
  </si>
  <si>
    <t>2014/1</t>
  </si>
  <si>
    <t>Leonardo de Oliveira Galdiano</t>
  </si>
  <si>
    <t>leonardo.galdiano@usp.br</t>
  </si>
  <si>
    <t>8657863</t>
  </si>
  <si>
    <t>Ligia de Azevedo Rezende</t>
  </si>
  <si>
    <t>larezende@fearp.usp.br</t>
  </si>
  <si>
    <t>8521510</t>
  </si>
  <si>
    <t>Lucas Alves de Souza Vaz</t>
  </si>
  <si>
    <t>lasvaz@fearp.usp.br</t>
  </si>
  <si>
    <t>8522084</t>
  </si>
  <si>
    <t>Lucas Luswarghi</t>
  </si>
  <si>
    <t>lluswarghi@fearp.usp.br</t>
  </si>
  <si>
    <t>8521847</t>
  </si>
  <si>
    <t>Luis Fernando Menezes Morales</t>
  </si>
  <si>
    <t>lfmmorales@fearp.usp.br</t>
  </si>
  <si>
    <t>7575787</t>
  </si>
  <si>
    <t>Luís Gustavo Ribeiro Jabur</t>
  </si>
  <si>
    <t>luis.jabur@usp.br</t>
  </si>
  <si>
    <t>8062690</t>
  </si>
  <si>
    <t>Luiz Gustavo Domingues</t>
  </si>
  <si>
    <t>lgdomingues@fearp.usp.br</t>
  </si>
  <si>
    <t>8521913</t>
  </si>
  <si>
    <t>Marcela Rucireta Germano Moretto</t>
  </si>
  <si>
    <t>mrgmoretto@fearp.usp.br</t>
  </si>
  <si>
    <t>8521698</t>
  </si>
  <si>
    <t>Mariana Gualdi dos Santos</t>
  </si>
  <si>
    <t>mgsantos@fearp.usp.br</t>
  </si>
  <si>
    <t>8521934</t>
  </si>
  <si>
    <t>Marina Giglio Bonfante</t>
  </si>
  <si>
    <t>mgbonfante@fearp.usp.br</t>
  </si>
  <si>
    <t>7694522</t>
  </si>
  <si>
    <t>Murilo Rezende Trevizoli</t>
  </si>
  <si>
    <t>mrtrevizoli@fearp.usp.br</t>
  </si>
  <si>
    <t>4420013</t>
  </si>
  <si>
    <t>Natália Picinato Raphael</t>
  </si>
  <si>
    <t>npraphael@fearp.usp.br</t>
  </si>
  <si>
    <t>8522125</t>
  </si>
  <si>
    <t>Nicolas de Souza Borba</t>
  </si>
  <si>
    <t>nsborba@fearp.usp.br</t>
  </si>
  <si>
    <t>8521941</t>
  </si>
  <si>
    <t>Olavo Lima Aguetoni</t>
  </si>
  <si>
    <t>olaguetoni@fearp.usp.br</t>
  </si>
  <si>
    <t>8521962</t>
  </si>
  <si>
    <t>Pedro Henrique do Nascimento Alves</t>
  </si>
  <si>
    <t>phnalves@fearp.usp.br</t>
  </si>
  <si>
    <t>8521635</t>
  </si>
  <si>
    <t>Raphael Luis Canozza Rocha</t>
  </si>
  <si>
    <t>rlcrocha@fearp.usp.br</t>
  </si>
  <si>
    <t>8521486</t>
  </si>
  <si>
    <t>Renata Maria Galli</t>
  </si>
  <si>
    <t>rmgalli@fearp.usp.br</t>
  </si>
  <si>
    <t>8599841</t>
  </si>
  <si>
    <t>Rodolfo Boccagini de Camargo</t>
  </si>
  <si>
    <t>rbcamargo@fearp.usp.br</t>
  </si>
  <si>
    <t>8521980</t>
  </si>
  <si>
    <t>Rodrigo Lourenco Farinha</t>
  </si>
  <si>
    <t>rlfarinha@fearp.usp.br</t>
  </si>
  <si>
    <t>8521920</t>
  </si>
  <si>
    <t>Thaís Bonella</t>
  </si>
  <si>
    <t>tbonella@fearp.usp.br</t>
  </si>
  <si>
    <t>8521826</t>
  </si>
  <si>
    <t>Thiago do Amaral Farina</t>
  </si>
  <si>
    <t>tafarina@fearp.usp.br</t>
  </si>
  <si>
    <t>8599740</t>
  </si>
  <si>
    <t>Vanessa Midori Yamada</t>
  </si>
  <si>
    <t>vmyamada@fearp.usp.br</t>
  </si>
  <si>
    <t>4247681</t>
  </si>
  <si>
    <t>Victor Hugo Massaro de Oliveira</t>
  </si>
  <si>
    <t>vhmoliveira@fearp.usp.br</t>
  </si>
  <si>
    <t>8624380</t>
  </si>
  <si>
    <t>Victor Mian Zucolotto</t>
  </si>
  <si>
    <t>vmzucolotto@fearp.usp.br</t>
  </si>
  <si>
    <t>7563022</t>
  </si>
  <si>
    <t>Vinícius Costa do Carmo e Silva</t>
  </si>
  <si>
    <t>vccesilva@fearp.usp.br</t>
  </si>
  <si>
    <t>7694515</t>
  </si>
  <si>
    <t>Vinicius Emmel de Mendonca</t>
  </si>
  <si>
    <t>vemendonca@fearp.usp.br</t>
  </si>
  <si>
    <t>8521812</t>
  </si>
  <si>
    <t>Vitor Figueiredo</t>
  </si>
  <si>
    <t>vfigueiredo@fearp.usp.br</t>
  </si>
  <si>
    <t>7975925</t>
  </si>
  <si>
    <t>Yago Silveira Marinzeck Santos</t>
  </si>
  <si>
    <t>ysmsantos@fearp.usp.br</t>
  </si>
  <si>
    <t>NOITE</t>
  </si>
  <si>
    <t>grupos</t>
  </si>
  <si>
    <t>membros</t>
  </si>
  <si>
    <t>empresa</t>
  </si>
  <si>
    <t>ORÇ NOITE</t>
  </si>
  <si>
    <t>fabio murra, vinicius costa</t>
  </si>
  <si>
    <t>co-labora alimentos</t>
  </si>
  <si>
    <t>bruno scar, lucas luswarghi, luis fernando morales, yago marinzeck</t>
  </si>
  <si>
    <t>iston</t>
  </si>
  <si>
    <t>colabora hortifruti</t>
  </si>
  <si>
    <t>ligia azevedo, natalia picinato, tahis bonella, vanessa midori</t>
  </si>
  <si>
    <t>alana, julia cruvinel, renata galli, gabriela bulhoes</t>
  </si>
  <si>
    <t>polibelt</t>
  </si>
  <si>
    <t>aya, evelyn, giovanna ricci, isabella bolsonaro</t>
  </si>
  <si>
    <t>clara, pedro alves, rapahel rocha, victor massaro</t>
  </si>
  <si>
    <t>gabriela ferrari, lais moraes, victor mian, thiago amaral</t>
  </si>
  <si>
    <t>andre campos, nicolas borba, marcela rucireta</t>
  </si>
  <si>
    <t>arhtur monteiro, lucas vaz, vitor figueiredo</t>
  </si>
  <si>
    <t>arnoude21@gmail.com</t>
  </si>
  <si>
    <t>carolina truzzi, mariana gualdi, marina giglio, rodrigo lourenço</t>
  </si>
  <si>
    <t>jr fea</t>
  </si>
  <si>
    <t>gabriela, helena, juliana crivelin</t>
  </si>
  <si>
    <t>supera roverpix</t>
  </si>
  <si>
    <t>gabriela lacerda, luis gustavo jabur, arnold, luis gustavo domingues</t>
  </si>
  <si>
    <t>arhtur monteiro, lucas vaz, vitor figueiredo, breno</t>
  </si>
  <si>
    <t>almiro, gabriel zabala, olavo, vinicius emmel</t>
  </si>
  <si>
    <t>Arnold tapias</t>
  </si>
  <si>
    <t>prova parcial</t>
  </si>
  <si>
    <t>não</t>
  </si>
  <si>
    <t>grupo</t>
  </si>
  <si>
    <t>individuo</t>
  </si>
  <si>
    <t xml:space="preserve">so marcela esta apresentando, dificuldades na coleta, nao terminaram o orcamento, </t>
  </si>
  <si>
    <t>andre campos, nicolas borba, marcela rucireta, rodolfo camargo, daniel mendes</t>
  </si>
  <si>
    <t>produto pelo preco</t>
  </si>
  <si>
    <t xml:space="preserve">servicos sao cobrados, e nao passaram </t>
  </si>
  <si>
    <t>orc investimento: caminhao</t>
  </si>
  <si>
    <t>nao</t>
  </si>
  <si>
    <t>apresent em flash, todos apresentaram</t>
  </si>
  <si>
    <t>orc vendas: foi identico, segndo ela foi diferente</t>
  </si>
  <si>
    <t xml:space="preserve">orc invest: </t>
  </si>
  <si>
    <t xml:space="preserve">despesas: </t>
  </si>
  <si>
    <t>softeare:o que mais alterou foi estagiario, o negocio nao eh o software</t>
  </si>
  <si>
    <t>zero</t>
  </si>
  <si>
    <t>castracao de 10.000,00 tem mp ou custo do veterinario?</t>
  </si>
  <si>
    <t xml:space="preserve">mod: veterinario </t>
  </si>
  <si>
    <t>prova final</t>
  </si>
  <si>
    <t>trabalho</t>
  </si>
  <si>
    <t>apresent trabalho</t>
  </si>
  <si>
    <t>educacional</t>
  </si>
  <si>
    <t>aiesec</t>
  </si>
  <si>
    <t>DG Lab</t>
  </si>
  <si>
    <t>mãquina fralda geriátrica</t>
  </si>
  <si>
    <t>supera alsukkar</t>
  </si>
  <si>
    <t>média</t>
  </si>
  <si>
    <t>100 lanchitos</t>
  </si>
  <si>
    <t>fidron</t>
  </si>
  <si>
    <t>sta barbara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</si>
</sst>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_);_(* \(#,##0.0\);_(* &quot;-&quot;??_);_(@_)"/>
    <numFmt numFmtId="179" formatCode="0.0"/>
  </numFmts>
  <fonts count="58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Verdana"/>
      <family val="2"/>
    </font>
    <font>
      <sz val="11"/>
      <name val="Arial"/>
      <family val="2"/>
    </font>
    <font>
      <b/>
      <sz val="8"/>
      <name val="Times New Roman"/>
      <family val="1"/>
    </font>
    <font>
      <sz val="8"/>
      <name val="Verdana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Verdana"/>
      <family val="2"/>
    </font>
    <font>
      <sz val="11"/>
      <color indexed="30"/>
      <name val="Verdana"/>
      <family val="2"/>
    </font>
    <font>
      <sz val="11"/>
      <color indexed="30"/>
      <name val="Arial"/>
      <family val="2"/>
    </font>
    <font>
      <sz val="8"/>
      <color indexed="10"/>
      <name val="Verdana"/>
      <family val="2"/>
    </font>
    <font>
      <sz val="8"/>
      <color indexed="30"/>
      <name val="Verdana"/>
      <family val="2"/>
    </font>
    <font>
      <b/>
      <sz val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Verdana"/>
      <family val="2"/>
    </font>
    <font>
      <sz val="11"/>
      <color rgb="FF0070C0"/>
      <name val="Verdana"/>
      <family val="2"/>
    </font>
    <font>
      <sz val="11"/>
      <color rgb="FF0070C0"/>
      <name val="Arial"/>
      <family val="2"/>
    </font>
    <font>
      <sz val="8"/>
      <color rgb="FFFF0000"/>
      <name val="Verdana"/>
      <family val="2"/>
    </font>
    <font>
      <sz val="8"/>
      <color rgb="FF0070C0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2" fillId="0" borderId="0" xfId="0" applyFont="1" applyAlignment="1">
      <alignment/>
    </xf>
    <xf numFmtId="0" fontId="45" fillId="0" borderId="0" xfId="0" applyFont="1" applyAlignment="1">
      <alignment horizontal="center"/>
    </xf>
    <xf numFmtId="0" fontId="52" fillId="33" borderId="0" xfId="0" applyFont="1" applyFill="1" applyAlignment="1">
      <alignment vertical="top" wrapText="1"/>
    </xf>
    <xf numFmtId="0" fontId="52" fillId="0" borderId="0" xfId="0" applyFont="1" applyAlignment="1">
      <alignment horizontal="left"/>
    </xf>
    <xf numFmtId="0" fontId="45" fillId="0" borderId="0" xfId="0" applyFont="1" applyAlignment="1">
      <alignment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3" fillId="33" borderId="0" xfId="0" applyFont="1" applyFill="1" applyAlignment="1">
      <alignment vertical="top" wrapText="1"/>
    </xf>
    <xf numFmtId="0" fontId="54" fillId="0" borderId="0" xfId="0" applyFont="1" applyAlignment="1">
      <alignment/>
    </xf>
    <xf numFmtId="0" fontId="5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2" fillId="0" borderId="0" xfId="0" applyFont="1" applyAlignment="1">
      <alignment wrapText="1"/>
    </xf>
    <xf numFmtId="20" fontId="54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9" fillId="0" borderId="0" xfId="0" applyFont="1" applyAlignment="1">
      <alignment/>
    </xf>
    <xf numFmtId="179" fontId="8" fillId="0" borderId="0" xfId="0" applyNumberFormat="1" applyFont="1" applyAlignment="1">
      <alignment/>
    </xf>
    <xf numFmtId="179" fontId="5" fillId="0" borderId="0" xfId="52" applyNumberFormat="1" applyFont="1" applyAlignment="1">
      <alignment/>
    </xf>
    <xf numFmtId="179" fontId="55" fillId="0" borderId="0" xfId="0" applyNumberFormat="1" applyFont="1" applyAlignment="1">
      <alignment/>
    </xf>
    <xf numFmtId="179" fontId="52" fillId="0" borderId="0" xfId="52" applyNumberFormat="1" applyFont="1" applyAlignment="1">
      <alignment/>
    </xf>
    <xf numFmtId="179" fontId="56" fillId="0" borderId="0" xfId="0" applyNumberFormat="1" applyFont="1" applyAlignment="1">
      <alignment/>
    </xf>
    <xf numFmtId="179" fontId="53" fillId="0" borderId="0" xfId="52" applyNumberFormat="1" applyFont="1" applyAlignment="1">
      <alignment/>
    </xf>
    <xf numFmtId="179" fontId="9" fillId="0" borderId="0" xfId="0" applyNumberFormat="1" applyFont="1" applyAlignment="1">
      <alignment/>
    </xf>
    <xf numFmtId="179" fontId="6" fillId="0" borderId="0" xfId="52" applyNumberFormat="1" applyFont="1" applyAlignment="1">
      <alignment/>
    </xf>
    <xf numFmtId="179" fontId="7" fillId="0" borderId="0" xfId="0" applyNumberFormat="1" applyFont="1" applyAlignment="1">
      <alignment horizontal="left" wrapText="1"/>
    </xf>
    <xf numFmtId="179" fontId="33" fillId="0" borderId="0" xfId="52" applyNumberFormat="1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12" sqref="H12"/>
    </sheetView>
  </sheetViews>
  <sheetFormatPr defaultColWidth="9.140625" defaultRowHeight="12.75"/>
  <cols>
    <col min="1" max="1" width="11.7109375" style="7" customWidth="1"/>
    <col min="2" max="3" width="9.140625" style="7" customWidth="1"/>
    <col min="4" max="4" width="31.8515625" style="7" bestFit="1" customWidth="1"/>
    <col min="5" max="5" width="23.7109375" style="7" customWidth="1"/>
    <col min="6" max="6" width="7.421875" style="6" customWidth="1"/>
    <col min="7" max="7" width="20.57421875" style="7" hidden="1" customWidth="1"/>
    <col min="8" max="8" width="22.28125" style="7" customWidth="1"/>
    <col min="9" max="9" width="22.28125" style="23" customWidth="1"/>
    <col min="10" max="10" width="17.421875" style="29" customWidth="1"/>
    <col min="11" max="11" width="7.28125" style="36" bestFit="1" customWidth="1"/>
    <col min="12" max="12" width="7.421875" style="36" bestFit="1" customWidth="1"/>
    <col min="13" max="13" width="7.421875" style="36" customWidth="1"/>
    <col min="14" max="14" width="8.28125" style="37" customWidth="1"/>
    <col min="15" max="15" width="9.00390625" style="37" bestFit="1" customWidth="1"/>
    <col min="16" max="16" width="9.00390625" style="37" customWidth="1"/>
    <col min="17" max="20" width="5.421875" style="6" customWidth="1"/>
    <col min="21" max="24" width="5.00390625" style="6" customWidth="1"/>
    <col min="25" max="25" width="4.421875" style="6" customWidth="1"/>
    <col min="26" max="26" width="5.00390625" style="6" customWidth="1"/>
    <col min="27" max="28" width="5.28125" style="6" customWidth="1"/>
    <col min="29" max="37" width="9.140625" style="6" customWidth="1"/>
    <col min="38" max="16384" width="9.140625" style="7" customWidth="1"/>
  </cols>
  <sheetData>
    <row r="1" spans="1:37" s="4" customFormat="1" ht="42">
      <c r="A1" s="1" t="s">
        <v>164</v>
      </c>
      <c r="B1" s="1"/>
      <c r="C1" s="1" t="s">
        <v>160</v>
      </c>
      <c r="D1" s="1" t="s">
        <v>0</v>
      </c>
      <c r="E1" s="1" t="s">
        <v>1</v>
      </c>
      <c r="F1" s="2" t="s">
        <v>161</v>
      </c>
      <c r="G1" s="1" t="s">
        <v>162</v>
      </c>
      <c r="H1" s="1" t="s">
        <v>189</v>
      </c>
      <c r="I1" s="19" t="s">
        <v>190</v>
      </c>
      <c r="J1" s="25" t="s">
        <v>163</v>
      </c>
      <c r="K1" s="38" t="s">
        <v>206</v>
      </c>
      <c r="L1" s="38" t="s">
        <v>207</v>
      </c>
      <c r="M1" s="38"/>
      <c r="N1" s="39" t="s">
        <v>187</v>
      </c>
      <c r="O1" s="39" t="s">
        <v>205</v>
      </c>
      <c r="P1" s="39" t="s">
        <v>213</v>
      </c>
      <c r="Q1" s="3">
        <v>42223</v>
      </c>
      <c r="R1" s="3">
        <v>42230</v>
      </c>
      <c r="S1" s="3">
        <v>42237</v>
      </c>
      <c r="T1" s="3">
        <v>42244</v>
      </c>
      <c r="U1" s="3">
        <v>42251</v>
      </c>
      <c r="V1" s="3">
        <v>42258</v>
      </c>
      <c r="W1" s="3">
        <v>42265</v>
      </c>
      <c r="X1" s="3">
        <v>42272</v>
      </c>
      <c r="Y1" s="3">
        <v>42279</v>
      </c>
      <c r="Z1" s="3">
        <v>42286</v>
      </c>
      <c r="AA1" s="3">
        <v>42293</v>
      </c>
      <c r="AB1" s="3">
        <v>42300</v>
      </c>
      <c r="AC1" s="3">
        <v>42307</v>
      </c>
      <c r="AD1" s="3">
        <v>42314</v>
      </c>
      <c r="AE1" s="3">
        <v>42321</v>
      </c>
      <c r="AF1" s="3">
        <v>42328</v>
      </c>
      <c r="AG1" s="3">
        <v>42335</v>
      </c>
      <c r="AH1" s="3">
        <v>42342</v>
      </c>
      <c r="AI1" s="3">
        <v>42349</v>
      </c>
      <c r="AJ1" s="3">
        <v>42356</v>
      </c>
      <c r="AK1" s="3">
        <v>42363</v>
      </c>
    </row>
    <row r="2" spans="1:28" ht="14.25">
      <c r="A2" s="5" t="s">
        <v>37</v>
      </c>
      <c r="B2" s="5" t="s">
        <v>38</v>
      </c>
      <c r="C2" s="5" t="s">
        <v>4</v>
      </c>
      <c r="D2" s="5" t="s">
        <v>39</v>
      </c>
      <c r="E2" s="5" t="s">
        <v>40</v>
      </c>
      <c r="F2" s="6">
        <v>1</v>
      </c>
      <c r="G2" s="5" t="s">
        <v>165</v>
      </c>
      <c r="H2" s="5"/>
      <c r="I2" s="20"/>
      <c r="J2" s="26" t="s">
        <v>166</v>
      </c>
      <c r="K2" s="30" t="s">
        <v>188</v>
      </c>
      <c r="L2" s="30"/>
      <c r="M2" s="30" t="str">
        <f aca="true" t="shared" si="0" ref="M2:M21">IF(L2=0,K2,(K2+L2)/2)</f>
        <v>não</v>
      </c>
      <c r="N2" s="31">
        <v>8</v>
      </c>
      <c r="O2" s="31">
        <v>9</v>
      </c>
      <c r="P2" s="31" t="e">
        <f>(0.3*M2)+(0.35*N2)+(0.35*O2)</f>
        <v>#VALUE!</v>
      </c>
      <c r="Q2" s="6">
        <v>1</v>
      </c>
      <c r="R2" s="6">
        <v>1</v>
      </c>
      <c r="S2" s="6">
        <v>1</v>
      </c>
      <c r="T2" s="6">
        <v>0</v>
      </c>
      <c r="U2" s="6">
        <v>1</v>
      </c>
      <c r="Z2" s="6">
        <v>1</v>
      </c>
      <c r="AA2" s="6">
        <v>1</v>
      </c>
      <c r="AB2" s="6">
        <v>0</v>
      </c>
    </row>
    <row r="3" spans="1:28" ht="14.25">
      <c r="A3" s="5" t="s">
        <v>148</v>
      </c>
      <c r="B3" s="5" t="s">
        <v>38</v>
      </c>
      <c r="C3" s="5" t="s">
        <v>4</v>
      </c>
      <c r="D3" s="5" t="s">
        <v>149</v>
      </c>
      <c r="E3" s="5" t="s">
        <v>150</v>
      </c>
      <c r="F3" s="6">
        <v>1</v>
      </c>
      <c r="G3" s="5" t="s">
        <v>165</v>
      </c>
      <c r="H3" s="5"/>
      <c r="I3" s="20"/>
      <c r="J3" s="26" t="s">
        <v>166</v>
      </c>
      <c r="K3" s="30" t="s">
        <v>188</v>
      </c>
      <c r="L3" s="30"/>
      <c r="M3" s="30" t="str">
        <f t="shared" si="0"/>
        <v>não</v>
      </c>
      <c r="N3" s="31">
        <v>4.2</v>
      </c>
      <c r="O3" s="31">
        <v>5.5</v>
      </c>
      <c r="P3" s="31" t="e">
        <f aca="true" t="shared" si="1" ref="P3:P53">(0.3*M3)+(0.35*N3)+(0.35*O3)</f>
        <v>#VALUE!</v>
      </c>
      <c r="Q3" s="6">
        <v>0</v>
      </c>
      <c r="R3" s="6">
        <v>1</v>
      </c>
      <c r="S3" s="6">
        <v>0</v>
      </c>
      <c r="T3" s="6">
        <v>0</v>
      </c>
      <c r="U3" s="6">
        <v>1</v>
      </c>
      <c r="Z3" s="6">
        <v>0.99</v>
      </c>
      <c r="AA3" s="6">
        <v>0</v>
      </c>
      <c r="AB3" s="6">
        <v>1</v>
      </c>
    </row>
    <row r="4" spans="1:28" ht="14.25">
      <c r="A4" s="5" t="s">
        <v>22</v>
      </c>
      <c r="B4" s="5" t="s">
        <v>3</v>
      </c>
      <c r="C4" s="5" t="s">
        <v>4</v>
      </c>
      <c r="D4" s="5" t="s">
        <v>23</v>
      </c>
      <c r="E4" s="5" t="s">
        <v>24</v>
      </c>
      <c r="F4" s="6">
        <v>2</v>
      </c>
      <c r="G4" s="5" t="s">
        <v>167</v>
      </c>
      <c r="H4" s="5"/>
      <c r="I4" s="20"/>
      <c r="J4" s="26" t="s">
        <v>208</v>
      </c>
      <c r="K4" s="30">
        <v>9</v>
      </c>
      <c r="L4" s="30"/>
      <c r="M4" s="30">
        <f t="shared" si="0"/>
        <v>9</v>
      </c>
      <c r="N4" s="31">
        <v>9.5</v>
      </c>
      <c r="O4" s="31">
        <v>8.5</v>
      </c>
      <c r="P4" s="31">
        <f t="shared" si="1"/>
        <v>9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Z4" s="6">
        <v>1</v>
      </c>
      <c r="AA4" s="6">
        <v>1</v>
      </c>
      <c r="AB4" s="6">
        <v>0.99</v>
      </c>
    </row>
    <row r="5" spans="1:28" ht="14.25">
      <c r="A5" s="5" t="s">
        <v>85</v>
      </c>
      <c r="B5" s="5" t="s">
        <v>3</v>
      </c>
      <c r="C5" s="5" t="s">
        <v>4</v>
      </c>
      <c r="D5" s="5" t="s">
        <v>86</v>
      </c>
      <c r="E5" s="5" t="s">
        <v>87</v>
      </c>
      <c r="F5" s="6">
        <v>2</v>
      </c>
      <c r="G5" s="5" t="s">
        <v>167</v>
      </c>
      <c r="H5" s="5"/>
      <c r="I5" s="20"/>
      <c r="J5" s="26" t="s">
        <v>208</v>
      </c>
      <c r="K5" s="30">
        <v>9</v>
      </c>
      <c r="L5" s="30"/>
      <c r="M5" s="30">
        <f t="shared" si="0"/>
        <v>9</v>
      </c>
      <c r="N5" s="31">
        <v>7.7</v>
      </c>
      <c r="O5" s="31">
        <v>4.9</v>
      </c>
      <c r="P5" s="31">
        <f t="shared" si="1"/>
        <v>7.109999999999999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Z5" s="6">
        <v>1</v>
      </c>
      <c r="AA5" s="6">
        <v>1</v>
      </c>
      <c r="AB5" s="6">
        <v>1</v>
      </c>
    </row>
    <row r="6" spans="1:28" ht="14.25">
      <c r="A6" s="5" t="s">
        <v>88</v>
      </c>
      <c r="B6" s="5" t="s">
        <v>3</v>
      </c>
      <c r="C6" s="5" t="s">
        <v>4</v>
      </c>
      <c r="D6" s="5" t="s">
        <v>89</v>
      </c>
      <c r="E6" s="5" t="s">
        <v>90</v>
      </c>
      <c r="F6" s="6">
        <v>2</v>
      </c>
      <c r="G6" s="5" t="s">
        <v>167</v>
      </c>
      <c r="H6" s="5"/>
      <c r="I6" s="20"/>
      <c r="J6" s="26" t="s">
        <v>208</v>
      </c>
      <c r="K6" s="30">
        <v>9</v>
      </c>
      <c r="L6" s="30"/>
      <c r="M6" s="30">
        <f t="shared" si="0"/>
        <v>9</v>
      </c>
      <c r="N6" s="31">
        <v>7.2</v>
      </c>
      <c r="O6" s="31">
        <v>10</v>
      </c>
      <c r="P6" s="31">
        <f t="shared" si="1"/>
        <v>8.719999999999999</v>
      </c>
      <c r="Q6" s="6">
        <v>1</v>
      </c>
      <c r="R6" s="6">
        <v>1</v>
      </c>
      <c r="S6" s="6">
        <v>1</v>
      </c>
      <c r="T6" s="6">
        <v>1</v>
      </c>
      <c r="U6" s="6">
        <v>0</v>
      </c>
      <c r="Z6" s="6">
        <v>1</v>
      </c>
      <c r="AA6" s="6">
        <v>1</v>
      </c>
      <c r="AB6" s="6">
        <v>1</v>
      </c>
    </row>
    <row r="7" spans="1:28" ht="14.25">
      <c r="A7" s="5" t="s">
        <v>157</v>
      </c>
      <c r="B7" s="5" t="s">
        <v>54</v>
      </c>
      <c r="C7" s="5" t="s">
        <v>4</v>
      </c>
      <c r="D7" s="5" t="s">
        <v>158</v>
      </c>
      <c r="E7" s="5" t="s">
        <v>159</v>
      </c>
      <c r="F7" s="6">
        <v>2</v>
      </c>
      <c r="G7" s="5" t="s">
        <v>167</v>
      </c>
      <c r="H7" s="5"/>
      <c r="I7" s="20"/>
      <c r="J7" s="26" t="s">
        <v>208</v>
      </c>
      <c r="K7" s="30">
        <v>9</v>
      </c>
      <c r="L7" s="30"/>
      <c r="M7" s="30">
        <f t="shared" si="0"/>
        <v>9</v>
      </c>
      <c r="N7" s="31">
        <v>8.8</v>
      </c>
      <c r="O7" s="31">
        <v>6.5</v>
      </c>
      <c r="P7" s="31">
        <f t="shared" si="1"/>
        <v>8.055</v>
      </c>
      <c r="Q7" s="6">
        <v>1</v>
      </c>
      <c r="R7" s="6">
        <v>1</v>
      </c>
      <c r="S7" s="6">
        <v>0</v>
      </c>
      <c r="T7" s="6">
        <v>1</v>
      </c>
      <c r="U7" s="6">
        <v>1</v>
      </c>
      <c r="Z7" s="6">
        <v>1</v>
      </c>
      <c r="AA7" s="6">
        <v>1</v>
      </c>
      <c r="AB7" s="6">
        <v>1</v>
      </c>
    </row>
    <row r="8" spans="1:37" s="12" customFormat="1" ht="14.25">
      <c r="A8" s="5" t="s">
        <v>47</v>
      </c>
      <c r="B8" s="5" t="s">
        <v>3</v>
      </c>
      <c r="C8" s="5" t="s">
        <v>4</v>
      </c>
      <c r="D8" s="5" t="s">
        <v>48</v>
      </c>
      <c r="E8" s="5" t="s">
        <v>49</v>
      </c>
      <c r="F8" s="6">
        <v>3</v>
      </c>
      <c r="G8" s="5" t="s">
        <v>181</v>
      </c>
      <c r="H8" s="5"/>
      <c r="I8" s="20"/>
      <c r="J8" s="26" t="s">
        <v>209</v>
      </c>
      <c r="K8" s="30">
        <v>8</v>
      </c>
      <c r="L8" s="30"/>
      <c r="M8" s="30">
        <f t="shared" si="0"/>
        <v>8</v>
      </c>
      <c r="N8" s="31">
        <v>7.5</v>
      </c>
      <c r="O8" s="31">
        <v>8.5</v>
      </c>
      <c r="P8" s="31">
        <f t="shared" si="1"/>
        <v>8</v>
      </c>
      <c r="Q8" s="6">
        <v>1</v>
      </c>
      <c r="R8" s="6">
        <v>0</v>
      </c>
      <c r="S8" s="6">
        <v>1</v>
      </c>
      <c r="T8" s="6">
        <v>1</v>
      </c>
      <c r="U8" s="6">
        <v>1</v>
      </c>
      <c r="V8" s="6"/>
      <c r="W8" s="6"/>
      <c r="X8" s="6"/>
      <c r="Y8" s="6"/>
      <c r="Z8" s="6">
        <v>0</v>
      </c>
      <c r="AA8" s="6">
        <v>1</v>
      </c>
      <c r="AB8" s="6">
        <v>1</v>
      </c>
      <c r="AC8" s="6"/>
      <c r="AD8" s="6"/>
      <c r="AE8" s="6"/>
      <c r="AF8" s="6"/>
      <c r="AG8" s="6"/>
      <c r="AH8" s="6"/>
      <c r="AI8" s="6"/>
      <c r="AJ8" s="6"/>
      <c r="AK8" s="6"/>
    </row>
    <row r="9" spans="1:37" s="12" customFormat="1" ht="14.25">
      <c r="A9" s="5" t="s">
        <v>60</v>
      </c>
      <c r="B9" s="5" t="s">
        <v>3</v>
      </c>
      <c r="C9" s="5" t="s">
        <v>4</v>
      </c>
      <c r="D9" s="5" t="s">
        <v>61</v>
      </c>
      <c r="E9" s="5" t="s">
        <v>62</v>
      </c>
      <c r="F9" s="6">
        <v>3</v>
      </c>
      <c r="G9" s="5" t="s">
        <v>181</v>
      </c>
      <c r="H9" s="5"/>
      <c r="I9" s="20"/>
      <c r="J9" s="26" t="s">
        <v>209</v>
      </c>
      <c r="K9" s="30">
        <v>8</v>
      </c>
      <c r="L9" s="30"/>
      <c r="M9" s="30">
        <f t="shared" si="0"/>
        <v>8</v>
      </c>
      <c r="N9" s="31">
        <v>8.2</v>
      </c>
      <c r="O9" s="31">
        <v>9.5</v>
      </c>
      <c r="P9" s="31">
        <f t="shared" si="1"/>
        <v>8.594999999999999</v>
      </c>
      <c r="Q9" s="6">
        <v>1</v>
      </c>
      <c r="R9" s="6">
        <v>0</v>
      </c>
      <c r="S9" s="6">
        <v>1</v>
      </c>
      <c r="T9" s="6">
        <v>1</v>
      </c>
      <c r="U9" s="6">
        <v>1</v>
      </c>
      <c r="V9" s="6"/>
      <c r="W9" s="6"/>
      <c r="X9" s="6"/>
      <c r="Y9" s="6"/>
      <c r="Z9" s="6">
        <v>0</v>
      </c>
      <c r="AA9" s="6">
        <v>1</v>
      </c>
      <c r="AB9" s="6">
        <v>1</v>
      </c>
      <c r="AC9" s="6"/>
      <c r="AD9" s="6"/>
      <c r="AE9" s="6"/>
      <c r="AF9" s="6"/>
      <c r="AG9" s="6"/>
      <c r="AH9" s="6"/>
      <c r="AI9" s="6"/>
      <c r="AJ9" s="6"/>
      <c r="AK9" s="6"/>
    </row>
    <row r="10" spans="1:37" s="12" customFormat="1" ht="14.25">
      <c r="A10" s="5" t="s">
        <v>69</v>
      </c>
      <c r="B10" s="5" t="s">
        <v>3</v>
      </c>
      <c r="C10" s="5" t="s">
        <v>4</v>
      </c>
      <c r="D10" s="5" t="s">
        <v>70</v>
      </c>
      <c r="E10" s="5" t="s">
        <v>71</v>
      </c>
      <c r="F10" s="6">
        <v>3</v>
      </c>
      <c r="G10" s="5" t="s">
        <v>181</v>
      </c>
      <c r="H10" s="5"/>
      <c r="I10" s="20"/>
      <c r="J10" s="26" t="s">
        <v>209</v>
      </c>
      <c r="K10" s="30">
        <v>8</v>
      </c>
      <c r="L10" s="30"/>
      <c r="M10" s="30">
        <f t="shared" si="0"/>
        <v>8</v>
      </c>
      <c r="N10" s="31">
        <v>8.5</v>
      </c>
      <c r="O10" s="31">
        <v>9</v>
      </c>
      <c r="P10" s="31">
        <f t="shared" si="1"/>
        <v>8.525</v>
      </c>
      <c r="Q10" s="6">
        <v>0</v>
      </c>
      <c r="R10" s="6">
        <v>0</v>
      </c>
      <c r="S10" s="6">
        <v>1</v>
      </c>
      <c r="T10" s="6">
        <v>1</v>
      </c>
      <c r="U10" s="6">
        <v>1</v>
      </c>
      <c r="V10" s="6"/>
      <c r="W10" s="6"/>
      <c r="X10" s="6"/>
      <c r="Y10" s="6"/>
      <c r="Z10" s="6">
        <v>0</v>
      </c>
      <c r="AA10" s="6">
        <v>1</v>
      </c>
      <c r="AB10" s="6">
        <v>0.99</v>
      </c>
      <c r="AC10" s="6"/>
      <c r="AD10" s="6"/>
      <c r="AE10" s="6"/>
      <c r="AF10" s="6"/>
      <c r="AG10" s="6"/>
      <c r="AH10" s="6"/>
      <c r="AI10" s="6"/>
      <c r="AJ10" s="6"/>
      <c r="AK10" s="6"/>
    </row>
    <row r="11" spans="1:37" s="12" customFormat="1" ht="14.25">
      <c r="A11" s="5" t="s">
        <v>50</v>
      </c>
      <c r="B11" s="5" t="s">
        <v>3</v>
      </c>
      <c r="C11" s="5" t="s">
        <v>4</v>
      </c>
      <c r="D11" s="5" t="s">
        <v>51</v>
      </c>
      <c r="E11" s="5" t="s">
        <v>52</v>
      </c>
      <c r="F11" s="6">
        <v>3</v>
      </c>
      <c r="G11" s="5"/>
      <c r="H11" s="5"/>
      <c r="I11" s="20"/>
      <c r="J11" s="26" t="s">
        <v>209</v>
      </c>
      <c r="K11" s="30">
        <v>8</v>
      </c>
      <c r="L11" s="30"/>
      <c r="M11" s="30">
        <f t="shared" si="0"/>
        <v>8</v>
      </c>
      <c r="N11" s="31">
        <v>9</v>
      </c>
      <c r="O11" s="31">
        <v>9.3</v>
      </c>
      <c r="P11" s="31">
        <f t="shared" si="1"/>
        <v>8.805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/>
      <c r="W11" s="6"/>
      <c r="X11" s="6"/>
      <c r="Y11" s="6"/>
      <c r="Z11" s="6">
        <v>1</v>
      </c>
      <c r="AA11" s="6">
        <v>1</v>
      </c>
      <c r="AB11" s="6">
        <v>1</v>
      </c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57">
      <c r="A12" s="11">
        <v>9515592</v>
      </c>
      <c r="B12" s="12"/>
      <c r="C12" s="12"/>
      <c r="D12" s="8" t="s">
        <v>186</v>
      </c>
      <c r="E12" s="12" t="s">
        <v>178</v>
      </c>
      <c r="F12" s="9">
        <v>4</v>
      </c>
      <c r="G12" s="8" t="s">
        <v>183</v>
      </c>
      <c r="H12" s="13"/>
      <c r="I12" s="21" t="s">
        <v>203</v>
      </c>
      <c r="J12" s="27" t="s">
        <v>168</v>
      </c>
      <c r="K12" s="32">
        <v>7.5</v>
      </c>
      <c r="L12" s="32">
        <v>5</v>
      </c>
      <c r="M12" s="30">
        <f t="shared" si="0"/>
        <v>6.25</v>
      </c>
      <c r="N12" s="33">
        <v>0.5</v>
      </c>
      <c r="O12" s="33">
        <v>3.5</v>
      </c>
      <c r="P12" s="31">
        <f t="shared" si="1"/>
        <v>3.2749999999999995</v>
      </c>
      <c r="Q12" s="9"/>
      <c r="R12" s="9">
        <v>1</v>
      </c>
      <c r="S12" s="9">
        <v>1</v>
      </c>
      <c r="T12" s="9">
        <v>0</v>
      </c>
      <c r="U12" s="9">
        <v>1</v>
      </c>
      <c r="V12" s="9"/>
      <c r="W12" s="9"/>
      <c r="X12" s="9"/>
      <c r="Y12" s="9"/>
      <c r="Z12" s="9">
        <v>0</v>
      </c>
      <c r="AA12" s="9">
        <v>0</v>
      </c>
      <c r="AB12" s="9">
        <v>1</v>
      </c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14.25">
      <c r="A13" s="8" t="s">
        <v>53</v>
      </c>
      <c r="B13" s="8" t="s">
        <v>54</v>
      </c>
      <c r="C13" s="8" t="s">
        <v>4</v>
      </c>
      <c r="D13" s="8" t="s">
        <v>55</v>
      </c>
      <c r="E13" s="8" t="s">
        <v>56</v>
      </c>
      <c r="F13" s="9">
        <v>4</v>
      </c>
      <c r="G13" s="8" t="s">
        <v>183</v>
      </c>
      <c r="H13" s="13"/>
      <c r="I13" s="21" t="s">
        <v>204</v>
      </c>
      <c r="J13" s="27" t="s">
        <v>169</v>
      </c>
      <c r="K13" s="32">
        <v>7.5</v>
      </c>
      <c r="L13" s="32">
        <v>7.5</v>
      </c>
      <c r="M13" s="30">
        <f t="shared" si="0"/>
        <v>7.5</v>
      </c>
      <c r="N13" s="33">
        <v>7.5</v>
      </c>
      <c r="O13" s="33">
        <v>8.3</v>
      </c>
      <c r="P13" s="31">
        <f t="shared" si="1"/>
        <v>7.78</v>
      </c>
      <c r="Q13" s="9">
        <v>0</v>
      </c>
      <c r="R13" s="9">
        <v>1</v>
      </c>
      <c r="S13" s="9">
        <v>1</v>
      </c>
      <c r="T13" s="9">
        <v>1</v>
      </c>
      <c r="U13" s="9">
        <v>1</v>
      </c>
      <c r="V13" s="9"/>
      <c r="W13" s="9"/>
      <c r="X13" s="9"/>
      <c r="Y13" s="9"/>
      <c r="Z13" s="9">
        <v>1</v>
      </c>
      <c r="AA13" s="9">
        <v>0</v>
      </c>
      <c r="AB13" s="9">
        <v>1</v>
      </c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14.25">
      <c r="A14" s="8" t="s">
        <v>91</v>
      </c>
      <c r="B14" s="8" t="s">
        <v>76</v>
      </c>
      <c r="C14" s="8" t="s">
        <v>4</v>
      </c>
      <c r="D14" s="8" t="s">
        <v>92</v>
      </c>
      <c r="E14" s="8" t="s">
        <v>93</v>
      </c>
      <c r="F14" s="9">
        <v>4</v>
      </c>
      <c r="G14" s="8" t="s">
        <v>183</v>
      </c>
      <c r="H14" s="13"/>
      <c r="I14" s="21" t="s">
        <v>202</v>
      </c>
      <c r="J14" s="27" t="s">
        <v>169</v>
      </c>
      <c r="K14" s="32"/>
      <c r="L14" s="32"/>
      <c r="M14" s="30">
        <f t="shared" si="0"/>
        <v>0</v>
      </c>
      <c r="N14" s="33" t="s">
        <v>188</v>
      </c>
      <c r="O14" s="33" t="s">
        <v>188</v>
      </c>
      <c r="P14" s="31" t="e">
        <f t="shared" si="1"/>
        <v>#VALUE!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/>
      <c r="W14" s="9"/>
      <c r="X14" s="9"/>
      <c r="Y14" s="9"/>
      <c r="Z14" s="9">
        <v>0</v>
      </c>
      <c r="AA14" s="9">
        <v>1</v>
      </c>
      <c r="AB14" s="9">
        <v>0</v>
      </c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14.25">
      <c r="A15" s="8" t="s">
        <v>94</v>
      </c>
      <c r="B15" s="8" t="s">
        <v>54</v>
      </c>
      <c r="C15" s="8" t="s">
        <v>4</v>
      </c>
      <c r="D15" s="8" t="s">
        <v>95</v>
      </c>
      <c r="E15" s="8" t="s">
        <v>96</v>
      </c>
      <c r="F15" s="9">
        <v>4</v>
      </c>
      <c r="G15" s="8" t="s">
        <v>183</v>
      </c>
      <c r="H15" s="13"/>
      <c r="I15" s="21" t="s">
        <v>202</v>
      </c>
      <c r="J15" s="27" t="s">
        <v>168</v>
      </c>
      <c r="K15" s="32"/>
      <c r="L15" s="32"/>
      <c r="M15" s="30">
        <f t="shared" si="0"/>
        <v>0</v>
      </c>
      <c r="N15" s="33">
        <v>4.6</v>
      </c>
      <c r="O15" s="33">
        <v>2</v>
      </c>
      <c r="P15" s="31">
        <f t="shared" si="1"/>
        <v>2.3099999999999996</v>
      </c>
      <c r="Q15" s="9">
        <v>1</v>
      </c>
      <c r="R15" s="9">
        <v>1</v>
      </c>
      <c r="S15" s="9">
        <v>1</v>
      </c>
      <c r="T15" s="9">
        <v>0</v>
      </c>
      <c r="U15" s="9">
        <v>1</v>
      </c>
      <c r="V15" s="9"/>
      <c r="W15" s="9"/>
      <c r="X15" s="9"/>
      <c r="Y15" s="9"/>
      <c r="Z15" s="9">
        <v>1</v>
      </c>
      <c r="AA15" s="9">
        <v>1</v>
      </c>
      <c r="AB15" s="9">
        <v>1</v>
      </c>
      <c r="AC15" s="9"/>
      <c r="AD15" s="9"/>
      <c r="AE15" s="9"/>
      <c r="AF15" s="9"/>
      <c r="AG15" s="9"/>
      <c r="AH15" s="9"/>
      <c r="AI15" s="9"/>
      <c r="AJ15" s="9"/>
      <c r="AK15" s="9"/>
    </row>
    <row r="16" spans="1:28" ht="14.25">
      <c r="A16" s="5" t="s">
        <v>79</v>
      </c>
      <c r="B16" s="5" t="s">
        <v>3</v>
      </c>
      <c r="C16" s="5" t="s">
        <v>4</v>
      </c>
      <c r="D16" s="5" t="s">
        <v>80</v>
      </c>
      <c r="E16" s="5" t="s">
        <v>81</v>
      </c>
      <c r="F16" s="6">
        <v>5</v>
      </c>
      <c r="G16" s="5" t="s">
        <v>170</v>
      </c>
      <c r="H16" s="5"/>
      <c r="I16" s="20"/>
      <c r="J16" s="26" t="s">
        <v>210</v>
      </c>
      <c r="K16" s="30">
        <v>8</v>
      </c>
      <c r="L16" s="30"/>
      <c r="M16" s="30">
        <f t="shared" si="0"/>
        <v>8</v>
      </c>
      <c r="N16" s="31">
        <v>10</v>
      </c>
      <c r="O16" s="31">
        <v>5.5</v>
      </c>
      <c r="P16" s="31">
        <f t="shared" si="1"/>
        <v>7.825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Z16" s="6">
        <v>1</v>
      </c>
      <c r="AA16" s="6">
        <v>1</v>
      </c>
      <c r="AB16" s="6">
        <v>1</v>
      </c>
    </row>
    <row r="17" spans="1:28" ht="14.25">
      <c r="A17" s="5" t="s">
        <v>109</v>
      </c>
      <c r="B17" s="5" t="s">
        <v>3</v>
      </c>
      <c r="C17" s="5" t="s">
        <v>4</v>
      </c>
      <c r="D17" s="5" t="s">
        <v>110</v>
      </c>
      <c r="E17" s="5" t="s">
        <v>111</v>
      </c>
      <c r="F17" s="6">
        <v>5</v>
      </c>
      <c r="G17" s="5" t="s">
        <v>170</v>
      </c>
      <c r="H17" s="5"/>
      <c r="I17" s="20"/>
      <c r="J17" s="26" t="s">
        <v>210</v>
      </c>
      <c r="K17" s="30">
        <v>8</v>
      </c>
      <c r="L17" s="30"/>
      <c r="M17" s="30">
        <f t="shared" si="0"/>
        <v>8</v>
      </c>
      <c r="N17" s="31">
        <v>5</v>
      </c>
      <c r="O17" s="31">
        <v>6.5</v>
      </c>
      <c r="P17" s="31">
        <f t="shared" si="1"/>
        <v>6.425000000000001</v>
      </c>
      <c r="Q17" s="6">
        <v>0</v>
      </c>
      <c r="R17" s="6">
        <v>1</v>
      </c>
      <c r="S17" s="6">
        <v>1</v>
      </c>
      <c r="T17" s="6">
        <v>1</v>
      </c>
      <c r="U17" s="6">
        <v>1</v>
      </c>
      <c r="Z17" s="6">
        <v>1</v>
      </c>
      <c r="AA17" s="6">
        <v>1</v>
      </c>
      <c r="AB17" s="6">
        <v>1</v>
      </c>
    </row>
    <row r="18" spans="1:28" ht="14.25">
      <c r="A18" s="5" t="s">
        <v>133</v>
      </c>
      <c r="B18" s="5" t="s">
        <v>3</v>
      </c>
      <c r="C18" s="5" t="s">
        <v>4</v>
      </c>
      <c r="D18" s="5" t="s">
        <v>134</v>
      </c>
      <c r="E18" s="5" t="s">
        <v>135</v>
      </c>
      <c r="F18" s="6">
        <v>5</v>
      </c>
      <c r="G18" s="5" t="s">
        <v>170</v>
      </c>
      <c r="H18" s="5"/>
      <c r="I18" s="20"/>
      <c r="J18" s="26" t="s">
        <v>210</v>
      </c>
      <c r="K18" s="30">
        <v>8</v>
      </c>
      <c r="L18" s="30"/>
      <c r="M18" s="30">
        <f t="shared" si="0"/>
        <v>8</v>
      </c>
      <c r="N18" s="31">
        <v>6.7</v>
      </c>
      <c r="O18" s="31">
        <v>8.2</v>
      </c>
      <c r="P18" s="31">
        <f t="shared" si="1"/>
        <v>7.614999999999998</v>
      </c>
      <c r="Q18" s="6">
        <v>1</v>
      </c>
      <c r="R18" s="6">
        <v>0</v>
      </c>
      <c r="S18" s="6">
        <v>1</v>
      </c>
      <c r="T18" s="6">
        <v>1</v>
      </c>
      <c r="U18" s="6">
        <v>1</v>
      </c>
      <c r="Z18" s="6">
        <v>1</v>
      </c>
      <c r="AA18" s="6">
        <v>1</v>
      </c>
      <c r="AB18" s="6">
        <v>1</v>
      </c>
    </row>
    <row r="19" spans="1:28" ht="14.25">
      <c r="A19" s="5" t="s">
        <v>139</v>
      </c>
      <c r="B19" s="5" t="s">
        <v>3</v>
      </c>
      <c r="C19" s="5" t="s">
        <v>4</v>
      </c>
      <c r="D19" s="5" t="s">
        <v>140</v>
      </c>
      <c r="E19" s="5" t="s">
        <v>141</v>
      </c>
      <c r="F19" s="6">
        <v>5</v>
      </c>
      <c r="G19" s="5" t="s">
        <v>170</v>
      </c>
      <c r="H19" s="5"/>
      <c r="I19" s="20"/>
      <c r="J19" s="26" t="s">
        <v>210</v>
      </c>
      <c r="K19" s="30">
        <v>8</v>
      </c>
      <c r="L19" s="30"/>
      <c r="M19" s="30">
        <f t="shared" si="0"/>
        <v>8</v>
      </c>
      <c r="N19" s="31">
        <v>2.8</v>
      </c>
      <c r="O19" s="31">
        <v>7.3</v>
      </c>
      <c r="P19" s="31">
        <f t="shared" si="1"/>
        <v>5.935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Z19" s="6">
        <v>1</v>
      </c>
      <c r="AA19" s="6">
        <v>1</v>
      </c>
      <c r="AB19" s="6">
        <v>1</v>
      </c>
    </row>
    <row r="20" spans="1:28" ht="14.25">
      <c r="A20" s="5" t="s">
        <v>2</v>
      </c>
      <c r="B20" s="5" t="s">
        <v>3</v>
      </c>
      <c r="C20" s="5" t="s">
        <v>4</v>
      </c>
      <c r="D20" s="5" t="s">
        <v>5</v>
      </c>
      <c r="E20" s="5" t="s">
        <v>6</v>
      </c>
      <c r="F20" s="6">
        <v>6</v>
      </c>
      <c r="G20" s="5" t="s">
        <v>171</v>
      </c>
      <c r="H20" s="5"/>
      <c r="I20" s="20"/>
      <c r="J20" s="26" t="s">
        <v>172</v>
      </c>
      <c r="K20" s="30">
        <v>9</v>
      </c>
      <c r="L20" s="30"/>
      <c r="M20" s="30">
        <f t="shared" si="0"/>
        <v>9</v>
      </c>
      <c r="N20" s="31">
        <v>9.2</v>
      </c>
      <c r="O20" s="31">
        <v>9</v>
      </c>
      <c r="P20" s="31">
        <f t="shared" si="1"/>
        <v>9.07</v>
      </c>
      <c r="Q20" s="6">
        <v>1</v>
      </c>
      <c r="R20" s="6">
        <v>1</v>
      </c>
      <c r="S20" s="6">
        <v>1</v>
      </c>
      <c r="T20" s="6">
        <v>0</v>
      </c>
      <c r="U20" s="6">
        <v>0.99</v>
      </c>
      <c r="Z20" s="6">
        <v>0</v>
      </c>
      <c r="AA20" s="6">
        <v>1</v>
      </c>
      <c r="AB20" s="6">
        <v>1</v>
      </c>
    </row>
    <row r="21" spans="1:28" ht="14.25">
      <c r="A21" s="5" t="s">
        <v>66</v>
      </c>
      <c r="B21" s="5" t="s">
        <v>3</v>
      </c>
      <c r="C21" s="5" t="s">
        <v>4</v>
      </c>
      <c r="D21" s="5" t="s">
        <v>67</v>
      </c>
      <c r="E21" s="5" t="s">
        <v>68</v>
      </c>
      <c r="F21" s="6">
        <v>6</v>
      </c>
      <c r="G21" s="5" t="s">
        <v>171</v>
      </c>
      <c r="H21" s="5"/>
      <c r="I21" s="20"/>
      <c r="J21" s="26" t="s">
        <v>172</v>
      </c>
      <c r="K21" s="30">
        <v>9</v>
      </c>
      <c r="L21" s="30"/>
      <c r="M21" s="30">
        <f t="shared" si="0"/>
        <v>9</v>
      </c>
      <c r="N21" s="31">
        <v>9.2</v>
      </c>
      <c r="O21" s="31">
        <v>7.5</v>
      </c>
      <c r="P21" s="31">
        <f t="shared" si="1"/>
        <v>8.545</v>
      </c>
      <c r="Q21" s="6">
        <v>1</v>
      </c>
      <c r="R21" s="6">
        <v>1</v>
      </c>
      <c r="S21" s="6">
        <v>1</v>
      </c>
      <c r="T21" s="6">
        <v>0</v>
      </c>
      <c r="U21" s="6">
        <v>0.99</v>
      </c>
      <c r="Z21" s="6">
        <v>0</v>
      </c>
      <c r="AA21" s="6">
        <v>1</v>
      </c>
      <c r="AB21" s="6">
        <v>1</v>
      </c>
    </row>
    <row r="22" spans="1:28" ht="14.25">
      <c r="A22" s="5" t="s">
        <v>124</v>
      </c>
      <c r="B22" s="5" t="s">
        <v>3</v>
      </c>
      <c r="C22" s="5" t="s">
        <v>4</v>
      </c>
      <c r="D22" s="5" t="s">
        <v>125</v>
      </c>
      <c r="E22" s="5" t="s">
        <v>126</v>
      </c>
      <c r="F22" s="6">
        <v>6</v>
      </c>
      <c r="G22" s="5" t="s">
        <v>171</v>
      </c>
      <c r="H22" s="5"/>
      <c r="I22" s="20"/>
      <c r="J22" s="26" t="s">
        <v>172</v>
      </c>
      <c r="K22" s="30">
        <v>9</v>
      </c>
      <c r="L22" s="30"/>
      <c r="M22" s="30">
        <f>IF(L22=0,K22,(K22+L22)/2)</f>
        <v>9</v>
      </c>
      <c r="N22" s="31">
        <v>7</v>
      </c>
      <c r="O22" s="31">
        <v>8.2</v>
      </c>
      <c r="P22" s="31">
        <f t="shared" si="1"/>
        <v>8.02</v>
      </c>
      <c r="Q22" s="6">
        <v>1</v>
      </c>
      <c r="R22" s="6">
        <v>1</v>
      </c>
      <c r="S22" s="6">
        <v>1</v>
      </c>
      <c r="T22" s="6">
        <v>0</v>
      </c>
      <c r="U22" s="6">
        <v>0.99</v>
      </c>
      <c r="Z22" s="6">
        <v>1</v>
      </c>
      <c r="AA22" s="6">
        <v>0</v>
      </c>
      <c r="AB22" s="6">
        <v>1</v>
      </c>
    </row>
    <row r="23" spans="1:28" ht="14.25">
      <c r="A23" s="5" t="s">
        <v>16</v>
      </c>
      <c r="B23" s="5" t="s">
        <v>3</v>
      </c>
      <c r="C23" s="5" t="s">
        <v>4</v>
      </c>
      <c r="D23" s="5" t="s">
        <v>17</v>
      </c>
      <c r="E23" s="5" t="s">
        <v>18</v>
      </c>
      <c r="F23" s="6">
        <v>7</v>
      </c>
      <c r="G23" s="5" t="s">
        <v>173</v>
      </c>
      <c r="H23" s="5"/>
      <c r="I23" s="20"/>
      <c r="J23" s="26" t="s">
        <v>211</v>
      </c>
      <c r="K23" s="30">
        <v>9</v>
      </c>
      <c r="L23" s="30"/>
      <c r="M23" s="30">
        <f aca="true" t="shared" si="2" ref="M23:M53">IF(L23=0,K23,(K23+L23)/2)</f>
        <v>9</v>
      </c>
      <c r="N23" s="31">
        <v>8.7</v>
      </c>
      <c r="O23" s="31">
        <v>9.5</v>
      </c>
      <c r="P23" s="31">
        <f t="shared" si="1"/>
        <v>9.069999999999999</v>
      </c>
      <c r="Q23" s="6">
        <v>1</v>
      </c>
      <c r="R23" s="6">
        <v>1</v>
      </c>
      <c r="S23" s="6">
        <v>0</v>
      </c>
      <c r="T23" s="6">
        <v>1</v>
      </c>
      <c r="U23" s="6">
        <v>1</v>
      </c>
      <c r="Z23" s="6">
        <v>0</v>
      </c>
      <c r="AA23" s="6">
        <v>0</v>
      </c>
      <c r="AB23" s="6">
        <v>0</v>
      </c>
    </row>
    <row r="24" spans="1:37" s="17" customFormat="1" ht="12.75" customHeight="1">
      <c r="A24" s="5" t="s">
        <v>34</v>
      </c>
      <c r="B24" s="5" t="s">
        <v>3</v>
      </c>
      <c r="C24" s="5" t="s">
        <v>4</v>
      </c>
      <c r="D24" s="5" t="s">
        <v>35</v>
      </c>
      <c r="E24" s="5" t="s">
        <v>36</v>
      </c>
      <c r="F24" s="6">
        <v>7</v>
      </c>
      <c r="G24" s="5" t="s">
        <v>173</v>
      </c>
      <c r="H24" s="5"/>
      <c r="I24" s="20"/>
      <c r="J24" s="26" t="s">
        <v>211</v>
      </c>
      <c r="K24" s="30">
        <v>9</v>
      </c>
      <c r="L24" s="30"/>
      <c r="M24" s="30">
        <f t="shared" si="2"/>
        <v>9</v>
      </c>
      <c r="N24" s="31">
        <v>6</v>
      </c>
      <c r="O24" s="31">
        <v>7.5</v>
      </c>
      <c r="P24" s="31">
        <f t="shared" si="1"/>
        <v>7.424999999999999</v>
      </c>
      <c r="Q24" s="6">
        <v>0</v>
      </c>
      <c r="R24" s="6">
        <v>1</v>
      </c>
      <c r="S24" s="6">
        <v>1</v>
      </c>
      <c r="T24" s="6">
        <v>1</v>
      </c>
      <c r="U24" s="6">
        <v>1</v>
      </c>
      <c r="V24" s="6"/>
      <c r="W24" s="6"/>
      <c r="X24" s="6"/>
      <c r="Y24" s="6"/>
      <c r="Z24" s="6">
        <v>0</v>
      </c>
      <c r="AA24" s="6">
        <v>1</v>
      </c>
      <c r="AB24" s="6">
        <v>1</v>
      </c>
      <c r="AC24" s="6"/>
      <c r="AD24" s="6"/>
      <c r="AE24" s="6"/>
      <c r="AF24" s="6"/>
      <c r="AG24" s="6"/>
      <c r="AH24" s="6"/>
      <c r="AI24" s="6"/>
      <c r="AJ24" s="6"/>
      <c r="AK24" s="6"/>
    </row>
    <row r="25" spans="1:37" s="17" customFormat="1" ht="14.25">
      <c r="A25" s="5" t="s">
        <v>57</v>
      </c>
      <c r="B25" s="5" t="s">
        <v>3</v>
      </c>
      <c r="C25" s="5" t="s">
        <v>4</v>
      </c>
      <c r="D25" s="5" t="s">
        <v>58</v>
      </c>
      <c r="E25" s="5" t="s">
        <v>59</v>
      </c>
      <c r="F25" s="6">
        <v>7</v>
      </c>
      <c r="G25" s="5" t="s">
        <v>173</v>
      </c>
      <c r="H25" s="5"/>
      <c r="I25" s="20"/>
      <c r="J25" s="26" t="s">
        <v>211</v>
      </c>
      <c r="K25" s="30">
        <v>9</v>
      </c>
      <c r="L25" s="30"/>
      <c r="M25" s="30">
        <f t="shared" si="2"/>
        <v>9</v>
      </c>
      <c r="N25" s="31">
        <v>7.5</v>
      </c>
      <c r="O25" s="31">
        <v>8.5</v>
      </c>
      <c r="P25" s="31">
        <f t="shared" si="1"/>
        <v>8.299999999999999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/>
      <c r="W25" s="6"/>
      <c r="X25" s="6"/>
      <c r="Y25" s="6"/>
      <c r="Z25" s="6">
        <v>1</v>
      </c>
      <c r="AA25" s="6">
        <v>1</v>
      </c>
      <c r="AB25" s="6">
        <v>1</v>
      </c>
      <c r="AC25" s="6"/>
      <c r="AD25" s="6"/>
      <c r="AE25" s="6"/>
      <c r="AF25" s="6"/>
      <c r="AG25" s="6"/>
      <c r="AH25" s="6"/>
      <c r="AI25" s="6"/>
      <c r="AJ25" s="6"/>
      <c r="AK25" s="6"/>
    </row>
    <row r="26" spans="1:37" s="17" customFormat="1" ht="14.25">
      <c r="A26" s="5" t="s">
        <v>63</v>
      </c>
      <c r="B26" s="5" t="s">
        <v>3</v>
      </c>
      <c r="C26" s="5" t="s">
        <v>4</v>
      </c>
      <c r="D26" s="5" t="s">
        <v>64</v>
      </c>
      <c r="E26" s="5" t="s">
        <v>65</v>
      </c>
      <c r="F26" s="6">
        <v>7</v>
      </c>
      <c r="G26" s="5" t="s">
        <v>173</v>
      </c>
      <c r="H26" s="5"/>
      <c r="I26" s="20"/>
      <c r="J26" s="26" t="s">
        <v>211</v>
      </c>
      <c r="K26" s="30">
        <v>9</v>
      </c>
      <c r="L26" s="30"/>
      <c r="M26" s="30">
        <f t="shared" si="2"/>
        <v>9</v>
      </c>
      <c r="N26" s="31">
        <v>6</v>
      </c>
      <c r="O26" s="31" t="s">
        <v>188</v>
      </c>
      <c r="P26" s="31" t="e">
        <f t="shared" si="1"/>
        <v>#VALUE!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/>
      <c r="W26" s="6"/>
      <c r="X26" s="6"/>
      <c r="Y26" s="6"/>
      <c r="Z26" s="6">
        <v>1</v>
      </c>
      <c r="AA26" s="6">
        <v>1</v>
      </c>
      <c r="AB26" s="6">
        <v>1</v>
      </c>
      <c r="AC26" s="6"/>
      <c r="AD26" s="6"/>
      <c r="AE26" s="6"/>
      <c r="AF26" s="6"/>
      <c r="AG26" s="6"/>
      <c r="AH26" s="6"/>
      <c r="AI26" s="6"/>
      <c r="AJ26" s="6"/>
      <c r="AK26" s="6"/>
    </row>
    <row r="27" spans="1:37" s="17" customFormat="1" ht="42.75">
      <c r="A27" s="14" t="s">
        <v>28</v>
      </c>
      <c r="B27" s="14" t="s">
        <v>3</v>
      </c>
      <c r="C27" s="14" t="s">
        <v>4</v>
      </c>
      <c r="D27" s="14" t="s">
        <v>29</v>
      </c>
      <c r="E27" s="14" t="s">
        <v>30</v>
      </c>
      <c r="F27" s="15">
        <v>8</v>
      </c>
      <c r="G27" s="14" t="s">
        <v>174</v>
      </c>
      <c r="H27" s="16" t="s">
        <v>197</v>
      </c>
      <c r="I27" s="22" t="s">
        <v>198</v>
      </c>
      <c r="J27" s="28" t="s">
        <v>182</v>
      </c>
      <c r="K27" s="34">
        <v>7.5</v>
      </c>
      <c r="L27" s="34">
        <v>7.5</v>
      </c>
      <c r="M27" s="30">
        <f t="shared" si="2"/>
        <v>7.5</v>
      </c>
      <c r="N27" s="35">
        <v>7.7</v>
      </c>
      <c r="O27" s="35">
        <v>8.5</v>
      </c>
      <c r="P27" s="31">
        <f t="shared" si="1"/>
        <v>7.92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15"/>
      <c r="W27" s="15"/>
      <c r="X27" s="15"/>
      <c r="Y27" s="15"/>
      <c r="Z27" s="15">
        <v>0</v>
      </c>
      <c r="AA27" s="15">
        <v>1</v>
      </c>
      <c r="AB27" s="15">
        <v>1</v>
      </c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4.25">
      <c r="A28" s="14" t="s">
        <v>118</v>
      </c>
      <c r="B28" s="14" t="s">
        <v>3</v>
      </c>
      <c r="C28" s="14" t="s">
        <v>4</v>
      </c>
      <c r="D28" s="14" t="s">
        <v>119</v>
      </c>
      <c r="E28" s="14" t="s">
        <v>120</v>
      </c>
      <c r="F28" s="15">
        <v>8</v>
      </c>
      <c r="G28" s="14" t="s">
        <v>174</v>
      </c>
      <c r="H28" s="18"/>
      <c r="I28" s="24" t="s">
        <v>199</v>
      </c>
      <c r="J28" s="28" t="s">
        <v>182</v>
      </c>
      <c r="K28" s="34">
        <v>7.5</v>
      </c>
      <c r="L28" s="34">
        <v>7.5</v>
      </c>
      <c r="M28" s="30">
        <f t="shared" si="2"/>
        <v>7.5</v>
      </c>
      <c r="N28" s="35">
        <v>8.2</v>
      </c>
      <c r="O28" s="35">
        <v>8.2</v>
      </c>
      <c r="P28" s="31">
        <f t="shared" si="1"/>
        <v>7.989999999999998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/>
      <c r="W28" s="15"/>
      <c r="X28" s="15"/>
      <c r="Y28" s="15"/>
      <c r="Z28" s="15">
        <v>1</v>
      </c>
      <c r="AA28" s="15">
        <v>1</v>
      </c>
      <c r="AB28" s="15">
        <v>1</v>
      </c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4.25">
      <c r="A29" s="14" t="s">
        <v>121</v>
      </c>
      <c r="B29" s="14" t="s">
        <v>3</v>
      </c>
      <c r="C29" s="14" t="s">
        <v>4</v>
      </c>
      <c r="D29" s="14" t="s">
        <v>122</v>
      </c>
      <c r="E29" s="14" t="s">
        <v>123</v>
      </c>
      <c r="F29" s="15">
        <v>8</v>
      </c>
      <c r="G29" s="14" t="s">
        <v>174</v>
      </c>
      <c r="H29" s="18"/>
      <c r="I29" s="24" t="s">
        <v>200</v>
      </c>
      <c r="J29" s="28" t="s">
        <v>182</v>
      </c>
      <c r="K29" s="34">
        <v>7.5</v>
      </c>
      <c r="L29" s="34">
        <v>7.5</v>
      </c>
      <c r="M29" s="30">
        <f t="shared" si="2"/>
        <v>7.5</v>
      </c>
      <c r="N29" s="35">
        <v>7</v>
      </c>
      <c r="O29" s="35">
        <v>9</v>
      </c>
      <c r="P29" s="31">
        <f t="shared" si="1"/>
        <v>7.85</v>
      </c>
      <c r="Q29" s="15">
        <v>1</v>
      </c>
      <c r="R29" s="15">
        <v>0</v>
      </c>
      <c r="S29" s="15">
        <v>1</v>
      </c>
      <c r="T29" s="15">
        <v>1</v>
      </c>
      <c r="U29" s="15">
        <v>1</v>
      </c>
      <c r="V29" s="15"/>
      <c r="W29" s="15"/>
      <c r="X29" s="15"/>
      <c r="Y29" s="15"/>
      <c r="Z29" s="15">
        <v>0</v>
      </c>
      <c r="AA29" s="15">
        <v>1</v>
      </c>
      <c r="AB29" s="15">
        <v>1</v>
      </c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71.25">
      <c r="A30" s="14" t="s">
        <v>142</v>
      </c>
      <c r="B30" s="14" t="s">
        <v>3</v>
      </c>
      <c r="C30" s="14" t="s">
        <v>4</v>
      </c>
      <c r="D30" s="14" t="s">
        <v>143</v>
      </c>
      <c r="E30" s="14" t="s">
        <v>144</v>
      </c>
      <c r="F30" s="15">
        <v>8</v>
      </c>
      <c r="G30" s="14" t="s">
        <v>174</v>
      </c>
      <c r="H30" s="18"/>
      <c r="I30" s="24" t="s">
        <v>201</v>
      </c>
      <c r="J30" s="28" t="s">
        <v>182</v>
      </c>
      <c r="K30" s="34">
        <v>7.5</v>
      </c>
      <c r="L30" s="34">
        <v>7.5</v>
      </c>
      <c r="M30" s="30">
        <f t="shared" si="2"/>
        <v>7.5</v>
      </c>
      <c r="N30" s="35">
        <v>6</v>
      </c>
      <c r="O30" s="35">
        <v>9.2</v>
      </c>
      <c r="P30" s="31">
        <f t="shared" si="1"/>
        <v>7.569999999999999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15"/>
      <c r="W30" s="15"/>
      <c r="X30" s="15"/>
      <c r="Y30" s="15"/>
      <c r="Z30" s="15">
        <v>0.99</v>
      </c>
      <c r="AA30" s="15">
        <v>1</v>
      </c>
      <c r="AB30" s="15">
        <v>1</v>
      </c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28" ht="14.25">
      <c r="A31" s="5" t="s">
        <v>44</v>
      </c>
      <c r="B31" s="5" t="s">
        <v>3</v>
      </c>
      <c r="C31" s="5" t="s">
        <v>4</v>
      </c>
      <c r="D31" s="5" t="s">
        <v>45</v>
      </c>
      <c r="E31" s="5" t="s">
        <v>46</v>
      </c>
      <c r="F31" s="6">
        <v>9</v>
      </c>
      <c r="G31" s="5" t="s">
        <v>175</v>
      </c>
      <c r="H31" s="5"/>
      <c r="I31" s="20"/>
      <c r="J31" s="26" t="s">
        <v>182</v>
      </c>
      <c r="K31" s="30">
        <v>8</v>
      </c>
      <c r="L31" s="30"/>
      <c r="M31" s="30">
        <f t="shared" si="2"/>
        <v>8</v>
      </c>
      <c r="N31" s="31">
        <v>8.7</v>
      </c>
      <c r="O31" s="31">
        <v>7.2</v>
      </c>
      <c r="P31" s="31">
        <f t="shared" si="1"/>
        <v>7.965</v>
      </c>
      <c r="Q31" s="6">
        <v>0</v>
      </c>
      <c r="R31" s="6">
        <v>1</v>
      </c>
      <c r="S31" s="6">
        <v>1</v>
      </c>
      <c r="T31" s="6">
        <v>0</v>
      </c>
      <c r="U31" s="6">
        <v>1</v>
      </c>
      <c r="Z31" s="6">
        <v>1</v>
      </c>
      <c r="AA31" s="6">
        <v>1</v>
      </c>
      <c r="AB31" s="6">
        <v>1</v>
      </c>
    </row>
    <row r="32" spans="1:37" s="12" customFormat="1" ht="12.75" customHeight="1">
      <c r="A32" s="5" t="s">
        <v>72</v>
      </c>
      <c r="B32" s="5" t="s">
        <v>3</v>
      </c>
      <c r="C32" s="5" t="s">
        <v>4</v>
      </c>
      <c r="D32" s="5" t="s">
        <v>73</v>
      </c>
      <c r="E32" s="5" t="s">
        <v>74</v>
      </c>
      <c r="F32" s="6">
        <v>9</v>
      </c>
      <c r="G32" s="5" t="s">
        <v>175</v>
      </c>
      <c r="H32" s="5"/>
      <c r="I32" s="20"/>
      <c r="J32" s="26" t="s">
        <v>182</v>
      </c>
      <c r="K32" s="30">
        <v>8</v>
      </c>
      <c r="L32" s="30"/>
      <c r="M32" s="30">
        <f t="shared" si="2"/>
        <v>8</v>
      </c>
      <c r="N32" s="31">
        <v>8</v>
      </c>
      <c r="O32" s="31">
        <v>9</v>
      </c>
      <c r="P32" s="31">
        <f t="shared" si="1"/>
        <v>8.35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/>
      <c r="W32" s="6"/>
      <c r="X32" s="6"/>
      <c r="Y32" s="6"/>
      <c r="Z32" s="6">
        <v>1</v>
      </c>
      <c r="AA32" s="6">
        <v>1</v>
      </c>
      <c r="AB32" s="6">
        <v>1</v>
      </c>
      <c r="AC32" s="6"/>
      <c r="AD32" s="6"/>
      <c r="AE32" s="6"/>
      <c r="AF32" s="6"/>
      <c r="AG32" s="6"/>
      <c r="AH32" s="6"/>
      <c r="AI32" s="6"/>
      <c r="AJ32" s="6"/>
      <c r="AK32" s="6"/>
    </row>
    <row r="33" spans="1:37" s="12" customFormat="1" ht="14.25">
      <c r="A33" s="5" t="s">
        <v>136</v>
      </c>
      <c r="B33" s="5" t="s">
        <v>3</v>
      </c>
      <c r="C33" s="5" t="s">
        <v>4</v>
      </c>
      <c r="D33" s="5" t="s">
        <v>137</v>
      </c>
      <c r="E33" s="5" t="s">
        <v>138</v>
      </c>
      <c r="F33" s="6">
        <v>9</v>
      </c>
      <c r="G33" s="5" t="s">
        <v>175</v>
      </c>
      <c r="H33" s="5"/>
      <c r="I33" s="20"/>
      <c r="J33" s="26" t="s">
        <v>182</v>
      </c>
      <c r="K33" s="30">
        <v>8</v>
      </c>
      <c r="L33" s="30"/>
      <c r="M33" s="30">
        <f t="shared" si="2"/>
        <v>8</v>
      </c>
      <c r="N33" s="31">
        <v>7.7</v>
      </c>
      <c r="O33" s="31">
        <v>4.5</v>
      </c>
      <c r="P33" s="31">
        <f t="shared" si="1"/>
        <v>6.67</v>
      </c>
      <c r="Q33" s="6">
        <v>0</v>
      </c>
      <c r="R33" s="6">
        <v>1</v>
      </c>
      <c r="S33" s="6">
        <v>1</v>
      </c>
      <c r="T33" s="6">
        <v>1</v>
      </c>
      <c r="U33" s="6">
        <v>1</v>
      </c>
      <c r="V33" s="6"/>
      <c r="W33" s="6"/>
      <c r="X33" s="6"/>
      <c r="Y33" s="6"/>
      <c r="Z33" s="6">
        <v>1</v>
      </c>
      <c r="AA33" s="6">
        <v>1</v>
      </c>
      <c r="AB33" s="6">
        <v>1</v>
      </c>
      <c r="AC33" s="6"/>
      <c r="AD33" s="6"/>
      <c r="AE33" s="6"/>
      <c r="AF33" s="6"/>
      <c r="AG33" s="6"/>
      <c r="AH33" s="6"/>
      <c r="AI33" s="6"/>
      <c r="AJ33" s="6"/>
      <c r="AK33" s="6"/>
    </row>
    <row r="34" spans="1:37" s="12" customFormat="1" ht="14.25">
      <c r="A34" s="5" t="s">
        <v>145</v>
      </c>
      <c r="B34" s="5" t="s">
        <v>3</v>
      </c>
      <c r="C34" s="5" t="s">
        <v>4</v>
      </c>
      <c r="D34" s="5" t="s">
        <v>146</v>
      </c>
      <c r="E34" s="5" t="s">
        <v>147</v>
      </c>
      <c r="F34" s="6">
        <v>9</v>
      </c>
      <c r="G34" s="5" t="s">
        <v>175</v>
      </c>
      <c r="H34" s="5"/>
      <c r="I34" s="20"/>
      <c r="J34" s="26" t="s">
        <v>182</v>
      </c>
      <c r="K34" s="30">
        <v>8</v>
      </c>
      <c r="L34" s="30"/>
      <c r="M34" s="30">
        <f t="shared" si="2"/>
        <v>8</v>
      </c>
      <c r="N34" s="31">
        <v>6.5</v>
      </c>
      <c r="O34" s="31">
        <v>7.5</v>
      </c>
      <c r="P34" s="31">
        <f t="shared" si="1"/>
        <v>7.3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/>
      <c r="W34" s="6"/>
      <c r="X34" s="6"/>
      <c r="Y34" s="6"/>
      <c r="Z34" s="6">
        <v>1</v>
      </c>
      <c r="AA34" s="6">
        <v>1</v>
      </c>
      <c r="AB34" s="6">
        <v>1</v>
      </c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85.5">
      <c r="A35" s="8" t="s">
        <v>10</v>
      </c>
      <c r="B35" s="8" t="s">
        <v>3</v>
      </c>
      <c r="C35" s="8" t="s">
        <v>4</v>
      </c>
      <c r="D35" s="8" t="s">
        <v>11</v>
      </c>
      <c r="E35" s="8" t="s">
        <v>12</v>
      </c>
      <c r="F35" s="9">
        <v>10</v>
      </c>
      <c r="G35" s="8" t="s">
        <v>192</v>
      </c>
      <c r="H35" s="10" t="s">
        <v>191</v>
      </c>
      <c r="I35" s="21" t="s">
        <v>193</v>
      </c>
      <c r="J35" s="27" t="s">
        <v>212</v>
      </c>
      <c r="K35" s="32">
        <v>6.5</v>
      </c>
      <c r="L35" s="32">
        <v>6</v>
      </c>
      <c r="M35" s="30">
        <f t="shared" si="2"/>
        <v>6.25</v>
      </c>
      <c r="N35" s="33">
        <v>8</v>
      </c>
      <c r="O35" s="33">
        <v>4.7</v>
      </c>
      <c r="P35" s="31">
        <f t="shared" si="1"/>
        <v>6.32</v>
      </c>
      <c r="Q35" s="9">
        <v>1</v>
      </c>
      <c r="R35" s="9">
        <v>1</v>
      </c>
      <c r="S35" s="9">
        <v>1</v>
      </c>
      <c r="T35" s="9">
        <v>1</v>
      </c>
      <c r="U35" s="9">
        <v>0</v>
      </c>
      <c r="V35" s="9"/>
      <c r="W35" s="9"/>
      <c r="X35" s="9"/>
      <c r="Y35" s="9"/>
      <c r="Z35" s="9">
        <v>0</v>
      </c>
      <c r="AA35" s="9">
        <v>1</v>
      </c>
      <c r="AB35" s="9">
        <v>1</v>
      </c>
      <c r="AC35" s="9"/>
      <c r="AD35" s="9"/>
      <c r="AE35" s="9"/>
      <c r="AF35" s="9"/>
      <c r="AG35" s="9"/>
      <c r="AH35" s="9"/>
      <c r="AI35" s="9"/>
      <c r="AJ35" s="9"/>
      <c r="AK35" s="9"/>
    </row>
    <row r="36" spans="1:37" ht="14.25">
      <c r="A36" s="8" t="s">
        <v>97</v>
      </c>
      <c r="B36" s="8" t="s">
        <v>3</v>
      </c>
      <c r="C36" s="8" t="s">
        <v>4</v>
      </c>
      <c r="D36" s="8" t="s">
        <v>98</v>
      </c>
      <c r="E36" s="8" t="s">
        <v>99</v>
      </c>
      <c r="F36" s="9">
        <v>10</v>
      </c>
      <c r="G36" s="8" t="s">
        <v>176</v>
      </c>
      <c r="H36" s="10"/>
      <c r="I36" s="21"/>
      <c r="J36" s="27" t="s">
        <v>212</v>
      </c>
      <c r="K36" s="32">
        <v>6.5</v>
      </c>
      <c r="L36" s="32">
        <v>6.5</v>
      </c>
      <c r="M36" s="30">
        <f t="shared" si="2"/>
        <v>6.5</v>
      </c>
      <c r="N36" s="33">
        <v>8.5</v>
      </c>
      <c r="O36" s="33">
        <v>7.3</v>
      </c>
      <c r="P36" s="31">
        <f t="shared" si="1"/>
        <v>7.4799999999999995</v>
      </c>
      <c r="Q36" s="9">
        <v>0</v>
      </c>
      <c r="R36" s="9">
        <v>1</v>
      </c>
      <c r="S36" s="9">
        <v>1</v>
      </c>
      <c r="T36" s="9">
        <v>1</v>
      </c>
      <c r="U36" s="9">
        <v>1</v>
      </c>
      <c r="V36" s="9"/>
      <c r="W36" s="9"/>
      <c r="X36" s="9"/>
      <c r="Y36" s="9"/>
      <c r="Z36" s="9">
        <v>1</v>
      </c>
      <c r="AA36" s="9">
        <v>1</v>
      </c>
      <c r="AB36" s="9">
        <v>1</v>
      </c>
      <c r="AC36" s="9"/>
      <c r="AD36" s="9"/>
      <c r="AE36" s="9"/>
      <c r="AF36" s="9"/>
      <c r="AG36" s="9"/>
      <c r="AH36" s="9"/>
      <c r="AI36" s="9"/>
      <c r="AJ36" s="9"/>
      <c r="AK36" s="9"/>
    </row>
    <row r="37" spans="1:37" ht="28.5">
      <c r="A37" s="8" t="s">
        <v>112</v>
      </c>
      <c r="B37" s="8" t="s">
        <v>3</v>
      </c>
      <c r="C37" s="8" t="s">
        <v>4</v>
      </c>
      <c r="D37" s="8" t="s">
        <v>113</v>
      </c>
      <c r="E37" s="8" t="s">
        <v>114</v>
      </c>
      <c r="F37" s="9">
        <v>10</v>
      </c>
      <c r="G37" s="8" t="s">
        <v>176</v>
      </c>
      <c r="H37" s="10"/>
      <c r="I37" s="21" t="s">
        <v>195</v>
      </c>
      <c r="J37" s="27" t="s">
        <v>212</v>
      </c>
      <c r="K37" s="32">
        <v>6.5</v>
      </c>
      <c r="L37" s="32">
        <v>6.5</v>
      </c>
      <c r="M37" s="30">
        <f t="shared" si="2"/>
        <v>6.5</v>
      </c>
      <c r="N37" s="33">
        <v>4</v>
      </c>
      <c r="O37" s="33" t="s">
        <v>188</v>
      </c>
      <c r="P37" s="31" t="e">
        <f t="shared" si="1"/>
        <v>#VALUE!</v>
      </c>
      <c r="Q37" s="9">
        <v>1</v>
      </c>
      <c r="R37" s="9">
        <v>1</v>
      </c>
      <c r="S37" s="9">
        <v>0</v>
      </c>
      <c r="T37" s="9">
        <v>0</v>
      </c>
      <c r="U37" s="9">
        <v>1</v>
      </c>
      <c r="V37" s="9"/>
      <c r="W37" s="9"/>
      <c r="X37" s="9"/>
      <c r="Y37" s="9"/>
      <c r="Z37" s="9">
        <v>1</v>
      </c>
      <c r="AA37" s="9">
        <v>0</v>
      </c>
      <c r="AB37" s="9">
        <v>1</v>
      </c>
      <c r="AC37" s="9"/>
      <c r="AD37" s="9"/>
      <c r="AE37" s="9"/>
      <c r="AF37" s="9"/>
      <c r="AG37" s="9"/>
      <c r="AH37" s="9"/>
      <c r="AI37" s="9"/>
      <c r="AJ37" s="9"/>
      <c r="AK37" s="9"/>
    </row>
    <row r="38" spans="1:28" ht="42.75">
      <c r="A38" s="5" t="s">
        <v>31</v>
      </c>
      <c r="B38" s="5" t="s">
        <v>3</v>
      </c>
      <c r="C38" s="5" t="s">
        <v>4</v>
      </c>
      <c r="D38" s="5" t="s">
        <v>32</v>
      </c>
      <c r="E38" s="5" t="s">
        <v>33</v>
      </c>
      <c r="F38" s="9">
        <v>10</v>
      </c>
      <c r="I38" s="23" t="s">
        <v>194</v>
      </c>
      <c r="J38" s="27" t="s">
        <v>212</v>
      </c>
      <c r="K38" s="32">
        <v>6.5</v>
      </c>
      <c r="L38" s="36">
        <v>5</v>
      </c>
      <c r="M38" s="30">
        <f t="shared" si="2"/>
        <v>5.75</v>
      </c>
      <c r="N38" s="37">
        <v>9</v>
      </c>
      <c r="O38" s="37">
        <v>4.2</v>
      </c>
      <c r="P38" s="31">
        <f t="shared" si="1"/>
        <v>6.345</v>
      </c>
      <c r="Q38" s="6">
        <v>0</v>
      </c>
      <c r="R38" s="6">
        <v>0.9</v>
      </c>
      <c r="S38" s="6">
        <v>0.9</v>
      </c>
      <c r="T38" s="6">
        <v>1</v>
      </c>
      <c r="U38" s="6">
        <v>1</v>
      </c>
      <c r="Z38" s="6">
        <v>1</v>
      </c>
      <c r="AA38" s="6">
        <v>1</v>
      </c>
      <c r="AB38" s="6">
        <v>1</v>
      </c>
    </row>
    <row r="39" spans="1:28" ht="14.25">
      <c r="A39" s="5" t="s">
        <v>127</v>
      </c>
      <c r="B39" s="5" t="s">
        <v>3</v>
      </c>
      <c r="C39" s="5" t="s">
        <v>4</v>
      </c>
      <c r="D39" s="5" t="s">
        <v>128</v>
      </c>
      <c r="E39" s="5" t="s">
        <v>129</v>
      </c>
      <c r="F39" s="9">
        <v>10</v>
      </c>
      <c r="I39" s="23" t="s">
        <v>196</v>
      </c>
      <c r="J39" s="27" t="s">
        <v>212</v>
      </c>
      <c r="K39" s="32">
        <v>6.5</v>
      </c>
      <c r="L39" s="36">
        <v>2</v>
      </c>
      <c r="M39" s="30">
        <f t="shared" si="2"/>
        <v>4.25</v>
      </c>
      <c r="N39" s="37">
        <v>7</v>
      </c>
      <c r="O39" s="37">
        <v>2.2</v>
      </c>
      <c r="P39" s="31">
        <f t="shared" si="1"/>
        <v>4.494999999999999</v>
      </c>
      <c r="Q39" s="6">
        <v>0</v>
      </c>
      <c r="R39" s="6">
        <v>0</v>
      </c>
      <c r="S39" s="6">
        <v>0</v>
      </c>
      <c r="T39" s="6">
        <v>1</v>
      </c>
      <c r="U39" s="6">
        <v>1</v>
      </c>
      <c r="Z39" s="6">
        <v>1</v>
      </c>
      <c r="AA39" s="6">
        <v>1</v>
      </c>
      <c r="AB39" s="6">
        <v>1</v>
      </c>
    </row>
    <row r="40" spans="1:28" ht="14.25">
      <c r="A40" s="5" t="s">
        <v>7</v>
      </c>
      <c r="B40" s="5" t="s">
        <v>3</v>
      </c>
      <c r="C40" s="5" t="s">
        <v>4</v>
      </c>
      <c r="D40" s="5" t="s">
        <v>8</v>
      </c>
      <c r="E40" s="5" t="s">
        <v>9</v>
      </c>
      <c r="F40" s="6">
        <v>11</v>
      </c>
      <c r="G40" s="5" t="s">
        <v>185</v>
      </c>
      <c r="H40" s="5"/>
      <c r="I40" s="20"/>
      <c r="J40" s="26" t="s">
        <v>214</v>
      </c>
      <c r="K40" s="30">
        <v>6.5</v>
      </c>
      <c r="L40" s="30"/>
      <c r="M40" s="30">
        <f t="shared" si="2"/>
        <v>6.5</v>
      </c>
      <c r="N40" s="31">
        <v>5.3</v>
      </c>
      <c r="O40" s="31">
        <v>6.3</v>
      </c>
      <c r="P40" s="31">
        <f t="shared" si="1"/>
        <v>6.01</v>
      </c>
      <c r="Q40" s="6">
        <v>1</v>
      </c>
      <c r="R40" s="6">
        <v>1</v>
      </c>
      <c r="S40" s="6">
        <v>0</v>
      </c>
      <c r="T40" s="6">
        <v>0</v>
      </c>
      <c r="U40" s="6">
        <v>1</v>
      </c>
      <c r="Z40" s="6">
        <v>1</v>
      </c>
      <c r="AA40" s="6">
        <v>1</v>
      </c>
      <c r="AB40" s="6">
        <v>1</v>
      </c>
    </row>
    <row r="41" spans="1:28" ht="14.25">
      <c r="A41" s="5" t="s">
        <v>41</v>
      </c>
      <c r="B41" s="5" t="s">
        <v>3</v>
      </c>
      <c r="C41" s="5" t="s">
        <v>4</v>
      </c>
      <c r="D41" s="5" t="s">
        <v>42</v>
      </c>
      <c r="E41" s="5" t="s">
        <v>43</v>
      </c>
      <c r="F41" s="6">
        <v>11</v>
      </c>
      <c r="G41" s="5" t="s">
        <v>185</v>
      </c>
      <c r="H41" s="5"/>
      <c r="I41" s="20"/>
      <c r="J41" s="26" t="s">
        <v>214</v>
      </c>
      <c r="K41" s="30">
        <v>6.5</v>
      </c>
      <c r="L41" s="30"/>
      <c r="M41" s="30">
        <f t="shared" si="2"/>
        <v>6.5</v>
      </c>
      <c r="N41" s="31">
        <v>8</v>
      </c>
      <c r="O41" s="31">
        <v>4.7</v>
      </c>
      <c r="P41" s="31">
        <f t="shared" si="1"/>
        <v>6.395</v>
      </c>
      <c r="Q41" s="6">
        <v>0</v>
      </c>
      <c r="R41" s="6">
        <v>1</v>
      </c>
      <c r="S41" s="6">
        <v>1</v>
      </c>
      <c r="T41" s="6">
        <v>0</v>
      </c>
      <c r="U41" s="6">
        <v>1</v>
      </c>
      <c r="Z41" s="6">
        <v>1</v>
      </c>
      <c r="AA41" s="6">
        <v>1</v>
      </c>
      <c r="AB41" s="6">
        <v>1</v>
      </c>
    </row>
    <row r="42" spans="1:28" ht="14.25">
      <c r="A42" s="5" t="s">
        <v>13</v>
      </c>
      <c r="B42" s="5" t="s">
        <v>3</v>
      </c>
      <c r="C42" s="5" t="s">
        <v>4</v>
      </c>
      <c r="D42" s="5" t="s">
        <v>14</v>
      </c>
      <c r="E42" s="5" t="s">
        <v>15</v>
      </c>
      <c r="F42" s="6">
        <v>12</v>
      </c>
      <c r="G42" s="5" t="s">
        <v>177</v>
      </c>
      <c r="H42" s="5"/>
      <c r="I42" s="20"/>
      <c r="J42" s="26" t="s">
        <v>215</v>
      </c>
      <c r="K42" s="30">
        <v>6.5</v>
      </c>
      <c r="L42" s="30"/>
      <c r="M42" s="30">
        <f t="shared" si="2"/>
        <v>6.5</v>
      </c>
      <c r="N42" s="31">
        <v>8.5</v>
      </c>
      <c r="O42" s="31">
        <v>4.2</v>
      </c>
      <c r="P42" s="31">
        <f t="shared" si="1"/>
        <v>6.395</v>
      </c>
      <c r="Q42" s="6">
        <v>1</v>
      </c>
      <c r="R42" s="6">
        <v>1</v>
      </c>
      <c r="S42" s="6">
        <v>1</v>
      </c>
      <c r="T42" s="6">
        <v>1</v>
      </c>
      <c r="U42" s="6">
        <v>0</v>
      </c>
      <c r="Z42" s="6">
        <v>1</v>
      </c>
      <c r="AA42" s="6">
        <v>1</v>
      </c>
      <c r="AB42" s="6">
        <v>0</v>
      </c>
    </row>
    <row r="43" spans="1:28" ht="14.25">
      <c r="A43" s="5" t="s">
        <v>19</v>
      </c>
      <c r="B43" s="5" t="s">
        <v>3</v>
      </c>
      <c r="C43" s="5" t="s">
        <v>4</v>
      </c>
      <c r="D43" s="5" t="s">
        <v>20</v>
      </c>
      <c r="E43" s="5" t="s">
        <v>21</v>
      </c>
      <c r="F43" s="6">
        <v>12</v>
      </c>
      <c r="G43" s="5" t="s">
        <v>177</v>
      </c>
      <c r="H43" s="5"/>
      <c r="I43" s="20"/>
      <c r="J43" s="26" t="s">
        <v>215</v>
      </c>
      <c r="K43" s="36">
        <v>6.5</v>
      </c>
      <c r="M43" s="30">
        <f t="shared" si="2"/>
        <v>6.5</v>
      </c>
      <c r="N43" s="37">
        <v>7.3</v>
      </c>
      <c r="O43" s="37">
        <v>4.7</v>
      </c>
      <c r="P43" s="31">
        <f t="shared" si="1"/>
        <v>6.15</v>
      </c>
      <c r="Q43" s="6">
        <v>0</v>
      </c>
      <c r="R43" s="6">
        <v>0</v>
      </c>
      <c r="S43" s="6">
        <v>1</v>
      </c>
      <c r="T43" s="6">
        <v>1</v>
      </c>
      <c r="U43" s="6">
        <v>0</v>
      </c>
      <c r="Z43" s="6">
        <v>1</v>
      </c>
      <c r="AA43" s="6">
        <v>1</v>
      </c>
      <c r="AB43" s="6">
        <v>1</v>
      </c>
    </row>
    <row r="44" spans="1:28" ht="14.25">
      <c r="A44" s="5" t="s">
        <v>82</v>
      </c>
      <c r="B44" s="5" t="s">
        <v>3</v>
      </c>
      <c r="C44" s="5" t="s">
        <v>4</v>
      </c>
      <c r="D44" s="5" t="s">
        <v>83</v>
      </c>
      <c r="E44" s="5" t="s">
        <v>84</v>
      </c>
      <c r="F44" s="6">
        <v>12</v>
      </c>
      <c r="G44" s="5" t="s">
        <v>177</v>
      </c>
      <c r="H44" s="5"/>
      <c r="I44" s="20"/>
      <c r="J44" s="26" t="s">
        <v>215</v>
      </c>
      <c r="K44" s="36">
        <v>6.5</v>
      </c>
      <c r="L44" s="30"/>
      <c r="M44" s="30">
        <f t="shared" si="2"/>
        <v>6.5</v>
      </c>
      <c r="N44" s="31">
        <v>5</v>
      </c>
      <c r="O44" s="31" t="s">
        <v>188</v>
      </c>
      <c r="P44" s="31" t="e">
        <f t="shared" si="1"/>
        <v>#VALUE!</v>
      </c>
      <c r="Q44" s="6">
        <v>1</v>
      </c>
      <c r="R44" s="6">
        <v>1</v>
      </c>
      <c r="S44" s="6">
        <v>0</v>
      </c>
      <c r="T44" s="6">
        <v>0</v>
      </c>
      <c r="U44" s="6">
        <v>0</v>
      </c>
      <c r="Z44" s="6">
        <v>1</v>
      </c>
      <c r="AA44" s="6">
        <v>1</v>
      </c>
      <c r="AB44" s="6">
        <v>1</v>
      </c>
    </row>
    <row r="45" spans="1:28" ht="14.25">
      <c r="A45" s="5" t="s">
        <v>154</v>
      </c>
      <c r="B45" s="5" t="s">
        <v>3</v>
      </c>
      <c r="C45" s="5" t="s">
        <v>4</v>
      </c>
      <c r="D45" s="5" t="s">
        <v>155</v>
      </c>
      <c r="E45" s="5" t="s">
        <v>156</v>
      </c>
      <c r="F45" s="6">
        <v>12</v>
      </c>
      <c r="G45" s="5" t="s">
        <v>184</v>
      </c>
      <c r="H45" s="5"/>
      <c r="I45" s="20"/>
      <c r="J45" s="26" t="s">
        <v>215</v>
      </c>
      <c r="K45" s="36">
        <v>6.5</v>
      </c>
      <c r="L45" s="30"/>
      <c r="M45" s="30">
        <f t="shared" si="2"/>
        <v>6.5</v>
      </c>
      <c r="N45" s="31">
        <v>8</v>
      </c>
      <c r="O45" s="31" t="s">
        <v>188</v>
      </c>
      <c r="P45" s="31" t="e">
        <f t="shared" si="1"/>
        <v>#VALUE!</v>
      </c>
      <c r="Q45" s="6">
        <v>1</v>
      </c>
      <c r="R45" s="6">
        <v>1</v>
      </c>
      <c r="S45" s="6">
        <v>0</v>
      </c>
      <c r="T45" s="6">
        <v>1</v>
      </c>
      <c r="U45" s="6">
        <v>1</v>
      </c>
      <c r="Z45" s="6">
        <v>0</v>
      </c>
      <c r="AA45" s="6">
        <v>1</v>
      </c>
      <c r="AB45" s="6">
        <v>1</v>
      </c>
    </row>
    <row r="46" spans="1:28" ht="14.25">
      <c r="A46" s="5" t="s">
        <v>25</v>
      </c>
      <c r="B46" s="5" t="s">
        <v>3</v>
      </c>
      <c r="C46" s="5" t="s">
        <v>4</v>
      </c>
      <c r="D46" s="5" t="s">
        <v>26</v>
      </c>
      <c r="E46" s="5" t="s">
        <v>27</v>
      </c>
      <c r="F46" s="6">
        <v>13</v>
      </c>
      <c r="G46" s="5" t="s">
        <v>179</v>
      </c>
      <c r="H46" s="5"/>
      <c r="I46" s="20"/>
      <c r="J46" s="26" t="s">
        <v>180</v>
      </c>
      <c r="K46" s="30">
        <v>7</v>
      </c>
      <c r="L46" s="30"/>
      <c r="M46" s="30">
        <f t="shared" si="2"/>
        <v>7</v>
      </c>
      <c r="N46" s="31">
        <v>10</v>
      </c>
      <c r="O46" s="31">
        <v>6.5</v>
      </c>
      <c r="P46" s="31">
        <f t="shared" si="1"/>
        <v>7.875</v>
      </c>
      <c r="Q46" s="6">
        <v>1</v>
      </c>
      <c r="R46" s="6">
        <v>0</v>
      </c>
      <c r="S46" s="6">
        <v>1</v>
      </c>
      <c r="T46" s="6">
        <v>0</v>
      </c>
      <c r="U46" s="6">
        <v>1</v>
      </c>
      <c r="Z46" s="6">
        <v>0</v>
      </c>
      <c r="AA46" s="6">
        <v>1</v>
      </c>
      <c r="AB46" s="6">
        <v>0</v>
      </c>
    </row>
    <row r="47" spans="1:28" ht="14.25">
      <c r="A47" s="5" t="s">
        <v>100</v>
      </c>
      <c r="B47" s="5" t="s">
        <v>3</v>
      </c>
      <c r="C47" s="5" t="s">
        <v>4</v>
      </c>
      <c r="D47" s="5" t="s">
        <v>101</v>
      </c>
      <c r="E47" s="5" t="s">
        <v>102</v>
      </c>
      <c r="F47" s="6">
        <v>13</v>
      </c>
      <c r="G47" s="5" t="s">
        <v>179</v>
      </c>
      <c r="H47" s="5"/>
      <c r="I47" s="20"/>
      <c r="J47" s="26" t="s">
        <v>180</v>
      </c>
      <c r="K47" s="30">
        <v>7</v>
      </c>
      <c r="L47" s="30"/>
      <c r="M47" s="30">
        <f t="shared" si="2"/>
        <v>7</v>
      </c>
      <c r="N47" s="31">
        <v>7.5</v>
      </c>
      <c r="O47" s="31">
        <v>6.5</v>
      </c>
      <c r="P47" s="31">
        <f t="shared" si="1"/>
        <v>7</v>
      </c>
      <c r="Q47" s="6">
        <v>0</v>
      </c>
      <c r="R47" s="6">
        <v>0</v>
      </c>
      <c r="S47" s="6">
        <v>1</v>
      </c>
      <c r="T47" s="6">
        <v>1</v>
      </c>
      <c r="U47" s="6">
        <v>1</v>
      </c>
      <c r="Z47" s="6">
        <v>0</v>
      </c>
      <c r="AA47" s="6">
        <v>1</v>
      </c>
      <c r="AB47" s="6">
        <v>1</v>
      </c>
    </row>
    <row r="48" spans="1:28" ht="14.25">
      <c r="A48" s="5" t="s">
        <v>103</v>
      </c>
      <c r="B48" s="5" t="s">
        <v>3</v>
      </c>
      <c r="C48" s="5" t="s">
        <v>4</v>
      </c>
      <c r="D48" s="5" t="s">
        <v>104</v>
      </c>
      <c r="E48" s="5" t="s">
        <v>105</v>
      </c>
      <c r="F48" s="6">
        <v>13</v>
      </c>
      <c r="G48" s="5" t="s">
        <v>179</v>
      </c>
      <c r="H48" s="5"/>
      <c r="I48" s="20"/>
      <c r="J48" s="26" t="s">
        <v>180</v>
      </c>
      <c r="K48" s="30">
        <v>7</v>
      </c>
      <c r="L48" s="30"/>
      <c r="M48" s="30">
        <f t="shared" si="2"/>
        <v>7</v>
      </c>
      <c r="N48" s="31">
        <v>9</v>
      </c>
      <c r="O48" s="31">
        <v>4.8</v>
      </c>
      <c r="P48" s="31">
        <f t="shared" si="1"/>
        <v>6.93</v>
      </c>
      <c r="Q48" s="6">
        <v>1</v>
      </c>
      <c r="R48" s="6">
        <v>0</v>
      </c>
      <c r="S48" s="6">
        <v>1</v>
      </c>
      <c r="T48" s="6">
        <v>0</v>
      </c>
      <c r="U48" s="6">
        <v>1</v>
      </c>
      <c r="Z48" s="6">
        <v>0</v>
      </c>
      <c r="AA48" s="6">
        <v>1</v>
      </c>
      <c r="AB48" s="6">
        <v>1</v>
      </c>
    </row>
    <row r="49" spans="1:28" ht="14.25">
      <c r="A49" s="5" t="s">
        <v>130</v>
      </c>
      <c r="B49" s="5" t="s">
        <v>3</v>
      </c>
      <c r="C49" s="5" t="s">
        <v>4</v>
      </c>
      <c r="D49" s="5" t="s">
        <v>131</v>
      </c>
      <c r="E49" s="5" t="s">
        <v>132</v>
      </c>
      <c r="F49" s="6">
        <v>13</v>
      </c>
      <c r="G49" s="5" t="s">
        <v>179</v>
      </c>
      <c r="H49" s="5"/>
      <c r="I49" s="20"/>
      <c r="J49" s="26" t="s">
        <v>180</v>
      </c>
      <c r="K49" s="30">
        <v>7</v>
      </c>
      <c r="L49" s="30"/>
      <c r="M49" s="30">
        <f t="shared" si="2"/>
        <v>7</v>
      </c>
      <c r="N49" s="31">
        <v>7</v>
      </c>
      <c r="O49" s="31">
        <v>3.7</v>
      </c>
      <c r="P49" s="31">
        <f t="shared" si="1"/>
        <v>5.845</v>
      </c>
      <c r="Q49" s="6">
        <v>0</v>
      </c>
      <c r="R49" s="6">
        <v>0</v>
      </c>
      <c r="S49" s="6">
        <v>1</v>
      </c>
      <c r="T49" s="6">
        <v>0</v>
      </c>
      <c r="U49" s="6">
        <v>1</v>
      </c>
      <c r="Z49" s="6">
        <v>1</v>
      </c>
      <c r="AA49" s="6">
        <v>1</v>
      </c>
      <c r="AB49" s="6">
        <v>1</v>
      </c>
    </row>
    <row r="50" spans="1:28" ht="14.25">
      <c r="A50" s="5" t="s">
        <v>106</v>
      </c>
      <c r="B50" s="5" t="s">
        <v>38</v>
      </c>
      <c r="C50" s="5" t="s">
        <v>4</v>
      </c>
      <c r="D50" s="5" t="s">
        <v>107</v>
      </c>
      <c r="E50" s="5" t="s">
        <v>108</v>
      </c>
      <c r="F50" s="6">
        <v>14</v>
      </c>
      <c r="J50" s="29" t="s">
        <v>216</v>
      </c>
      <c r="K50" s="36">
        <v>6</v>
      </c>
      <c r="M50" s="30">
        <f t="shared" si="2"/>
        <v>6</v>
      </c>
      <c r="N50" s="37">
        <v>6.2</v>
      </c>
      <c r="O50" s="37">
        <v>4</v>
      </c>
      <c r="P50" s="31">
        <f t="shared" si="1"/>
        <v>5.369999999999999</v>
      </c>
      <c r="Q50" s="6">
        <v>1</v>
      </c>
      <c r="R50" s="6">
        <v>0</v>
      </c>
      <c r="S50" s="6">
        <v>0</v>
      </c>
      <c r="T50" s="6">
        <v>0</v>
      </c>
      <c r="U50" s="6">
        <v>1</v>
      </c>
      <c r="Z50" s="6">
        <v>1</v>
      </c>
      <c r="AA50" s="6">
        <v>1</v>
      </c>
      <c r="AB50" s="6">
        <v>0</v>
      </c>
    </row>
    <row r="51" spans="1:28" ht="14.25">
      <c r="A51" s="5" t="s">
        <v>151</v>
      </c>
      <c r="B51" s="5" t="s">
        <v>38</v>
      </c>
      <c r="C51" s="5" t="s">
        <v>4</v>
      </c>
      <c r="D51" s="5" t="s">
        <v>152</v>
      </c>
      <c r="E51" s="5" t="s">
        <v>153</v>
      </c>
      <c r="F51" s="6">
        <v>14</v>
      </c>
      <c r="G51" s="5" t="s">
        <v>185</v>
      </c>
      <c r="H51" s="5"/>
      <c r="I51" s="20"/>
      <c r="J51" s="29" t="s">
        <v>216</v>
      </c>
      <c r="K51" s="36">
        <v>6</v>
      </c>
      <c r="M51" s="30">
        <f t="shared" si="2"/>
        <v>6</v>
      </c>
      <c r="N51" s="37">
        <v>4.3</v>
      </c>
      <c r="O51" s="37">
        <v>4.5</v>
      </c>
      <c r="P51" s="31">
        <f t="shared" si="1"/>
        <v>4.88</v>
      </c>
      <c r="Q51" s="6">
        <v>0</v>
      </c>
      <c r="R51" s="6">
        <v>0</v>
      </c>
      <c r="S51" s="6">
        <v>0</v>
      </c>
      <c r="T51" s="6">
        <v>0</v>
      </c>
      <c r="U51" s="6">
        <v>1</v>
      </c>
      <c r="Z51" s="6">
        <v>0</v>
      </c>
      <c r="AA51" s="6">
        <v>1</v>
      </c>
      <c r="AB51" s="6">
        <v>1</v>
      </c>
    </row>
    <row r="52" spans="1:28" ht="14.25">
      <c r="A52" s="5" t="s">
        <v>115</v>
      </c>
      <c r="B52" s="5" t="s">
        <v>3</v>
      </c>
      <c r="C52" s="5" t="s">
        <v>4</v>
      </c>
      <c r="D52" s="5" t="s">
        <v>116</v>
      </c>
      <c r="E52" s="5" t="s">
        <v>117</v>
      </c>
      <c r="G52" s="5" t="s">
        <v>185</v>
      </c>
      <c r="H52" s="5"/>
      <c r="I52" s="20"/>
      <c r="J52" s="26"/>
      <c r="K52" s="30"/>
      <c r="L52" s="30"/>
      <c r="M52" s="30">
        <f t="shared" si="2"/>
        <v>0</v>
      </c>
      <c r="N52" s="31">
        <v>5.3</v>
      </c>
      <c r="O52" s="31">
        <v>3.3</v>
      </c>
      <c r="P52" s="31">
        <f t="shared" si="1"/>
        <v>3.01</v>
      </c>
      <c r="Q52" s="6">
        <v>1</v>
      </c>
      <c r="R52" s="6">
        <v>0</v>
      </c>
      <c r="S52" s="6">
        <v>1</v>
      </c>
      <c r="T52" s="6">
        <v>0</v>
      </c>
      <c r="U52" s="6">
        <v>0</v>
      </c>
      <c r="Z52" s="6">
        <v>0</v>
      </c>
      <c r="AA52" s="6">
        <v>0</v>
      </c>
      <c r="AB52" s="6">
        <v>1</v>
      </c>
    </row>
    <row r="53" spans="1:28" ht="14.25">
      <c r="A53" s="5" t="s">
        <v>75</v>
      </c>
      <c r="B53" s="5" t="s">
        <v>76</v>
      </c>
      <c r="C53" s="5" t="s">
        <v>4</v>
      </c>
      <c r="D53" s="5" t="s">
        <v>77</v>
      </c>
      <c r="E53" s="5" t="s">
        <v>78</v>
      </c>
      <c r="M53" s="30">
        <f t="shared" si="2"/>
        <v>0</v>
      </c>
      <c r="N53" s="37" t="s">
        <v>188</v>
      </c>
      <c r="O53" s="37" t="s">
        <v>188</v>
      </c>
      <c r="P53" s="31" t="e">
        <f t="shared" si="1"/>
        <v>#VALUE!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Z53" s="6">
        <v>0</v>
      </c>
      <c r="AA53" s="6">
        <v>1</v>
      </c>
      <c r="AB53" s="6"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</dc:creator>
  <cp:keywords/>
  <dc:description/>
  <cp:lastModifiedBy>Familia</cp:lastModifiedBy>
  <cp:lastPrinted>2015-12-06T13:57:06Z</cp:lastPrinted>
  <dcterms:created xsi:type="dcterms:W3CDTF">2015-08-06T13:34:02Z</dcterms:created>
  <dcterms:modified xsi:type="dcterms:W3CDTF">2015-12-08T00:11:18Z</dcterms:modified>
  <cp:category/>
  <cp:version/>
  <cp:contentType/>
  <cp:contentStatus/>
</cp:coreProperties>
</file>