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ISCIPLINAS GRADUAÇÃO FEARP\2019\2º Semestre 2019\GEC - RCC0320\"/>
    </mc:Choice>
  </mc:AlternateContent>
  <xr:revisionPtr revIDLastSave="0" documentId="13_ncr:1_{45548353-092F-46F0-9556-F867AB639E7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C - RCC0320" sheetId="1" r:id="rId1"/>
    <sheet name="Grupos de trabalh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/>
  <c r="AM7" i="1"/>
  <c r="AM20" i="1" l="1"/>
  <c r="D20" i="1"/>
  <c r="C20" i="1"/>
  <c r="AM18" i="1"/>
  <c r="D18" i="1"/>
  <c r="C18" i="1"/>
  <c r="AM21" i="1"/>
  <c r="D21" i="1"/>
  <c r="C21" i="1"/>
  <c r="AM19" i="1"/>
  <c r="D19" i="1"/>
  <c r="C19" i="1"/>
  <c r="AM17" i="1"/>
  <c r="D17" i="1"/>
  <c r="C17" i="1"/>
  <c r="AM16" i="1"/>
  <c r="D16" i="1"/>
  <c r="C16" i="1"/>
  <c r="AM15" i="1"/>
  <c r="D15" i="1"/>
  <c r="C15" i="1"/>
  <c r="AM14" i="1"/>
  <c r="D14" i="1"/>
  <c r="C14" i="1"/>
  <c r="AM13" i="1"/>
  <c r="D13" i="1"/>
  <c r="C13" i="1"/>
  <c r="AM12" i="1"/>
  <c r="D12" i="1"/>
  <c r="C12" i="1"/>
  <c r="AM11" i="1"/>
  <c r="D11" i="1"/>
  <c r="C11" i="1"/>
  <c r="AM10" i="1"/>
  <c r="D10" i="1"/>
  <c r="C10" i="1"/>
  <c r="AM9" i="1"/>
  <c r="D9" i="1"/>
  <c r="C9" i="1"/>
  <c r="AM8" i="1"/>
  <c r="D8" i="1"/>
  <c r="C8" i="1"/>
  <c r="AM6" i="1"/>
  <c r="D6" i="1"/>
  <c r="C6" i="1"/>
  <c r="AM5" i="1"/>
  <c r="D5" i="1"/>
  <c r="C5" i="1"/>
  <c r="AM4" i="1"/>
  <c r="D4" i="1"/>
  <c r="C4" i="1"/>
</calcChain>
</file>

<file path=xl/sharedStrings.xml><?xml version="1.0" encoding="utf-8"?>
<sst xmlns="http://schemas.openxmlformats.org/spreadsheetml/2006/main" count="92" uniqueCount="74">
  <si>
    <t>P1</t>
  </si>
  <si>
    <t>P2</t>
  </si>
  <si>
    <t>Código</t>
  </si>
  <si>
    <t>Nome</t>
  </si>
  <si>
    <t>Presença</t>
  </si>
  <si>
    <t>Faltas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</si>
  <si>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</si>
  <si>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</si>
  <si>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</si>
  <si>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</si>
  <si>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</si>
  <si>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</si>
  <si>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</si>
  <si>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</si>
  <si>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</si>
  <si>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</si>
  <si>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</si>
  <si>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</si>
  <si>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</si>
  <si>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</si>
  <si>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</si>
  <si>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</si>
  <si>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</si>
  <si>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</si>
  <si>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</si>
  <si>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</si>
  <si>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</si>
  <si>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</si>
  <si>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</si>
  <si>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</si>
  <si>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</si>
  <si>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</si>
  <si>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</si>
  <si>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</si>
  <si>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</si>
  <si>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</si>
  <si>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Nota P1</t>
  </si>
  <si>
    <t>Nota P2</t>
  </si>
  <si>
    <t>Nota Trabalho</t>
  </si>
  <si>
    <t>Nota Presença</t>
  </si>
  <si>
    <t>Nota Semestre</t>
  </si>
  <si>
    <t>REVAL</t>
  </si>
  <si>
    <t>FINAL</t>
  </si>
  <si>
    <t>Ana Flávia do Bem Afonso</t>
  </si>
  <si>
    <t>Ana Maria Aguiar Assunção de Melo</t>
  </si>
  <si>
    <t>Arthur Favaro</t>
  </si>
  <si>
    <t>Bruno Martins Saraiva</t>
  </si>
  <si>
    <t>Diego Andrey Faracini</t>
  </si>
  <si>
    <t>Fábio Bragato do Carmo</t>
  </si>
  <si>
    <t>Gabriel Vinicius Ribeiro</t>
  </si>
  <si>
    <t>Gabriela de Carvalho Colombo</t>
  </si>
  <si>
    <t>Guilherme Cardoso de Melo</t>
  </si>
  <si>
    <t>Guilherme Ferreira de Lima</t>
  </si>
  <si>
    <t>Jaqueline Feijão Courel</t>
  </si>
  <si>
    <t>Laislla Obara Iwagase</t>
  </si>
  <si>
    <t>Marcos Vinicius Carvalho Oliveira</t>
  </si>
  <si>
    <t>Nathalia Santos de Oliveira</t>
  </si>
  <si>
    <t>Taina da Silva</t>
  </si>
  <si>
    <t>Victor Godoy e Sousa</t>
  </si>
  <si>
    <t>Pedro Henrique Botini de Oliveira</t>
  </si>
  <si>
    <t>Tiago Lucatto Pizetta</t>
  </si>
  <si>
    <t>Brayan Steven Hernandez Camacho</t>
  </si>
  <si>
    <t>Grupo 1</t>
  </si>
  <si>
    <t>Construtora Steffany</t>
  </si>
  <si>
    <t>Grupo 2</t>
  </si>
  <si>
    <t>Grupo 3</t>
  </si>
  <si>
    <t>Grupo 4</t>
  </si>
  <si>
    <t>V-Expenses</t>
  </si>
  <si>
    <t>Grupo 5</t>
  </si>
  <si>
    <t>3 Irmãos</t>
  </si>
  <si>
    <t>Grupo 6</t>
  </si>
  <si>
    <t>Target Costing</t>
  </si>
  <si>
    <t>ABM</t>
  </si>
  <si>
    <t>Custo de Propriedade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</si>
</sst>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/>
    <xf numFmtId="16" fontId="1" fillId="0" borderId="0" xfId="0" applyNumberFormat="1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1" xfId="0" applyFill="1" applyBorder="1"/>
    <xf numFmtId="0" fontId="0" fillId="2" borderId="4" xfId="0" applyFill="1" applyBorder="1"/>
    <xf numFmtId="0" fontId="0" fillId="2" borderId="7" xfId="0" applyFill="1" applyBorder="1"/>
    <xf numFmtId="9" fontId="0" fillId="0" borderId="0" xfId="1" applyFont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1" formatCode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A3:AO21" totalsRowShown="0" headerRowDxfId="5">
  <autoFilter ref="A3:AO21" xr:uid="{00000000-0009-0000-0100-000001000000}"/>
  <sortState xmlns:xlrd2="http://schemas.microsoft.com/office/spreadsheetml/2017/richdata2" ref="A4:AO22">
    <sortCondition ref="B4:B22"/>
  </sortState>
  <tableColumns count="41">
    <tableColumn id="1" xr3:uid="{00000000-0010-0000-0000-000001000000}" name="Código" dataDxfId="4"/>
    <tableColumn id="2" xr3:uid="{00000000-0010-0000-0000-000002000000}" name="Nome"/>
    <tableColumn id="3" xr3:uid="{00000000-0010-0000-0000-000003000000}" name="Presença" dataCellStyle="Porcentagem">
      <calculatedColumnFormula>SUM(Tabela2[[#This Row],[1]:[30]])/COUNTA(Tabela2[[#This Row],[1]:[30]])</calculatedColumnFormula>
    </tableColumn>
    <tableColumn id="4" xr3:uid="{00000000-0010-0000-0000-000004000000}" name="Faltas" dataDxfId="3">
      <calculatedColumnFormula>COUNTIF(Tabela2[[#This Row],[1]:[30]],0)</calculatedColumnFormula>
    </tableColumn>
    <tableColumn id="5" xr3:uid="{00000000-0010-0000-0000-000005000000}" name="1"/>
    <tableColumn id="6" xr3:uid="{00000000-0010-0000-0000-000006000000}" name="2"/>
    <tableColumn id="7" xr3:uid="{00000000-0010-0000-0000-000007000000}" name="3"/>
    <tableColumn id="8" xr3:uid="{00000000-0010-0000-0000-000008000000}" name="4"/>
    <tableColumn id="9" xr3:uid="{00000000-0010-0000-0000-000009000000}" name="5"/>
    <tableColumn id="10" xr3:uid="{00000000-0010-0000-0000-00000A000000}" name="6"/>
    <tableColumn id="11" xr3:uid="{00000000-0010-0000-0000-00000B000000}" name="7"/>
    <tableColumn id="12" xr3:uid="{00000000-0010-0000-0000-00000C000000}" name="8"/>
    <tableColumn id="13" xr3:uid="{00000000-0010-0000-0000-00000D000000}" name="9"/>
    <tableColumn id="14" xr3:uid="{00000000-0010-0000-0000-00000E000000}" name="10"/>
    <tableColumn id="15" xr3:uid="{00000000-0010-0000-0000-00000F000000}" name="11"/>
    <tableColumn id="16" xr3:uid="{00000000-0010-0000-0000-000010000000}" name="12"/>
    <tableColumn id="17" xr3:uid="{00000000-0010-0000-0000-000011000000}" name="13"/>
    <tableColumn id="18" xr3:uid="{00000000-0010-0000-0000-000012000000}" name="14"/>
    <tableColumn id="19" xr3:uid="{00000000-0010-0000-0000-000013000000}" name="15"/>
    <tableColumn id="20" xr3:uid="{00000000-0010-0000-0000-000014000000}" name="16"/>
    <tableColumn id="21" xr3:uid="{00000000-0010-0000-0000-000015000000}" name="17"/>
    <tableColumn id="22" xr3:uid="{00000000-0010-0000-0000-000016000000}" name="18"/>
    <tableColumn id="23" xr3:uid="{00000000-0010-0000-0000-000017000000}" name="19"/>
    <tableColumn id="24" xr3:uid="{00000000-0010-0000-0000-000018000000}" name="20"/>
    <tableColumn id="25" xr3:uid="{00000000-0010-0000-0000-000019000000}" name="21"/>
    <tableColumn id="26" xr3:uid="{00000000-0010-0000-0000-00001A000000}" name="22"/>
    <tableColumn id="27" xr3:uid="{00000000-0010-0000-0000-00001B000000}" name="23"/>
    <tableColumn id="28" xr3:uid="{00000000-0010-0000-0000-00001C000000}" name="24"/>
    <tableColumn id="29" xr3:uid="{00000000-0010-0000-0000-00001D000000}" name="25"/>
    <tableColumn id="30" xr3:uid="{00000000-0010-0000-0000-00001E000000}" name="26"/>
    <tableColumn id="31" xr3:uid="{00000000-0010-0000-0000-00001F000000}" name="27"/>
    <tableColumn id="32" xr3:uid="{00000000-0010-0000-0000-000020000000}" name="28"/>
    <tableColumn id="33" xr3:uid="{00000000-0010-0000-0000-000021000000}" name="29"/>
    <tableColumn id="34" xr3:uid="{00000000-0010-0000-0000-000022000000}" name="30"/>
    <tableColumn id="35" xr3:uid="{00000000-0010-0000-0000-000023000000}" name="Nota P1"/>
    <tableColumn id="45" xr3:uid="{00000000-0010-0000-0000-00002D000000}" name="Nota P2"/>
    <tableColumn id="36" xr3:uid="{00000000-0010-0000-0000-000024000000}" name="Nota Trabalho"/>
    <tableColumn id="38" xr3:uid="{00000000-0010-0000-0000-000026000000}" name="Nota Presença"/>
    <tableColumn id="39" xr3:uid="{00000000-0010-0000-0000-000027000000}" name="Nota Semestre" dataDxfId="2">
      <calculatedColumnFormula>+Tabela2[[#This Row],[Nota P1]]*0.2+Tabela2[[#This Row],[Nota P2]]*0.3+Tabela2[[#This Row],[Nota Trabalho]]*0.4+Tabela2[[#This Row],[Nota Presença]]*0.1</calculatedColumnFormula>
    </tableColumn>
    <tableColumn id="42" xr3:uid="{00000000-0010-0000-0000-00002A000000}" name="REVAL"/>
    <tableColumn id="43" xr3:uid="{00000000-0010-0000-0000-00002B000000}" name="FIN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1"/>
  <sheetViews>
    <sheetView tabSelected="1" zoomScale="115" zoomScaleNormal="115" workbookViewId="0">
      <pane xSplit="4" ySplit="3" topLeftCell="E5" activePane="bottomRight" state="frozen"/>
      <selection pane="topRight" activeCell="E1" sqref="E1"/>
      <selection pane="bottomLeft" activeCell="A4" sqref="A4"/>
      <selection pane="bottomRight" activeCell="K22" sqref="K22"/>
    </sheetView>
  </sheetViews>
  <sheetFormatPr defaultRowHeight="14.4" x14ac:dyDescent="0.3"/>
  <cols>
    <col min="1" max="1" width="11.44140625" style="8" bestFit="1" customWidth="1"/>
    <col min="2" max="2" width="30.6640625" bestFit="1" customWidth="1"/>
    <col min="3" max="3" width="10.44140625" customWidth="1"/>
    <col min="5" max="5" width="11.44140625" customWidth="1"/>
    <col min="35" max="36" width="14.88671875" customWidth="1"/>
    <col min="37" max="37" width="17.5546875" bestFit="1" customWidth="1"/>
    <col min="38" max="38" width="17.6640625" bestFit="1" customWidth="1"/>
    <col min="39" max="39" width="18.88671875" customWidth="1"/>
  </cols>
  <sheetData>
    <row r="1" spans="1:41" s="2" customFormat="1" x14ac:dyDescent="0.3">
      <c r="A1" s="1"/>
      <c r="Y1" s="2" t="s">
        <v>0</v>
      </c>
      <c r="AG1" s="2" t="s">
        <v>1</v>
      </c>
    </row>
    <row r="2" spans="1:41" s="4" customFormat="1" x14ac:dyDescent="0.3">
      <c r="A2" s="3"/>
      <c r="E2" s="5">
        <v>43679</v>
      </c>
      <c r="F2" s="5">
        <v>43682</v>
      </c>
      <c r="G2" s="5">
        <v>43686</v>
      </c>
      <c r="H2" s="5">
        <v>43689</v>
      </c>
      <c r="I2" s="5">
        <v>43693</v>
      </c>
      <c r="J2" s="5">
        <v>43696</v>
      </c>
      <c r="K2" s="5">
        <v>43700</v>
      </c>
      <c r="L2" s="5">
        <v>43703</v>
      </c>
      <c r="M2" s="5">
        <v>43707</v>
      </c>
      <c r="N2" s="5">
        <v>43717</v>
      </c>
      <c r="O2" s="5">
        <v>43721</v>
      </c>
      <c r="P2" s="5">
        <v>43724</v>
      </c>
      <c r="Q2" s="5">
        <v>43728</v>
      </c>
      <c r="R2" s="5">
        <v>43731</v>
      </c>
      <c r="S2" s="5">
        <v>43735</v>
      </c>
      <c r="T2" s="5">
        <v>43738</v>
      </c>
      <c r="U2" s="5">
        <v>43745</v>
      </c>
      <c r="V2" s="5">
        <v>43749</v>
      </c>
      <c r="W2" s="5">
        <v>43752</v>
      </c>
      <c r="X2" s="5">
        <v>43756</v>
      </c>
      <c r="Y2" s="5">
        <v>43759</v>
      </c>
      <c r="Z2" s="5">
        <v>43763</v>
      </c>
      <c r="AA2" s="5">
        <v>43766</v>
      </c>
      <c r="AB2" s="5">
        <v>43770</v>
      </c>
      <c r="AC2" s="5">
        <v>43780</v>
      </c>
      <c r="AD2" s="5">
        <v>43787</v>
      </c>
      <c r="AE2" s="5">
        <v>43791</v>
      </c>
      <c r="AF2" s="5">
        <v>43794</v>
      </c>
      <c r="AG2" s="5">
        <v>43798</v>
      </c>
      <c r="AH2" s="5">
        <v>43801</v>
      </c>
    </row>
    <row r="3" spans="1:41" s="7" customFormat="1" ht="34.200000000000003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</row>
    <row r="4" spans="1:41" x14ac:dyDescent="0.3">
      <c r="A4" s="8">
        <v>8547961</v>
      </c>
      <c r="B4" t="s">
        <v>43</v>
      </c>
      <c r="C4" s="15">
        <f>SUM(Tabela2[[#This Row],[1]:[30]])/COUNTA(Tabela2[[#This Row],[1]:[30]])</f>
        <v>1</v>
      </c>
      <c r="D4">
        <f>COUNTIF(Tabela2[[#This Row],[1]:[30]],0)</f>
        <v>0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AM4">
        <f>+Tabela2[[#This Row],[Nota P1]]*0.2+Tabela2[[#This Row],[Nota P2]]*0.3+Tabela2[[#This Row],[Nota Trabalho]]*0.4+Tabela2[[#This Row],[Nota Presença]]*0.1</f>
        <v>0</v>
      </c>
    </row>
    <row r="5" spans="1:41" x14ac:dyDescent="0.3">
      <c r="A5" s="8">
        <v>6872918</v>
      </c>
      <c r="B5" t="s">
        <v>44</v>
      </c>
      <c r="C5" s="15">
        <f>SUM(Tabela2[[#This Row],[1]:[30]])/COUNTA(Tabela2[[#This Row],[1]:[30]])</f>
        <v>1</v>
      </c>
      <c r="D5">
        <f>COUNTIF(Tabela2[[#This Row],[1]:[30]],0)</f>
        <v>0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AM5">
        <f>+Tabela2[[#This Row],[Nota P1]]*0.2+Tabela2[[#This Row],[Nota P2]]*0.3+Tabela2[[#This Row],[Nota Trabalho]]*0.4+Tabela2[[#This Row],[Nota Presença]]*0.1</f>
        <v>0</v>
      </c>
    </row>
    <row r="6" spans="1:41" x14ac:dyDescent="0.3">
      <c r="A6" s="8">
        <v>10414783</v>
      </c>
      <c r="B6" t="s">
        <v>45</v>
      </c>
      <c r="C6" s="15">
        <f>SUM(Tabela2[[#This Row],[1]:[30]])/COUNTA(Tabela2[[#This Row],[1]:[30]])</f>
        <v>0.8571428571428571</v>
      </c>
      <c r="D6">
        <f>COUNTIF(Tabela2[[#This Row],[1]:[30]],0)</f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0</v>
      </c>
      <c r="K6">
        <v>1</v>
      </c>
      <c r="AM6">
        <f>+Tabela2[[#This Row],[Nota P1]]*0.2+Tabela2[[#This Row],[Nota P2]]*0.3+Tabela2[[#This Row],[Nota Trabalho]]*0.4+Tabela2[[#This Row],[Nota Presença]]*0.1</f>
        <v>0</v>
      </c>
    </row>
    <row r="7" spans="1:41" x14ac:dyDescent="0.3">
      <c r="B7" t="s">
        <v>61</v>
      </c>
      <c r="C7" s="15">
        <f>SUM(Tabela2[[#This Row],[1]:[30]])/COUNTA(Tabela2[[#This Row],[1]:[30]])</f>
        <v>1</v>
      </c>
      <c r="D7">
        <f>COUNTIF(Tabela2[[#This Row],[1]:[30]],0)</f>
        <v>0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AM7">
        <f>+Tabela2[[#This Row],[Nota P1]]*0.2+Tabela2[[#This Row],[Nota P2]]*0.3+Tabela2[[#This Row],[Nota Trabalho]]*0.4+Tabela2[[#This Row],[Nota Presença]]*0.1</f>
        <v>0</v>
      </c>
    </row>
    <row r="8" spans="1:41" x14ac:dyDescent="0.3">
      <c r="A8" s="8">
        <v>9911635</v>
      </c>
      <c r="B8" t="s">
        <v>46</v>
      </c>
      <c r="C8" s="15">
        <f>SUM(Tabela2[[#This Row],[1]:[30]])/COUNTA(Tabela2[[#This Row],[1]:[30]])</f>
        <v>0.7142857142857143</v>
      </c>
      <c r="D8">
        <f>COUNTIF(Tabela2[[#This Row],[1]:[30]],0)</f>
        <v>2</v>
      </c>
      <c r="E8">
        <v>1</v>
      </c>
      <c r="F8">
        <v>1</v>
      </c>
      <c r="G8">
        <v>0</v>
      </c>
      <c r="H8">
        <v>1</v>
      </c>
      <c r="I8">
        <v>1</v>
      </c>
      <c r="J8">
        <v>0</v>
      </c>
      <c r="K8">
        <v>1</v>
      </c>
      <c r="AM8">
        <f>+Tabela2[[#This Row],[Nota P1]]*0.2+Tabela2[[#This Row],[Nota P2]]*0.3+Tabela2[[#This Row],[Nota Trabalho]]*0.4+Tabela2[[#This Row],[Nota Presença]]*0.1</f>
        <v>0</v>
      </c>
    </row>
    <row r="9" spans="1:41" x14ac:dyDescent="0.3">
      <c r="A9" s="8">
        <v>9281734</v>
      </c>
      <c r="B9" t="s">
        <v>47</v>
      </c>
      <c r="C9" s="15">
        <f>SUM(Tabela2[[#This Row],[1]:[30]])/COUNTA(Tabela2[[#This Row],[1]:[30]])</f>
        <v>0.7142857142857143</v>
      </c>
      <c r="D9">
        <f>COUNTIF(Tabela2[[#This Row],[1]:[30]],0)</f>
        <v>2</v>
      </c>
      <c r="E9">
        <v>1</v>
      </c>
      <c r="F9">
        <v>0</v>
      </c>
      <c r="G9">
        <v>1</v>
      </c>
      <c r="H9">
        <v>1</v>
      </c>
      <c r="I9">
        <v>0</v>
      </c>
      <c r="J9">
        <v>1</v>
      </c>
      <c r="K9">
        <v>1</v>
      </c>
      <c r="AM9">
        <f>+Tabela2[[#This Row],[Nota P1]]*0.2+Tabela2[[#This Row],[Nota P2]]*0.3+Tabela2[[#This Row],[Nota Trabalho]]*0.4+Tabela2[[#This Row],[Nota Presença]]*0.1</f>
        <v>0</v>
      </c>
    </row>
    <row r="10" spans="1:41" x14ac:dyDescent="0.3">
      <c r="A10" s="8">
        <v>9781972</v>
      </c>
      <c r="B10" t="s">
        <v>48</v>
      </c>
      <c r="C10" s="15">
        <f>SUM(Tabela2[[#This Row],[1]:[30]])/COUNTA(Tabela2[[#This Row],[1]:[30]])</f>
        <v>0.5714285714285714</v>
      </c>
      <c r="D10">
        <f>COUNTIF(Tabela2[[#This Row],[1]:[30]],0)</f>
        <v>3</v>
      </c>
      <c r="E10">
        <v>0</v>
      </c>
      <c r="F10">
        <v>0</v>
      </c>
      <c r="G10">
        <v>0</v>
      </c>
      <c r="H10">
        <v>1</v>
      </c>
      <c r="I10">
        <v>1</v>
      </c>
      <c r="J10">
        <v>1</v>
      </c>
      <c r="K10">
        <v>1</v>
      </c>
      <c r="AM10">
        <f>+Tabela2[[#This Row],[Nota P1]]*0.2+Tabela2[[#This Row],[Nota P2]]*0.3+Tabela2[[#This Row],[Nota Trabalho]]*0.4+Tabela2[[#This Row],[Nota Presença]]*0.1</f>
        <v>0</v>
      </c>
    </row>
    <row r="11" spans="1:41" x14ac:dyDescent="0.3">
      <c r="A11" s="8">
        <v>9315564</v>
      </c>
      <c r="B11" t="s">
        <v>50</v>
      </c>
      <c r="C11" s="15">
        <f>SUM(Tabela2[[#This Row],[1]:[30]])/COUNTA(Tabela2[[#This Row],[1]:[30]])</f>
        <v>1</v>
      </c>
      <c r="D11">
        <f>COUNTIF(Tabela2[[#This Row],[1]:[30]],0)</f>
        <v>0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AM11">
        <f>+Tabela2[[#This Row],[Nota P1]]*0.2+Tabela2[[#This Row],[Nota P2]]*0.3+Tabela2[[#This Row],[Nota Trabalho]]*0.4+Tabela2[[#This Row],[Nota Presença]]*0.1</f>
        <v>0</v>
      </c>
    </row>
    <row r="12" spans="1:41" x14ac:dyDescent="0.3">
      <c r="A12" s="8">
        <v>2376622</v>
      </c>
      <c r="B12" t="s">
        <v>51</v>
      </c>
      <c r="C12" s="15">
        <f>SUM(Tabela2[[#This Row],[1]:[30]])/COUNTA(Tabela2[[#This Row],[1]:[30]])</f>
        <v>1</v>
      </c>
      <c r="D12">
        <f>COUNTIF(Tabela2[[#This Row],[1]:[30]],0)</f>
        <v>0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AM12">
        <f>+Tabela2[[#This Row],[Nota P1]]*0.2+Tabela2[[#This Row],[Nota P2]]*0.3+Tabela2[[#This Row],[Nota Trabalho]]*0.4+Tabela2[[#This Row],[Nota Presença]]*0.1</f>
        <v>0</v>
      </c>
    </row>
    <row r="13" spans="1:41" x14ac:dyDescent="0.3">
      <c r="A13" s="8">
        <v>9005609</v>
      </c>
      <c r="B13" t="s">
        <v>52</v>
      </c>
      <c r="C13" s="15">
        <f>SUM(Tabela2[[#This Row],[1]:[30]])/COUNTA(Tabela2[[#This Row],[1]:[30]])</f>
        <v>0.5714285714285714</v>
      </c>
      <c r="D13">
        <f>COUNTIF(Tabela2[[#This Row],[1]:[30]],0)</f>
        <v>3</v>
      </c>
      <c r="E13">
        <v>0</v>
      </c>
      <c r="F13">
        <v>1</v>
      </c>
      <c r="G13">
        <v>1</v>
      </c>
      <c r="H13">
        <v>0</v>
      </c>
      <c r="I13">
        <v>0</v>
      </c>
      <c r="J13">
        <v>1</v>
      </c>
      <c r="K13">
        <v>1</v>
      </c>
      <c r="AM13">
        <f>+Tabela2[[#This Row],[Nota P1]]*0.2+Tabela2[[#This Row],[Nota P2]]*0.3+Tabela2[[#This Row],[Nota Trabalho]]*0.4+Tabela2[[#This Row],[Nota Presença]]*0.1</f>
        <v>0</v>
      </c>
    </row>
    <row r="14" spans="1:41" x14ac:dyDescent="0.3">
      <c r="A14" s="8">
        <v>9782062</v>
      </c>
      <c r="B14" t="s">
        <v>53</v>
      </c>
      <c r="C14" s="15">
        <f>SUM(Tabela2[[#This Row],[1]:[30]])/COUNTA(Tabela2[[#This Row],[1]:[30]])</f>
        <v>0.7142857142857143</v>
      </c>
      <c r="D14">
        <f>COUNTIF(Tabela2[[#This Row],[1]:[30]],0)</f>
        <v>2</v>
      </c>
      <c r="E14">
        <v>0</v>
      </c>
      <c r="F14">
        <v>0</v>
      </c>
      <c r="G14">
        <v>1</v>
      </c>
      <c r="H14">
        <v>1</v>
      </c>
      <c r="I14">
        <v>1</v>
      </c>
      <c r="J14">
        <v>1</v>
      </c>
      <c r="K14">
        <v>1</v>
      </c>
      <c r="AM14">
        <f>+Tabela2[[#This Row],[Nota P1]]*0.2+Tabela2[[#This Row],[Nota P2]]*0.3+Tabela2[[#This Row],[Nota Trabalho]]*0.4+Tabela2[[#This Row],[Nota Presença]]*0.1</f>
        <v>0</v>
      </c>
    </row>
    <row r="15" spans="1:41" x14ac:dyDescent="0.3">
      <c r="A15" s="8">
        <v>9281932</v>
      </c>
      <c r="B15" t="s">
        <v>54</v>
      </c>
      <c r="C15" s="15">
        <f>SUM(Tabela2[[#This Row],[1]:[30]])/COUNTA(Tabela2[[#This Row],[1]:[30]])</f>
        <v>0.7142857142857143</v>
      </c>
      <c r="D15">
        <f>COUNTIF(Tabela2[[#This Row],[1]:[30]],0)</f>
        <v>2</v>
      </c>
      <c r="E15">
        <v>1</v>
      </c>
      <c r="F15">
        <v>1</v>
      </c>
      <c r="G15">
        <v>1</v>
      </c>
      <c r="H15">
        <v>1</v>
      </c>
      <c r="I15">
        <v>1</v>
      </c>
      <c r="J15">
        <v>0</v>
      </c>
      <c r="K15">
        <v>0</v>
      </c>
      <c r="AM15">
        <f>+Tabela2[[#This Row],[Nota P1]]*0.2+Tabela2[[#This Row],[Nota P2]]*0.3+Tabela2[[#This Row],[Nota Trabalho]]*0.4+Tabela2[[#This Row],[Nota Presença]]*0.1</f>
        <v>0</v>
      </c>
    </row>
    <row r="16" spans="1:41" x14ac:dyDescent="0.3">
      <c r="A16" s="8">
        <v>10287225</v>
      </c>
      <c r="B16" t="s">
        <v>55</v>
      </c>
      <c r="C16" s="15">
        <f>SUM(Tabela2[[#This Row],[1]:[30]])/COUNTA(Tabela2[[#This Row],[1]:[30]])</f>
        <v>0.7142857142857143</v>
      </c>
      <c r="D16">
        <f>COUNTIF(Tabela2[[#This Row],[1]:[30]],0)</f>
        <v>2</v>
      </c>
      <c r="E16">
        <v>0</v>
      </c>
      <c r="F16">
        <v>1</v>
      </c>
      <c r="G16">
        <v>1</v>
      </c>
      <c r="H16">
        <v>1</v>
      </c>
      <c r="I16">
        <v>0</v>
      </c>
      <c r="J16">
        <v>1</v>
      </c>
      <c r="K16">
        <v>1</v>
      </c>
      <c r="AM16">
        <f>+Tabela2[[#This Row],[Nota P1]]*0.2+Tabela2[[#This Row],[Nota P2]]*0.3+Tabela2[[#This Row],[Nota Trabalho]]*0.4+Tabela2[[#This Row],[Nota Presença]]*0.1</f>
        <v>0</v>
      </c>
    </row>
    <row r="17" spans="1:39" x14ac:dyDescent="0.3">
      <c r="A17" s="8">
        <v>9781926</v>
      </c>
      <c r="B17" t="s">
        <v>56</v>
      </c>
      <c r="C17" s="15">
        <f>SUM(Tabela2[[#This Row],[1]:[30]])/COUNTA(Tabela2[[#This Row],[1]:[30]])</f>
        <v>0.7142857142857143</v>
      </c>
      <c r="D17">
        <f>COUNTIF(Tabela2[[#This Row],[1]:[30]],0)</f>
        <v>2</v>
      </c>
      <c r="E17">
        <v>1</v>
      </c>
      <c r="F17">
        <v>1</v>
      </c>
      <c r="G17">
        <v>0</v>
      </c>
      <c r="H17">
        <v>1</v>
      </c>
      <c r="I17">
        <v>1</v>
      </c>
      <c r="J17">
        <v>0</v>
      </c>
      <c r="K17">
        <v>1</v>
      </c>
      <c r="AM17">
        <f>+Tabela2[[#This Row],[Nota P1]]*0.2+Tabela2[[#This Row],[Nota P2]]*0.3+Tabela2[[#This Row],[Nota Trabalho]]*0.4+Tabela2[[#This Row],[Nota Presença]]*0.1</f>
        <v>0</v>
      </c>
    </row>
    <row r="18" spans="1:39" x14ac:dyDescent="0.3">
      <c r="A18" s="8">
        <v>9782340</v>
      </c>
      <c r="B18" t="s">
        <v>59</v>
      </c>
      <c r="C18" s="15">
        <f>SUM(Tabela2[[#This Row],[1]:[30]])/COUNTA(Tabela2[[#This Row],[1]:[30]])</f>
        <v>0.8571428571428571</v>
      </c>
      <c r="D18">
        <f>COUNTIF(Tabela2[[#This Row],[1]:[30]],0)</f>
        <v>1</v>
      </c>
      <c r="E18">
        <v>1</v>
      </c>
      <c r="F18">
        <v>1</v>
      </c>
      <c r="G18">
        <v>1</v>
      </c>
      <c r="H18">
        <v>0</v>
      </c>
      <c r="I18">
        <v>1</v>
      </c>
      <c r="J18">
        <v>1</v>
      </c>
      <c r="K18">
        <v>1</v>
      </c>
      <c r="AM18">
        <f>+Tabela2[[#This Row],[Nota P1]]*0.2+Tabela2[[#This Row],[Nota P2]]*0.3+Tabela2[[#This Row],[Nota Trabalho]]*0.4+Tabela2[[#This Row],[Nota Presença]]*0.1</f>
        <v>0</v>
      </c>
    </row>
    <row r="19" spans="1:39" x14ac:dyDescent="0.3">
      <c r="A19" s="8">
        <v>10347785</v>
      </c>
      <c r="B19" t="s">
        <v>57</v>
      </c>
      <c r="C19" s="15">
        <f>SUM(Tabela2[[#This Row],[1]:[30]])/COUNTA(Tabela2[[#This Row],[1]:[30]])</f>
        <v>0.8571428571428571</v>
      </c>
      <c r="D19">
        <f>COUNTIF(Tabela2[[#This Row],[1]:[30]],0)</f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1</v>
      </c>
      <c r="AM19">
        <f>+Tabela2[[#This Row],[Nota P1]]*0.2+Tabela2[[#This Row],[Nota P2]]*0.3+Tabela2[[#This Row],[Nota Trabalho]]*0.4+Tabela2[[#This Row],[Nota Presença]]*0.1</f>
        <v>0</v>
      </c>
    </row>
    <row r="20" spans="1:39" x14ac:dyDescent="0.3">
      <c r="A20" s="8">
        <v>9781742</v>
      </c>
      <c r="B20" t="s">
        <v>60</v>
      </c>
      <c r="C20" s="15">
        <f>SUM(Tabela2[[#This Row],[1]:[30]])/COUNTA(Tabela2[[#This Row],[1]:[30]])</f>
        <v>0.7142857142857143</v>
      </c>
      <c r="D20">
        <f>COUNTIF(Tabela2[[#This Row],[1]:[30]],0)</f>
        <v>2</v>
      </c>
      <c r="E20">
        <v>0</v>
      </c>
      <c r="F20">
        <v>1</v>
      </c>
      <c r="G20">
        <v>1</v>
      </c>
      <c r="H20">
        <v>1</v>
      </c>
      <c r="I20">
        <v>1</v>
      </c>
      <c r="J20">
        <v>1</v>
      </c>
      <c r="K20">
        <v>0</v>
      </c>
      <c r="AM20">
        <f>+Tabela2[[#This Row],[Nota P1]]*0.2+Tabela2[[#This Row],[Nota P2]]*0.3+Tabela2[[#This Row],[Nota Trabalho]]*0.4+Tabela2[[#This Row],[Nota Presença]]*0.1</f>
        <v>0</v>
      </c>
    </row>
    <row r="21" spans="1:39" x14ac:dyDescent="0.3">
      <c r="A21" s="8">
        <v>9781912</v>
      </c>
      <c r="B21" t="s">
        <v>58</v>
      </c>
      <c r="C21" s="15">
        <f>SUM(Tabela2[[#This Row],[1]:[30]])/COUNTA(Tabela2[[#This Row],[1]:[30]])</f>
        <v>0.2857142857142857</v>
      </c>
      <c r="D21">
        <f>COUNTIF(Tabela2[[#This Row],[1]:[30]],0)</f>
        <v>5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0</v>
      </c>
      <c r="AM21">
        <f>+Tabela2[[#This Row],[Nota P1]]*0.2+Tabela2[[#This Row],[Nota P2]]*0.3+Tabela2[[#This Row],[Nota Trabalho]]*0.4+Tabela2[[#This Row],[Nota Presença]]*0.1</f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0"/>
  <sheetViews>
    <sheetView workbookViewId="0">
      <selection activeCell="D11" sqref="D11:D14"/>
    </sheetView>
  </sheetViews>
  <sheetFormatPr defaultRowHeight="14.4" x14ac:dyDescent="0.3"/>
  <cols>
    <col min="2" max="2" width="30.6640625" bestFit="1" customWidth="1"/>
    <col min="3" max="3" width="12.6640625" customWidth="1"/>
    <col min="4" max="4" width="18.33203125" bestFit="1" customWidth="1"/>
  </cols>
  <sheetData>
    <row r="1" spans="2:4" ht="15" thickBot="1" x14ac:dyDescent="0.35"/>
    <row r="2" spans="2:4" x14ac:dyDescent="0.3">
      <c r="B2" s="9" t="s">
        <v>56</v>
      </c>
      <c r="C2" s="16" t="s">
        <v>62</v>
      </c>
      <c r="D2" s="19" t="s">
        <v>63</v>
      </c>
    </row>
    <row r="3" spans="2:4" x14ac:dyDescent="0.3">
      <c r="B3" s="10" t="s">
        <v>54</v>
      </c>
      <c r="C3" s="17"/>
      <c r="D3" s="20"/>
    </row>
    <row r="4" spans="2:4" x14ac:dyDescent="0.3">
      <c r="B4" s="10" t="s">
        <v>61</v>
      </c>
      <c r="C4" s="17"/>
      <c r="D4" s="20"/>
    </row>
    <row r="5" spans="2:4" ht="15" thickBot="1" x14ac:dyDescent="0.35">
      <c r="B5" s="11" t="s">
        <v>60</v>
      </c>
      <c r="C5" s="18"/>
      <c r="D5" s="21"/>
    </row>
    <row r="6" spans="2:4" x14ac:dyDescent="0.3">
      <c r="B6" s="12" t="s">
        <v>51</v>
      </c>
      <c r="C6" s="22" t="s">
        <v>64</v>
      </c>
      <c r="D6" s="25" t="s">
        <v>72</v>
      </c>
    </row>
    <row r="7" spans="2:4" ht="15" thickBot="1" x14ac:dyDescent="0.35">
      <c r="B7" s="13" t="s">
        <v>45</v>
      </c>
      <c r="C7" s="23"/>
      <c r="D7" s="26"/>
    </row>
    <row r="8" spans="2:4" x14ac:dyDescent="0.3">
      <c r="B8" s="12" t="s">
        <v>46</v>
      </c>
      <c r="C8" s="22" t="s">
        <v>65</v>
      </c>
      <c r="D8" s="28" t="s">
        <v>73</v>
      </c>
    </row>
    <row r="9" spans="2:4" x14ac:dyDescent="0.3">
      <c r="B9" s="13" t="s">
        <v>57</v>
      </c>
      <c r="C9" s="23"/>
      <c r="D9" s="29"/>
    </row>
    <row r="10" spans="2:4" ht="15" thickBot="1" x14ac:dyDescent="0.35">
      <c r="B10" s="13" t="s">
        <v>44</v>
      </c>
      <c r="C10" s="23"/>
      <c r="D10" s="29"/>
    </row>
    <row r="11" spans="2:4" x14ac:dyDescent="0.3">
      <c r="B11" s="9" t="s">
        <v>58</v>
      </c>
      <c r="C11" s="16" t="s">
        <v>66</v>
      </c>
      <c r="D11" s="19" t="s">
        <v>67</v>
      </c>
    </row>
    <row r="12" spans="2:4" x14ac:dyDescent="0.3">
      <c r="B12" s="10" t="s">
        <v>52</v>
      </c>
      <c r="C12" s="17"/>
      <c r="D12" s="20"/>
    </row>
    <row r="13" spans="2:4" x14ac:dyDescent="0.3">
      <c r="B13" s="10" t="s">
        <v>49</v>
      </c>
      <c r="C13" s="17"/>
      <c r="D13" s="20"/>
    </row>
    <row r="14" spans="2:4" ht="15" thickBot="1" x14ac:dyDescent="0.35">
      <c r="B14" s="11" t="s">
        <v>55</v>
      </c>
      <c r="C14" s="18"/>
      <c r="D14" s="21"/>
    </row>
    <row r="15" spans="2:4" x14ac:dyDescent="0.3">
      <c r="B15" s="9" t="s">
        <v>59</v>
      </c>
      <c r="C15" s="16" t="s">
        <v>68</v>
      </c>
      <c r="D15" s="19" t="s">
        <v>69</v>
      </c>
    </row>
    <row r="16" spans="2:4" x14ac:dyDescent="0.3">
      <c r="B16" s="10" t="s">
        <v>50</v>
      </c>
      <c r="C16" s="17"/>
      <c r="D16" s="20"/>
    </row>
    <row r="17" spans="2:4" ht="15" thickBot="1" x14ac:dyDescent="0.35">
      <c r="B17" s="10" t="s">
        <v>43</v>
      </c>
      <c r="C17" s="17"/>
      <c r="D17" s="20"/>
    </row>
    <row r="18" spans="2:4" x14ac:dyDescent="0.3">
      <c r="B18" s="12" t="s">
        <v>47</v>
      </c>
      <c r="C18" s="22" t="s">
        <v>70</v>
      </c>
      <c r="D18" s="25" t="s">
        <v>71</v>
      </c>
    </row>
    <row r="19" spans="2:4" x14ac:dyDescent="0.3">
      <c r="B19" s="13" t="s">
        <v>48</v>
      </c>
      <c r="C19" s="23"/>
      <c r="D19" s="26"/>
    </row>
    <row r="20" spans="2:4" ht="15" thickBot="1" x14ac:dyDescent="0.35">
      <c r="B20" s="14" t="s">
        <v>53</v>
      </c>
      <c r="C20" s="24"/>
      <c r="D20" s="27"/>
    </row>
  </sheetData>
  <mergeCells count="12">
    <mergeCell ref="C2:C5"/>
    <mergeCell ref="D2:D5"/>
    <mergeCell ref="C6:C7"/>
    <mergeCell ref="D6:D7"/>
    <mergeCell ref="C8:C10"/>
    <mergeCell ref="D8:D10"/>
    <mergeCell ref="C11:C14"/>
    <mergeCell ref="D11:D14"/>
    <mergeCell ref="C15:C17"/>
    <mergeCell ref="D15:D17"/>
    <mergeCell ref="C18:C20"/>
    <mergeCell ref="D18:D20"/>
  </mergeCells>
  <conditionalFormatting sqref="B2:B20">
    <cfRule type="duplicateValues" dxfId="1" priority="5"/>
    <cfRule type="duplicateValues" dxfId="0" priority="6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GEC - RCC0320</vt:lpstr>
      <vt:lpstr>Grupos de trabalho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2019-08-02T16:53:25Z</dcterms:created>
  <dcterms:modified xsi:type="dcterms:W3CDTF">2019-08-23T23:13:14Z</dcterms:modified>
</cp:coreProperties>
</file>