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eia2-prof\Documents\"/>
    </mc:Choice>
  </mc:AlternateContent>
  <bookViews>
    <workbookView xWindow="0" yWindow="0" windowWidth="15360" windowHeight="7755" tabRatio="725" activeTab="5"/>
  </bookViews>
  <sheets>
    <sheet name="Plan1" sheetId="1" r:id="rId1"/>
    <sheet name="diario" sheetId="2" r:id="rId2"/>
    <sheet name="semanal" sheetId="3" r:id="rId3"/>
    <sheet name="mensal" sheetId="4" r:id="rId4"/>
    <sheet name="Plan5" sheetId="5" r:id="rId5"/>
    <sheet name="Plan6" sheetId="6" r:id="rId6"/>
  </sheets>
  <calcPr calcId="152511"/>
  <pivotCaches>
    <pivotCache cacheId="6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2" l="1"/>
  <c r="C3" i="2"/>
  <c r="D3" i="2"/>
  <c r="B4" i="2"/>
  <c r="D4" i="2" s="1"/>
  <c r="C4" i="2"/>
  <c r="B5" i="2"/>
  <c r="C5" i="2"/>
  <c r="B6" i="2"/>
  <c r="C6" i="2"/>
  <c r="D6" i="2" s="1"/>
  <c r="B7" i="2"/>
  <c r="C7" i="2"/>
  <c r="D7" i="2"/>
  <c r="B8" i="2"/>
  <c r="D8" i="2" s="1"/>
  <c r="C8" i="2"/>
  <c r="B9" i="2"/>
  <c r="D9" i="2" s="1"/>
  <c r="C9" i="2"/>
  <c r="B10" i="2"/>
  <c r="C10" i="2"/>
  <c r="D10" i="2"/>
  <c r="B11" i="2"/>
  <c r="C11" i="2"/>
  <c r="D11" i="2"/>
  <c r="B12" i="2"/>
  <c r="D12" i="2" s="1"/>
  <c r="C12" i="2"/>
  <c r="B13" i="2"/>
  <c r="C13" i="2"/>
  <c r="B14" i="2"/>
  <c r="C14" i="2"/>
  <c r="D14" i="2" s="1"/>
  <c r="B15" i="2"/>
  <c r="C15" i="2"/>
  <c r="D15" i="2"/>
  <c r="B16" i="2"/>
  <c r="D16" i="2" s="1"/>
  <c r="C16" i="2"/>
  <c r="B17" i="2"/>
  <c r="D17" i="2" s="1"/>
  <c r="C17" i="2"/>
  <c r="B18" i="2"/>
  <c r="C18" i="2"/>
  <c r="D18" i="2"/>
  <c r="B19" i="2"/>
  <c r="C19" i="2"/>
  <c r="D19" i="2"/>
  <c r="B20" i="2"/>
  <c r="D20" i="2" s="1"/>
  <c r="C20" i="2"/>
  <c r="B21" i="2"/>
  <c r="C21" i="2"/>
  <c r="B22" i="2"/>
  <c r="C22" i="2"/>
  <c r="D22" i="2" s="1"/>
  <c r="B23" i="2"/>
  <c r="C23" i="2"/>
  <c r="D23" i="2"/>
  <c r="B24" i="2"/>
  <c r="D24" i="2" s="1"/>
  <c r="C24" i="2"/>
  <c r="B25" i="2"/>
  <c r="D25" i="2" s="1"/>
  <c r="C25" i="2"/>
  <c r="B26" i="2"/>
  <c r="C26" i="2"/>
  <c r="D26" i="2" s="1"/>
  <c r="B27" i="2"/>
  <c r="C27" i="2"/>
  <c r="D27" i="2"/>
  <c r="B28" i="2"/>
  <c r="D28" i="2" s="1"/>
  <c r="C28" i="2"/>
  <c r="B29" i="2"/>
  <c r="C29" i="2"/>
  <c r="B30" i="2"/>
  <c r="C30" i="2"/>
  <c r="D30" i="2" s="1"/>
  <c r="B31" i="2"/>
  <c r="C31" i="2"/>
  <c r="D31" i="2"/>
  <c r="B32" i="2"/>
  <c r="D32" i="2" s="1"/>
  <c r="C32" i="2"/>
  <c r="B33" i="2"/>
  <c r="D33" i="2" s="1"/>
  <c r="C33" i="2"/>
  <c r="B34" i="2"/>
  <c r="C34" i="2"/>
  <c r="D34" i="2"/>
  <c r="B35" i="2"/>
  <c r="C35" i="2"/>
  <c r="D35" i="2"/>
  <c r="B36" i="2"/>
  <c r="D36" i="2" s="1"/>
  <c r="C36" i="2"/>
  <c r="B37" i="2"/>
  <c r="C37" i="2"/>
  <c r="B38" i="2"/>
  <c r="C38" i="2"/>
  <c r="D38" i="2" s="1"/>
  <c r="B39" i="2"/>
  <c r="C39" i="2"/>
  <c r="D39" i="2"/>
  <c r="B40" i="2"/>
  <c r="D40" i="2" s="1"/>
  <c r="C40" i="2"/>
  <c r="B41" i="2"/>
  <c r="D41" i="2" s="1"/>
  <c r="C41" i="2"/>
  <c r="B42" i="2"/>
  <c r="C42" i="2"/>
  <c r="D42" i="2"/>
  <c r="B43" i="2"/>
  <c r="C43" i="2"/>
  <c r="D43" i="2"/>
  <c r="B44" i="2"/>
  <c r="D44" i="2" s="1"/>
  <c r="C44" i="2"/>
  <c r="B45" i="2"/>
  <c r="C45" i="2"/>
  <c r="B46" i="2"/>
  <c r="C46" i="2"/>
  <c r="D46" i="2" s="1"/>
  <c r="B47" i="2"/>
  <c r="C47" i="2"/>
  <c r="D47" i="2"/>
  <c r="B48" i="2"/>
  <c r="D48" i="2" s="1"/>
  <c r="C48" i="2"/>
  <c r="B49" i="2"/>
  <c r="D49" i="2" s="1"/>
  <c r="C49" i="2"/>
  <c r="B50" i="2"/>
  <c r="C50" i="2"/>
  <c r="D50" i="2"/>
  <c r="B51" i="2"/>
  <c r="C51" i="2"/>
  <c r="D51" i="2"/>
  <c r="B52" i="2"/>
  <c r="D52" i="2" s="1"/>
  <c r="C52" i="2"/>
  <c r="B53" i="2"/>
  <c r="C53" i="2"/>
  <c r="B54" i="2"/>
  <c r="C54" i="2"/>
  <c r="D54" i="2"/>
  <c r="B55" i="2"/>
  <c r="C55" i="2"/>
  <c r="D55" i="2"/>
  <c r="B56" i="2"/>
  <c r="D56" i="2" s="1"/>
  <c r="C56" i="2"/>
  <c r="B57" i="2"/>
  <c r="D57" i="2" s="1"/>
  <c r="C57" i="2"/>
  <c r="B58" i="2"/>
  <c r="C58" i="2"/>
  <c r="D58" i="2"/>
  <c r="B59" i="2"/>
  <c r="C59" i="2"/>
  <c r="D59" i="2"/>
  <c r="B60" i="2"/>
  <c r="D60" i="2" s="1"/>
  <c r="C60" i="2"/>
  <c r="B61" i="2"/>
  <c r="C61" i="2"/>
  <c r="B62" i="2"/>
  <c r="C62" i="2"/>
  <c r="D62" i="2"/>
  <c r="B63" i="2"/>
  <c r="C63" i="2"/>
  <c r="D63" i="2"/>
  <c r="B64" i="2"/>
  <c r="D64" i="2" s="1"/>
  <c r="C64" i="2"/>
  <c r="B65" i="2"/>
  <c r="D65" i="2" s="1"/>
  <c r="C65" i="2"/>
  <c r="B66" i="2"/>
  <c r="C66" i="2"/>
  <c r="D66" i="2"/>
  <c r="B67" i="2"/>
  <c r="C67" i="2"/>
  <c r="D67" i="2"/>
  <c r="B68" i="2"/>
  <c r="D68" i="2" s="1"/>
  <c r="C68" i="2"/>
  <c r="B69" i="2"/>
  <c r="C69" i="2"/>
  <c r="B70" i="2"/>
  <c r="C70" i="2"/>
  <c r="D70" i="2"/>
  <c r="B71" i="2"/>
  <c r="C71" i="2"/>
  <c r="D71" i="2"/>
  <c r="B72" i="2"/>
  <c r="D72" i="2" s="1"/>
  <c r="C72" i="2"/>
  <c r="B73" i="2"/>
  <c r="D73" i="2" s="1"/>
  <c r="C73" i="2"/>
  <c r="B74" i="2"/>
  <c r="C74" i="2"/>
  <c r="D74" i="2"/>
  <c r="B75" i="2"/>
  <c r="C75" i="2"/>
  <c r="D75" i="2"/>
  <c r="B76" i="2"/>
  <c r="D76" i="2" s="1"/>
  <c r="C76" i="2"/>
  <c r="B77" i="2"/>
  <c r="C77" i="2"/>
  <c r="B78" i="2"/>
  <c r="C78" i="2"/>
  <c r="D78" i="2"/>
  <c r="B79" i="2"/>
  <c r="C79" i="2"/>
  <c r="D79" i="2"/>
  <c r="B80" i="2"/>
  <c r="D80" i="2" s="1"/>
  <c r="C80" i="2"/>
  <c r="B81" i="2"/>
  <c r="D81" i="2" s="1"/>
  <c r="C81" i="2"/>
  <c r="B82" i="2"/>
  <c r="C82" i="2"/>
  <c r="D82" i="2"/>
  <c r="B83" i="2"/>
  <c r="C83" i="2"/>
  <c r="D83" i="2"/>
  <c r="B84" i="2"/>
  <c r="D84" i="2" s="1"/>
  <c r="C84" i="2"/>
  <c r="B85" i="2"/>
  <c r="C85" i="2"/>
  <c r="B86" i="2"/>
  <c r="C86" i="2"/>
  <c r="D86" i="2"/>
  <c r="B87" i="2"/>
  <c r="C87" i="2"/>
  <c r="D87" i="2"/>
  <c r="B88" i="2"/>
  <c r="D88" i="2" s="1"/>
  <c r="C88" i="2"/>
  <c r="B89" i="2"/>
  <c r="D89" i="2" s="1"/>
  <c r="C89" i="2"/>
  <c r="B90" i="2"/>
  <c r="C90" i="2"/>
  <c r="D90" i="2"/>
  <c r="B91" i="2"/>
  <c r="C91" i="2"/>
  <c r="D91" i="2"/>
  <c r="B92" i="2"/>
  <c r="D92" i="2" s="1"/>
  <c r="C92" i="2"/>
  <c r="B93" i="2"/>
  <c r="C93" i="2"/>
  <c r="B94" i="2"/>
  <c r="C94" i="2"/>
  <c r="D94" i="2"/>
  <c r="B95" i="2"/>
  <c r="C95" i="2"/>
  <c r="D95" i="2"/>
  <c r="B96" i="2"/>
  <c r="D96" i="2" s="1"/>
  <c r="C96" i="2"/>
  <c r="B97" i="2"/>
  <c r="D97" i="2" s="1"/>
  <c r="C97" i="2"/>
  <c r="B98" i="2"/>
  <c r="C98" i="2"/>
  <c r="D98" i="2"/>
  <c r="B99" i="2"/>
  <c r="C99" i="2"/>
  <c r="D99" i="2"/>
  <c r="B100" i="2"/>
  <c r="D100" i="2" s="1"/>
  <c r="C100" i="2"/>
  <c r="B101" i="2"/>
  <c r="C101" i="2"/>
  <c r="B102" i="2"/>
  <c r="C102" i="2"/>
  <c r="D102" i="2"/>
  <c r="B103" i="2"/>
  <c r="C103" i="2"/>
  <c r="D103" i="2"/>
  <c r="B104" i="2"/>
  <c r="D104" i="2" s="1"/>
  <c r="C104" i="2"/>
  <c r="B105" i="2"/>
  <c r="D105" i="2" s="1"/>
  <c r="C105" i="2"/>
  <c r="B106" i="2"/>
  <c r="C106" i="2"/>
  <c r="D106" i="2"/>
  <c r="B107" i="2"/>
  <c r="C107" i="2"/>
  <c r="D107" i="2"/>
  <c r="B108" i="2"/>
  <c r="D108" i="2" s="1"/>
  <c r="C108" i="2"/>
  <c r="B109" i="2"/>
  <c r="C109" i="2"/>
  <c r="B110" i="2"/>
  <c r="C110" i="2"/>
  <c r="D110" i="2"/>
  <c r="B111" i="2"/>
  <c r="C111" i="2"/>
  <c r="D111" i="2"/>
  <c r="B112" i="2"/>
  <c r="D112" i="2" s="1"/>
  <c r="C112" i="2"/>
  <c r="B113" i="2"/>
  <c r="D113" i="2" s="1"/>
  <c r="C113" i="2"/>
  <c r="B114" i="2"/>
  <c r="C114" i="2"/>
  <c r="D114" i="2"/>
  <c r="B115" i="2"/>
  <c r="C115" i="2"/>
  <c r="D115" i="2"/>
  <c r="B116" i="2"/>
  <c r="D116" i="2" s="1"/>
  <c r="C116" i="2"/>
  <c r="B117" i="2"/>
  <c r="C117" i="2"/>
  <c r="B118" i="2"/>
  <c r="C118" i="2"/>
  <c r="D118" i="2"/>
  <c r="B119" i="2"/>
  <c r="C119" i="2"/>
  <c r="D119" i="2"/>
  <c r="B120" i="2"/>
  <c r="D120" i="2" s="1"/>
  <c r="C120" i="2"/>
  <c r="B121" i="2"/>
  <c r="D121" i="2" s="1"/>
  <c r="C121" i="2"/>
  <c r="B122" i="2"/>
  <c r="C122" i="2"/>
  <c r="D122" i="2"/>
  <c r="B123" i="2"/>
  <c r="C123" i="2"/>
  <c r="D123" i="2"/>
  <c r="B124" i="2"/>
  <c r="D124" i="2" s="1"/>
  <c r="C124" i="2"/>
  <c r="B125" i="2"/>
  <c r="C125" i="2"/>
  <c r="B126" i="2"/>
  <c r="C126" i="2"/>
  <c r="D126" i="2"/>
  <c r="B127" i="2"/>
  <c r="C127" i="2"/>
  <c r="D127" i="2"/>
  <c r="B128" i="2"/>
  <c r="D128" i="2" s="1"/>
  <c r="C128" i="2"/>
  <c r="B129" i="2"/>
  <c r="D129" i="2" s="1"/>
  <c r="C129" i="2"/>
  <c r="B130" i="2"/>
  <c r="C130" i="2"/>
  <c r="D130" i="2"/>
  <c r="B131" i="2"/>
  <c r="C131" i="2"/>
  <c r="D131" i="2"/>
  <c r="B132" i="2"/>
  <c r="D132" i="2" s="1"/>
  <c r="C132" i="2"/>
  <c r="B133" i="2"/>
  <c r="C133" i="2"/>
  <c r="B134" i="2"/>
  <c r="C134" i="2"/>
  <c r="D134" i="2"/>
  <c r="B135" i="2"/>
  <c r="C135" i="2"/>
  <c r="D135" i="2"/>
  <c r="B136" i="2"/>
  <c r="D136" i="2" s="1"/>
  <c r="C136" i="2"/>
  <c r="B137" i="2"/>
  <c r="D137" i="2" s="1"/>
  <c r="C137" i="2"/>
  <c r="B138" i="2"/>
  <c r="C138" i="2"/>
  <c r="D138" i="2"/>
  <c r="B139" i="2"/>
  <c r="C139" i="2"/>
  <c r="D139" i="2"/>
  <c r="B140" i="2"/>
  <c r="D140" i="2" s="1"/>
  <c r="C140" i="2"/>
  <c r="B141" i="2"/>
  <c r="C141" i="2"/>
  <c r="B142" i="2"/>
  <c r="C142" i="2"/>
  <c r="D142" i="2"/>
  <c r="B143" i="2"/>
  <c r="C143" i="2"/>
  <c r="D143" i="2"/>
  <c r="B144" i="2"/>
  <c r="D144" i="2" s="1"/>
  <c r="C144" i="2"/>
  <c r="B145" i="2"/>
  <c r="D145" i="2" s="1"/>
  <c r="C145" i="2"/>
  <c r="B146" i="2"/>
  <c r="C146" i="2"/>
  <c r="D146" i="2"/>
  <c r="B147" i="2"/>
  <c r="C147" i="2"/>
  <c r="D147" i="2"/>
  <c r="B148" i="2"/>
  <c r="D148" i="2" s="1"/>
  <c r="C148" i="2"/>
  <c r="B149" i="2"/>
  <c r="C149" i="2"/>
  <c r="B150" i="2"/>
  <c r="C150" i="2"/>
  <c r="D150" i="2"/>
  <c r="B151" i="2"/>
  <c r="C151" i="2"/>
  <c r="D151" i="2"/>
  <c r="B152" i="2"/>
  <c r="D152" i="2" s="1"/>
  <c r="C152" i="2"/>
  <c r="B153" i="2"/>
  <c r="D153" i="2" s="1"/>
  <c r="C153" i="2"/>
  <c r="B154" i="2"/>
  <c r="C154" i="2"/>
  <c r="D154" i="2"/>
  <c r="B155" i="2"/>
  <c r="C155" i="2"/>
  <c r="D155" i="2"/>
  <c r="B156" i="2"/>
  <c r="D156" i="2" s="1"/>
  <c r="C156" i="2"/>
  <c r="B157" i="2"/>
  <c r="C157" i="2"/>
  <c r="B158" i="2"/>
  <c r="C158" i="2"/>
  <c r="D158" i="2"/>
  <c r="B159" i="2"/>
  <c r="C159" i="2"/>
  <c r="D159" i="2"/>
  <c r="B160" i="2"/>
  <c r="D160" i="2" s="1"/>
  <c r="C160" i="2"/>
  <c r="B161" i="2"/>
  <c r="D161" i="2" s="1"/>
  <c r="C161" i="2"/>
  <c r="B162" i="2"/>
  <c r="C162" i="2"/>
  <c r="D162" i="2"/>
  <c r="B163" i="2"/>
  <c r="C163" i="2"/>
  <c r="D163" i="2"/>
  <c r="B164" i="2"/>
  <c r="D164" i="2" s="1"/>
  <c r="C164" i="2"/>
  <c r="B165" i="2"/>
  <c r="C165" i="2"/>
  <c r="B166" i="2"/>
  <c r="C166" i="2"/>
  <c r="D166" i="2"/>
  <c r="B167" i="2"/>
  <c r="C167" i="2"/>
  <c r="D167" i="2"/>
  <c r="B168" i="2"/>
  <c r="D168" i="2" s="1"/>
  <c r="C168" i="2"/>
  <c r="B169" i="2"/>
  <c r="D169" i="2" s="1"/>
  <c r="C169" i="2"/>
  <c r="B170" i="2"/>
  <c r="C170" i="2"/>
  <c r="D170" i="2"/>
  <c r="B171" i="2"/>
  <c r="C171" i="2"/>
  <c r="D171" i="2"/>
  <c r="B172" i="2"/>
  <c r="D172" i="2" s="1"/>
  <c r="C172" i="2"/>
  <c r="B173" i="2"/>
  <c r="C173" i="2"/>
  <c r="B174" i="2"/>
  <c r="C174" i="2"/>
  <c r="D174" i="2"/>
  <c r="B175" i="2"/>
  <c r="C175" i="2"/>
  <c r="D175" i="2"/>
  <c r="B176" i="2"/>
  <c r="D176" i="2" s="1"/>
  <c r="C176" i="2"/>
  <c r="B177" i="2"/>
  <c r="D177" i="2" s="1"/>
  <c r="C177" i="2"/>
  <c r="B178" i="2"/>
  <c r="C178" i="2"/>
  <c r="D178" i="2"/>
  <c r="B179" i="2"/>
  <c r="C179" i="2"/>
  <c r="D179" i="2"/>
  <c r="B180" i="2"/>
  <c r="D180" i="2" s="1"/>
  <c r="C180" i="2"/>
  <c r="B181" i="2"/>
  <c r="C181" i="2"/>
  <c r="B182" i="2"/>
  <c r="C182" i="2"/>
  <c r="D182" i="2"/>
  <c r="B183" i="2"/>
  <c r="C183" i="2"/>
  <c r="D183" i="2"/>
  <c r="B184" i="2"/>
  <c r="D184" i="2" s="1"/>
  <c r="C184" i="2"/>
  <c r="B185" i="2"/>
  <c r="D185" i="2" s="1"/>
  <c r="C185" i="2"/>
  <c r="B186" i="2"/>
  <c r="C186" i="2"/>
  <c r="D186" i="2"/>
  <c r="B187" i="2"/>
  <c r="C187" i="2"/>
  <c r="D187" i="2"/>
  <c r="B188" i="2"/>
  <c r="D188" i="2" s="1"/>
  <c r="C188" i="2"/>
  <c r="B189" i="2"/>
  <c r="C189" i="2"/>
  <c r="B190" i="2"/>
  <c r="C190" i="2"/>
  <c r="D190" i="2"/>
  <c r="B191" i="2"/>
  <c r="C191" i="2"/>
  <c r="D191" i="2"/>
  <c r="B192" i="2"/>
  <c r="D192" i="2" s="1"/>
  <c r="C192" i="2"/>
  <c r="B193" i="2"/>
  <c r="D193" i="2" s="1"/>
  <c r="C193" i="2"/>
  <c r="B194" i="2"/>
  <c r="C194" i="2"/>
  <c r="D194" i="2"/>
  <c r="B195" i="2"/>
  <c r="C195" i="2"/>
  <c r="D195" i="2"/>
  <c r="B196" i="2"/>
  <c r="D196" i="2" s="1"/>
  <c r="C196" i="2"/>
  <c r="B197" i="2"/>
  <c r="C197" i="2"/>
  <c r="B198" i="2"/>
  <c r="C198" i="2"/>
  <c r="D198" i="2"/>
  <c r="B199" i="2"/>
  <c r="C199" i="2"/>
  <c r="D199" i="2"/>
  <c r="B200" i="2"/>
  <c r="D200" i="2" s="1"/>
  <c r="C200" i="2"/>
  <c r="B201" i="2"/>
  <c r="D201" i="2" s="1"/>
  <c r="C201" i="2"/>
  <c r="B202" i="2"/>
  <c r="C202" i="2"/>
  <c r="D202" i="2"/>
  <c r="B203" i="2"/>
  <c r="C203" i="2"/>
  <c r="D203" i="2"/>
  <c r="B204" i="2"/>
  <c r="D204" i="2" s="1"/>
  <c r="C204" i="2"/>
  <c r="B205" i="2"/>
  <c r="C205" i="2"/>
  <c r="B206" i="2"/>
  <c r="C206" i="2"/>
  <c r="D206" i="2"/>
  <c r="B207" i="2"/>
  <c r="C207" i="2"/>
  <c r="D207" i="2"/>
  <c r="B208" i="2"/>
  <c r="D208" i="2" s="1"/>
  <c r="C208" i="2"/>
  <c r="B209" i="2"/>
  <c r="D209" i="2" s="1"/>
  <c r="C209" i="2"/>
  <c r="B210" i="2"/>
  <c r="C210" i="2"/>
  <c r="D210" i="2"/>
  <c r="B211" i="2"/>
  <c r="C211" i="2"/>
  <c r="D211" i="2"/>
  <c r="B212" i="2"/>
  <c r="D212" i="2" s="1"/>
  <c r="C212" i="2"/>
  <c r="B213" i="2"/>
  <c r="C213" i="2"/>
  <c r="B214" i="2"/>
  <c r="C214" i="2"/>
  <c r="D214" i="2"/>
  <c r="B215" i="2"/>
  <c r="C215" i="2"/>
  <c r="D215" i="2"/>
  <c r="B216" i="2"/>
  <c r="D216" i="2" s="1"/>
  <c r="C216" i="2"/>
  <c r="B217" i="2"/>
  <c r="D217" i="2" s="1"/>
  <c r="C217" i="2"/>
  <c r="B218" i="2"/>
  <c r="C218" i="2"/>
  <c r="D218" i="2"/>
  <c r="B219" i="2"/>
  <c r="C219" i="2"/>
  <c r="D219" i="2"/>
  <c r="B220" i="2"/>
  <c r="D220" i="2" s="1"/>
  <c r="C220" i="2"/>
  <c r="B221" i="2"/>
  <c r="C221" i="2"/>
  <c r="B222" i="2"/>
  <c r="C222" i="2"/>
  <c r="D222" i="2"/>
  <c r="B223" i="2"/>
  <c r="C223" i="2"/>
  <c r="D223" i="2"/>
  <c r="B224" i="2"/>
  <c r="D224" i="2" s="1"/>
  <c r="C224" i="2"/>
  <c r="B225" i="2"/>
  <c r="D225" i="2" s="1"/>
  <c r="C225" i="2"/>
  <c r="B226" i="2"/>
  <c r="C226" i="2"/>
  <c r="D226" i="2"/>
  <c r="B227" i="2"/>
  <c r="C227" i="2"/>
  <c r="D227" i="2"/>
  <c r="B228" i="2"/>
  <c r="D228" i="2" s="1"/>
  <c r="C228" i="2"/>
  <c r="B229" i="2"/>
  <c r="C229" i="2"/>
  <c r="B230" i="2"/>
  <c r="C230" i="2"/>
  <c r="D230" i="2"/>
  <c r="B231" i="2"/>
  <c r="C231" i="2"/>
  <c r="D231" i="2"/>
  <c r="B232" i="2"/>
  <c r="D232" i="2" s="1"/>
  <c r="C232" i="2"/>
  <c r="B233" i="2"/>
  <c r="D233" i="2" s="1"/>
  <c r="C233" i="2"/>
  <c r="B234" i="2"/>
  <c r="C234" i="2"/>
  <c r="D234" i="2"/>
  <c r="B235" i="2"/>
  <c r="C235" i="2"/>
  <c r="D235" i="2"/>
  <c r="B236" i="2"/>
  <c r="D236" i="2" s="1"/>
  <c r="C236" i="2"/>
  <c r="B237" i="2"/>
  <c r="C237" i="2"/>
  <c r="B238" i="2"/>
  <c r="C238" i="2"/>
  <c r="D238" i="2"/>
  <c r="B239" i="2"/>
  <c r="C239" i="2"/>
  <c r="D239" i="2"/>
  <c r="B240" i="2"/>
  <c r="D240" i="2" s="1"/>
  <c r="C240" i="2"/>
  <c r="B241" i="2"/>
  <c r="D241" i="2" s="1"/>
  <c r="C241" i="2"/>
  <c r="B242" i="2"/>
  <c r="C242" i="2"/>
  <c r="D242" i="2"/>
  <c r="B243" i="2"/>
  <c r="C243" i="2"/>
  <c r="D243" i="2"/>
  <c r="B244" i="2"/>
  <c r="D244" i="2" s="1"/>
  <c r="C244" i="2"/>
  <c r="B245" i="2"/>
  <c r="C245" i="2"/>
  <c r="B246" i="2"/>
  <c r="C246" i="2"/>
  <c r="D246" i="2"/>
  <c r="B247" i="2"/>
  <c r="C247" i="2"/>
  <c r="D247" i="2"/>
  <c r="B248" i="2"/>
  <c r="D248" i="2" s="1"/>
  <c r="C248" i="2"/>
  <c r="B249" i="2"/>
  <c r="D249" i="2" s="1"/>
  <c r="C249" i="2"/>
  <c r="B250" i="2"/>
  <c r="C250" i="2"/>
  <c r="D250" i="2"/>
  <c r="B251" i="2"/>
  <c r="C251" i="2"/>
  <c r="D251" i="2"/>
  <c r="B252" i="2"/>
  <c r="D252" i="2" s="1"/>
  <c r="C252" i="2"/>
  <c r="B253" i="2"/>
  <c r="C253" i="2"/>
  <c r="B254" i="2"/>
  <c r="C254" i="2"/>
  <c r="D254" i="2"/>
  <c r="B255" i="2"/>
  <c r="C255" i="2"/>
  <c r="D255" i="2"/>
  <c r="B256" i="2"/>
  <c r="D256" i="2" s="1"/>
  <c r="C256" i="2"/>
  <c r="B257" i="2"/>
  <c r="D257" i="2" s="1"/>
  <c r="C257" i="2"/>
  <c r="B258" i="2"/>
  <c r="C258" i="2"/>
  <c r="D258" i="2"/>
  <c r="B259" i="2"/>
  <c r="C259" i="2"/>
  <c r="D259" i="2"/>
  <c r="B260" i="2"/>
  <c r="D260" i="2" s="1"/>
  <c r="C260" i="2"/>
  <c r="B261" i="2"/>
  <c r="C261" i="2"/>
  <c r="B262" i="2"/>
  <c r="C262" i="2"/>
  <c r="D262" i="2"/>
  <c r="B263" i="2"/>
  <c r="C263" i="2"/>
  <c r="D263" i="2"/>
  <c r="B264" i="2"/>
  <c r="D264" i="2" s="1"/>
  <c r="C264" i="2"/>
  <c r="B265" i="2"/>
  <c r="D265" i="2" s="1"/>
  <c r="C265" i="2"/>
  <c r="B266" i="2"/>
  <c r="C266" i="2"/>
  <c r="D266" i="2"/>
  <c r="B267" i="2"/>
  <c r="C267" i="2"/>
  <c r="D267" i="2"/>
  <c r="B268" i="2"/>
  <c r="D268" i="2" s="1"/>
  <c r="C268" i="2"/>
  <c r="B269" i="2"/>
  <c r="C269" i="2"/>
  <c r="B270" i="2"/>
  <c r="C270" i="2"/>
  <c r="D270" i="2"/>
  <c r="B271" i="2"/>
  <c r="C271" i="2"/>
  <c r="D271" i="2"/>
  <c r="B272" i="2"/>
  <c r="D272" i="2" s="1"/>
  <c r="C272" i="2"/>
  <c r="B273" i="2"/>
  <c r="D273" i="2" s="1"/>
  <c r="C273" i="2"/>
  <c r="B274" i="2"/>
  <c r="C274" i="2"/>
  <c r="D274" i="2"/>
  <c r="B275" i="2"/>
  <c r="C275" i="2"/>
  <c r="D275" i="2"/>
  <c r="B276" i="2"/>
  <c r="D276" i="2" s="1"/>
  <c r="C276" i="2"/>
  <c r="B277" i="2"/>
  <c r="C277" i="2"/>
  <c r="B278" i="2"/>
  <c r="C278" i="2"/>
  <c r="D278" i="2"/>
  <c r="B279" i="2"/>
  <c r="C279" i="2"/>
  <c r="D279" i="2"/>
  <c r="B280" i="2"/>
  <c r="D280" i="2" s="1"/>
  <c r="C280" i="2"/>
  <c r="B281" i="2"/>
  <c r="D281" i="2" s="1"/>
  <c r="C281" i="2"/>
  <c r="B282" i="2"/>
  <c r="C282" i="2"/>
  <c r="D282" i="2"/>
  <c r="B283" i="2"/>
  <c r="C283" i="2"/>
  <c r="D283" i="2"/>
  <c r="B284" i="2"/>
  <c r="D284" i="2" s="1"/>
  <c r="C284" i="2"/>
  <c r="B285" i="2"/>
  <c r="C285" i="2"/>
  <c r="B286" i="2"/>
  <c r="C286" i="2"/>
  <c r="D286" i="2"/>
  <c r="B287" i="2"/>
  <c r="C287" i="2"/>
  <c r="D287" i="2"/>
  <c r="B288" i="2"/>
  <c r="D288" i="2" s="1"/>
  <c r="C288" i="2"/>
  <c r="B289" i="2"/>
  <c r="D289" i="2" s="1"/>
  <c r="C289" i="2"/>
  <c r="B290" i="2"/>
  <c r="C290" i="2"/>
  <c r="D290" i="2"/>
  <c r="B291" i="2"/>
  <c r="C291" i="2"/>
  <c r="D291" i="2"/>
  <c r="B292" i="2"/>
  <c r="D292" i="2" s="1"/>
  <c r="C292" i="2"/>
  <c r="B293" i="2"/>
  <c r="D293" i="2" s="1"/>
  <c r="C293" i="2"/>
  <c r="B294" i="2"/>
  <c r="C294" i="2"/>
  <c r="D294" i="2"/>
  <c r="B295" i="2"/>
  <c r="C295" i="2"/>
  <c r="D295" i="2"/>
  <c r="B296" i="2"/>
  <c r="D296" i="2" s="1"/>
  <c r="C296" i="2"/>
  <c r="B297" i="2"/>
  <c r="C297" i="2"/>
  <c r="B298" i="2"/>
  <c r="D298" i="2" s="1"/>
  <c r="C298" i="2"/>
  <c r="B299" i="2"/>
  <c r="C299" i="2"/>
  <c r="D299" i="2" s="1"/>
  <c r="B300" i="2"/>
  <c r="C300" i="2"/>
  <c r="D300" i="2"/>
  <c r="B301" i="2"/>
  <c r="C301" i="2"/>
  <c r="B302" i="2"/>
  <c r="C302" i="2"/>
  <c r="B303" i="2"/>
  <c r="C303" i="2"/>
  <c r="D303" i="2" s="1"/>
  <c r="B304" i="2"/>
  <c r="C304" i="2"/>
  <c r="D304" i="2"/>
  <c r="B305" i="2"/>
  <c r="D305" i="2" s="1"/>
  <c r="C305" i="2"/>
  <c r="B306" i="2"/>
  <c r="C306" i="2"/>
  <c r="D306" i="2" s="1"/>
  <c r="B307" i="2"/>
  <c r="C307" i="2"/>
  <c r="D307" i="2"/>
  <c r="B308" i="2"/>
  <c r="D308" i="2" s="1"/>
  <c r="C308" i="2"/>
  <c r="B309" i="2"/>
  <c r="C309" i="2"/>
  <c r="B310" i="2"/>
  <c r="C310" i="2"/>
  <c r="D310" i="2"/>
  <c r="B311" i="2"/>
  <c r="C311" i="2"/>
  <c r="D311" i="2"/>
  <c r="B312" i="2"/>
  <c r="D312" i="2" s="1"/>
  <c r="C312" i="2"/>
  <c r="B313" i="2"/>
  <c r="C313" i="2"/>
  <c r="B314" i="2"/>
  <c r="D314" i="2" s="1"/>
  <c r="C314" i="2"/>
  <c r="B315" i="2"/>
  <c r="C315" i="2"/>
  <c r="D315" i="2" s="1"/>
  <c r="B316" i="2"/>
  <c r="C316" i="2"/>
  <c r="D316" i="2"/>
  <c r="B317" i="2"/>
  <c r="C317" i="2"/>
  <c r="B318" i="2"/>
  <c r="D318" i="2" s="1"/>
  <c r="C318" i="2"/>
  <c r="B319" i="2"/>
  <c r="C319" i="2"/>
  <c r="D319" i="2"/>
  <c r="B320" i="2"/>
  <c r="C320" i="2"/>
  <c r="D320" i="2"/>
  <c r="B321" i="2"/>
  <c r="D321" i="2" s="1"/>
  <c r="C321" i="2"/>
  <c r="B322" i="2"/>
  <c r="C322" i="2"/>
  <c r="D322" i="2"/>
  <c r="B323" i="2"/>
  <c r="C323" i="2"/>
  <c r="D323" i="2"/>
  <c r="B324" i="2"/>
  <c r="D324" i="2" s="1"/>
  <c r="C324" i="2"/>
  <c r="B325" i="2"/>
  <c r="D325" i="2" s="1"/>
  <c r="C325" i="2"/>
  <c r="B326" i="2"/>
  <c r="C326" i="2"/>
  <c r="D326" i="2"/>
  <c r="B327" i="2"/>
  <c r="C327" i="2"/>
  <c r="D327" i="2"/>
  <c r="B328" i="2"/>
  <c r="D328" i="2" s="1"/>
  <c r="C328" i="2"/>
  <c r="B329" i="2"/>
  <c r="C329" i="2"/>
  <c r="B330" i="2"/>
  <c r="D330" i="2" s="1"/>
  <c r="C330" i="2"/>
  <c r="B331" i="2"/>
  <c r="C331" i="2"/>
  <c r="D331" i="2" s="1"/>
  <c r="B332" i="2"/>
  <c r="C332" i="2"/>
  <c r="D332" i="2"/>
  <c r="B333" i="2"/>
  <c r="C333" i="2"/>
  <c r="B334" i="2"/>
  <c r="C334" i="2"/>
  <c r="B335" i="2"/>
  <c r="C335" i="2"/>
  <c r="D335" i="2" s="1"/>
  <c r="B336" i="2"/>
  <c r="C336" i="2"/>
  <c r="D336" i="2"/>
  <c r="B337" i="2"/>
  <c r="D337" i="2" s="1"/>
  <c r="C337" i="2"/>
  <c r="B338" i="2"/>
  <c r="C338" i="2"/>
  <c r="D338" i="2" s="1"/>
  <c r="B339" i="2"/>
  <c r="C339" i="2"/>
  <c r="D339" i="2"/>
  <c r="B340" i="2"/>
  <c r="D340" i="2" s="1"/>
  <c r="C340" i="2"/>
  <c r="B341" i="2"/>
  <c r="C341" i="2"/>
  <c r="B342" i="2"/>
  <c r="C342" i="2"/>
  <c r="D342" i="2"/>
  <c r="B343" i="2"/>
  <c r="D343" i="2" s="1"/>
  <c r="C343" i="2"/>
  <c r="B344" i="2"/>
  <c r="D344" i="2" s="1"/>
  <c r="C344" i="2"/>
  <c r="B345" i="2"/>
  <c r="C345" i="2"/>
  <c r="D345" i="2"/>
  <c r="B346" i="2"/>
  <c r="C346" i="2"/>
  <c r="D346" i="2"/>
  <c r="B347" i="2"/>
  <c r="D347" i="2" s="1"/>
  <c r="C347" i="2"/>
  <c r="B348" i="2"/>
  <c r="D348" i="2" s="1"/>
  <c r="C348" i="2"/>
  <c r="B349" i="2"/>
  <c r="C349" i="2"/>
  <c r="D349" i="2"/>
  <c r="B350" i="2"/>
  <c r="C350" i="2"/>
  <c r="D350" i="2"/>
  <c r="B351" i="2"/>
  <c r="D351" i="2" s="1"/>
  <c r="C351" i="2"/>
  <c r="B352" i="2"/>
  <c r="D352" i="2" s="1"/>
  <c r="C352" i="2"/>
  <c r="B353" i="2"/>
  <c r="C353" i="2"/>
  <c r="D353" i="2"/>
  <c r="B354" i="2"/>
  <c r="C354" i="2"/>
  <c r="D354" i="2"/>
  <c r="B355" i="2"/>
  <c r="D355" i="2" s="1"/>
  <c r="C355" i="2"/>
  <c r="B356" i="2"/>
  <c r="D356" i="2" s="1"/>
  <c r="C356" i="2"/>
  <c r="B357" i="2"/>
  <c r="C357" i="2"/>
  <c r="D357" i="2"/>
  <c r="B358" i="2"/>
  <c r="C358" i="2"/>
  <c r="D358" i="2"/>
  <c r="B359" i="2"/>
  <c r="D359" i="2" s="1"/>
  <c r="C359" i="2"/>
  <c r="B360" i="2"/>
  <c r="D360" i="2" s="1"/>
  <c r="C360" i="2"/>
  <c r="B361" i="2"/>
  <c r="C361" i="2"/>
  <c r="D361" i="2"/>
  <c r="B362" i="2"/>
  <c r="C362" i="2"/>
  <c r="D362" i="2"/>
  <c r="B363" i="2"/>
  <c r="D363" i="2" s="1"/>
  <c r="C363" i="2"/>
  <c r="B364" i="2"/>
  <c r="D364" i="2" s="1"/>
  <c r="C364" i="2"/>
  <c r="B365" i="2"/>
  <c r="C365" i="2"/>
  <c r="D365" i="2"/>
  <c r="B366" i="2"/>
  <c r="C366" i="2"/>
  <c r="D366" i="2"/>
  <c r="B367" i="2"/>
  <c r="D367" i="2" s="1"/>
  <c r="C367" i="2"/>
  <c r="B368" i="2"/>
  <c r="D368" i="2" s="1"/>
  <c r="C368" i="2"/>
  <c r="B369" i="2"/>
  <c r="C369" i="2"/>
  <c r="D369" i="2"/>
  <c r="B370" i="2"/>
  <c r="C370" i="2"/>
  <c r="D370" i="2"/>
  <c r="B371" i="2"/>
  <c r="D371" i="2" s="1"/>
  <c r="C371" i="2"/>
  <c r="B372" i="2"/>
  <c r="D372" i="2" s="1"/>
  <c r="C372" i="2"/>
  <c r="B373" i="2"/>
  <c r="C373" i="2"/>
  <c r="D373" i="2"/>
  <c r="B374" i="2"/>
  <c r="C374" i="2"/>
  <c r="D374" i="2"/>
  <c r="B375" i="2"/>
  <c r="D375" i="2" s="1"/>
  <c r="C375" i="2"/>
  <c r="B376" i="2"/>
  <c r="D376" i="2" s="1"/>
  <c r="C376" i="2"/>
  <c r="B377" i="2"/>
  <c r="C377" i="2"/>
  <c r="D377" i="2"/>
  <c r="B378" i="2"/>
  <c r="C378" i="2"/>
  <c r="D378" i="2"/>
  <c r="B379" i="2"/>
  <c r="D379" i="2" s="1"/>
  <c r="C379" i="2"/>
  <c r="B380" i="2"/>
  <c r="D380" i="2" s="1"/>
  <c r="C380" i="2"/>
  <c r="B381" i="2"/>
  <c r="C381" i="2"/>
  <c r="D381" i="2"/>
  <c r="B382" i="2"/>
  <c r="C382" i="2"/>
  <c r="D382" i="2"/>
  <c r="B383" i="2"/>
  <c r="D383" i="2" s="1"/>
  <c r="C383" i="2"/>
  <c r="B384" i="2"/>
  <c r="D384" i="2" s="1"/>
  <c r="C384" i="2"/>
  <c r="B385" i="2"/>
  <c r="C385" i="2"/>
  <c r="D385" i="2"/>
  <c r="B386" i="2"/>
  <c r="C386" i="2"/>
  <c r="D386" i="2"/>
  <c r="B387" i="2"/>
  <c r="D387" i="2" s="1"/>
  <c r="C387" i="2"/>
  <c r="B388" i="2"/>
  <c r="D388" i="2" s="1"/>
  <c r="C388" i="2"/>
  <c r="B389" i="2"/>
  <c r="C389" i="2"/>
  <c r="D389" i="2"/>
  <c r="B390" i="2"/>
  <c r="C390" i="2"/>
  <c r="D390" i="2"/>
  <c r="B391" i="2"/>
  <c r="D391" i="2" s="1"/>
  <c r="C391" i="2"/>
  <c r="B392" i="2"/>
  <c r="D392" i="2" s="1"/>
  <c r="C392" i="2"/>
  <c r="B393" i="2"/>
  <c r="C393" i="2"/>
  <c r="D393" i="2"/>
  <c r="B394" i="2"/>
  <c r="C394" i="2"/>
  <c r="D394" i="2"/>
  <c r="B395" i="2"/>
  <c r="D395" i="2" s="1"/>
  <c r="C395" i="2"/>
  <c r="B396" i="2"/>
  <c r="D396" i="2" s="1"/>
  <c r="C396" i="2"/>
  <c r="B397" i="2"/>
  <c r="C397" i="2"/>
  <c r="D397" i="2"/>
  <c r="B398" i="2"/>
  <c r="C398" i="2"/>
  <c r="D398" i="2"/>
  <c r="B399" i="2"/>
  <c r="D399" i="2" s="1"/>
  <c r="C399" i="2"/>
  <c r="B400" i="2"/>
  <c r="D400" i="2" s="1"/>
  <c r="C400" i="2"/>
  <c r="B401" i="2"/>
  <c r="C401" i="2"/>
  <c r="D401" i="2"/>
  <c r="B402" i="2"/>
  <c r="C402" i="2"/>
  <c r="D402" i="2"/>
  <c r="B403" i="2"/>
  <c r="D403" i="2" s="1"/>
  <c r="C403" i="2"/>
  <c r="B404" i="2"/>
  <c r="D404" i="2" s="1"/>
  <c r="C404" i="2"/>
  <c r="B405" i="2"/>
  <c r="C405" i="2"/>
  <c r="D405" i="2"/>
  <c r="B406" i="2"/>
  <c r="C406" i="2"/>
  <c r="D406" i="2"/>
  <c r="B407" i="2"/>
  <c r="D407" i="2" s="1"/>
  <c r="C407" i="2"/>
  <c r="B408" i="2"/>
  <c r="D408" i="2" s="1"/>
  <c r="C408" i="2"/>
  <c r="B409" i="2"/>
  <c r="C409" i="2"/>
  <c r="D409" i="2"/>
  <c r="B410" i="2"/>
  <c r="C410" i="2"/>
  <c r="D410" i="2"/>
  <c r="B411" i="2"/>
  <c r="D411" i="2" s="1"/>
  <c r="C411" i="2"/>
  <c r="B412" i="2"/>
  <c r="D412" i="2" s="1"/>
  <c r="C412" i="2"/>
  <c r="B413" i="2"/>
  <c r="C413" i="2"/>
  <c r="D413" i="2"/>
  <c r="B414" i="2"/>
  <c r="C414" i="2"/>
  <c r="D414" i="2"/>
  <c r="B415" i="2"/>
  <c r="D415" i="2" s="1"/>
  <c r="C415" i="2"/>
  <c r="B416" i="2"/>
  <c r="D416" i="2" s="1"/>
  <c r="C416" i="2"/>
  <c r="B417" i="2"/>
  <c r="C417" i="2"/>
  <c r="D417" i="2"/>
  <c r="B418" i="2"/>
  <c r="C418" i="2"/>
  <c r="D418" i="2"/>
  <c r="B419" i="2"/>
  <c r="D419" i="2" s="1"/>
  <c r="C419" i="2"/>
  <c r="B420" i="2"/>
  <c r="D420" i="2" s="1"/>
  <c r="C420" i="2"/>
  <c r="B421" i="2"/>
  <c r="C421" i="2"/>
  <c r="D421" i="2"/>
  <c r="B422" i="2"/>
  <c r="C422" i="2"/>
  <c r="D422" i="2"/>
  <c r="B423" i="2"/>
  <c r="D423" i="2" s="1"/>
  <c r="C423" i="2"/>
  <c r="B424" i="2"/>
  <c r="D424" i="2" s="1"/>
  <c r="C424" i="2"/>
  <c r="B425" i="2"/>
  <c r="C425" i="2"/>
  <c r="D425" i="2"/>
  <c r="B426" i="2"/>
  <c r="C426" i="2"/>
  <c r="D426" i="2"/>
  <c r="B427" i="2"/>
  <c r="D427" i="2" s="1"/>
  <c r="C427" i="2"/>
  <c r="B428" i="2"/>
  <c r="D428" i="2" s="1"/>
  <c r="C428" i="2"/>
  <c r="B429" i="2"/>
  <c r="C429" i="2"/>
  <c r="D429" i="2"/>
  <c r="B430" i="2"/>
  <c r="C430" i="2"/>
  <c r="D430" i="2"/>
  <c r="B431" i="2"/>
  <c r="D431" i="2" s="1"/>
  <c r="C431" i="2"/>
  <c r="B432" i="2"/>
  <c r="D432" i="2" s="1"/>
  <c r="C432" i="2"/>
  <c r="B433" i="2"/>
  <c r="C433" i="2"/>
  <c r="D433" i="2"/>
  <c r="B434" i="2"/>
  <c r="C434" i="2"/>
  <c r="D434" i="2"/>
  <c r="B435" i="2"/>
  <c r="D435" i="2" s="1"/>
  <c r="C435" i="2"/>
  <c r="B436" i="2"/>
  <c r="D436" i="2" s="1"/>
  <c r="C436" i="2"/>
  <c r="B437" i="2"/>
  <c r="C437" i="2"/>
  <c r="D437" i="2"/>
  <c r="B438" i="2"/>
  <c r="C438" i="2"/>
  <c r="D438" i="2"/>
  <c r="B439" i="2"/>
  <c r="D439" i="2" s="1"/>
  <c r="C439" i="2"/>
  <c r="B440" i="2"/>
  <c r="D440" i="2" s="1"/>
  <c r="C440" i="2"/>
  <c r="B441" i="2"/>
  <c r="C441" i="2"/>
  <c r="D441" i="2"/>
  <c r="B442" i="2"/>
  <c r="C442" i="2"/>
  <c r="D442" i="2"/>
  <c r="B443" i="2"/>
  <c r="D443" i="2" s="1"/>
  <c r="C443" i="2"/>
  <c r="B444" i="2"/>
  <c r="D444" i="2" s="1"/>
  <c r="C444" i="2"/>
  <c r="B445" i="2"/>
  <c r="C445" i="2"/>
  <c r="D445" i="2"/>
  <c r="B446" i="2"/>
  <c r="C446" i="2"/>
  <c r="D446" i="2"/>
  <c r="B447" i="2"/>
  <c r="D447" i="2" s="1"/>
  <c r="C447" i="2"/>
  <c r="B448" i="2"/>
  <c r="D448" i="2" s="1"/>
  <c r="C448" i="2"/>
  <c r="B449" i="2"/>
  <c r="C449" i="2"/>
  <c r="D449" i="2"/>
  <c r="B450" i="2"/>
  <c r="C450" i="2"/>
  <c r="D450" i="2"/>
  <c r="B451" i="2"/>
  <c r="D451" i="2" s="1"/>
  <c r="C451" i="2"/>
  <c r="B452" i="2"/>
  <c r="D452" i="2" s="1"/>
  <c r="C452" i="2"/>
  <c r="B453" i="2"/>
  <c r="C453" i="2"/>
  <c r="D453" i="2"/>
  <c r="B454" i="2"/>
  <c r="C454" i="2"/>
  <c r="D454" i="2"/>
  <c r="B455" i="2"/>
  <c r="D455" i="2" s="1"/>
  <c r="C455" i="2"/>
  <c r="B456" i="2"/>
  <c r="D456" i="2" s="1"/>
  <c r="C456" i="2"/>
  <c r="B457" i="2"/>
  <c r="C457" i="2"/>
  <c r="D457" i="2"/>
  <c r="B458" i="2"/>
  <c r="C458" i="2"/>
  <c r="D458" i="2"/>
  <c r="B459" i="2"/>
  <c r="D459" i="2" s="1"/>
  <c r="C459" i="2"/>
  <c r="B460" i="2"/>
  <c r="D460" i="2" s="1"/>
  <c r="C460" i="2"/>
  <c r="B461" i="2"/>
  <c r="C461" i="2"/>
  <c r="D461" i="2"/>
  <c r="B462" i="2"/>
  <c r="C462" i="2"/>
  <c r="D462" i="2"/>
  <c r="B463" i="2"/>
  <c r="D463" i="2" s="1"/>
  <c r="C463" i="2"/>
  <c r="B464" i="2"/>
  <c r="D464" i="2" s="1"/>
  <c r="C464" i="2"/>
  <c r="B465" i="2"/>
  <c r="C465" i="2"/>
  <c r="D465" i="2"/>
  <c r="B466" i="2"/>
  <c r="C466" i="2"/>
  <c r="D466" i="2"/>
  <c r="B467" i="2"/>
  <c r="D467" i="2" s="1"/>
  <c r="C467" i="2"/>
  <c r="B468" i="2"/>
  <c r="D468" i="2" s="1"/>
  <c r="C468" i="2"/>
  <c r="B469" i="2"/>
  <c r="C469" i="2"/>
  <c r="D469" i="2"/>
  <c r="B470" i="2"/>
  <c r="C470" i="2"/>
  <c r="D470" i="2"/>
  <c r="B471" i="2"/>
  <c r="D471" i="2" s="1"/>
  <c r="C471" i="2"/>
  <c r="B472" i="2"/>
  <c r="D472" i="2" s="1"/>
  <c r="C472" i="2"/>
  <c r="B473" i="2"/>
  <c r="C473" i="2"/>
  <c r="D473" i="2"/>
  <c r="B474" i="2"/>
  <c r="C474" i="2"/>
  <c r="D474" i="2" s="1"/>
  <c r="B475" i="2"/>
  <c r="D475" i="2" s="1"/>
  <c r="C475" i="2"/>
  <c r="B476" i="2"/>
  <c r="C476" i="2"/>
  <c r="B477" i="2"/>
  <c r="D477" i="2" s="1"/>
  <c r="C477" i="2"/>
  <c r="B478" i="2"/>
  <c r="C478" i="2"/>
  <c r="D478" i="2"/>
  <c r="B479" i="2"/>
  <c r="C479" i="2"/>
  <c r="D479" i="2"/>
  <c r="B480" i="2"/>
  <c r="D480" i="2" s="1"/>
  <c r="C480" i="2"/>
  <c r="B481" i="2"/>
  <c r="D481" i="2" s="1"/>
  <c r="C481" i="2"/>
  <c r="B482" i="2"/>
  <c r="C482" i="2"/>
  <c r="D482" i="2" s="1"/>
  <c r="B483" i="2"/>
  <c r="C483" i="2"/>
  <c r="D483" i="2"/>
  <c r="B484" i="2"/>
  <c r="C484" i="2"/>
  <c r="B485" i="2"/>
  <c r="C485" i="2"/>
  <c r="D485" i="2" s="1"/>
  <c r="B486" i="2"/>
  <c r="C486" i="2"/>
  <c r="D486" i="2"/>
  <c r="B487" i="2"/>
  <c r="D487" i="2" s="1"/>
  <c r="C487" i="2"/>
  <c r="B488" i="2"/>
  <c r="D488" i="2" s="1"/>
  <c r="C488" i="2"/>
  <c r="B489" i="2"/>
  <c r="C489" i="2"/>
  <c r="D489" i="2"/>
  <c r="B490" i="2"/>
  <c r="C490" i="2"/>
  <c r="D490" i="2" s="1"/>
  <c r="B491" i="2"/>
  <c r="D491" i="2" s="1"/>
  <c r="C491" i="2"/>
  <c r="B492" i="2"/>
  <c r="C492" i="2"/>
  <c r="B493" i="2"/>
  <c r="D493" i="2" s="1"/>
  <c r="C493" i="2"/>
  <c r="B494" i="2"/>
  <c r="C494" i="2"/>
  <c r="D494" i="2"/>
  <c r="B495" i="2"/>
  <c r="C495" i="2"/>
  <c r="D495" i="2"/>
  <c r="B496" i="2"/>
  <c r="D496" i="2" s="1"/>
  <c r="C496" i="2"/>
  <c r="B497" i="2"/>
  <c r="D497" i="2" s="1"/>
  <c r="C497" i="2"/>
  <c r="B498" i="2"/>
  <c r="C498" i="2"/>
  <c r="D498" i="2" s="1"/>
  <c r="B499" i="2"/>
  <c r="C499" i="2"/>
  <c r="D499" i="2"/>
  <c r="B500" i="2"/>
  <c r="C500" i="2"/>
  <c r="B501" i="2"/>
  <c r="C501" i="2"/>
  <c r="D501" i="2" s="1"/>
  <c r="B502" i="2"/>
  <c r="C502" i="2"/>
  <c r="D502" i="2"/>
  <c r="B503" i="2"/>
  <c r="D503" i="2" s="1"/>
  <c r="C503" i="2"/>
  <c r="B504" i="2"/>
  <c r="D504" i="2" s="1"/>
  <c r="C504" i="2"/>
  <c r="B505" i="2"/>
  <c r="C505" i="2"/>
  <c r="D505" i="2"/>
  <c r="B506" i="2"/>
  <c r="C506" i="2"/>
  <c r="D506" i="2" s="1"/>
  <c r="B507" i="2"/>
  <c r="D507" i="2" s="1"/>
  <c r="C507" i="2"/>
  <c r="B508" i="2"/>
  <c r="C508" i="2"/>
  <c r="B509" i="2"/>
  <c r="D509" i="2" s="1"/>
  <c r="C509" i="2"/>
  <c r="B510" i="2"/>
  <c r="C510" i="2"/>
  <c r="D510" i="2"/>
  <c r="B511" i="2"/>
  <c r="C511" i="2"/>
  <c r="D511" i="2"/>
  <c r="B512" i="2"/>
  <c r="D512" i="2" s="1"/>
  <c r="C512" i="2"/>
  <c r="B513" i="2"/>
  <c r="D513" i="2" s="1"/>
  <c r="C513" i="2"/>
  <c r="B514" i="2"/>
  <c r="C514" i="2"/>
  <c r="D514" i="2" s="1"/>
  <c r="B515" i="2"/>
  <c r="C515" i="2"/>
  <c r="D515" i="2"/>
  <c r="B516" i="2"/>
  <c r="C516" i="2"/>
  <c r="B517" i="2"/>
  <c r="C517" i="2"/>
  <c r="D517" i="2" s="1"/>
  <c r="B518" i="2"/>
  <c r="C518" i="2"/>
  <c r="D518" i="2"/>
  <c r="B519" i="2"/>
  <c r="D519" i="2" s="1"/>
  <c r="C519" i="2"/>
  <c r="B520" i="2"/>
  <c r="D520" i="2" s="1"/>
  <c r="C520" i="2"/>
  <c r="B521" i="2"/>
  <c r="C521" i="2"/>
  <c r="D521" i="2"/>
  <c r="B522" i="2"/>
  <c r="C522" i="2"/>
  <c r="D522" i="2" s="1"/>
  <c r="B523" i="2"/>
  <c r="D523" i="2" s="1"/>
  <c r="C523" i="2"/>
  <c r="B524" i="2"/>
  <c r="C524" i="2"/>
  <c r="B525" i="2"/>
  <c r="D525" i="2" s="1"/>
  <c r="C525" i="2"/>
  <c r="B526" i="2"/>
  <c r="C526" i="2"/>
  <c r="D526" i="2"/>
  <c r="B527" i="2"/>
  <c r="C527" i="2"/>
  <c r="D527" i="2"/>
  <c r="B528" i="2"/>
  <c r="D528" i="2" s="1"/>
  <c r="C528" i="2"/>
  <c r="B529" i="2"/>
  <c r="D529" i="2" s="1"/>
  <c r="C529" i="2"/>
  <c r="B530" i="2"/>
  <c r="C530" i="2"/>
  <c r="D530" i="2" s="1"/>
  <c r="B531" i="2"/>
  <c r="C531" i="2"/>
  <c r="D531" i="2"/>
  <c r="B532" i="2"/>
  <c r="C532" i="2"/>
  <c r="B533" i="2"/>
  <c r="C533" i="2"/>
  <c r="D533" i="2" s="1"/>
  <c r="B534" i="2"/>
  <c r="C534" i="2"/>
  <c r="D534" i="2"/>
  <c r="B535" i="2"/>
  <c r="D535" i="2" s="1"/>
  <c r="C535" i="2"/>
  <c r="B536" i="2"/>
  <c r="D536" i="2" s="1"/>
  <c r="C536" i="2"/>
  <c r="B537" i="2"/>
  <c r="C537" i="2"/>
  <c r="D537" i="2"/>
  <c r="B538" i="2"/>
  <c r="C538" i="2"/>
  <c r="D538" i="2" s="1"/>
  <c r="B539" i="2"/>
  <c r="D539" i="2" s="1"/>
  <c r="C539" i="2"/>
  <c r="B540" i="2"/>
  <c r="C540" i="2"/>
  <c r="B541" i="2"/>
  <c r="D541" i="2" s="1"/>
  <c r="C541" i="2"/>
  <c r="B542" i="2"/>
  <c r="C542" i="2"/>
  <c r="D542" i="2"/>
  <c r="B543" i="2"/>
  <c r="C543" i="2"/>
  <c r="D543" i="2"/>
  <c r="B544" i="2"/>
  <c r="D544" i="2" s="1"/>
  <c r="C544" i="2"/>
  <c r="B545" i="2"/>
  <c r="D545" i="2" s="1"/>
  <c r="C545" i="2"/>
  <c r="B546" i="2"/>
  <c r="C546" i="2"/>
  <c r="D546" i="2" s="1"/>
  <c r="B547" i="2"/>
  <c r="C547" i="2"/>
  <c r="D547" i="2"/>
  <c r="B548" i="2"/>
  <c r="C548" i="2"/>
  <c r="B549" i="2"/>
  <c r="C549" i="2"/>
  <c r="D549" i="2" s="1"/>
  <c r="B550" i="2"/>
  <c r="C550" i="2"/>
  <c r="D550" i="2"/>
  <c r="B551" i="2"/>
  <c r="D551" i="2" s="1"/>
  <c r="C551" i="2"/>
  <c r="B552" i="2"/>
  <c r="D552" i="2" s="1"/>
  <c r="C552" i="2"/>
  <c r="B553" i="2"/>
  <c r="C553" i="2"/>
  <c r="D553" i="2"/>
  <c r="B554" i="2"/>
  <c r="C554" i="2"/>
  <c r="D554" i="2" s="1"/>
  <c r="B555" i="2"/>
  <c r="D555" i="2" s="1"/>
  <c r="C555" i="2"/>
  <c r="B556" i="2"/>
  <c r="C556" i="2"/>
  <c r="B557" i="2"/>
  <c r="D557" i="2" s="1"/>
  <c r="C557" i="2"/>
  <c r="B558" i="2"/>
  <c r="C558" i="2"/>
  <c r="D558" i="2"/>
  <c r="B559" i="2"/>
  <c r="C559" i="2"/>
  <c r="D559" i="2"/>
  <c r="B560" i="2"/>
  <c r="D560" i="2" s="1"/>
  <c r="C560" i="2"/>
  <c r="B561" i="2"/>
  <c r="D561" i="2" s="1"/>
  <c r="C561" i="2"/>
  <c r="B562" i="2"/>
  <c r="C562" i="2"/>
  <c r="D562" i="2" s="1"/>
  <c r="B563" i="2"/>
  <c r="C563" i="2"/>
  <c r="D563" i="2"/>
  <c r="B564" i="2"/>
  <c r="C564" i="2"/>
  <c r="B565" i="2"/>
  <c r="C565" i="2"/>
  <c r="D565" i="2" s="1"/>
  <c r="B566" i="2"/>
  <c r="C566" i="2"/>
  <c r="D566" i="2"/>
  <c r="B567" i="2"/>
  <c r="D567" i="2" s="1"/>
  <c r="C567" i="2"/>
  <c r="B568" i="2"/>
  <c r="D568" i="2" s="1"/>
  <c r="C568" i="2"/>
  <c r="B569" i="2"/>
  <c r="C569" i="2"/>
  <c r="D569" i="2"/>
  <c r="B570" i="2"/>
  <c r="C570" i="2"/>
  <c r="D570" i="2" s="1"/>
  <c r="B571" i="2"/>
  <c r="D571" i="2" s="1"/>
  <c r="C571" i="2"/>
  <c r="B572" i="2"/>
  <c r="C572" i="2"/>
  <c r="B573" i="2"/>
  <c r="D573" i="2" s="1"/>
  <c r="C573" i="2"/>
  <c r="B574" i="2"/>
  <c r="C574" i="2"/>
  <c r="D574" i="2"/>
  <c r="B575" i="2"/>
  <c r="C575" i="2"/>
  <c r="D575" i="2"/>
  <c r="B576" i="2"/>
  <c r="D576" i="2" s="1"/>
  <c r="C576" i="2"/>
  <c r="B577" i="2"/>
  <c r="D577" i="2" s="1"/>
  <c r="C577" i="2"/>
  <c r="B578" i="2"/>
  <c r="C578" i="2"/>
  <c r="D578" i="2" s="1"/>
  <c r="B579" i="2"/>
  <c r="C579" i="2"/>
  <c r="D579" i="2"/>
  <c r="B580" i="2"/>
  <c r="C580" i="2"/>
  <c r="B581" i="2"/>
  <c r="C581" i="2"/>
  <c r="D581" i="2" s="1"/>
  <c r="B582" i="2"/>
  <c r="C582" i="2"/>
  <c r="D582" i="2"/>
  <c r="B583" i="2"/>
  <c r="D583" i="2" s="1"/>
  <c r="C583" i="2"/>
  <c r="B584" i="2"/>
  <c r="D584" i="2" s="1"/>
  <c r="C584" i="2"/>
  <c r="B585" i="2"/>
  <c r="C585" i="2"/>
  <c r="D585" i="2"/>
  <c r="B586" i="2"/>
  <c r="C586" i="2"/>
  <c r="D586" i="2" s="1"/>
  <c r="B587" i="2"/>
  <c r="D587" i="2" s="1"/>
  <c r="C587" i="2"/>
  <c r="B588" i="2"/>
  <c r="C588" i="2"/>
  <c r="B589" i="2"/>
  <c r="D589" i="2" s="1"/>
  <c r="C589" i="2"/>
  <c r="B590" i="2"/>
  <c r="C590" i="2"/>
  <c r="D590" i="2"/>
  <c r="B591" i="2"/>
  <c r="C591" i="2"/>
  <c r="D591" i="2"/>
  <c r="B592" i="2"/>
  <c r="D592" i="2" s="1"/>
  <c r="C592" i="2"/>
  <c r="B593" i="2"/>
  <c r="D593" i="2" s="1"/>
  <c r="C593" i="2"/>
  <c r="B594" i="2"/>
  <c r="C594" i="2"/>
  <c r="D594" i="2" s="1"/>
  <c r="B595" i="2"/>
  <c r="C595" i="2"/>
  <c r="D595" i="2"/>
  <c r="B596" i="2"/>
  <c r="C596" i="2"/>
  <c r="B597" i="2"/>
  <c r="C597" i="2"/>
  <c r="D597" i="2" s="1"/>
  <c r="B598" i="2"/>
  <c r="C598" i="2"/>
  <c r="D598" i="2"/>
  <c r="B599" i="2"/>
  <c r="D599" i="2" s="1"/>
  <c r="C599" i="2"/>
  <c r="B600" i="2"/>
  <c r="D600" i="2" s="1"/>
  <c r="C600" i="2"/>
  <c r="B601" i="2"/>
  <c r="C601" i="2"/>
  <c r="D601" i="2"/>
  <c r="B602" i="2"/>
  <c r="C602" i="2"/>
  <c r="D602" i="2" s="1"/>
  <c r="B603" i="2"/>
  <c r="C603" i="2"/>
  <c r="D603" i="2"/>
  <c r="B604" i="2"/>
  <c r="C604" i="2"/>
  <c r="B605" i="2"/>
  <c r="C605" i="2"/>
  <c r="B606" i="2"/>
  <c r="C606" i="2"/>
  <c r="D606" i="2"/>
  <c r="B607" i="2"/>
  <c r="C607" i="2"/>
  <c r="D607" i="2"/>
  <c r="B608" i="2"/>
  <c r="D608" i="2" s="1"/>
  <c r="C608" i="2"/>
  <c r="B609" i="2"/>
  <c r="C609" i="2"/>
  <c r="D609" i="2"/>
  <c r="B610" i="2"/>
  <c r="C610" i="2"/>
  <c r="D610" i="2" s="1"/>
  <c r="B611" i="2"/>
  <c r="C611" i="2"/>
  <c r="D611" i="2"/>
  <c r="B612" i="2"/>
  <c r="C612" i="2"/>
  <c r="B613" i="2"/>
  <c r="C613" i="2"/>
  <c r="D613" i="2" s="1"/>
  <c r="B614" i="2"/>
  <c r="C614" i="2"/>
  <c r="D614" i="2"/>
  <c r="B615" i="2"/>
  <c r="D615" i="2" s="1"/>
  <c r="C615" i="2"/>
  <c r="B616" i="2"/>
  <c r="D616" i="2" s="1"/>
  <c r="C616" i="2"/>
  <c r="B617" i="2"/>
  <c r="D617" i="2" s="1"/>
  <c r="C617" i="2"/>
  <c r="B618" i="2"/>
  <c r="C618" i="2"/>
  <c r="D618" i="2" s="1"/>
  <c r="B619" i="2"/>
  <c r="C619" i="2"/>
  <c r="D619" i="2"/>
  <c r="B620" i="2"/>
  <c r="C620" i="2"/>
  <c r="B621" i="2"/>
  <c r="C621" i="2"/>
  <c r="B622" i="2"/>
  <c r="C622" i="2"/>
  <c r="D622" i="2"/>
  <c r="B623" i="2"/>
  <c r="C623" i="2"/>
  <c r="D623" i="2"/>
  <c r="B624" i="2"/>
  <c r="D624" i="2" s="1"/>
  <c r="C624" i="2"/>
  <c r="B625" i="2"/>
  <c r="D625" i="2" s="1"/>
  <c r="C625" i="2"/>
  <c r="B626" i="2"/>
  <c r="C626" i="2"/>
  <c r="D626" i="2" s="1"/>
  <c r="B627" i="2"/>
  <c r="C627" i="2"/>
  <c r="D627" i="2"/>
  <c r="B628" i="2"/>
  <c r="C628" i="2"/>
  <c r="B629" i="2"/>
  <c r="C629" i="2"/>
  <c r="D629" i="2" s="1"/>
  <c r="B630" i="2"/>
  <c r="C630" i="2"/>
  <c r="D630" i="2"/>
  <c r="B631" i="2"/>
  <c r="D631" i="2" s="1"/>
  <c r="C631" i="2"/>
  <c r="B632" i="2"/>
  <c r="D632" i="2" s="1"/>
  <c r="C632" i="2"/>
  <c r="B633" i="2"/>
  <c r="D633" i="2" s="1"/>
  <c r="C633" i="2"/>
  <c r="B634" i="2"/>
  <c r="C634" i="2"/>
  <c r="D634" i="2" s="1"/>
  <c r="B635" i="2"/>
  <c r="D635" i="2" s="1"/>
  <c r="C635" i="2"/>
  <c r="B636" i="2"/>
  <c r="C636" i="2"/>
  <c r="B637" i="2"/>
  <c r="D637" i="2" s="1"/>
  <c r="C637" i="2"/>
  <c r="B638" i="2"/>
  <c r="C638" i="2"/>
  <c r="D638" i="2"/>
  <c r="B639" i="2"/>
  <c r="C639" i="2"/>
  <c r="D639" i="2"/>
  <c r="B640" i="2"/>
  <c r="D640" i="2" s="1"/>
  <c r="C640" i="2"/>
  <c r="B641" i="2"/>
  <c r="D641" i="2" s="1"/>
  <c r="C641" i="2"/>
  <c r="B642" i="2"/>
  <c r="C642" i="2"/>
  <c r="D642" i="2" s="1"/>
  <c r="B643" i="2"/>
  <c r="D643" i="2" s="1"/>
  <c r="C643" i="2"/>
  <c r="B644" i="2"/>
  <c r="C644" i="2"/>
  <c r="B645" i="2"/>
  <c r="C645" i="2"/>
  <c r="D645" i="2" s="1"/>
  <c r="B646" i="2"/>
  <c r="C646" i="2"/>
  <c r="D646" i="2"/>
  <c r="B647" i="2"/>
  <c r="D647" i="2" s="1"/>
  <c r="C647" i="2"/>
  <c r="B648" i="2"/>
  <c r="D648" i="2" s="1"/>
  <c r="C648" i="2"/>
  <c r="B649" i="2"/>
  <c r="C649" i="2"/>
  <c r="D649" i="2"/>
  <c r="B650" i="2"/>
  <c r="C650" i="2"/>
  <c r="D650" i="2" s="1"/>
  <c r="B651" i="2"/>
  <c r="D651" i="2" s="1"/>
  <c r="C651" i="2"/>
  <c r="B652" i="2"/>
  <c r="C652" i="2"/>
  <c r="B653" i="2"/>
  <c r="D653" i="2" s="1"/>
  <c r="C653" i="2"/>
  <c r="B654" i="2"/>
  <c r="C654" i="2"/>
  <c r="D654" i="2"/>
  <c r="B655" i="2"/>
  <c r="C655" i="2"/>
  <c r="D655" i="2"/>
  <c r="B656" i="2"/>
  <c r="D656" i="2" s="1"/>
  <c r="C656" i="2"/>
  <c r="B657" i="2"/>
  <c r="C657" i="2"/>
  <c r="D657" i="2"/>
  <c r="B658" i="2"/>
  <c r="C658" i="2"/>
  <c r="D658" i="2" s="1"/>
  <c r="B659" i="2"/>
  <c r="D659" i="2" s="1"/>
  <c r="C659" i="2"/>
  <c r="B660" i="2"/>
  <c r="C660" i="2"/>
  <c r="B661" i="2"/>
  <c r="C661" i="2"/>
  <c r="D661" i="2" s="1"/>
  <c r="B662" i="2"/>
  <c r="C662" i="2"/>
  <c r="D662" i="2"/>
  <c r="B663" i="2"/>
  <c r="D663" i="2" s="1"/>
  <c r="C663" i="2"/>
  <c r="B664" i="2"/>
  <c r="D664" i="2" s="1"/>
  <c r="C664" i="2"/>
  <c r="B665" i="2"/>
  <c r="C665" i="2"/>
  <c r="D665" i="2"/>
  <c r="B666" i="2"/>
  <c r="C666" i="2"/>
  <c r="D666" i="2" s="1"/>
  <c r="B667" i="2"/>
  <c r="C667" i="2"/>
  <c r="D667" i="2"/>
  <c r="B668" i="2"/>
  <c r="C668" i="2"/>
  <c r="B669" i="2"/>
  <c r="C669" i="2"/>
  <c r="B670" i="2"/>
  <c r="C670" i="2"/>
  <c r="D670" i="2"/>
  <c r="B671" i="2"/>
  <c r="C671" i="2"/>
  <c r="D671" i="2"/>
  <c r="B672" i="2"/>
  <c r="D672" i="2" s="1"/>
  <c r="C672" i="2"/>
  <c r="B673" i="2"/>
  <c r="C673" i="2"/>
  <c r="D673" i="2"/>
  <c r="B674" i="2"/>
  <c r="C674" i="2"/>
  <c r="D674" i="2" s="1"/>
  <c r="B675" i="2"/>
  <c r="D675" i="2" s="1"/>
  <c r="C675" i="2"/>
  <c r="B676" i="2"/>
  <c r="C676" i="2"/>
  <c r="B677" i="2"/>
  <c r="C677" i="2"/>
  <c r="D677" i="2" s="1"/>
  <c r="B678" i="2"/>
  <c r="C678" i="2"/>
  <c r="D678" i="2"/>
  <c r="B679" i="2"/>
  <c r="D679" i="2" s="1"/>
  <c r="C679" i="2"/>
  <c r="B680" i="2"/>
  <c r="D680" i="2" s="1"/>
  <c r="C680" i="2"/>
  <c r="B681" i="2"/>
  <c r="C681" i="2"/>
  <c r="D681" i="2"/>
  <c r="B682" i="2"/>
  <c r="C682" i="2"/>
  <c r="D682" i="2" s="1"/>
  <c r="B683" i="2"/>
  <c r="D683" i="2" s="1"/>
  <c r="C683" i="2"/>
  <c r="B684" i="2"/>
  <c r="C684" i="2"/>
  <c r="B685" i="2"/>
  <c r="D685" i="2" s="1"/>
  <c r="C685" i="2"/>
  <c r="B686" i="2"/>
  <c r="C686" i="2"/>
  <c r="D686" i="2"/>
  <c r="B687" i="2"/>
  <c r="C687" i="2"/>
  <c r="D687" i="2"/>
  <c r="B688" i="2"/>
  <c r="D688" i="2" s="1"/>
  <c r="C688" i="2"/>
  <c r="B689" i="2"/>
  <c r="C689" i="2"/>
  <c r="D689" i="2"/>
  <c r="B690" i="2"/>
  <c r="C690" i="2"/>
  <c r="D690" i="2"/>
  <c r="B691" i="2"/>
  <c r="D691" i="2" s="1"/>
  <c r="C691" i="2"/>
  <c r="B692" i="2"/>
  <c r="C692" i="2"/>
  <c r="B693" i="2"/>
  <c r="C693" i="2"/>
  <c r="D693" i="2"/>
  <c r="B694" i="2"/>
  <c r="C694" i="2"/>
  <c r="D694" i="2"/>
  <c r="B695" i="2"/>
  <c r="D695" i="2" s="1"/>
  <c r="C695" i="2"/>
  <c r="B696" i="2"/>
  <c r="D696" i="2" s="1"/>
  <c r="C696" i="2"/>
  <c r="B697" i="2"/>
  <c r="D697" i="2" s="1"/>
  <c r="C697" i="2"/>
  <c r="B698" i="2"/>
  <c r="C698" i="2"/>
  <c r="D698" i="2" s="1"/>
  <c r="B699" i="2"/>
  <c r="D699" i="2" s="1"/>
  <c r="C699" i="2"/>
  <c r="B700" i="2"/>
  <c r="C700" i="2"/>
  <c r="B701" i="2"/>
  <c r="D701" i="2" s="1"/>
  <c r="C701" i="2"/>
  <c r="B702" i="2"/>
  <c r="C702" i="2"/>
  <c r="D702" i="2" s="1"/>
  <c r="B703" i="2"/>
  <c r="C703" i="2"/>
  <c r="D703" i="2"/>
  <c r="B704" i="2"/>
  <c r="D704" i="2" s="1"/>
  <c r="C704" i="2"/>
  <c r="B705" i="2"/>
  <c r="C705" i="2"/>
  <c r="B706" i="2"/>
  <c r="C706" i="2"/>
  <c r="D706" i="2"/>
  <c r="B707" i="2"/>
  <c r="C707" i="2"/>
  <c r="D707" i="2"/>
  <c r="B708" i="2"/>
  <c r="D708" i="2" s="1"/>
  <c r="C708" i="2"/>
  <c r="B709" i="2"/>
  <c r="C709" i="2"/>
  <c r="D709" i="2"/>
  <c r="B710" i="2"/>
  <c r="C710" i="2"/>
  <c r="D710" i="2"/>
  <c r="B711" i="2"/>
  <c r="D711" i="2" s="1"/>
  <c r="C711" i="2"/>
  <c r="B712" i="2"/>
  <c r="C712" i="2"/>
  <c r="B713" i="2"/>
  <c r="D713" i="2" s="1"/>
  <c r="C713" i="2"/>
  <c r="B714" i="2"/>
  <c r="C714" i="2"/>
  <c r="D714" i="2" s="1"/>
  <c r="B715" i="2"/>
  <c r="C715" i="2"/>
  <c r="D715" i="2"/>
  <c r="B716" i="2"/>
  <c r="C716" i="2"/>
  <c r="B717" i="2"/>
  <c r="C717" i="2"/>
  <c r="B718" i="2"/>
  <c r="C718" i="2"/>
  <c r="D718" i="2" s="1"/>
  <c r="B719" i="2"/>
  <c r="C719" i="2"/>
  <c r="D719" i="2"/>
  <c r="B720" i="2"/>
  <c r="D720" i="2" s="1"/>
  <c r="C720" i="2"/>
  <c r="B721" i="2"/>
  <c r="D721" i="2" s="1"/>
  <c r="C721" i="2"/>
  <c r="B722" i="2"/>
  <c r="C722" i="2"/>
  <c r="D722" i="2" s="1"/>
  <c r="B723" i="2"/>
  <c r="C723" i="2"/>
  <c r="D723" i="2"/>
  <c r="B724" i="2"/>
  <c r="D724" i="2" s="1"/>
  <c r="C724" i="2"/>
  <c r="B725" i="2"/>
  <c r="D725" i="2" s="1"/>
  <c r="C725" i="2"/>
  <c r="B726" i="2"/>
  <c r="C726" i="2"/>
  <c r="D726" i="2"/>
  <c r="B727" i="2"/>
  <c r="C727" i="2"/>
  <c r="D727" i="2"/>
  <c r="B728" i="2"/>
  <c r="D728" i="2" s="1"/>
  <c r="C728" i="2"/>
  <c r="B729" i="2"/>
  <c r="C729" i="2"/>
  <c r="D729" i="2"/>
  <c r="B730" i="2"/>
  <c r="C730" i="2"/>
  <c r="D730" i="2"/>
  <c r="B731" i="2"/>
  <c r="D731" i="2" s="1"/>
  <c r="C731" i="2"/>
  <c r="B732" i="2"/>
  <c r="C732" i="2"/>
  <c r="B733" i="2"/>
  <c r="C733" i="2"/>
  <c r="D733" i="2"/>
  <c r="B734" i="2"/>
  <c r="C734" i="2"/>
  <c r="D734" i="2" s="1"/>
  <c r="B735" i="2"/>
  <c r="D735" i="2" s="1"/>
  <c r="C735" i="2"/>
  <c r="B736" i="2"/>
  <c r="C736" i="2"/>
  <c r="B737" i="2"/>
  <c r="D737" i="2" s="1"/>
  <c r="C737" i="2"/>
  <c r="B738" i="2"/>
  <c r="C738" i="2"/>
  <c r="D738" i="2" s="1"/>
  <c r="B739" i="2"/>
  <c r="C739" i="2"/>
  <c r="D739" i="2"/>
  <c r="B740" i="2"/>
  <c r="D740" i="2" s="1"/>
  <c r="C740" i="2"/>
  <c r="B741" i="2"/>
  <c r="D741" i="2" s="1"/>
  <c r="C741" i="2"/>
  <c r="B742" i="2"/>
  <c r="C742" i="2"/>
  <c r="D742" i="2"/>
  <c r="B743" i="2"/>
  <c r="C743" i="2"/>
  <c r="D743" i="2"/>
  <c r="B744" i="2"/>
  <c r="D744" i="2" s="1"/>
  <c r="C744" i="2"/>
  <c r="B745" i="2"/>
  <c r="C745" i="2"/>
  <c r="D745" i="2"/>
  <c r="B746" i="2"/>
  <c r="C746" i="2"/>
  <c r="D746" i="2"/>
  <c r="B747" i="2"/>
  <c r="D747" i="2" s="1"/>
  <c r="C747" i="2"/>
  <c r="B748" i="2"/>
  <c r="D748" i="2" s="1"/>
  <c r="C748" i="2"/>
  <c r="B749" i="2"/>
  <c r="C749" i="2"/>
  <c r="D749" i="2"/>
  <c r="B750" i="2"/>
  <c r="C750" i="2"/>
  <c r="D750" i="2" s="1"/>
  <c r="B751" i="2"/>
  <c r="D751" i="2" s="1"/>
  <c r="C751" i="2"/>
  <c r="B752" i="2"/>
  <c r="C752" i="2"/>
  <c r="B753" i="2"/>
  <c r="D753" i="2" s="1"/>
  <c r="C753" i="2"/>
  <c r="B754" i="2"/>
  <c r="C754" i="2"/>
  <c r="D754" i="2" s="1"/>
  <c r="B755" i="2"/>
  <c r="C755" i="2"/>
  <c r="D755" i="2"/>
  <c r="B756" i="2"/>
  <c r="D756" i="2" s="1"/>
  <c r="C756" i="2"/>
  <c r="B757" i="2"/>
  <c r="D757" i="2" s="1"/>
  <c r="C757" i="2"/>
  <c r="B758" i="2"/>
  <c r="C758" i="2"/>
  <c r="D758" i="2"/>
  <c r="B759" i="2"/>
  <c r="C759" i="2"/>
  <c r="D759" i="2"/>
  <c r="B760" i="2"/>
  <c r="D760" i="2" s="1"/>
  <c r="C760" i="2"/>
  <c r="B761" i="2"/>
  <c r="C761" i="2"/>
  <c r="D761" i="2"/>
  <c r="B762" i="2"/>
  <c r="C762" i="2"/>
  <c r="D762" i="2"/>
  <c r="B763" i="2"/>
  <c r="D763" i="2" s="1"/>
  <c r="C763" i="2"/>
  <c r="B764" i="2"/>
  <c r="D764" i="2" s="1"/>
  <c r="C764" i="2"/>
  <c r="B765" i="2"/>
  <c r="C765" i="2"/>
  <c r="D765" i="2"/>
  <c r="B766" i="2"/>
  <c r="C766" i="2"/>
  <c r="D766" i="2" s="1"/>
  <c r="B767" i="2"/>
  <c r="D767" i="2" s="1"/>
  <c r="C767" i="2"/>
  <c r="B768" i="2"/>
  <c r="C768" i="2"/>
  <c r="B769" i="2"/>
  <c r="D769" i="2" s="1"/>
  <c r="C769" i="2"/>
  <c r="B770" i="2"/>
  <c r="C770" i="2"/>
  <c r="D770" i="2" s="1"/>
  <c r="B771" i="2"/>
  <c r="C771" i="2"/>
  <c r="D771" i="2"/>
  <c r="B772" i="2"/>
  <c r="D772" i="2" s="1"/>
  <c r="C772" i="2"/>
  <c r="B773" i="2"/>
  <c r="D773" i="2" s="1"/>
  <c r="C773" i="2"/>
  <c r="B774" i="2"/>
  <c r="C774" i="2"/>
  <c r="D774" i="2"/>
  <c r="B775" i="2"/>
  <c r="C775" i="2"/>
  <c r="D775" i="2"/>
  <c r="B776" i="2"/>
  <c r="D776" i="2" s="1"/>
  <c r="C776" i="2"/>
  <c r="B777" i="2"/>
  <c r="C777" i="2"/>
  <c r="D777" i="2"/>
  <c r="B778" i="2"/>
  <c r="C778" i="2"/>
  <c r="D778" i="2"/>
  <c r="B779" i="2"/>
  <c r="D779" i="2" s="1"/>
  <c r="C779" i="2"/>
  <c r="B780" i="2"/>
  <c r="D780" i="2" s="1"/>
  <c r="C780" i="2"/>
  <c r="B781" i="2"/>
  <c r="C781" i="2"/>
  <c r="D781" i="2"/>
  <c r="B782" i="2"/>
  <c r="C782" i="2"/>
  <c r="D782" i="2" s="1"/>
  <c r="B783" i="2"/>
  <c r="D783" i="2" s="1"/>
  <c r="C783" i="2"/>
  <c r="B784" i="2"/>
  <c r="C784" i="2"/>
  <c r="B785" i="2"/>
  <c r="D785" i="2" s="1"/>
  <c r="C785" i="2"/>
  <c r="B786" i="2"/>
  <c r="C786" i="2"/>
  <c r="D786" i="2" s="1"/>
  <c r="B787" i="2"/>
  <c r="C787" i="2"/>
  <c r="D787" i="2"/>
  <c r="B788" i="2"/>
  <c r="D788" i="2" s="1"/>
  <c r="C788" i="2"/>
  <c r="B789" i="2"/>
  <c r="D789" i="2" s="1"/>
  <c r="C789" i="2"/>
  <c r="B790" i="2"/>
  <c r="C790" i="2"/>
  <c r="D790" i="2"/>
  <c r="B791" i="2"/>
  <c r="C791" i="2"/>
  <c r="D791" i="2"/>
  <c r="B792" i="2"/>
  <c r="D792" i="2" s="1"/>
  <c r="C792" i="2"/>
  <c r="B793" i="2"/>
  <c r="C793" i="2"/>
  <c r="D793" i="2"/>
  <c r="B794" i="2"/>
  <c r="C794" i="2"/>
  <c r="D794" i="2"/>
  <c r="B795" i="2"/>
  <c r="D795" i="2" s="1"/>
  <c r="C795" i="2"/>
  <c r="B796" i="2"/>
  <c r="D796" i="2" s="1"/>
  <c r="C796" i="2"/>
  <c r="B797" i="2"/>
  <c r="C797" i="2"/>
  <c r="D797" i="2"/>
  <c r="B798" i="2"/>
  <c r="C798" i="2"/>
  <c r="D798" i="2"/>
  <c r="B799" i="2"/>
  <c r="D799" i="2" s="1"/>
  <c r="C799" i="2"/>
  <c r="B800" i="2"/>
  <c r="D800" i="2" s="1"/>
  <c r="C800" i="2"/>
  <c r="B801" i="2"/>
  <c r="C801" i="2"/>
  <c r="D801" i="2"/>
  <c r="B802" i="2"/>
  <c r="C802" i="2"/>
  <c r="D802" i="2"/>
  <c r="B803" i="2"/>
  <c r="D803" i="2" s="1"/>
  <c r="C803" i="2"/>
  <c r="B804" i="2"/>
  <c r="D804" i="2" s="1"/>
  <c r="C804" i="2"/>
  <c r="B805" i="2"/>
  <c r="C805" i="2"/>
  <c r="D805" i="2"/>
  <c r="B806" i="2"/>
  <c r="C806" i="2"/>
  <c r="D806" i="2"/>
  <c r="B807" i="2"/>
  <c r="D807" i="2" s="1"/>
  <c r="C807" i="2"/>
  <c r="B808" i="2"/>
  <c r="D808" i="2" s="1"/>
  <c r="C808" i="2"/>
  <c r="B809" i="2"/>
  <c r="C809" i="2"/>
  <c r="D809" i="2"/>
  <c r="B810" i="2"/>
  <c r="C810" i="2"/>
  <c r="D810" i="2"/>
  <c r="B811" i="2"/>
  <c r="D811" i="2" s="1"/>
  <c r="C811" i="2"/>
  <c r="B812" i="2"/>
  <c r="D812" i="2" s="1"/>
  <c r="C812" i="2"/>
  <c r="B813" i="2"/>
  <c r="C813" i="2"/>
  <c r="D813" i="2"/>
  <c r="B814" i="2"/>
  <c r="C814" i="2"/>
  <c r="D814" i="2"/>
  <c r="B815" i="2"/>
  <c r="D815" i="2" s="1"/>
  <c r="C815" i="2"/>
  <c r="B816" i="2"/>
  <c r="D816" i="2" s="1"/>
  <c r="C816" i="2"/>
  <c r="B817" i="2"/>
  <c r="C817" i="2"/>
  <c r="D817" i="2"/>
  <c r="B818" i="2"/>
  <c r="C818" i="2"/>
  <c r="D818" i="2"/>
  <c r="B819" i="2"/>
  <c r="D819" i="2" s="1"/>
  <c r="C819" i="2"/>
  <c r="B820" i="2"/>
  <c r="D820" i="2" s="1"/>
  <c r="C820" i="2"/>
  <c r="B821" i="2"/>
  <c r="C821" i="2"/>
  <c r="D821" i="2"/>
  <c r="B822" i="2"/>
  <c r="C822" i="2"/>
  <c r="D822" i="2"/>
  <c r="B823" i="2"/>
  <c r="D823" i="2" s="1"/>
  <c r="C823" i="2"/>
  <c r="B824" i="2"/>
  <c r="D824" i="2" s="1"/>
  <c r="C824" i="2"/>
  <c r="B825" i="2"/>
  <c r="C825" i="2"/>
  <c r="D825" i="2"/>
  <c r="B826" i="2"/>
  <c r="C826" i="2"/>
  <c r="D826" i="2"/>
  <c r="B827" i="2"/>
  <c r="D827" i="2" s="1"/>
  <c r="C827" i="2"/>
  <c r="B828" i="2"/>
  <c r="D828" i="2" s="1"/>
  <c r="C828" i="2"/>
  <c r="B829" i="2"/>
  <c r="C829" i="2"/>
  <c r="D829" i="2"/>
  <c r="B830" i="2"/>
  <c r="C830" i="2"/>
  <c r="D830" i="2"/>
  <c r="B831" i="2"/>
  <c r="D831" i="2" s="1"/>
  <c r="C831" i="2"/>
  <c r="B832" i="2"/>
  <c r="D832" i="2" s="1"/>
  <c r="C832" i="2"/>
  <c r="B833" i="2"/>
  <c r="C833" i="2"/>
  <c r="D833" i="2"/>
  <c r="B834" i="2"/>
  <c r="C834" i="2"/>
  <c r="D834" i="2"/>
  <c r="B835" i="2"/>
  <c r="D835" i="2" s="1"/>
  <c r="C835" i="2"/>
  <c r="B836" i="2"/>
  <c r="D836" i="2" s="1"/>
  <c r="C836" i="2"/>
  <c r="B837" i="2"/>
  <c r="C837" i="2"/>
  <c r="D837" i="2"/>
  <c r="B838" i="2"/>
  <c r="C838" i="2"/>
  <c r="D838" i="2"/>
  <c r="B839" i="2"/>
  <c r="D839" i="2" s="1"/>
  <c r="C839" i="2"/>
  <c r="B840" i="2"/>
  <c r="D840" i="2" s="1"/>
  <c r="C840" i="2"/>
  <c r="B841" i="2"/>
  <c r="C841" i="2"/>
  <c r="D841" i="2"/>
  <c r="B842" i="2"/>
  <c r="C842" i="2"/>
  <c r="D842" i="2"/>
  <c r="B843" i="2"/>
  <c r="D843" i="2" s="1"/>
  <c r="C843" i="2"/>
  <c r="B844" i="2"/>
  <c r="D844" i="2" s="1"/>
  <c r="C844" i="2"/>
  <c r="B845" i="2"/>
  <c r="C845" i="2"/>
  <c r="D845" i="2"/>
  <c r="B846" i="2"/>
  <c r="C846" i="2"/>
  <c r="D846" i="2"/>
  <c r="B847" i="2"/>
  <c r="D847" i="2" s="1"/>
  <c r="C847" i="2"/>
  <c r="B848" i="2"/>
  <c r="D848" i="2" s="1"/>
  <c r="C848" i="2"/>
  <c r="B849" i="2"/>
  <c r="C849" i="2"/>
  <c r="D849" i="2"/>
  <c r="B850" i="2"/>
  <c r="C850" i="2"/>
  <c r="D850" i="2"/>
  <c r="B851" i="2"/>
  <c r="D851" i="2" s="1"/>
  <c r="C851" i="2"/>
  <c r="B852" i="2"/>
  <c r="D852" i="2" s="1"/>
  <c r="C852" i="2"/>
  <c r="B853" i="2"/>
  <c r="C853" i="2"/>
  <c r="D853" i="2"/>
  <c r="B854" i="2"/>
  <c r="C854" i="2"/>
  <c r="D854" i="2"/>
  <c r="B855" i="2"/>
  <c r="D855" i="2" s="1"/>
  <c r="C855" i="2"/>
  <c r="B856" i="2"/>
  <c r="D856" i="2" s="1"/>
  <c r="C856" i="2"/>
  <c r="B857" i="2"/>
  <c r="C857" i="2"/>
  <c r="D857" i="2"/>
  <c r="B858" i="2"/>
  <c r="C858" i="2"/>
  <c r="D858" i="2"/>
  <c r="B859" i="2"/>
  <c r="D859" i="2" s="1"/>
  <c r="C859" i="2"/>
  <c r="B860" i="2"/>
  <c r="D860" i="2" s="1"/>
  <c r="C860" i="2"/>
  <c r="B861" i="2"/>
  <c r="C861" i="2"/>
  <c r="D861" i="2"/>
  <c r="B862" i="2"/>
  <c r="C862" i="2"/>
  <c r="D862" i="2"/>
  <c r="B863" i="2"/>
  <c r="D863" i="2" s="1"/>
  <c r="C863" i="2"/>
  <c r="B864" i="2"/>
  <c r="D864" i="2" s="1"/>
  <c r="C864" i="2"/>
  <c r="B865" i="2"/>
  <c r="C865" i="2"/>
  <c r="D865" i="2"/>
  <c r="B866" i="2"/>
  <c r="C866" i="2"/>
  <c r="D866" i="2"/>
  <c r="B867" i="2"/>
  <c r="D867" i="2" s="1"/>
  <c r="C867" i="2"/>
  <c r="B868" i="2"/>
  <c r="D868" i="2" s="1"/>
  <c r="C868" i="2"/>
  <c r="B869" i="2"/>
  <c r="C869" i="2"/>
  <c r="D869" i="2"/>
  <c r="B870" i="2"/>
  <c r="C870" i="2"/>
  <c r="D870" i="2"/>
  <c r="B871" i="2"/>
  <c r="D871" i="2" s="1"/>
  <c r="C871" i="2"/>
  <c r="B872" i="2"/>
  <c r="D872" i="2" s="1"/>
  <c r="C872" i="2"/>
  <c r="B873" i="2"/>
  <c r="C873" i="2"/>
  <c r="D873" i="2"/>
  <c r="B874" i="2"/>
  <c r="C874" i="2"/>
  <c r="D874" i="2"/>
  <c r="B875" i="2"/>
  <c r="D875" i="2" s="1"/>
  <c r="C875" i="2"/>
  <c r="B876" i="2"/>
  <c r="D876" i="2" s="1"/>
  <c r="C876" i="2"/>
  <c r="B877" i="2"/>
  <c r="C877" i="2"/>
  <c r="D877" i="2"/>
  <c r="B878" i="2"/>
  <c r="C878" i="2"/>
  <c r="D878" i="2"/>
  <c r="B879" i="2"/>
  <c r="D879" i="2" s="1"/>
  <c r="C879" i="2"/>
  <c r="B880" i="2"/>
  <c r="D880" i="2" s="1"/>
  <c r="C880" i="2"/>
  <c r="B881" i="2"/>
  <c r="C881" i="2"/>
  <c r="D881" i="2"/>
  <c r="B882" i="2"/>
  <c r="C882" i="2"/>
  <c r="D882" i="2"/>
  <c r="B883" i="2"/>
  <c r="D883" i="2" s="1"/>
  <c r="C883" i="2"/>
  <c r="B884" i="2"/>
  <c r="D884" i="2" s="1"/>
  <c r="C884" i="2"/>
  <c r="B885" i="2"/>
  <c r="C885" i="2"/>
  <c r="D885" i="2"/>
  <c r="B886" i="2"/>
  <c r="C886" i="2"/>
  <c r="D886" i="2"/>
  <c r="B887" i="2"/>
  <c r="D887" i="2" s="1"/>
  <c r="C887" i="2"/>
  <c r="B888" i="2"/>
  <c r="D888" i="2" s="1"/>
  <c r="C888" i="2"/>
  <c r="B889" i="2"/>
  <c r="C889" i="2"/>
  <c r="D889" i="2"/>
  <c r="B890" i="2"/>
  <c r="C890" i="2"/>
  <c r="D890" i="2"/>
  <c r="B891" i="2"/>
  <c r="D891" i="2" s="1"/>
  <c r="C891" i="2"/>
  <c r="B892" i="2"/>
  <c r="D892" i="2" s="1"/>
  <c r="C892" i="2"/>
  <c r="B893" i="2"/>
  <c r="C893" i="2"/>
  <c r="D893" i="2"/>
  <c r="B894" i="2"/>
  <c r="C894" i="2"/>
  <c r="D894" i="2"/>
  <c r="B895" i="2"/>
  <c r="D895" i="2" s="1"/>
  <c r="C895" i="2"/>
  <c r="B896" i="2"/>
  <c r="D896" i="2" s="1"/>
  <c r="C896" i="2"/>
  <c r="B897" i="2"/>
  <c r="C897" i="2"/>
  <c r="D897" i="2"/>
  <c r="B898" i="2"/>
  <c r="C898" i="2"/>
  <c r="D898" i="2"/>
  <c r="B899" i="2"/>
  <c r="D899" i="2" s="1"/>
  <c r="C899" i="2"/>
  <c r="B900" i="2"/>
  <c r="D900" i="2" s="1"/>
  <c r="C900" i="2"/>
  <c r="B901" i="2"/>
  <c r="C901" i="2"/>
  <c r="D901" i="2"/>
  <c r="B902" i="2"/>
  <c r="C902" i="2"/>
  <c r="D902" i="2"/>
  <c r="B903" i="2"/>
  <c r="D903" i="2" s="1"/>
  <c r="C903" i="2"/>
  <c r="B904" i="2"/>
  <c r="D904" i="2" s="1"/>
  <c r="C904" i="2"/>
  <c r="B905" i="2"/>
  <c r="C905" i="2"/>
  <c r="D905" i="2"/>
  <c r="B906" i="2"/>
  <c r="C906" i="2"/>
  <c r="D906" i="2"/>
  <c r="B907" i="2"/>
  <c r="D907" i="2" s="1"/>
  <c r="C907" i="2"/>
  <c r="B908" i="2"/>
  <c r="D908" i="2" s="1"/>
  <c r="C908" i="2"/>
  <c r="B909" i="2"/>
  <c r="C909" i="2"/>
  <c r="D909" i="2"/>
  <c r="B910" i="2"/>
  <c r="C910" i="2"/>
  <c r="D910" i="2"/>
  <c r="B911" i="2"/>
  <c r="D911" i="2" s="1"/>
  <c r="C911" i="2"/>
  <c r="B912" i="2"/>
  <c r="D912" i="2" s="1"/>
  <c r="C912" i="2"/>
  <c r="B913" i="2"/>
  <c r="C913" i="2"/>
  <c r="D913" i="2"/>
  <c r="B914" i="2"/>
  <c r="C914" i="2"/>
  <c r="D914" i="2"/>
  <c r="B915" i="2"/>
  <c r="D915" i="2" s="1"/>
  <c r="C915" i="2"/>
  <c r="B916" i="2"/>
  <c r="D916" i="2" s="1"/>
  <c r="C916" i="2"/>
  <c r="B917" i="2"/>
  <c r="C917" i="2"/>
  <c r="D917" i="2"/>
  <c r="B918" i="2"/>
  <c r="C918" i="2"/>
  <c r="D918" i="2"/>
  <c r="B919" i="2"/>
  <c r="D919" i="2" s="1"/>
  <c r="C919" i="2"/>
  <c r="B920" i="2"/>
  <c r="D920" i="2" s="1"/>
  <c r="C920" i="2"/>
  <c r="B921" i="2"/>
  <c r="C921" i="2"/>
  <c r="D921" i="2"/>
  <c r="B922" i="2"/>
  <c r="C922" i="2"/>
  <c r="D922" i="2"/>
  <c r="B923" i="2"/>
  <c r="D923" i="2" s="1"/>
  <c r="C923" i="2"/>
  <c r="B924" i="2"/>
  <c r="D924" i="2" s="1"/>
  <c r="C924" i="2"/>
  <c r="B925" i="2"/>
  <c r="C925" i="2"/>
  <c r="D925" i="2"/>
  <c r="B926" i="2"/>
  <c r="C926" i="2"/>
  <c r="D926" i="2"/>
  <c r="B927" i="2"/>
  <c r="D927" i="2" s="1"/>
  <c r="C927" i="2"/>
  <c r="B928" i="2"/>
  <c r="D928" i="2" s="1"/>
  <c r="C928" i="2"/>
  <c r="B929" i="2"/>
  <c r="C929" i="2"/>
  <c r="D929" i="2"/>
  <c r="B930" i="2"/>
  <c r="C930" i="2"/>
  <c r="D930" i="2"/>
  <c r="B931" i="2"/>
  <c r="D931" i="2" s="1"/>
  <c r="C931" i="2"/>
  <c r="B932" i="2"/>
  <c r="D932" i="2" s="1"/>
  <c r="C932" i="2"/>
  <c r="B933" i="2"/>
  <c r="C933" i="2"/>
  <c r="D933" i="2"/>
  <c r="B934" i="2"/>
  <c r="C934" i="2"/>
  <c r="D934" i="2"/>
  <c r="B935" i="2"/>
  <c r="D935" i="2" s="1"/>
  <c r="C935" i="2"/>
  <c r="B936" i="2"/>
  <c r="D936" i="2" s="1"/>
  <c r="C936" i="2"/>
  <c r="B937" i="2"/>
  <c r="C937" i="2"/>
  <c r="D937" i="2"/>
  <c r="B938" i="2"/>
  <c r="C938" i="2"/>
  <c r="D938" i="2"/>
  <c r="B939" i="2"/>
  <c r="D939" i="2" s="1"/>
  <c r="C939" i="2"/>
  <c r="B940" i="2"/>
  <c r="D940" i="2" s="1"/>
  <c r="C940" i="2"/>
  <c r="B941" i="2"/>
  <c r="C941" i="2"/>
  <c r="D941" i="2"/>
  <c r="B942" i="2"/>
  <c r="C942" i="2"/>
  <c r="D942" i="2"/>
  <c r="B943" i="2"/>
  <c r="D943" i="2" s="1"/>
  <c r="C943" i="2"/>
  <c r="B944" i="2"/>
  <c r="D944" i="2" s="1"/>
  <c r="C944" i="2"/>
  <c r="B945" i="2"/>
  <c r="C945" i="2"/>
  <c r="D945" i="2"/>
  <c r="B946" i="2"/>
  <c r="C946" i="2"/>
  <c r="D946" i="2"/>
  <c r="B947" i="2"/>
  <c r="D947" i="2" s="1"/>
  <c r="C947" i="2"/>
  <c r="B948" i="2"/>
  <c r="D948" i="2" s="1"/>
  <c r="C948" i="2"/>
  <c r="B949" i="2"/>
  <c r="C949" i="2"/>
  <c r="D949" i="2"/>
  <c r="B950" i="2"/>
  <c r="C950" i="2"/>
  <c r="D950" i="2"/>
  <c r="B951" i="2"/>
  <c r="D951" i="2" s="1"/>
  <c r="C951" i="2"/>
  <c r="B952" i="2"/>
  <c r="D952" i="2" s="1"/>
  <c r="C952" i="2"/>
  <c r="B953" i="2"/>
  <c r="C953" i="2"/>
  <c r="D953" i="2"/>
  <c r="B954" i="2"/>
  <c r="C954" i="2"/>
  <c r="D954" i="2"/>
  <c r="B955" i="2"/>
  <c r="D955" i="2" s="1"/>
  <c r="C955" i="2"/>
  <c r="B956" i="2"/>
  <c r="D956" i="2" s="1"/>
  <c r="C956" i="2"/>
  <c r="B957" i="2"/>
  <c r="C957" i="2"/>
  <c r="D957" i="2"/>
  <c r="B958" i="2"/>
  <c r="C958" i="2"/>
  <c r="D958" i="2"/>
  <c r="B959" i="2"/>
  <c r="D959" i="2" s="1"/>
  <c r="C959" i="2"/>
  <c r="B960" i="2"/>
  <c r="D960" i="2" s="1"/>
  <c r="C960" i="2"/>
  <c r="B961" i="2"/>
  <c r="C961" i="2"/>
  <c r="D961" i="2"/>
  <c r="B962" i="2"/>
  <c r="C962" i="2"/>
  <c r="D962" i="2"/>
  <c r="B963" i="2"/>
  <c r="D963" i="2" s="1"/>
  <c r="C963" i="2"/>
  <c r="B964" i="2"/>
  <c r="D964" i="2" s="1"/>
  <c r="C964" i="2"/>
  <c r="B965" i="2"/>
  <c r="C965" i="2"/>
  <c r="D965" i="2"/>
  <c r="B966" i="2"/>
  <c r="C966" i="2"/>
  <c r="D966" i="2"/>
  <c r="B967" i="2"/>
  <c r="D967" i="2" s="1"/>
  <c r="C967" i="2"/>
  <c r="B968" i="2"/>
  <c r="D968" i="2" s="1"/>
  <c r="C968" i="2"/>
  <c r="B969" i="2"/>
  <c r="C969" i="2"/>
  <c r="D969" i="2"/>
  <c r="B970" i="2"/>
  <c r="C970" i="2"/>
  <c r="D970" i="2"/>
  <c r="B971" i="2"/>
  <c r="D971" i="2" s="1"/>
  <c r="C971" i="2"/>
  <c r="B972" i="2"/>
  <c r="D972" i="2" s="1"/>
  <c r="C972" i="2"/>
  <c r="B973" i="2"/>
  <c r="C973" i="2"/>
  <c r="D973" i="2"/>
  <c r="B974" i="2"/>
  <c r="C974" i="2"/>
  <c r="D974" i="2"/>
  <c r="B975" i="2"/>
  <c r="D975" i="2" s="1"/>
  <c r="C975" i="2"/>
  <c r="B976" i="2"/>
  <c r="D976" i="2" s="1"/>
  <c r="C976" i="2"/>
  <c r="B977" i="2"/>
  <c r="C977" i="2"/>
  <c r="D977" i="2"/>
  <c r="B978" i="2"/>
  <c r="C978" i="2"/>
  <c r="D978" i="2"/>
  <c r="B979" i="2"/>
  <c r="D979" i="2" s="1"/>
  <c r="C979" i="2"/>
  <c r="B980" i="2"/>
  <c r="D980" i="2" s="1"/>
  <c r="C980" i="2"/>
  <c r="B981" i="2"/>
  <c r="C981" i="2"/>
  <c r="D981" i="2"/>
  <c r="B982" i="2"/>
  <c r="C982" i="2"/>
  <c r="D982" i="2"/>
  <c r="B983" i="2"/>
  <c r="D983" i="2" s="1"/>
  <c r="C983" i="2"/>
  <c r="B984" i="2"/>
  <c r="D984" i="2" s="1"/>
  <c r="C984" i="2"/>
  <c r="B985" i="2"/>
  <c r="C985" i="2"/>
  <c r="D985" i="2"/>
  <c r="B986" i="2"/>
  <c r="C986" i="2"/>
  <c r="D986" i="2"/>
  <c r="B987" i="2"/>
  <c r="D987" i="2" s="1"/>
  <c r="C987" i="2"/>
  <c r="B988" i="2"/>
  <c r="D988" i="2" s="1"/>
  <c r="C988" i="2"/>
  <c r="B989" i="2"/>
  <c r="C989" i="2"/>
  <c r="D989" i="2"/>
  <c r="B990" i="2"/>
  <c r="C990" i="2"/>
  <c r="D990" i="2"/>
  <c r="B991" i="2"/>
  <c r="D991" i="2" s="1"/>
  <c r="C991" i="2"/>
  <c r="B992" i="2"/>
  <c r="D992" i="2" s="1"/>
  <c r="C992" i="2"/>
  <c r="B993" i="2"/>
  <c r="C993" i="2"/>
  <c r="D993" i="2"/>
  <c r="B994" i="2"/>
  <c r="C994" i="2"/>
  <c r="D994" i="2"/>
  <c r="B995" i="2"/>
  <c r="D995" i="2" s="1"/>
  <c r="C995" i="2"/>
  <c r="B996" i="2"/>
  <c r="D996" i="2" s="1"/>
  <c r="C996" i="2"/>
  <c r="B997" i="2"/>
  <c r="C997" i="2"/>
  <c r="D997" i="2"/>
  <c r="B998" i="2"/>
  <c r="C998" i="2"/>
  <c r="D998" i="2"/>
  <c r="B999" i="2"/>
  <c r="D999" i="2" s="1"/>
  <c r="C999" i="2"/>
  <c r="B1000" i="2"/>
  <c r="D1000" i="2" s="1"/>
  <c r="C1000" i="2"/>
  <c r="B1001" i="2"/>
  <c r="C1001" i="2"/>
  <c r="D1001" i="2"/>
  <c r="B1002" i="2"/>
  <c r="C1002" i="2"/>
  <c r="D1002" i="2"/>
  <c r="B1003" i="2"/>
  <c r="D1003" i="2" s="1"/>
  <c r="C1003" i="2"/>
  <c r="B1004" i="2"/>
  <c r="D1004" i="2" s="1"/>
  <c r="C1004" i="2"/>
  <c r="B1005" i="2"/>
  <c r="C1005" i="2"/>
  <c r="D1005" i="2"/>
  <c r="B1006" i="2"/>
  <c r="C1006" i="2"/>
  <c r="D1006" i="2"/>
  <c r="B1007" i="2"/>
  <c r="D1007" i="2" s="1"/>
  <c r="C1007" i="2"/>
  <c r="B1008" i="2"/>
  <c r="D1008" i="2" s="1"/>
  <c r="C1008" i="2"/>
  <c r="B1009" i="2"/>
  <c r="C1009" i="2"/>
  <c r="D1009" i="2"/>
  <c r="B1010" i="2"/>
  <c r="C1010" i="2"/>
  <c r="D1010" i="2"/>
  <c r="B1011" i="2"/>
  <c r="D1011" i="2" s="1"/>
  <c r="C1011" i="2"/>
  <c r="B1012" i="2"/>
  <c r="D1012" i="2" s="1"/>
  <c r="C1012" i="2"/>
  <c r="B1013" i="2"/>
  <c r="C1013" i="2"/>
  <c r="D1013" i="2"/>
  <c r="B1014" i="2"/>
  <c r="C1014" i="2"/>
  <c r="D1014" i="2"/>
  <c r="B1015" i="2"/>
  <c r="D1015" i="2" s="1"/>
  <c r="C1015" i="2"/>
  <c r="B1016" i="2"/>
  <c r="D1016" i="2" s="1"/>
  <c r="C1016" i="2"/>
  <c r="B1017" i="2"/>
  <c r="C1017" i="2"/>
  <c r="D1017" i="2"/>
  <c r="B1018" i="2"/>
  <c r="C1018" i="2"/>
  <c r="D1018" i="2"/>
  <c r="B1019" i="2"/>
  <c r="D1019" i="2" s="1"/>
  <c r="C1019" i="2"/>
  <c r="B1020" i="2"/>
  <c r="D1020" i="2" s="1"/>
  <c r="C1020" i="2"/>
  <c r="B1021" i="2"/>
  <c r="C1021" i="2"/>
  <c r="D1021" i="2"/>
  <c r="B1022" i="2"/>
  <c r="C1022" i="2"/>
  <c r="D1022" i="2"/>
  <c r="B1023" i="2"/>
  <c r="D1023" i="2" s="1"/>
  <c r="C1023" i="2"/>
  <c r="B1024" i="2"/>
  <c r="D1024" i="2" s="1"/>
  <c r="C1024" i="2"/>
  <c r="B1025" i="2"/>
  <c r="C1025" i="2"/>
  <c r="D1025" i="2"/>
  <c r="B1026" i="2"/>
  <c r="C1026" i="2"/>
  <c r="D1026" i="2"/>
  <c r="B1027" i="2"/>
  <c r="D1027" i="2" s="1"/>
  <c r="C1027" i="2"/>
  <c r="B1028" i="2"/>
  <c r="D1028" i="2" s="1"/>
  <c r="C1028" i="2"/>
  <c r="B1029" i="2"/>
  <c r="C1029" i="2"/>
  <c r="D1029" i="2"/>
  <c r="B1030" i="2"/>
  <c r="C1030" i="2"/>
  <c r="D1030" i="2"/>
  <c r="B1031" i="2"/>
  <c r="D1031" i="2" s="1"/>
  <c r="C1031" i="2"/>
  <c r="B1032" i="2"/>
  <c r="D1032" i="2" s="1"/>
  <c r="C1032" i="2"/>
  <c r="B1033" i="2"/>
  <c r="C1033" i="2"/>
  <c r="D1033" i="2"/>
  <c r="B1034" i="2"/>
  <c r="C1034" i="2"/>
  <c r="D1034" i="2"/>
  <c r="B1035" i="2"/>
  <c r="D1035" i="2" s="1"/>
  <c r="C1035" i="2"/>
  <c r="B1036" i="2"/>
  <c r="D1036" i="2" s="1"/>
  <c r="C1036" i="2"/>
  <c r="B1037" i="2"/>
  <c r="C1037" i="2"/>
  <c r="D1037" i="2"/>
  <c r="B1038" i="2"/>
  <c r="C1038" i="2"/>
  <c r="D1038" i="2"/>
  <c r="B1039" i="2"/>
  <c r="D1039" i="2" s="1"/>
  <c r="C1039" i="2"/>
  <c r="B1040" i="2"/>
  <c r="D1040" i="2" s="1"/>
  <c r="C1040" i="2"/>
  <c r="B1041" i="2"/>
  <c r="C1041" i="2"/>
  <c r="D1041" i="2"/>
  <c r="B1042" i="2"/>
  <c r="C1042" i="2"/>
  <c r="D1042" i="2"/>
  <c r="B1043" i="2"/>
  <c r="D1043" i="2" s="1"/>
  <c r="C1043" i="2"/>
  <c r="B1044" i="2"/>
  <c r="D1044" i="2" s="1"/>
  <c r="C1044" i="2"/>
  <c r="B1045" i="2"/>
  <c r="C1045" i="2"/>
  <c r="D1045" i="2"/>
  <c r="B1046" i="2"/>
  <c r="C1046" i="2"/>
  <c r="D1046" i="2"/>
  <c r="B1047" i="2"/>
  <c r="D1047" i="2" s="1"/>
  <c r="C1047" i="2"/>
  <c r="B1048" i="2"/>
  <c r="D1048" i="2" s="1"/>
  <c r="C1048" i="2"/>
  <c r="B1049" i="2"/>
  <c r="C1049" i="2"/>
  <c r="D1049" i="2"/>
  <c r="B1050" i="2"/>
  <c r="C1050" i="2"/>
  <c r="D1050" i="2"/>
  <c r="B1051" i="2"/>
  <c r="D1051" i="2" s="1"/>
  <c r="C1051" i="2"/>
  <c r="B1052" i="2"/>
  <c r="D1052" i="2" s="1"/>
  <c r="C1052" i="2"/>
  <c r="B1053" i="2"/>
  <c r="C1053" i="2"/>
  <c r="D1053" i="2"/>
  <c r="B1054" i="2"/>
  <c r="C1054" i="2"/>
  <c r="D1054" i="2"/>
  <c r="B1055" i="2"/>
  <c r="D1055" i="2" s="1"/>
  <c r="C1055" i="2"/>
  <c r="B1056" i="2"/>
  <c r="D1056" i="2" s="1"/>
  <c r="C1056" i="2"/>
  <c r="B1057" i="2"/>
  <c r="C1057" i="2"/>
  <c r="D1057" i="2"/>
  <c r="B1058" i="2"/>
  <c r="C1058" i="2"/>
  <c r="D1058" i="2"/>
  <c r="B1059" i="2"/>
  <c r="D1059" i="2" s="1"/>
  <c r="C1059" i="2"/>
  <c r="B1060" i="2"/>
  <c r="D1060" i="2" s="1"/>
  <c r="C1060" i="2"/>
  <c r="B1061" i="2"/>
  <c r="C1061" i="2"/>
  <c r="D1061" i="2"/>
  <c r="B1062" i="2"/>
  <c r="C1062" i="2"/>
  <c r="D1062" i="2"/>
  <c r="B1063" i="2"/>
  <c r="D1063" i="2" s="1"/>
  <c r="C1063" i="2"/>
  <c r="B1064" i="2"/>
  <c r="D1064" i="2" s="1"/>
  <c r="C1064" i="2"/>
  <c r="B1065" i="2"/>
  <c r="C1065" i="2"/>
  <c r="D1065" i="2"/>
  <c r="B1066" i="2"/>
  <c r="C1066" i="2"/>
  <c r="D1066" i="2"/>
  <c r="B1067" i="2"/>
  <c r="D1067" i="2" s="1"/>
  <c r="C1067" i="2"/>
  <c r="B1068" i="2"/>
  <c r="D1068" i="2" s="1"/>
  <c r="C1068" i="2"/>
  <c r="B1069" i="2"/>
  <c r="C1069" i="2"/>
  <c r="D1069" i="2"/>
  <c r="B1070" i="2"/>
  <c r="C1070" i="2"/>
  <c r="D1070" i="2"/>
  <c r="B1071" i="2"/>
  <c r="D1071" i="2" s="1"/>
  <c r="C1071" i="2"/>
  <c r="B1072" i="2"/>
  <c r="D1072" i="2" s="1"/>
  <c r="C1072" i="2"/>
  <c r="B1073" i="2"/>
  <c r="C1073" i="2"/>
  <c r="D1073" i="2"/>
  <c r="B1074" i="2"/>
  <c r="C1074" i="2"/>
  <c r="D1074" i="2"/>
  <c r="B1075" i="2"/>
  <c r="D1075" i="2" s="1"/>
  <c r="C1075" i="2"/>
  <c r="B1076" i="2"/>
  <c r="D1076" i="2" s="1"/>
  <c r="C1076" i="2"/>
  <c r="B1077" i="2"/>
  <c r="C1077" i="2"/>
  <c r="D1077" i="2"/>
  <c r="B1078" i="2"/>
  <c r="C1078" i="2"/>
  <c r="D1078" i="2"/>
  <c r="B1079" i="2"/>
  <c r="D1079" i="2" s="1"/>
  <c r="C1079" i="2"/>
  <c r="B1080" i="2"/>
  <c r="D1080" i="2" s="1"/>
  <c r="C1080" i="2"/>
  <c r="B1081" i="2"/>
  <c r="C1081" i="2"/>
  <c r="D1081" i="2"/>
  <c r="B1082" i="2"/>
  <c r="C1082" i="2"/>
  <c r="D1082" i="2"/>
  <c r="B1083" i="2"/>
  <c r="D1083" i="2" s="1"/>
  <c r="C1083" i="2"/>
  <c r="B1084" i="2"/>
  <c r="D1084" i="2" s="1"/>
  <c r="C1084" i="2"/>
  <c r="B1085" i="2"/>
  <c r="C1085" i="2"/>
  <c r="D1085" i="2"/>
  <c r="B1086" i="2"/>
  <c r="C1086" i="2"/>
  <c r="D1086" i="2"/>
  <c r="B1087" i="2"/>
  <c r="D1087" i="2" s="1"/>
  <c r="C1087" i="2"/>
  <c r="B1088" i="2"/>
  <c r="D1088" i="2" s="1"/>
  <c r="C1088" i="2"/>
  <c r="B1089" i="2"/>
  <c r="C1089" i="2"/>
  <c r="D1089" i="2"/>
  <c r="B1090" i="2"/>
  <c r="C1090" i="2"/>
  <c r="D1090" i="2"/>
  <c r="B1091" i="2"/>
  <c r="D1091" i="2" s="1"/>
  <c r="C1091" i="2"/>
  <c r="B1092" i="2"/>
  <c r="D1092" i="2" s="1"/>
  <c r="C1092" i="2"/>
  <c r="B1093" i="2"/>
  <c r="C1093" i="2"/>
  <c r="D1093" i="2"/>
  <c r="B1094" i="2"/>
  <c r="C1094" i="2"/>
  <c r="D1094" i="2"/>
  <c r="B1095" i="2"/>
  <c r="D1095" i="2" s="1"/>
  <c r="C1095" i="2"/>
  <c r="B1096" i="2"/>
  <c r="D1096" i="2" s="1"/>
  <c r="C1096" i="2"/>
  <c r="B1097" i="2"/>
  <c r="C1097" i="2"/>
  <c r="D1097" i="2"/>
  <c r="B1098" i="2"/>
  <c r="C1098" i="2"/>
  <c r="D1098" i="2"/>
  <c r="B1099" i="2"/>
  <c r="D1099" i="2" s="1"/>
  <c r="C1099" i="2"/>
  <c r="B1100" i="2"/>
  <c r="D1100" i="2" s="1"/>
  <c r="C1100" i="2"/>
  <c r="B1101" i="2"/>
  <c r="C1101" i="2"/>
  <c r="D1101" i="2"/>
  <c r="B1102" i="2"/>
  <c r="C1102" i="2"/>
  <c r="D1102" i="2"/>
  <c r="B1103" i="2"/>
  <c r="D1103" i="2" s="1"/>
  <c r="C1103" i="2"/>
  <c r="B1104" i="2"/>
  <c r="D1104" i="2" s="1"/>
  <c r="C1104" i="2"/>
  <c r="B1105" i="2"/>
  <c r="C1105" i="2"/>
  <c r="D1105" i="2"/>
  <c r="B1106" i="2"/>
  <c r="C1106" i="2"/>
  <c r="D1106" i="2"/>
  <c r="B1107" i="2"/>
  <c r="D1107" i="2" s="1"/>
  <c r="C1107" i="2"/>
  <c r="B1108" i="2"/>
  <c r="D1108" i="2" s="1"/>
  <c r="C1108" i="2"/>
  <c r="B1109" i="2"/>
  <c r="C1109" i="2"/>
  <c r="D1109" i="2"/>
  <c r="B1110" i="2"/>
  <c r="C1110" i="2"/>
  <c r="D1110" i="2"/>
  <c r="B1111" i="2"/>
  <c r="D1111" i="2" s="1"/>
  <c r="C1111" i="2"/>
  <c r="B1112" i="2"/>
  <c r="D1112" i="2" s="1"/>
  <c r="C1112" i="2"/>
  <c r="B1113" i="2"/>
  <c r="C1113" i="2"/>
  <c r="D1113" i="2"/>
  <c r="B1114" i="2"/>
  <c r="C1114" i="2"/>
  <c r="D1114" i="2"/>
  <c r="B1115" i="2"/>
  <c r="D1115" i="2" s="1"/>
  <c r="C1115" i="2"/>
  <c r="B1116" i="2"/>
  <c r="D1116" i="2" s="1"/>
  <c r="C1116" i="2"/>
  <c r="B1117" i="2"/>
  <c r="C1117" i="2"/>
  <c r="D1117" i="2"/>
  <c r="B1118" i="2"/>
  <c r="C1118" i="2"/>
  <c r="D1118" i="2"/>
  <c r="B1119" i="2"/>
  <c r="D1119" i="2" s="1"/>
  <c r="C1119" i="2"/>
  <c r="B1120" i="2"/>
  <c r="D1120" i="2" s="1"/>
  <c r="C1120" i="2"/>
  <c r="B1121" i="2"/>
  <c r="C1121" i="2"/>
  <c r="D1121" i="2"/>
  <c r="B1122" i="2"/>
  <c r="C1122" i="2"/>
  <c r="D1122" i="2"/>
  <c r="B1123" i="2"/>
  <c r="D1123" i="2" s="1"/>
  <c r="C1123" i="2"/>
  <c r="B1124" i="2"/>
  <c r="D1124" i="2" s="1"/>
  <c r="C1124" i="2"/>
  <c r="B1125" i="2"/>
  <c r="C1125" i="2"/>
  <c r="D1125" i="2"/>
  <c r="B1126" i="2"/>
  <c r="C1126" i="2"/>
  <c r="D1126" i="2"/>
  <c r="B1127" i="2"/>
  <c r="D1127" i="2" s="1"/>
  <c r="C1127" i="2"/>
  <c r="B1128" i="2"/>
  <c r="D1128" i="2" s="1"/>
  <c r="C1128" i="2"/>
  <c r="B1129" i="2"/>
  <c r="C1129" i="2"/>
  <c r="D1129" i="2"/>
  <c r="B1130" i="2"/>
  <c r="C1130" i="2"/>
  <c r="D1130" i="2"/>
  <c r="B1131" i="2"/>
  <c r="D1131" i="2" s="1"/>
  <c r="C1131" i="2"/>
  <c r="B1132" i="2"/>
  <c r="D1132" i="2" s="1"/>
  <c r="C1132" i="2"/>
  <c r="B1133" i="2"/>
  <c r="C1133" i="2"/>
  <c r="D1133" i="2"/>
  <c r="B1134" i="2"/>
  <c r="C1134" i="2"/>
  <c r="D1134" i="2"/>
  <c r="B1135" i="2"/>
  <c r="D1135" i="2" s="1"/>
  <c r="C1135" i="2"/>
  <c r="B1136" i="2"/>
  <c r="D1136" i="2" s="1"/>
  <c r="C1136" i="2"/>
  <c r="B1137" i="2"/>
  <c r="C1137" i="2"/>
  <c r="D1137" i="2"/>
  <c r="B1138" i="2"/>
  <c r="C1138" i="2"/>
  <c r="D1138" i="2"/>
  <c r="B1139" i="2"/>
  <c r="D1139" i="2" s="1"/>
  <c r="C1139" i="2"/>
  <c r="B1140" i="2"/>
  <c r="D1140" i="2" s="1"/>
  <c r="C1140" i="2"/>
  <c r="B1141" i="2"/>
  <c r="C1141" i="2"/>
  <c r="D1141" i="2"/>
  <c r="B1142" i="2"/>
  <c r="C1142" i="2"/>
  <c r="D1142" i="2"/>
  <c r="B1143" i="2"/>
  <c r="D1143" i="2" s="1"/>
  <c r="C1143" i="2"/>
  <c r="B1144" i="2"/>
  <c r="D1144" i="2" s="1"/>
  <c r="C1144" i="2"/>
  <c r="B1145" i="2"/>
  <c r="C1145" i="2"/>
  <c r="D1145" i="2"/>
  <c r="B1146" i="2"/>
  <c r="C1146" i="2"/>
  <c r="D1146" i="2"/>
  <c r="B1147" i="2"/>
  <c r="D1147" i="2" s="1"/>
  <c r="C1147" i="2"/>
  <c r="B1148" i="2"/>
  <c r="D1148" i="2" s="1"/>
  <c r="C1148" i="2"/>
  <c r="B1149" i="2"/>
  <c r="C1149" i="2"/>
  <c r="D1149" i="2"/>
  <c r="B1150" i="2"/>
  <c r="C1150" i="2"/>
  <c r="D1150" i="2"/>
  <c r="B1151" i="2"/>
  <c r="D1151" i="2" s="1"/>
  <c r="C1151" i="2"/>
  <c r="B1152" i="2"/>
  <c r="D1152" i="2" s="1"/>
  <c r="C1152" i="2"/>
  <c r="B1153" i="2"/>
  <c r="C1153" i="2"/>
  <c r="D1153" i="2"/>
  <c r="B1154" i="2"/>
  <c r="C1154" i="2"/>
  <c r="D1154" i="2"/>
  <c r="B1155" i="2"/>
  <c r="D1155" i="2" s="1"/>
  <c r="C1155" i="2"/>
  <c r="B1156" i="2"/>
  <c r="D1156" i="2" s="1"/>
  <c r="C1156" i="2"/>
  <c r="B1157" i="2"/>
  <c r="C1157" i="2"/>
  <c r="D1157" i="2"/>
  <c r="B1158" i="2"/>
  <c r="C1158" i="2"/>
  <c r="D1158" i="2"/>
  <c r="B1159" i="2"/>
  <c r="D1159" i="2" s="1"/>
  <c r="C1159" i="2"/>
  <c r="B1160" i="2"/>
  <c r="D1160" i="2" s="1"/>
  <c r="C1160" i="2"/>
  <c r="B1161" i="2"/>
  <c r="C1161" i="2"/>
  <c r="D1161" i="2"/>
  <c r="B1162" i="2"/>
  <c r="C1162" i="2"/>
  <c r="D1162" i="2"/>
  <c r="B1163" i="2"/>
  <c r="D1163" i="2" s="1"/>
  <c r="C1163" i="2"/>
  <c r="B1164" i="2"/>
  <c r="D1164" i="2" s="1"/>
  <c r="C1164" i="2"/>
  <c r="B1165" i="2"/>
  <c r="C1165" i="2"/>
  <c r="D1165" i="2"/>
  <c r="B1166" i="2"/>
  <c r="C1166" i="2"/>
  <c r="D1166" i="2"/>
  <c r="B1167" i="2"/>
  <c r="D1167" i="2" s="1"/>
  <c r="C1167" i="2"/>
  <c r="B1168" i="2"/>
  <c r="D1168" i="2" s="1"/>
  <c r="C1168" i="2"/>
  <c r="B1169" i="2"/>
  <c r="C1169" i="2"/>
  <c r="D1169" i="2"/>
  <c r="B1170" i="2"/>
  <c r="C1170" i="2"/>
  <c r="D1170" i="2"/>
  <c r="B1171" i="2"/>
  <c r="D1171" i="2" s="1"/>
  <c r="C1171" i="2"/>
  <c r="B1172" i="2"/>
  <c r="D1172" i="2" s="1"/>
  <c r="C1172" i="2"/>
  <c r="B1173" i="2"/>
  <c r="C1173" i="2"/>
  <c r="D1173" i="2"/>
  <c r="B1174" i="2"/>
  <c r="C1174" i="2"/>
  <c r="D1174" i="2"/>
  <c r="B1175" i="2"/>
  <c r="D1175" i="2" s="1"/>
  <c r="C1175" i="2"/>
  <c r="B1176" i="2"/>
  <c r="D1176" i="2" s="1"/>
  <c r="C1176" i="2"/>
  <c r="B1177" i="2"/>
  <c r="C1177" i="2"/>
  <c r="D1177" i="2"/>
  <c r="B1178" i="2"/>
  <c r="C1178" i="2"/>
  <c r="D1178" i="2"/>
  <c r="B1179" i="2"/>
  <c r="D1179" i="2" s="1"/>
  <c r="C1179" i="2"/>
  <c r="B1180" i="2"/>
  <c r="D1180" i="2" s="1"/>
  <c r="C1180" i="2"/>
  <c r="B1181" i="2"/>
  <c r="C1181" i="2"/>
  <c r="D1181" i="2"/>
  <c r="B1182" i="2"/>
  <c r="C1182" i="2"/>
  <c r="D1182" i="2"/>
  <c r="B1183" i="2"/>
  <c r="D1183" i="2" s="1"/>
  <c r="C1183" i="2"/>
  <c r="B1184" i="2"/>
  <c r="D1184" i="2" s="1"/>
  <c r="C1184" i="2"/>
  <c r="B1185" i="2"/>
  <c r="C1185" i="2"/>
  <c r="D1185" i="2"/>
  <c r="B1186" i="2"/>
  <c r="C1186" i="2"/>
  <c r="D1186" i="2"/>
  <c r="B1187" i="2"/>
  <c r="D1187" i="2" s="1"/>
  <c r="C1187" i="2"/>
  <c r="B1188" i="2"/>
  <c r="D1188" i="2" s="1"/>
  <c r="C1188" i="2"/>
  <c r="B1189" i="2"/>
  <c r="C1189" i="2"/>
  <c r="D1189" i="2"/>
  <c r="B1190" i="2"/>
  <c r="C1190" i="2"/>
  <c r="D1190" i="2"/>
  <c r="B1191" i="2"/>
  <c r="D1191" i="2" s="1"/>
  <c r="C1191" i="2"/>
  <c r="B1192" i="2"/>
  <c r="D1192" i="2" s="1"/>
  <c r="C1192" i="2"/>
  <c r="B1193" i="2"/>
  <c r="C1193" i="2"/>
  <c r="D1193" i="2"/>
  <c r="B1194" i="2"/>
  <c r="C1194" i="2"/>
  <c r="D1194" i="2"/>
  <c r="B1195" i="2"/>
  <c r="D1195" i="2" s="1"/>
  <c r="C1195" i="2"/>
  <c r="B1196" i="2"/>
  <c r="D1196" i="2" s="1"/>
  <c r="C1196" i="2"/>
  <c r="B1197" i="2"/>
  <c r="C1197" i="2"/>
  <c r="D1197" i="2"/>
  <c r="B1198" i="2"/>
  <c r="C1198" i="2"/>
  <c r="D1198" i="2"/>
  <c r="B1199" i="2"/>
  <c r="D1199" i="2" s="1"/>
  <c r="C1199" i="2"/>
  <c r="B1200" i="2"/>
  <c r="D1200" i="2" s="1"/>
  <c r="C1200" i="2"/>
  <c r="B1201" i="2"/>
  <c r="C1201" i="2"/>
  <c r="D1201" i="2"/>
  <c r="B1202" i="2"/>
  <c r="C1202" i="2"/>
  <c r="D1202" i="2"/>
  <c r="B1203" i="2"/>
  <c r="D1203" i="2" s="1"/>
  <c r="C1203" i="2"/>
  <c r="B1204" i="2"/>
  <c r="D1204" i="2" s="1"/>
  <c r="C1204" i="2"/>
  <c r="B1205" i="2"/>
  <c r="C1205" i="2"/>
  <c r="D1205" i="2"/>
  <c r="B1206" i="2"/>
  <c r="C1206" i="2"/>
  <c r="D1206" i="2"/>
  <c r="B1207" i="2"/>
  <c r="D1207" i="2" s="1"/>
  <c r="C1207" i="2"/>
  <c r="B1208" i="2"/>
  <c r="D1208" i="2" s="1"/>
  <c r="C1208" i="2"/>
  <c r="B1209" i="2"/>
  <c r="C1209" i="2"/>
  <c r="D1209" i="2"/>
  <c r="B1210" i="2"/>
  <c r="C1210" i="2"/>
  <c r="D1210" i="2"/>
  <c r="B1211" i="2"/>
  <c r="D1211" i="2" s="1"/>
  <c r="C1211" i="2"/>
  <c r="B1212" i="2"/>
  <c r="D1212" i="2" s="1"/>
  <c r="C1212" i="2"/>
  <c r="B1213" i="2"/>
  <c r="C1213" i="2"/>
  <c r="D1213" i="2"/>
  <c r="B1214" i="2"/>
  <c r="C1214" i="2"/>
  <c r="D1214" i="2"/>
  <c r="B1215" i="2"/>
  <c r="D1215" i="2" s="1"/>
  <c r="C1215" i="2"/>
  <c r="B1216" i="2"/>
  <c r="D1216" i="2" s="1"/>
  <c r="C1216" i="2"/>
  <c r="B1217" i="2"/>
  <c r="C1217" i="2"/>
  <c r="D1217" i="2"/>
  <c r="B1218" i="2"/>
  <c r="C1218" i="2"/>
  <c r="D1218" i="2"/>
  <c r="B1219" i="2"/>
  <c r="D1219" i="2" s="1"/>
  <c r="C1219" i="2"/>
  <c r="B1220" i="2"/>
  <c r="D1220" i="2" s="1"/>
  <c r="C1220" i="2"/>
  <c r="B1221" i="2"/>
  <c r="C1221" i="2"/>
  <c r="D1221" i="2"/>
  <c r="B1222" i="2"/>
  <c r="C1222" i="2"/>
  <c r="D1222" i="2"/>
  <c r="B1223" i="2"/>
  <c r="D1223" i="2" s="1"/>
  <c r="C1223" i="2"/>
  <c r="B1224" i="2"/>
  <c r="D1224" i="2" s="1"/>
  <c r="C1224" i="2"/>
  <c r="B1225" i="2"/>
  <c r="C1225" i="2"/>
  <c r="D1225" i="2"/>
  <c r="B1226" i="2"/>
  <c r="C1226" i="2"/>
  <c r="D1226" i="2"/>
  <c r="B1227" i="2"/>
  <c r="D1227" i="2" s="1"/>
  <c r="C1227" i="2"/>
  <c r="B1228" i="2"/>
  <c r="D1228" i="2" s="1"/>
  <c r="C1228" i="2"/>
  <c r="B1229" i="2"/>
  <c r="C1229" i="2"/>
  <c r="D1229" i="2"/>
  <c r="B1230" i="2"/>
  <c r="C1230" i="2"/>
  <c r="D1230" i="2"/>
  <c r="B1231" i="2"/>
  <c r="D1231" i="2" s="1"/>
  <c r="C1231" i="2"/>
  <c r="B1232" i="2"/>
  <c r="D1232" i="2" s="1"/>
  <c r="C1232" i="2"/>
  <c r="B1233" i="2"/>
  <c r="C1233" i="2"/>
  <c r="D1233" i="2"/>
  <c r="B1234" i="2"/>
  <c r="C1234" i="2"/>
  <c r="D1234" i="2"/>
  <c r="B1235" i="2"/>
  <c r="D1235" i="2" s="1"/>
  <c r="C1235" i="2"/>
  <c r="B1236" i="2"/>
  <c r="D1236" i="2" s="1"/>
  <c r="C1236" i="2"/>
  <c r="B1237" i="2"/>
  <c r="C1237" i="2"/>
  <c r="D1237" i="2"/>
  <c r="B1238" i="2"/>
  <c r="C1238" i="2"/>
  <c r="D1238" i="2"/>
  <c r="B1239" i="2"/>
  <c r="D1239" i="2" s="1"/>
  <c r="C1239" i="2"/>
  <c r="B1240" i="2"/>
  <c r="D1240" i="2" s="1"/>
  <c r="C1240" i="2"/>
  <c r="B1241" i="2"/>
  <c r="C1241" i="2"/>
  <c r="D1241" i="2"/>
  <c r="B1242" i="2"/>
  <c r="C1242" i="2"/>
  <c r="D1242" i="2"/>
  <c r="B1243" i="2"/>
  <c r="D1243" i="2" s="1"/>
  <c r="C1243" i="2"/>
  <c r="B1244" i="2"/>
  <c r="D1244" i="2" s="1"/>
  <c r="C1244" i="2"/>
  <c r="B1245" i="2"/>
  <c r="C1245" i="2"/>
  <c r="D1245" i="2"/>
  <c r="B1246" i="2"/>
  <c r="C1246" i="2"/>
  <c r="D1246" i="2"/>
  <c r="B1247" i="2"/>
  <c r="D1247" i="2" s="1"/>
  <c r="C1247" i="2"/>
  <c r="B1248" i="2"/>
  <c r="D1248" i="2" s="1"/>
  <c r="C1248" i="2"/>
  <c r="B1249" i="2"/>
  <c r="C1249" i="2"/>
  <c r="D1249" i="2"/>
  <c r="B1250" i="2"/>
  <c r="C1250" i="2"/>
  <c r="D1250" i="2"/>
  <c r="B1251" i="2"/>
  <c r="D1251" i="2" s="1"/>
  <c r="C1251" i="2"/>
  <c r="B1252" i="2"/>
  <c r="D1252" i="2" s="1"/>
  <c r="C1252" i="2"/>
  <c r="B1253" i="2"/>
  <c r="C1253" i="2"/>
  <c r="D1253" i="2"/>
  <c r="B1254" i="2"/>
  <c r="C1254" i="2"/>
  <c r="D1254" i="2"/>
  <c r="B1255" i="2"/>
  <c r="D1255" i="2" s="1"/>
  <c r="C1255" i="2"/>
  <c r="B1256" i="2"/>
  <c r="D1256" i="2" s="1"/>
  <c r="C1256" i="2"/>
  <c r="B1257" i="2"/>
  <c r="C1257" i="2"/>
  <c r="D1257" i="2"/>
  <c r="B1258" i="2"/>
  <c r="C1258" i="2"/>
  <c r="D1258" i="2"/>
  <c r="B1259" i="2"/>
  <c r="D1259" i="2" s="1"/>
  <c r="C1259" i="2"/>
  <c r="B1260" i="2"/>
  <c r="D1260" i="2" s="1"/>
  <c r="C1260" i="2"/>
  <c r="B1261" i="2"/>
  <c r="C1261" i="2"/>
  <c r="D1261" i="2"/>
  <c r="B1262" i="2"/>
  <c r="C1262" i="2"/>
  <c r="D1262" i="2"/>
  <c r="B1263" i="2"/>
  <c r="D1263" i="2" s="1"/>
  <c r="C1263" i="2"/>
  <c r="B1264" i="2"/>
  <c r="D1264" i="2" s="1"/>
  <c r="C1264" i="2"/>
  <c r="B1265" i="2"/>
  <c r="C1265" i="2"/>
  <c r="D1265" i="2"/>
  <c r="B1266" i="2"/>
  <c r="C1266" i="2"/>
  <c r="D1266" i="2"/>
  <c r="B1267" i="2"/>
  <c r="D1267" i="2" s="1"/>
  <c r="C1267" i="2"/>
  <c r="B1268" i="2"/>
  <c r="D1268" i="2" s="1"/>
  <c r="C1268" i="2"/>
  <c r="B1269" i="2"/>
  <c r="C1269" i="2"/>
  <c r="D1269" i="2"/>
  <c r="B1270" i="2"/>
  <c r="C1270" i="2"/>
  <c r="D1270" i="2"/>
  <c r="B1271" i="2"/>
  <c r="D1271" i="2" s="1"/>
  <c r="C1271" i="2"/>
  <c r="B1272" i="2"/>
  <c r="D1272" i="2" s="1"/>
  <c r="C1272" i="2"/>
  <c r="B1273" i="2"/>
  <c r="C1273" i="2"/>
  <c r="D1273" i="2"/>
  <c r="B1274" i="2"/>
  <c r="C1274" i="2"/>
  <c r="D1274" i="2"/>
  <c r="B1275" i="2"/>
  <c r="D1275" i="2" s="1"/>
  <c r="C1275" i="2"/>
  <c r="B1276" i="2"/>
  <c r="D1276" i="2" s="1"/>
  <c r="C1276" i="2"/>
  <c r="B1277" i="2"/>
  <c r="C1277" i="2"/>
  <c r="D1277" i="2"/>
  <c r="B1278" i="2"/>
  <c r="C1278" i="2"/>
  <c r="D1278" i="2"/>
  <c r="B1279" i="2"/>
  <c r="D1279" i="2" s="1"/>
  <c r="C1279" i="2"/>
  <c r="B1280" i="2"/>
  <c r="D1280" i="2" s="1"/>
  <c r="C1280" i="2"/>
  <c r="B1281" i="2"/>
  <c r="C1281" i="2"/>
  <c r="D1281" i="2"/>
  <c r="B1282" i="2"/>
  <c r="C1282" i="2"/>
  <c r="D1282" i="2"/>
  <c r="B1283" i="2"/>
  <c r="D1283" i="2" s="1"/>
  <c r="C1283" i="2"/>
  <c r="B1284" i="2"/>
  <c r="D1284" i="2" s="1"/>
  <c r="C1284" i="2"/>
  <c r="B1285" i="2"/>
  <c r="C1285" i="2"/>
  <c r="D1285" i="2"/>
  <c r="B1286" i="2"/>
  <c r="C1286" i="2"/>
  <c r="D1286" i="2"/>
  <c r="B1287" i="2"/>
  <c r="D1287" i="2" s="1"/>
  <c r="C1287" i="2"/>
  <c r="B1288" i="2"/>
  <c r="D1288" i="2" s="1"/>
  <c r="C1288" i="2"/>
  <c r="B1289" i="2"/>
  <c r="C1289" i="2"/>
  <c r="D1289" i="2"/>
  <c r="B1290" i="2"/>
  <c r="C1290" i="2"/>
  <c r="D1290" i="2"/>
  <c r="B1291" i="2"/>
  <c r="D1291" i="2" s="1"/>
  <c r="C1291" i="2"/>
  <c r="B1292" i="2"/>
  <c r="D1292" i="2" s="1"/>
  <c r="C1292" i="2"/>
  <c r="B1293" i="2"/>
  <c r="C1293" i="2"/>
  <c r="D1293" i="2"/>
  <c r="B1294" i="2"/>
  <c r="C1294" i="2"/>
  <c r="D1294" i="2"/>
  <c r="B1295" i="2"/>
  <c r="D1295" i="2" s="1"/>
  <c r="C1295" i="2"/>
  <c r="B1296" i="2"/>
  <c r="D1296" i="2" s="1"/>
  <c r="C1296" i="2"/>
  <c r="B1297" i="2"/>
  <c r="C1297" i="2"/>
  <c r="D1297" i="2"/>
  <c r="B1298" i="2"/>
  <c r="C1298" i="2"/>
  <c r="D1298" i="2"/>
  <c r="B1299" i="2"/>
  <c r="D1299" i="2" s="1"/>
  <c r="C1299" i="2"/>
  <c r="B1300" i="2"/>
  <c r="D1300" i="2" s="1"/>
  <c r="C1300" i="2"/>
  <c r="B1301" i="2"/>
  <c r="C1301" i="2"/>
  <c r="D1301" i="2"/>
  <c r="B1302" i="2"/>
  <c r="C1302" i="2"/>
  <c r="D1302" i="2"/>
  <c r="B1303" i="2"/>
  <c r="D1303" i="2" s="1"/>
  <c r="C1303" i="2"/>
  <c r="B1304" i="2"/>
  <c r="D1304" i="2" s="1"/>
  <c r="C1304" i="2"/>
  <c r="B1305" i="2"/>
  <c r="C1305" i="2"/>
  <c r="D1305" i="2"/>
  <c r="B1306" i="2"/>
  <c r="C1306" i="2"/>
  <c r="D1306" i="2"/>
  <c r="B1307" i="2"/>
  <c r="D1307" i="2" s="1"/>
  <c r="C1307" i="2"/>
  <c r="B1308" i="2"/>
  <c r="D1308" i="2" s="1"/>
  <c r="C1308" i="2"/>
  <c r="B1309" i="2"/>
  <c r="C1309" i="2"/>
  <c r="D1309" i="2"/>
  <c r="B1310" i="2"/>
  <c r="C1310" i="2"/>
  <c r="D1310" i="2"/>
  <c r="B1311" i="2"/>
  <c r="D1311" i="2" s="1"/>
  <c r="C1311" i="2"/>
  <c r="B1312" i="2"/>
  <c r="C1312" i="2"/>
  <c r="D1312" i="2"/>
  <c r="B1313" i="2"/>
  <c r="C1313" i="2"/>
  <c r="D1313" i="2" s="1"/>
  <c r="B1314" i="2"/>
  <c r="D1314" i="2" s="1"/>
  <c r="C1314" i="2"/>
  <c r="B1315" i="2"/>
  <c r="C1315" i="2"/>
  <c r="B1316" i="2"/>
  <c r="C1316" i="2"/>
  <c r="D1316" i="2" s="1"/>
  <c r="B1317" i="2"/>
  <c r="C1317" i="2"/>
  <c r="D1317" i="2"/>
  <c r="B1318" i="2"/>
  <c r="D1318" i="2" s="1"/>
  <c r="C1318" i="2"/>
  <c r="B1319" i="2"/>
  <c r="D1319" i="2" s="1"/>
  <c r="C1319" i="2"/>
  <c r="B1320" i="2"/>
  <c r="C1320" i="2"/>
  <c r="D1320" i="2"/>
  <c r="B1321" i="2"/>
  <c r="C1321" i="2"/>
  <c r="D1321" i="2" s="1"/>
  <c r="B1322" i="2"/>
  <c r="C1322" i="2"/>
  <c r="D1322" i="2"/>
  <c r="B1323" i="2"/>
  <c r="C1323" i="2"/>
  <c r="B1324" i="2"/>
  <c r="C1324" i="2"/>
  <c r="B1325" i="2"/>
  <c r="C1325" i="2"/>
  <c r="D1325" i="2"/>
  <c r="B1326" i="2"/>
  <c r="C1326" i="2"/>
  <c r="D1326" i="2"/>
  <c r="B1327" i="2"/>
  <c r="D1327" i="2" s="1"/>
  <c r="C1327" i="2"/>
  <c r="B1328" i="2"/>
  <c r="C1328" i="2"/>
  <c r="D1328" i="2"/>
  <c r="B1329" i="2"/>
  <c r="C1329" i="2"/>
  <c r="D1329" i="2" s="1"/>
  <c r="B1330" i="2"/>
  <c r="C1330" i="2"/>
  <c r="D1330" i="2"/>
  <c r="B1331" i="2"/>
  <c r="C1331" i="2"/>
  <c r="B1332" i="2"/>
  <c r="C1332" i="2"/>
  <c r="D1332" i="2" s="1"/>
  <c r="B1333" i="2"/>
  <c r="C1333" i="2"/>
  <c r="D1333" i="2"/>
  <c r="B1334" i="2"/>
  <c r="D1334" i="2" s="1"/>
  <c r="C1334" i="2"/>
  <c r="B1335" i="2"/>
  <c r="D1335" i="2" s="1"/>
  <c r="C1335" i="2"/>
  <c r="B1336" i="2"/>
  <c r="D1336" i="2" s="1"/>
  <c r="C1336" i="2"/>
  <c r="B1337" i="2"/>
  <c r="C1337" i="2"/>
  <c r="D1337" i="2" s="1"/>
  <c r="B1338" i="2"/>
  <c r="C1338" i="2"/>
  <c r="D1338" i="2"/>
  <c r="B1339" i="2"/>
  <c r="C1339" i="2"/>
  <c r="B1340" i="2"/>
  <c r="D1340" i="2" s="1"/>
  <c r="C1340" i="2"/>
  <c r="B1341" i="2"/>
  <c r="C1341" i="2"/>
  <c r="D1341" i="2"/>
  <c r="B1342" i="2"/>
  <c r="C1342" i="2"/>
  <c r="D1342" i="2"/>
  <c r="B1343" i="2"/>
  <c r="D1343" i="2" s="1"/>
  <c r="C1343" i="2"/>
  <c r="B1344" i="2"/>
  <c r="D1344" i="2" s="1"/>
  <c r="C1344" i="2"/>
  <c r="B1345" i="2"/>
  <c r="C1345" i="2"/>
  <c r="D1345" i="2" s="1"/>
  <c r="B1346" i="2"/>
  <c r="C1346" i="2"/>
  <c r="D1346" i="2"/>
  <c r="B1347" i="2"/>
  <c r="C1347" i="2"/>
  <c r="B1348" i="2"/>
  <c r="C1348" i="2"/>
  <c r="D1348" i="2" s="1"/>
  <c r="B1349" i="2"/>
  <c r="D1349" i="2" s="1"/>
  <c r="C1349" i="2"/>
  <c r="B1350" i="2"/>
  <c r="C1350" i="2"/>
  <c r="B1351" i="2"/>
  <c r="C1351" i="2"/>
  <c r="D1351" i="2"/>
  <c r="B1352" i="2"/>
  <c r="C1352" i="2"/>
  <c r="D1352" i="2" s="1"/>
  <c r="B1353" i="2"/>
  <c r="C1353" i="2"/>
  <c r="D1353" i="2"/>
  <c r="B1354" i="2"/>
  <c r="C1354" i="2"/>
  <c r="B1355" i="2"/>
  <c r="D1355" i="2" s="1"/>
  <c r="C1355" i="2"/>
  <c r="B1356" i="2"/>
  <c r="C1356" i="2"/>
  <c r="D1356" i="2" s="1"/>
  <c r="B1357" i="2"/>
  <c r="D1357" i="2" s="1"/>
  <c r="C1357" i="2"/>
  <c r="B1358" i="2"/>
  <c r="C1358" i="2"/>
  <c r="B1359" i="2"/>
  <c r="C1359" i="2"/>
  <c r="D1359" i="2"/>
  <c r="B1360" i="2"/>
  <c r="C1360" i="2"/>
  <c r="D1360" i="2" s="1"/>
  <c r="B1361" i="2"/>
  <c r="C1361" i="2"/>
  <c r="D1361" i="2"/>
  <c r="B1362" i="2"/>
  <c r="C1362" i="2"/>
  <c r="B1363" i="2"/>
  <c r="D1363" i="2" s="1"/>
  <c r="C1363" i="2"/>
  <c r="B1364" i="2"/>
  <c r="C1364" i="2"/>
  <c r="D1364" i="2" s="1"/>
  <c r="B1365" i="2"/>
  <c r="D1365" i="2" s="1"/>
  <c r="C1365" i="2"/>
  <c r="B1366" i="2"/>
  <c r="C1366" i="2"/>
  <c r="B1367" i="2"/>
  <c r="C1367" i="2"/>
  <c r="D1367" i="2"/>
  <c r="B1368" i="2"/>
  <c r="C1368" i="2"/>
  <c r="D1368" i="2" s="1"/>
  <c r="B1369" i="2"/>
  <c r="C1369" i="2"/>
  <c r="D1369" i="2"/>
  <c r="B1370" i="2"/>
  <c r="C1370" i="2"/>
  <c r="B1371" i="2"/>
  <c r="D1371" i="2" s="1"/>
  <c r="C1371" i="2"/>
  <c r="B1372" i="2"/>
  <c r="C1372" i="2"/>
  <c r="D1372" i="2" s="1"/>
  <c r="B1373" i="2"/>
  <c r="D1373" i="2" s="1"/>
  <c r="C1373" i="2"/>
  <c r="B1374" i="2"/>
  <c r="C1374" i="2"/>
  <c r="B1375" i="2"/>
  <c r="C1375" i="2"/>
  <c r="D1375" i="2"/>
  <c r="B1376" i="2"/>
  <c r="C1376" i="2"/>
  <c r="D1376" i="2" s="1"/>
  <c r="B1377" i="2"/>
  <c r="C1377" i="2"/>
  <c r="D1377" i="2"/>
  <c r="B1378" i="2"/>
  <c r="C1378" i="2"/>
  <c r="B1379" i="2"/>
  <c r="D1379" i="2" s="1"/>
  <c r="C1379" i="2"/>
  <c r="B1380" i="2"/>
  <c r="C1380" i="2"/>
  <c r="D1380" i="2" s="1"/>
  <c r="B1381" i="2"/>
  <c r="D1381" i="2" s="1"/>
  <c r="C1381" i="2"/>
  <c r="B1382" i="2"/>
  <c r="C1382" i="2"/>
  <c r="B1383" i="2"/>
  <c r="C1383" i="2"/>
  <c r="D1383" i="2"/>
  <c r="B1384" i="2"/>
  <c r="C1384" i="2"/>
  <c r="D1384" i="2" s="1"/>
  <c r="B1385" i="2"/>
  <c r="C1385" i="2"/>
  <c r="D1385" i="2"/>
  <c r="B1386" i="2"/>
  <c r="C1386" i="2"/>
  <c r="B1387" i="2"/>
  <c r="D1387" i="2" s="1"/>
  <c r="C1387" i="2"/>
  <c r="B1388" i="2"/>
  <c r="C1388" i="2"/>
  <c r="D1388" i="2" s="1"/>
  <c r="B1389" i="2"/>
  <c r="D1389" i="2" s="1"/>
  <c r="C1389" i="2"/>
  <c r="B1390" i="2"/>
  <c r="C1390" i="2"/>
  <c r="B1391" i="2"/>
  <c r="C1391" i="2"/>
  <c r="D1391" i="2"/>
  <c r="B1392" i="2"/>
  <c r="C1392" i="2"/>
  <c r="D1392" i="2" s="1"/>
  <c r="B1393" i="2"/>
  <c r="C1393" i="2"/>
  <c r="D1393" i="2"/>
  <c r="B1394" i="2"/>
  <c r="C1394" i="2"/>
  <c r="B1395" i="2"/>
  <c r="D1395" i="2" s="1"/>
  <c r="C1395" i="2"/>
  <c r="B1396" i="2"/>
  <c r="C1396" i="2"/>
  <c r="D1396" i="2" s="1"/>
  <c r="B1397" i="2"/>
  <c r="D1397" i="2" s="1"/>
  <c r="C1397" i="2"/>
  <c r="B1398" i="2"/>
  <c r="C1398" i="2"/>
  <c r="B1399" i="2"/>
  <c r="C1399" i="2"/>
  <c r="D1399" i="2"/>
  <c r="B1400" i="2"/>
  <c r="C1400" i="2"/>
  <c r="D1400" i="2" s="1"/>
  <c r="B1401" i="2"/>
  <c r="C1401" i="2"/>
  <c r="D1401" i="2"/>
  <c r="B1402" i="2"/>
  <c r="C1402" i="2"/>
  <c r="B1403" i="2"/>
  <c r="D1403" i="2" s="1"/>
  <c r="C1403" i="2"/>
  <c r="B1404" i="2"/>
  <c r="C1404" i="2"/>
  <c r="D1404" i="2" s="1"/>
  <c r="B1405" i="2"/>
  <c r="D1405" i="2" s="1"/>
  <c r="C1405" i="2"/>
  <c r="B1406" i="2"/>
  <c r="C1406" i="2"/>
  <c r="B1407" i="2"/>
  <c r="C1407" i="2"/>
  <c r="D1407" i="2"/>
  <c r="B1408" i="2"/>
  <c r="C1408" i="2"/>
  <c r="D1408" i="2" s="1"/>
  <c r="B1409" i="2"/>
  <c r="C1409" i="2"/>
  <c r="D1409" i="2"/>
  <c r="B1410" i="2"/>
  <c r="C1410" i="2"/>
  <c r="B1411" i="2"/>
  <c r="D1411" i="2" s="1"/>
  <c r="C1411" i="2"/>
  <c r="B1412" i="2"/>
  <c r="C1412" i="2"/>
  <c r="D1412" i="2" s="1"/>
  <c r="B1413" i="2"/>
  <c r="D1413" i="2" s="1"/>
  <c r="C1413" i="2"/>
  <c r="B1414" i="2"/>
  <c r="C1414" i="2"/>
  <c r="B1415" i="2"/>
  <c r="C1415" i="2"/>
  <c r="D1415" i="2"/>
  <c r="B1416" i="2"/>
  <c r="C1416" i="2"/>
  <c r="D1416" i="2" s="1"/>
  <c r="B1417" i="2"/>
  <c r="C1417" i="2"/>
  <c r="D1417" i="2"/>
  <c r="B1418" i="2"/>
  <c r="C1418" i="2"/>
  <c r="B1419" i="2"/>
  <c r="D1419" i="2" s="1"/>
  <c r="C1419" i="2"/>
  <c r="B1420" i="2"/>
  <c r="C1420" i="2"/>
  <c r="D1420" i="2" s="1"/>
  <c r="B1421" i="2"/>
  <c r="D1421" i="2" s="1"/>
  <c r="C1421" i="2"/>
  <c r="B1422" i="2"/>
  <c r="C1422" i="2"/>
  <c r="B1423" i="2"/>
  <c r="C1423" i="2"/>
  <c r="D1423" i="2"/>
  <c r="B1424" i="2"/>
  <c r="C1424" i="2"/>
  <c r="D1424" i="2" s="1"/>
  <c r="B1425" i="2"/>
  <c r="C1425" i="2"/>
  <c r="D1425" i="2"/>
  <c r="B1426" i="2"/>
  <c r="C1426" i="2"/>
  <c r="B1427" i="2"/>
  <c r="D1427" i="2" s="1"/>
  <c r="C1427" i="2"/>
  <c r="B1428" i="2"/>
  <c r="C1428" i="2"/>
  <c r="D1428" i="2" s="1"/>
  <c r="B1429" i="2"/>
  <c r="D1429" i="2" s="1"/>
  <c r="C1429" i="2"/>
  <c r="B1430" i="2"/>
  <c r="C1430" i="2"/>
  <c r="B1431" i="2"/>
  <c r="C1431" i="2"/>
  <c r="D1431" i="2"/>
  <c r="B1432" i="2"/>
  <c r="C1432" i="2"/>
  <c r="D1432" i="2" s="1"/>
  <c r="B1433" i="2"/>
  <c r="C1433" i="2"/>
  <c r="D1433" i="2"/>
  <c r="B1434" i="2"/>
  <c r="C1434" i="2"/>
  <c r="B1435" i="2"/>
  <c r="D1435" i="2" s="1"/>
  <c r="C1435" i="2"/>
  <c r="B1436" i="2"/>
  <c r="C1436" i="2"/>
  <c r="D1436" i="2" s="1"/>
  <c r="B1437" i="2"/>
  <c r="D1437" i="2" s="1"/>
  <c r="C1437" i="2"/>
  <c r="B1438" i="2"/>
  <c r="C1438" i="2"/>
  <c r="B1439" i="2"/>
  <c r="C1439" i="2"/>
  <c r="D1439" i="2"/>
  <c r="B1440" i="2"/>
  <c r="C1440" i="2"/>
  <c r="D1440" i="2" s="1"/>
  <c r="B1441" i="2"/>
  <c r="C1441" i="2"/>
  <c r="D1441" i="2"/>
  <c r="B1442" i="2"/>
  <c r="C1442" i="2"/>
  <c r="B1443" i="2"/>
  <c r="D1443" i="2" s="1"/>
  <c r="C1443" i="2"/>
  <c r="B1444" i="2"/>
  <c r="C1444" i="2"/>
  <c r="D1444" i="2" s="1"/>
  <c r="B1445" i="2"/>
  <c r="D1445" i="2" s="1"/>
  <c r="C1445" i="2"/>
  <c r="B1446" i="2"/>
  <c r="C1446" i="2"/>
  <c r="B1447" i="2"/>
  <c r="C1447" i="2"/>
  <c r="D1447" i="2"/>
  <c r="B1448" i="2"/>
  <c r="C1448" i="2"/>
  <c r="D1448" i="2" s="1"/>
  <c r="B1449" i="2"/>
  <c r="C1449" i="2"/>
  <c r="D1449" i="2"/>
  <c r="B1450" i="2"/>
  <c r="C1450" i="2"/>
  <c r="B1451" i="2"/>
  <c r="D1451" i="2" s="1"/>
  <c r="C1451" i="2"/>
  <c r="B1452" i="2"/>
  <c r="C1452" i="2"/>
  <c r="D1452" i="2" s="1"/>
  <c r="B1453" i="2"/>
  <c r="D1453" i="2" s="1"/>
  <c r="C1453" i="2"/>
  <c r="B1454" i="2"/>
  <c r="C1454" i="2"/>
  <c r="B1455" i="2"/>
  <c r="C1455" i="2"/>
  <c r="D1455" i="2"/>
  <c r="B1456" i="2"/>
  <c r="C1456" i="2"/>
  <c r="D1456" i="2" s="1"/>
  <c r="B1457" i="2"/>
  <c r="C1457" i="2"/>
  <c r="D1457" i="2"/>
  <c r="B1458" i="2"/>
  <c r="C1458" i="2"/>
  <c r="B1459" i="2"/>
  <c r="D1459" i="2" s="1"/>
  <c r="C1459" i="2"/>
  <c r="B1460" i="2"/>
  <c r="C1460" i="2"/>
  <c r="D1460" i="2" s="1"/>
  <c r="B1461" i="2"/>
  <c r="D1461" i="2" s="1"/>
  <c r="C1461" i="2"/>
  <c r="B1462" i="2"/>
  <c r="C1462" i="2"/>
  <c r="B1463" i="2"/>
  <c r="C1463" i="2"/>
  <c r="D1463" i="2"/>
  <c r="B1464" i="2"/>
  <c r="C1464" i="2"/>
  <c r="D1464" i="2" s="1"/>
  <c r="B1465" i="2"/>
  <c r="C1465" i="2"/>
  <c r="D1465" i="2"/>
  <c r="B1466" i="2"/>
  <c r="C1466" i="2"/>
  <c r="B1467" i="2"/>
  <c r="D1467" i="2" s="1"/>
  <c r="C1467" i="2"/>
  <c r="B1468" i="2"/>
  <c r="C1468" i="2"/>
  <c r="D1468" i="2" s="1"/>
  <c r="B1469" i="2"/>
  <c r="D1469" i="2" s="1"/>
  <c r="C1469" i="2"/>
  <c r="B1470" i="2"/>
  <c r="C1470" i="2"/>
  <c r="B1471" i="2"/>
  <c r="C1471" i="2"/>
  <c r="D1471" i="2"/>
  <c r="B1472" i="2"/>
  <c r="C1472" i="2"/>
  <c r="D1472" i="2" s="1"/>
  <c r="B1473" i="2"/>
  <c r="C1473" i="2"/>
  <c r="D1473" i="2"/>
  <c r="B1474" i="2"/>
  <c r="C1474" i="2"/>
  <c r="B1475" i="2"/>
  <c r="D1475" i="2" s="1"/>
  <c r="C1475" i="2"/>
  <c r="B1476" i="2"/>
  <c r="C1476" i="2"/>
  <c r="D1476" i="2" s="1"/>
  <c r="B1477" i="2"/>
  <c r="D1477" i="2" s="1"/>
  <c r="C1477" i="2"/>
  <c r="B1478" i="2"/>
  <c r="C1478" i="2"/>
  <c r="B1479" i="2"/>
  <c r="C1479" i="2"/>
  <c r="D1479" i="2"/>
  <c r="B1480" i="2"/>
  <c r="C1480" i="2"/>
  <c r="D1480" i="2" s="1"/>
  <c r="B1481" i="2"/>
  <c r="C1481" i="2"/>
  <c r="D1481" i="2"/>
  <c r="B1482" i="2"/>
  <c r="C1482" i="2"/>
  <c r="B1483" i="2"/>
  <c r="D1483" i="2" s="1"/>
  <c r="C1483" i="2"/>
  <c r="B1484" i="2"/>
  <c r="C1484" i="2"/>
  <c r="D1484" i="2" s="1"/>
  <c r="B1485" i="2"/>
  <c r="D1485" i="2" s="1"/>
  <c r="C1485" i="2"/>
  <c r="B1486" i="2"/>
  <c r="C1486" i="2"/>
  <c r="B1487" i="2"/>
  <c r="C1487" i="2"/>
  <c r="D1487" i="2"/>
  <c r="B1488" i="2"/>
  <c r="C1488" i="2"/>
  <c r="D1488" i="2" s="1"/>
  <c r="B1489" i="2"/>
  <c r="C1489" i="2"/>
  <c r="D1489" i="2"/>
  <c r="B1490" i="2"/>
  <c r="C1490" i="2"/>
  <c r="B1491" i="2"/>
  <c r="D1491" i="2" s="1"/>
  <c r="C1491" i="2"/>
  <c r="B1492" i="2"/>
  <c r="C1492" i="2"/>
  <c r="D1492" i="2" s="1"/>
  <c r="B1493" i="2"/>
  <c r="D1493" i="2" s="1"/>
  <c r="C1493" i="2"/>
  <c r="B1494" i="2"/>
  <c r="C1494" i="2"/>
  <c r="B1495" i="2"/>
  <c r="C1495" i="2"/>
  <c r="D1495" i="2"/>
  <c r="B1496" i="2"/>
  <c r="C1496" i="2"/>
  <c r="D1496" i="2" s="1"/>
  <c r="B1497" i="2"/>
  <c r="C1497" i="2"/>
  <c r="D1497" i="2"/>
  <c r="B1498" i="2"/>
  <c r="C1498" i="2"/>
  <c r="B1499" i="2"/>
  <c r="D1499" i="2" s="1"/>
  <c r="C1499" i="2"/>
  <c r="B1500" i="2"/>
  <c r="C1500" i="2"/>
  <c r="D1500" i="2" s="1"/>
  <c r="B1501" i="2"/>
  <c r="D1501" i="2" s="1"/>
  <c r="C1501" i="2"/>
  <c r="B1502" i="2"/>
  <c r="C1502" i="2"/>
  <c r="B1503" i="2"/>
  <c r="C1503" i="2"/>
  <c r="D1503" i="2"/>
  <c r="B1504" i="2"/>
  <c r="C1504" i="2"/>
  <c r="D1504" i="2" s="1"/>
  <c r="B1505" i="2"/>
  <c r="C1505" i="2"/>
  <c r="D1505" i="2"/>
  <c r="B1506" i="2"/>
  <c r="C1506" i="2"/>
  <c r="B1507" i="2"/>
  <c r="D1507" i="2" s="1"/>
  <c r="C1507" i="2"/>
  <c r="B1508" i="2"/>
  <c r="C1508" i="2"/>
  <c r="D1508" i="2" s="1"/>
  <c r="B1509" i="2"/>
  <c r="D1509" i="2" s="1"/>
  <c r="C1509" i="2"/>
  <c r="B1510" i="2"/>
  <c r="C1510" i="2"/>
  <c r="B1511" i="2"/>
  <c r="C1511" i="2"/>
  <c r="D1511" i="2"/>
  <c r="B1512" i="2"/>
  <c r="C1512" i="2"/>
  <c r="D1512" i="2" s="1"/>
  <c r="B1513" i="2"/>
  <c r="C1513" i="2"/>
  <c r="D1513" i="2"/>
  <c r="B1514" i="2"/>
  <c r="C1514" i="2"/>
  <c r="B1515" i="2"/>
  <c r="D1515" i="2" s="1"/>
  <c r="C1515" i="2"/>
  <c r="B1516" i="2"/>
  <c r="C1516" i="2"/>
  <c r="D1516" i="2" s="1"/>
  <c r="B1517" i="2"/>
  <c r="D1517" i="2" s="1"/>
  <c r="C1517" i="2"/>
  <c r="B1518" i="2"/>
  <c r="C1518" i="2"/>
  <c r="B1519" i="2"/>
  <c r="C1519" i="2"/>
  <c r="D1519" i="2"/>
  <c r="B1520" i="2"/>
  <c r="C1520" i="2"/>
  <c r="D1520" i="2" s="1"/>
  <c r="B1521" i="2"/>
  <c r="C1521" i="2"/>
  <c r="D1521" i="2"/>
  <c r="B1522" i="2"/>
  <c r="C1522" i="2"/>
  <c r="B1523" i="2"/>
  <c r="D1523" i="2" s="1"/>
  <c r="C1523" i="2"/>
  <c r="B1524" i="2"/>
  <c r="C1524" i="2"/>
  <c r="D1524" i="2" s="1"/>
  <c r="B1525" i="2"/>
  <c r="D1525" i="2" s="1"/>
  <c r="C1525" i="2"/>
  <c r="B1526" i="2"/>
  <c r="C1526" i="2"/>
  <c r="B1527" i="2"/>
  <c r="C1527" i="2"/>
  <c r="D1527" i="2"/>
  <c r="B1528" i="2"/>
  <c r="C1528" i="2"/>
  <c r="D1528" i="2" s="1"/>
  <c r="B1529" i="2"/>
  <c r="C1529" i="2"/>
  <c r="D1529" i="2"/>
  <c r="B1530" i="2"/>
  <c r="C1530" i="2"/>
  <c r="B1531" i="2"/>
  <c r="D1531" i="2" s="1"/>
  <c r="C1531" i="2"/>
  <c r="B1532" i="2"/>
  <c r="C1532" i="2"/>
  <c r="D1532" i="2" s="1"/>
  <c r="B1533" i="2"/>
  <c r="D1533" i="2" s="1"/>
  <c r="C1533" i="2"/>
  <c r="B1534" i="2"/>
  <c r="C1534" i="2"/>
  <c r="B1535" i="2"/>
  <c r="C1535" i="2"/>
  <c r="D1535" i="2"/>
  <c r="B1536" i="2"/>
  <c r="C1536" i="2"/>
  <c r="D1536" i="2" s="1"/>
  <c r="B1537" i="2"/>
  <c r="C1537" i="2"/>
  <c r="D1537" i="2"/>
  <c r="B1538" i="2"/>
  <c r="C1538" i="2"/>
  <c r="B1539" i="2"/>
  <c r="D1539" i="2" s="1"/>
  <c r="C1539" i="2"/>
  <c r="B1540" i="2"/>
  <c r="C1540" i="2"/>
  <c r="D1540" i="2" s="1"/>
  <c r="B1541" i="2"/>
  <c r="D1541" i="2" s="1"/>
  <c r="C1541" i="2"/>
  <c r="B1542" i="2"/>
  <c r="C1542" i="2"/>
  <c r="B1543" i="2"/>
  <c r="C1543" i="2"/>
  <c r="D1543" i="2"/>
  <c r="B1544" i="2"/>
  <c r="C1544" i="2"/>
  <c r="D1544" i="2" s="1"/>
  <c r="B1545" i="2"/>
  <c r="C1545" i="2"/>
  <c r="D1545" i="2"/>
  <c r="B1546" i="2"/>
  <c r="C1546" i="2"/>
  <c r="B1547" i="2"/>
  <c r="D1547" i="2" s="1"/>
  <c r="C1547" i="2"/>
  <c r="B1548" i="2"/>
  <c r="C1548" i="2"/>
  <c r="D1548" i="2" s="1"/>
  <c r="B1549" i="2"/>
  <c r="D1549" i="2" s="1"/>
  <c r="C1549" i="2"/>
  <c r="B1550" i="2"/>
  <c r="C1550" i="2"/>
  <c r="B1551" i="2"/>
  <c r="C1551" i="2"/>
  <c r="D1551" i="2"/>
  <c r="B1552" i="2"/>
  <c r="C1552" i="2"/>
  <c r="D1552" i="2" s="1"/>
  <c r="B1553" i="2"/>
  <c r="C1553" i="2"/>
  <c r="D1553" i="2"/>
  <c r="B1554" i="2"/>
  <c r="C1554" i="2"/>
  <c r="B1555" i="2"/>
  <c r="D1555" i="2" s="1"/>
  <c r="C1555" i="2"/>
  <c r="B1556" i="2"/>
  <c r="C1556" i="2"/>
  <c r="D1556" i="2" s="1"/>
  <c r="B1557" i="2"/>
  <c r="D1557" i="2" s="1"/>
  <c r="C1557" i="2"/>
  <c r="B1558" i="2"/>
  <c r="C1558" i="2"/>
  <c r="B1559" i="2"/>
  <c r="C1559" i="2"/>
  <c r="D1559" i="2"/>
  <c r="B1560" i="2"/>
  <c r="C1560" i="2"/>
  <c r="D1560" i="2" s="1"/>
  <c r="B1561" i="2"/>
  <c r="C1561" i="2"/>
  <c r="D1561" i="2"/>
  <c r="B1562" i="2"/>
  <c r="C1562" i="2"/>
  <c r="B1563" i="2"/>
  <c r="D1563" i="2" s="1"/>
  <c r="C1563" i="2"/>
  <c r="B1564" i="2"/>
  <c r="C1564" i="2"/>
  <c r="D1564" i="2" s="1"/>
  <c r="B1565" i="2"/>
  <c r="D1565" i="2" s="1"/>
  <c r="C1565" i="2"/>
  <c r="B1566" i="2"/>
  <c r="C1566" i="2"/>
  <c r="B1567" i="2"/>
  <c r="C1567" i="2"/>
  <c r="D1567" i="2"/>
  <c r="B1568" i="2"/>
  <c r="C1568" i="2"/>
  <c r="D1568" i="2" s="1"/>
  <c r="B1569" i="2"/>
  <c r="C1569" i="2"/>
  <c r="D1569" i="2"/>
  <c r="B1570" i="2"/>
  <c r="C1570" i="2"/>
  <c r="B1571" i="2"/>
  <c r="D1571" i="2" s="1"/>
  <c r="C1571" i="2"/>
  <c r="B1572" i="2"/>
  <c r="C1572" i="2"/>
  <c r="D1572" i="2" s="1"/>
  <c r="B1573" i="2"/>
  <c r="D1573" i="2" s="1"/>
  <c r="C1573" i="2"/>
  <c r="B1574" i="2"/>
  <c r="C1574" i="2"/>
  <c r="B1575" i="2"/>
  <c r="C1575" i="2"/>
  <c r="D1575" i="2"/>
  <c r="B1576" i="2"/>
  <c r="C1576" i="2"/>
  <c r="D1576" i="2" s="1"/>
  <c r="B1577" i="2"/>
  <c r="C1577" i="2"/>
  <c r="D1577" i="2"/>
  <c r="B1578" i="2"/>
  <c r="C1578" i="2"/>
  <c r="B1579" i="2"/>
  <c r="D1579" i="2" s="1"/>
  <c r="C1579" i="2"/>
  <c r="B1580" i="2"/>
  <c r="C1580" i="2"/>
  <c r="D1580" i="2" s="1"/>
  <c r="B1581" i="2"/>
  <c r="D1581" i="2" s="1"/>
  <c r="C1581" i="2"/>
  <c r="B1582" i="2"/>
  <c r="C1582" i="2"/>
  <c r="B1583" i="2"/>
  <c r="C1583" i="2"/>
  <c r="D1583" i="2"/>
  <c r="B1584" i="2"/>
  <c r="C1584" i="2"/>
  <c r="D1584" i="2" s="1"/>
  <c r="B1585" i="2"/>
  <c r="C1585" i="2"/>
  <c r="D1585" i="2"/>
  <c r="B1586" i="2"/>
  <c r="C1586" i="2"/>
  <c r="B1587" i="2"/>
  <c r="D1587" i="2" s="1"/>
  <c r="C1587" i="2"/>
  <c r="B1588" i="2"/>
  <c r="C1588" i="2"/>
  <c r="D1588" i="2" s="1"/>
  <c r="B1589" i="2"/>
  <c r="D1589" i="2" s="1"/>
  <c r="C1589" i="2"/>
  <c r="B1590" i="2"/>
  <c r="C1590" i="2"/>
  <c r="B1591" i="2"/>
  <c r="C1591" i="2"/>
  <c r="D1591" i="2"/>
  <c r="B1592" i="2"/>
  <c r="C1592" i="2"/>
  <c r="D1592" i="2" s="1"/>
  <c r="B1593" i="2"/>
  <c r="C1593" i="2"/>
  <c r="D1593" i="2"/>
  <c r="B1594" i="2"/>
  <c r="C1594" i="2"/>
  <c r="B1595" i="2"/>
  <c r="D1595" i="2" s="1"/>
  <c r="C1595" i="2"/>
  <c r="B1596" i="2"/>
  <c r="C1596" i="2"/>
  <c r="D1596" i="2" s="1"/>
  <c r="B1597" i="2"/>
  <c r="D1597" i="2" s="1"/>
  <c r="C1597" i="2"/>
  <c r="B1598" i="2"/>
  <c r="C1598" i="2"/>
  <c r="B1599" i="2"/>
  <c r="C1599" i="2"/>
  <c r="D1599" i="2"/>
  <c r="B1600" i="2"/>
  <c r="C1600" i="2"/>
  <c r="D1600" i="2" s="1"/>
  <c r="B1601" i="2"/>
  <c r="C1601" i="2"/>
  <c r="D1601" i="2"/>
  <c r="B1602" i="2"/>
  <c r="C1602" i="2"/>
  <c r="B1603" i="2"/>
  <c r="D1603" i="2" s="1"/>
  <c r="C1603" i="2"/>
  <c r="B1604" i="2"/>
  <c r="C1604" i="2"/>
  <c r="D1604" i="2" s="1"/>
  <c r="B1605" i="2"/>
  <c r="D1605" i="2" s="1"/>
  <c r="C1605" i="2"/>
  <c r="B1606" i="2"/>
  <c r="C1606" i="2"/>
  <c r="B1607" i="2"/>
  <c r="C1607" i="2"/>
  <c r="D1607" i="2"/>
  <c r="B1608" i="2"/>
  <c r="C1608" i="2"/>
  <c r="D1608" i="2" s="1"/>
  <c r="B1609" i="2"/>
  <c r="C1609" i="2"/>
  <c r="D1609" i="2"/>
  <c r="B1610" i="2"/>
  <c r="C1610" i="2"/>
  <c r="B1611" i="2"/>
  <c r="D1611" i="2" s="1"/>
  <c r="C1611" i="2"/>
  <c r="B1612" i="2"/>
  <c r="C1612" i="2"/>
  <c r="D1612" i="2" s="1"/>
  <c r="B1613" i="2"/>
  <c r="D1613" i="2" s="1"/>
  <c r="C1613" i="2"/>
  <c r="B1614" i="2"/>
  <c r="C1614" i="2"/>
  <c r="B1615" i="2"/>
  <c r="C1615" i="2"/>
  <c r="D1615" i="2"/>
  <c r="B1616" i="2"/>
  <c r="C1616" i="2"/>
  <c r="D1616" i="2" s="1"/>
  <c r="B1617" i="2"/>
  <c r="C1617" i="2"/>
  <c r="D1617" i="2"/>
  <c r="B1618" i="2"/>
  <c r="C1618" i="2"/>
  <c r="B1619" i="2"/>
  <c r="D1619" i="2" s="1"/>
  <c r="C1619" i="2"/>
  <c r="B1620" i="2"/>
  <c r="C1620" i="2"/>
  <c r="D1620" i="2" s="1"/>
  <c r="B1621" i="2"/>
  <c r="D1621" i="2" s="1"/>
  <c r="C1621" i="2"/>
  <c r="B1622" i="2"/>
  <c r="C1622" i="2"/>
  <c r="B1623" i="2"/>
  <c r="C1623" i="2"/>
  <c r="D1623" i="2"/>
  <c r="B1624" i="2"/>
  <c r="C1624" i="2"/>
  <c r="D1624" i="2" s="1"/>
  <c r="B1625" i="2"/>
  <c r="C1625" i="2"/>
  <c r="D1625" i="2"/>
  <c r="B1626" i="2"/>
  <c r="C1626" i="2"/>
  <c r="B1627" i="2"/>
  <c r="D1627" i="2" s="1"/>
  <c r="C1627" i="2"/>
  <c r="B1628" i="2"/>
  <c r="C1628" i="2"/>
  <c r="D1628" i="2" s="1"/>
  <c r="B1629" i="2"/>
  <c r="D1629" i="2" s="1"/>
  <c r="C1629" i="2"/>
  <c r="B1630" i="2"/>
  <c r="C1630" i="2"/>
  <c r="B1631" i="2"/>
  <c r="C1631" i="2"/>
  <c r="D1631" i="2"/>
  <c r="B1632" i="2"/>
  <c r="C1632" i="2"/>
  <c r="D1632" i="2" s="1"/>
  <c r="B1633" i="2"/>
  <c r="C1633" i="2"/>
  <c r="D1633" i="2"/>
  <c r="B1634" i="2"/>
  <c r="C1634" i="2"/>
  <c r="B1635" i="2"/>
  <c r="D1635" i="2" s="1"/>
  <c r="C1635" i="2"/>
  <c r="B1636" i="2"/>
  <c r="C1636" i="2"/>
  <c r="D1636" i="2" s="1"/>
  <c r="B1637" i="2"/>
  <c r="D1637" i="2" s="1"/>
  <c r="C1637" i="2"/>
  <c r="B1638" i="2"/>
  <c r="C1638" i="2"/>
  <c r="B1639" i="2"/>
  <c r="C1639" i="2"/>
  <c r="D1639" i="2"/>
  <c r="B1640" i="2"/>
  <c r="C1640" i="2"/>
  <c r="D1640" i="2"/>
  <c r="B1641" i="2"/>
  <c r="D1641" i="2" s="1"/>
  <c r="C1641" i="2"/>
  <c r="B1642" i="2"/>
  <c r="C1642" i="2"/>
  <c r="B1643" i="2"/>
  <c r="D1643" i="2" s="1"/>
  <c r="C1643" i="2"/>
  <c r="B1644" i="2"/>
  <c r="C1644" i="2"/>
  <c r="D1644" i="2" s="1"/>
  <c r="B1645" i="2"/>
  <c r="C1645" i="2"/>
  <c r="D1645" i="2"/>
  <c r="B1646" i="2"/>
  <c r="C1646" i="2"/>
  <c r="B1647" i="2"/>
  <c r="D1647" i="2" s="1"/>
  <c r="C1647" i="2"/>
  <c r="B1648" i="2"/>
  <c r="C1648" i="2"/>
  <c r="D1648" i="2"/>
  <c r="B1649" i="2"/>
  <c r="C1649" i="2"/>
  <c r="D1649" i="2"/>
  <c r="B1650" i="2"/>
  <c r="D1650" i="2" s="1"/>
  <c r="C1650" i="2"/>
  <c r="B1651" i="2"/>
  <c r="C1651" i="2"/>
  <c r="D1651" i="2"/>
  <c r="B1652" i="2"/>
  <c r="C1652" i="2"/>
  <c r="D1652" i="2"/>
  <c r="B1653" i="2"/>
  <c r="D1653" i="2" s="1"/>
  <c r="C1653" i="2"/>
  <c r="B1654" i="2"/>
  <c r="C1654" i="2"/>
  <c r="B1655" i="2"/>
  <c r="C1655" i="2"/>
  <c r="D1655" i="2"/>
  <c r="B1656" i="2"/>
  <c r="C1656" i="2"/>
  <c r="D1656" i="2"/>
  <c r="B1657" i="2"/>
  <c r="D1657" i="2" s="1"/>
  <c r="C1657" i="2"/>
  <c r="B1658" i="2"/>
  <c r="C1658" i="2"/>
  <c r="B1659" i="2"/>
  <c r="D1659" i="2" s="1"/>
  <c r="C1659" i="2"/>
  <c r="B1660" i="2"/>
  <c r="C1660" i="2"/>
  <c r="D1660" i="2" s="1"/>
  <c r="B1661" i="2"/>
  <c r="C1661" i="2"/>
  <c r="D1661" i="2"/>
  <c r="B1662" i="2"/>
  <c r="C1662" i="2"/>
  <c r="B1663" i="2"/>
  <c r="C1663" i="2"/>
  <c r="B1664" i="2"/>
  <c r="C1664" i="2"/>
  <c r="D1664" i="2"/>
  <c r="B1665" i="2"/>
  <c r="C1665" i="2"/>
  <c r="D1665" i="2"/>
  <c r="B1666" i="2"/>
  <c r="D1666" i="2" s="1"/>
  <c r="C1666" i="2"/>
  <c r="B1667" i="2"/>
  <c r="C1667" i="2"/>
  <c r="D1667" i="2"/>
  <c r="B1668" i="2"/>
  <c r="C1668" i="2"/>
  <c r="D1668" i="2"/>
  <c r="B1669" i="2"/>
  <c r="D1669" i="2" s="1"/>
  <c r="C1669" i="2"/>
  <c r="B1670" i="2"/>
  <c r="C1670" i="2"/>
  <c r="B1671" i="2"/>
  <c r="C1671" i="2"/>
  <c r="D1671" i="2"/>
  <c r="B1672" i="2"/>
  <c r="C1672" i="2"/>
  <c r="D1672" i="2"/>
  <c r="B1673" i="2"/>
  <c r="D1673" i="2" s="1"/>
  <c r="C1673" i="2"/>
  <c r="B1674" i="2"/>
  <c r="C1674" i="2"/>
  <c r="B1675" i="2"/>
  <c r="D1675" i="2" s="1"/>
  <c r="C1675" i="2"/>
  <c r="B1676" i="2"/>
  <c r="C1676" i="2"/>
  <c r="D1676" i="2" s="1"/>
  <c r="B1677" i="2"/>
  <c r="C1677" i="2"/>
  <c r="D1677" i="2"/>
  <c r="B1678" i="2"/>
  <c r="C1678" i="2"/>
  <c r="B1679" i="2"/>
  <c r="C1679" i="2"/>
  <c r="B1680" i="2"/>
  <c r="C1680" i="2"/>
  <c r="D1680" i="2" s="1"/>
  <c r="B1681" i="2"/>
  <c r="C1681" i="2"/>
  <c r="D1681" i="2"/>
  <c r="B1682" i="2"/>
  <c r="D1682" i="2" s="1"/>
  <c r="C1682" i="2"/>
  <c r="B1683" i="2"/>
  <c r="C1683" i="2"/>
  <c r="D1683" i="2" s="1"/>
  <c r="B1684" i="2"/>
  <c r="C1684" i="2"/>
  <c r="D1684" i="2"/>
  <c r="B1685" i="2"/>
  <c r="D1685" i="2" s="1"/>
  <c r="C1685" i="2"/>
  <c r="B1686" i="2"/>
  <c r="D1686" i="2" s="1"/>
  <c r="C1686" i="2"/>
  <c r="B1687" i="2"/>
  <c r="C1687" i="2"/>
  <c r="D1687" i="2"/>
  <c r="B1688" i="2"/>
  <c r="C1688" i="2"/>
  <c r="D1688" i="2"/>
  <c r="B1689" i="2"/>
  <c r="D1689" i="2" s="1"/>
  <c r="C1689" i="2"/>
  <c r="B1690" i="2"/>
  <c r="C1690" i="2"/>
  <c r="B1691" i="2"/>
  <c r="D1691" i="2" s="1"/>
  <c r="C1691" i="2"/>
  <c r="B1692" i="2"/>
  <c r="C1692" i="2"/>
  <c r="D1692" i="2" s="1"/>
  <c r="B1693" i="2"/>
  <c r="C1693" i="2"/>
  <c r="D1693" i="2"/>
  <c r="B1694" i="2"/>
  <c r="C1694" i="2"/>
  <c r="B1695" i="2"/>
  <c r="D1695" i="2" s="1"/>
  <c r="C1695" i="2"/>
  <c r="B1696" i="2"/>
  <c r="C1696" i="2"/>
  <c r="D1696" i="2" s="1"/>
  <c r="B1697" i="2"/>
  <c r="C1697" i="2"/>
  <c r="D1697" i="2"/>
  <c r="B1698" i="2"/>
  <c r="D1698" i="2" s="1"/>
  <c r="C1698" i="2"/>
  <c r="B1699" i="2"/>
  <c r="C1699" i="2"/>
  <c r="D1699" i="2" s="1"/>
  <c r="B1700" i="2"/>
  <c r="C1700" i="2"/>
  <c r="D1700" i="2"/>
  <c r="B1701" i="2"/>
  <c r="D1701" i="2" s="1"/>
  <c r="C1701" i="2"/>
  <c r="B1702" i="2"/>
  <c r="C1702" i="2"/>
  <c r="B1703" i="2"/>
  <c r="C1703" i="2"/>
  <c r="D1703" i="2"/>
  <c r="B1704" i="2"/>
  <c r="C1704" i="2"/>
  <c r="D1704" i="2"/>
  <c r="B1705" i="2"/>
  <c r="D1705" i="2" s="1"/>
  <c r="C1705" i="2"/>
  <c r="B1706" i="2"/>
  <c r="C1706" i="2"/>
  <c r="B1707" i="2"/>
  <c r="D1707" i="2" s="1"/>
  <c r="C1707" i="2"/>
  <c r="B1708" i="2"/>
  <c r="C1708" i="2"/>
  <c r="D1708" i="2" s="1"/>
  <c r="B1709" i="2"/>
  <c r="C1709" i="2"/>
  <c r="D1709" i="2"/>
  <c r="B1710" i="2"/>
  <c r="C1710" i="2"/>
  <c r="B1711" i="2"/>
  <c r="D1711" i="2" s="1"/>
  <c r="C1711" i="2"/>
  <c r="B1712" i="2"/>
  <c r="C1712" i="2"/>
  <c r="D1712" i="2"/>
  <c r="B1713" i="2"/>
  <c r="C1713" i="2"/>
  <c r="D1713" i="2"/>
  <c r="B1714" i="2"/>
  <c r="D1714" i="2" s="1"/>
  <c r="C1714" i="2"/>
  <c r="B1715" i="2"/>
  <c r="C1715" i="2"/>
  <c r="D1715" i="2"/>
  <c r="B1716" i="2"/>
  <c r="C1716" i="2"/>
  <c r="D1716" i="2"/>
  <c r="B1717" i="2"/>
  <c r="D1717" i="2" s="1"/>
  <c r="C1717" i="2"/>
  <c r="B1718" i="2"/>
  <c r="C1718" i="2"/>
  <c r="B1719" i="2"/>
  <c r="C1719" i="2"/>
  <c r="D1719" i="2"/>
  <c r="B1720" i="2"/>
  <c r="C1720" i="2"/>
  <c r="D1720" i="2"/>
  <c r="B1721" i="2"/>
  <c r="D1721" i="2" s="1"/>
  <c r="C1721" i="2"/>
  <c r="B1722" i="2"/>
  <c r="C1722" i="2"/>
  <c r="B1723" i="2"/>
  <c r="D1723" i="2" s="1"/>
  <c r="C1723" i="2"/>
  <c r="B1724" i="2"/>
  <c r="C1724" i="2"/>
  <c r="D1724" i="2" s="1"/>
  <c r="B1725" i="2"/>
  <c r="C1725" i="2"/>
  <c r="D1725" i="2"/>
  <c r="B1726" i="2"/>
  <c r="C1726" i="2"/>
  <c r="B1727" i="2"/>
  <c r="C1727" i="2"/>
  <c r="B1728" i="2"/>
  <c r="C1728" i="2"/>
  <c r="D1728" i="2"/>
  <c r="B1729" i="2"/>
  <c r="C1729" i="2"/>
  <c r="D1729" i="2"/>
  <c r="B1730" i="2"/>
  <c r="D1730" i="2" s="1"/>
  <c r="C1730" i="2"/>
  <c r="B1731" i="2"/>
  <c r="C1731" i="2"/>
  <c r="D1731" i="2"/>
  <c r="B1732" i="2"/>
  <c r="C1732" i="2"/>
  <c r="D1732" i="2"/>
  <c r="B1733" i="2"/>
  <c r="D1733" i="2" s="1"/>
  <c r="C1733" i="2"/>
  <c r="B1734" i="2"/>
  <c r="D1734" i="2" s="1"/>
  <c r="C1734" i="2"/>
  <c r="B1735" i="2"/>
  <c r="C1735" i="2"/>
  <c r="D1735" i="2"/>
  <c r="B1736" i="2"/>
  <c r="C1736" i="2"/>
  <c r="D1736" i="2"/>
  <c r="B1737" i="2"/>
  <c r="D1737" i="2" s="1"/>
  <c r="C1737" i="2"/>
  <c r="B1738" i="2"/>
  <c r="C1738" i="2"/>
  <c r="B1739" i="2"/>
  <c r="D1739" i="2" s="1"/>
  <c r="C1739" i="2"/>
  <c r="B1740" i="2"/>
  <c r="C1740" i="2"/>
  <c r="D1740" i="2" s="1"/>
  <c r="B1741" i="2"/>
  <c r="C1741" i="2"/>
  <c r="D1741" i="2"/>
  <c r="B1742" i="2"/>
  <c r="C1742" i="2"/>
  <c r="B1743" i="2"/>
  <c r="C1743" i="2"/>
  <c r="B1744" i="2"/>
  <c r="C1744" i="2"/>
  <c r="D1744" i="2" s="1"/>
  <c r="B1745" i="2"/>
  <c r="C1745" i="2"/>
  <c r="D1745" i="2"/>
  <c r="B1746" i="2"/>
  <c r="D1746" i="2" s="1"/>
  <c r="C1746" i="2"/>
  <c r="B1747" i="2"/>
  <c r="C1747" i="2"/>
  <c r="D1747" i="2" s="1"/>
  <c r="B1748" i="2"/>
  <c r="C1748" i="2"/>
  <c r="D1748" i="2"/>
  <c r="B1749" i="2"/>
  <c r="D1749" i="2" s="1"/>
  <c r="C1749" i="2"/>
  <c r="B1750" i="2"/>
  <c r="D1750" i="2" s="1"/>
  <c r="C1750" i="2"/>
  <c r="B1751" i="2"/>
  <c r="C1751" i="2"/>
  <c r="D1751" i="2"/>
  <c r="B1752" i="2"/>
  <c r="C1752" i="2"/>
  <c r="D1752" i="2"/>
  <c r="B1753" i="2"/>
  <c r="D1753" i="2" s="1"/>
  <c r="C1753" i="2"/>
  <c r="B1754" i="2"/>
  <c r="C1754" i="2"/>
  <c r="B1755" i="2"/>
  <c r="D1755" i="2" s="1"/>
  <c r="C1755" i="2"/>
  <c r="B1756" i="2"/>
  <c r="C1756" i="2"/>
  <c r="D1756" i="2" s="1"/>
  <c r="B1757" i="2"/>
  <c r="C1757" i="2"/>
  <c r="D1757" i="2"/>
  <c r="B1758" i="2"/>
  <c r="C1758" i="2"/>
  <c r="B1759" i="2"/>
  <c r="D1759" i="2" s="1"/>
  <c r="C1759" i="2"/>
  <c r="B1760" i="2"/>
  <c r="C1760" i="2"/>
  <c r="D1760" i="2" s="1"/>
  <c r="B1761" i="2"/>
  <c r="C1761" i="2"/>
  <c r="D1761" i="2"/>
  <c r="B1762" i="2"/>
  <c r="D1762" i="2" s="1"/>
  <c r="C1762" i="2"/>
  <c r="B1763" i="2"/>
  <c r="C1763" i="2"/>
  <c r="D1763" i="2" s="1"/>
  <c r="B1764" i="2"/>
  <c r="C1764" i="2"/>
  <c r="D1764" i="2"/>
  <c r="B1765" i="2"/>
  <c r="D1765" i="2" s="1"/>
  <c r="C1765" i="2"/>
  <c r="B1766" i="2"/>
  <c r="C1766" i="2"/>
  <c r="B1767" i="2"/>
  <c r="C1767" i="2"/>
  <c r="D1767" i="2"/>
  <c r="B1768" i="2"/>
  <c r="C1768" i="2"/>
  <c r="D1768" i="2"/>
  <c r="B1769" i="2"/>
  <c r="D1769" i="2" s="1"/>
  <c r="C1769" i="2"/>
  <c r="B1770" i="2"/>
  <c r="C1770" i="2"/>
  <c r="B1771" i="2"/>
  <c r="D1771" i="2" s="1"/>
  <c r="C1771" i="2"/>
  <c r="B1772" i="2"/>
  <c r="C1772" i="2"/>
  <c r="D1772" i="2" s="1"/>
  <c r="B1773" i="2"/>
  <c r="C1773" i="2"/>
  <c r="D1773" i="2"/>
  <c r="B1774" i="2"/>
  <c r="C1774" i="2"/>
  <c r="B1775" i="2"/>
  <c r="D1775" i="2" s="1"/>
  <c r="C1775" i="2"/>
  <c r="B1776" i="2"/>
  <c r="C1776" i="2"/>
  <c r="D1776" i="2"/>
  <c r="B1777" i="2"/>
  <c r="C1777" i="2"/>
  <c r="D1777" i="2"/>
  <c r="B1778" i="2"/>
  <c r="D1778" i="2" s="1"/>
  <c r="C1778" i="2"/>
  <c r="B1779" i="2"/>
  <c r="C1779" i="2"/>
  <c r="D1779" i="2"/>
  <c r="B1780" i="2"/>
  <c r="C1780" i="2"/>
  <c r="D1780" i="2"/>
  <c r="B1781" i="2"/>
  <c r="D1781" i="2" s="1"/>
  <c r="C1781" i="2"/>
  <c r="B1782" i="2"/>
  <c r="C1782" i="2"/>
  <c r="B1783" i="2"/>
  <c r="C1783" i="2"/>
  <c r="D1783" i="2"/>
  <c r="B1784" i="2"/>
  <c r="C1784" i="2"/>
  <c r="D1784" i="2"/>
  <c r="B1785" i="2"/>
  <c r="D1785" i="2" s="1"/>
  <c r="C1785" i="2"/>
  <c r="B1786" i="2"/>
  <c r="C1786" i="2"/>
  <c r="B1787" i="2"/>
  <c r="D1787" i="2" s="1"/>
  <c r="C1787" i="2"/>
  <c r="B1788" i="2"/>
  <c r="C1788" i="2"/>
  <c r="D1788" i="2" s="1"/>
  <c r="B1789" i="2"/>
  <c r="C1789" i="2"/>
  <c r="D1789" i="2"/>
  <c r="B1790" i="2"/>
  <c r="C1790" i="2"/>
  <c r="B1791" i="2"/>
  <c r="C1791" i="2"/>
  <c r="B1792" i="2"/>
  <c r="C1792" i="2"/>
  <c r="D1792" i="2"/>
  <c r="B1793" i="2"/>
  <c r="C1793" i="2"/>
  <c r="D1793" i="2"/>
  <c r="B1794" i="2"/>
  <c r="D1794" i="2" s="1"/>
  <c r="C1794" i="2"/>
  <c r="B1795" i="2"/>
  <c r="C1795" i="2"/>
  <c r="D1795" i="2"/>
  <c r="B1796" i="2"/>
  <c r="C1796" i="2"/>
  <c r="D1796" i="2"/>
  <c r="B1797" i="2"/>
  <c r="D1797" i="2" s="1"/>
  <c r="C1797" i="2"/>
  <c r="B1798" i="2"/>
  <c r="D1798" i="2" s="1"/>
  <c r="C1798" i="2"/>
  <c r="B1799" i="2"/>
  <c r="C1799" i="2"/>
  <c r="D1799" i="2"/>
  <c r="B1800" i="2"/>
  <c r="C1800" i="2"/>
  <c r="D1800" i="2"/>
  <c r="B1801" i="2"/>
  <c r="D1801" i="2" s="1"/>
  <c r="C1801" i="2"/>
  <c r="B1802" i="2"/>
  <c r="C1802" i="2"/>
  <c r="B1803" i="2"/>
  <c r="D1803" i="2" s="1"/>
  <c r="C1803" i="2"/>
  <c r="B1804" i="2"/>
  <c r="C1804" i="2"/>
  <c r="D1804" i="2" s="1"/>
  <c r="B1805" i="2"/>
  <c r="C1805" i="2"/>
  <c r="D1805" i="2"/>
  <c r="B1806" i="2"/>
  <c r="C1806" i="2"/>
  <c r="B1807" i="2"/>
  <c r="C1807" i="2"/>
  <c r="B1808" i="2"/>
  <c r="C1808" i="2"/>
  <c r="D1808" i="2" s="1"/>
  <c r="B1809" i="2"/>
  <c r="C1809" i="2"/>
  <c r="D1809" i="2"/>
  <c r="B1810" i="2"/>
  <c r="D1810" i="2" s="1"/>
  <c r="C1810" i="2"/>
  <c r="B1811" i="2"/>
  <c r="C1811" i="2"/>
  <c r="D1811" i="2" s="1"/>
  <c r="B1812" i="2"/>
  <c r="C1812" i="2"/>
  <c r="D1812" i="2"/>
  <c r="B1813" i="2"/>
  <c r="D1813" i="2" s="1"/>
  <c r="C1813" i="2"/>
  <c r="B1814" i="2"/>
  <c r="D1814" i="2" s="1"/>
  <c r="C1814" i="2"/>
  <c r="B1815" i="2"/>
  <c r="C1815" i="2"/>
  <c r="D1815" i="2"/>
  <c r="B1816" i="2"/>
  <c r="C1816" i="2"/>
  <c r="D1816" i="2"/>
  <c r="B1817" i="2"/>
  <c r="D1817" i="2" s="1"/>
  <c r="C1817" i="2"/>
  <c r="B1818" i="2"/>
  <c r="C1818" i="2"/>
  <c r="B1819" i="2"/>
  <c r="D1819" i="2" s="1"/>
  <c r="C1819" i="2"/>
  <c r="B1820" i="2"/>
  <c r="C1820" i="2"/>
  <c r="D1820" i="2" s="1"/>
  <c r="B1821" i="2"/>
  <c r="C1821" i="2"/>
  <c r="D1821" i="2"/>
  <c r="B1822" i="2"/>
  <c r="C1822" i="2"/>
  <c r="B1823" i="2"/>
  <c r="D1823" i="2" s="1"/>
  <c r="C1823" i="2"/>
  <c r="B1824" i="2"/>
  <c r="C1824" i="2"/>
  <c r="D1824" i="2" s="1"/>
  <c r="B1825" i="2"/>
  <c r="C1825" i="2"/>
  <c r="D1825" i="2"/>
  <c r="B1826" i="2"/>
  <c r="D1826" i="2" s="1"/>
  <c r="C1826" i="2"/>
  <c r="B1827" i="2"/>
  <c r="C1827" i="2"/>
  <c r="D1827" i="2" s="1"/>
  <c r="B1828" i="2"/>
  <c r="C1828" i="2"/>
  <c r="D1828" i="2"/>
  <c r="B1829" i="2"/>
  <c r="D1829" i="2" s="1"/>
  <c r="C1829" i="2"/>
  <c r="B1830" i="2"/>
  <c r="C1830" i="2"/>
  <c r="B1831" i="2"/>
  <c r="C1831" i="2"/>
  <c r="D1831" i="2"/>
  <c r="B1832" i="2"/>
  <c r="C1832" i="2"/>
  <c r="D1832" i="2"/>
  <c r="B1833" i="2"/>
  <c r="D1833" i="2" s="1"/>
  <c r="C1833" i="2"/>
  <c r="B1834" i="2"/>
  <c r="C1834" i="2"/>
  <c r="B1835" i="2"/>
  <c r="D1835" i="2" s="1"/>
  <c r="C1835" i="2"/>
  <c r="B1836" i="2"/>
  <c r="C1836" i="2"/>
  <c r="D1836" i="2" s="1"/>
  <c r="B1837" i="2"/>
  <c r="C1837" i="2"/>
  <c r="D1837" i="2"/>
  <c r="B1838" i="2"/>
  <c r="C1838" i="2"/>
  <c r="B1839" i="2"/>
  <c r="D1839" i="2" s="1"/>
  <c r="C1839" i="2"/>
  <c r="B1840" i="2"/>
  <c r="C1840" i="2"/>
  <c r="D1840" i="2"/>
  <c r="B1841" i="2"/>
  <c r="C1841" i="2"/>
  <c r="D1841" i="2"/>
  <c r="B1842" i="2"/>
  <c r="D1842" i="2" s="1"/>
  <c r="C1842" i="2"/>
  <c r="B1843" i="2"/>
  <c r="C1843" i="2"/>
  <c r="D1843" i="2"/>
  <c r="B1844" i="2"/>
  <c r="C1844" i="2"/>
  <c r="D1844" i="2"/>
  <c r="B1845" i="2"/>
  <c r="D1845" i="2" s="1"/>
  <c r="C1845" i="2"/>
  <c r="B1846" i="2"/>
  <c r="C1846" i="2"/>
  <c r="B1847" i="2"/>
  <c r="C1847" i="2"/>
  <c r="D1847" i="2"/>
  <c r="B1848" i="2"/>
  <c r="C1848" i="2"/>
  <c r="D1848" i="2"/>
  <c r="B1849" i="2"/>
  <c r="D1849" i="2" s="1"/>
  <c r="C1849" i="2"/>
  <c r="B1850" i="2"/>
  <c r="C1850" i="2"/>
  <c r="B1851" i="2"/>
  <c r="D1851" i="2" s="1"/>
  <c r="C1851" i="2"/>
  <c r="B1852" i="2"/>
  <c r="C1852" i="2"/>
  <c r="D1852" i="2" s="1"/>
  <c r="B1853" i="2"/>
  <c r="C1853" i="2"/>
  <c r="D1853" i="2"/>
  <c r="B1854" i="2"/>
  <c r="C1854" i="2"/>
  <c r="B1855" i="2"/>
  <c r="C1855" i="2"/>
  <c r="B1856" i="2"/>
  <c r="C1856" i="2"/>
  <c r="D1856" i="2"/>
  <c r="B1857" i="2"/>
  <c r="C1857" i="2"/>
  <c r="D1857" i="2"/>
  <c r="B1858" i="2"/>
  <c r="D1858" i="2" s="1"/>
  <c r="C1858" i="2"/>
  <c r="B1859" i="2"/>
  <c r="C1859" i="2"/>
  <c r="D1859" i="2"/>
  <c r="B1860" i="2"/>
  <c r="C1860" i="2"/>
  <c r="D1860" i="2"/>
  <c r="B1861" i="2"/>
  <c r="D1861" i="2" s="1"/>
  <c r="C1861" i="2"/>
  <c r="B1862" i="2"/>
  <c r="D1862" i="2" s="1"/>
  <c r="C1862" i="2"/>
  <c r="B1863" i="2"/>
  <c r="C1863" i="2"/>
  <c r="D1863" i="2"/>
  <c r="B1864" i="2"/>
  <c r="C1864" i="2"/>
  <c r="D1864" i="2"/>
  <c r="B1865" i="2"/>
  <c r="D1865" i="2" s="1"/>
  <c r="C1865" i="2"/>
  <c r="B1866" i="2"/>
  <c r="C1866" i="2"/>
  <c r="B1867" i="2"/>
  <c r="D1867" i="2" s="1"/>
  <c r="C1867" i="2"/>
  <c r="B1868" i="2"/>
  <c r="C1868" i="2"/>
  <c r="D1868" i="2" s="1"/>
  <c r="B1869" i="2"/>
  <c r="C1869" i="2"/>
  <c r="D1869" i="2"/>
  <c r="B1870" i="2"/>
  <c r="C1870" i="2"/>
  <c r="B1871" i="2"/>
  <c r="C1871" i="2"/>
  <c r="B1872" i="2"/>
  <c r="C1872" i="2"/>
  <c r="D1872" i="2" s="1"/>
  <c r="B1873" i="2"/>
  <c r="C1873" i="2"/>
  <c r="D1873" i="2"/>
  <c r="B1874" i="2"/>
  <c r="D1874" i="2" s="1"/>
  <c r="C1874" i="2"/>
  <c r="B1875" i="2"/>
  <c r="C1875" i="2"/>
  <c r="D1875" i="2" s="1"/>
  <c r="B1876" i="2"/>
  <c r="C1876" i="2"/>
  <c r="D1876" i="2"/>
  <c r="B1877" i="2"/>
  <c r="D1877" i="2" s="1"/>
  <c r="C1877" i="2"/>
  <c r="B1878" i="2"/>
  <c r="D1878" i="2" s="1"/>
  <c r="C1878" i="2"/>
  <c r="B1879" i="2"/>
  <c r="C1879" i="2"/>
  <c r="D1879" i="2"/>
  <c r="B1880" i="2"/>
  <c r="C1880" i="2"/>
  <c r="D1880" i="2"/>
  <c r="B1881" i="2"/>
  <c r="D1881" i="2" s="1"/>
  <c r="C1881" i="2"/>
  <c r="B1882" i="2"/>
  <c r="C1882" i="2"/>
  <c r="B1883" i="2"/>
  <c r="D1883" i="2" s="1"/>
  <c r="C1883" i="2"/>
  <c r="B1884" i="2"/>
  <c r="C1884" i="2"/>
  <c r="D1884" i="2" s="1"/>
  <c r="B1885" i="2"/>
  <c r="C1885" i="2"/>
  <c r="D1885" i="2"/>
  <c r="B1886" i="2"/>
  <c r="C1886" i="2"/>
  <c r="B1887" i="2"/>
  <c r="D1887" i="2" s="1"/>
  <c r="C1887" i="2"/>
  <c r="B1888" i="2"/>
  <c r="C1888" i="2"/>
  <c r="D1888" i="2" s="1"/>
  <c r="B1889" i="2"/>
  <c r="C1889" i="2"/>
  <c r="D1889" i="2"/>
  <c r="B1890" i="2"/>
  <c r="D1890" i="2" s="1"/>
  <c r="C1890" i="2"/>
  <c r="B1891" i="2"/>
  <c r="C1891" i="2"/>
  <c r="D1891" i="2" s="1"/>
  <c r="B1892" i="2"/>
  <c r="C1892" i="2"/>
  <c r="D1892" i="2"/>
  <c r="B1893" i="2"/>
  <c r="D1893" i="2" s="1"/>
  <c r="C1893" i="2"/>
  <c r="B1894" i="2"/>
  <c r="C1894" i="2"/>
  <c r="B1895" i="2"/>
  <c r="C1895" i="2"/>
  <c r="D1895" i="2"/>
  <c r="B1896" i="2"/>
  <c r="C1896" i="2"/>
  <c r="D1896" i="2"/>
  <c r="B1897" i="2"/>
  <c r="D1897" i="2" s="1"/>
  <c r="C1897" i="2"/>
  <c r="B1898" i="2"/>
  <c r="C1898" i="2"/>
  <c r="B1899" i="2"/>
  <c r="D1899" i="2" s="1"/>
  <c r="C1899" i="2"/>
  <c r="B1900" i="2"/>
  <c r="C1900" i="2"/>
  <c r="D1900" i="2" s="1"/>
  <c r="B1901" i="2"/>
  <c r="C1901" i="2"/>
  <c r="D1901" i="2"/>
  <c r="B1902" i="2"/>
  <c r="C1902" i="2"/>
  <c r="B1903" i="2"/>
  <c r="D1903" i="2" s="1"/>
  <c r="C1903" i="2"/>
  <c r="B1904" i="2"/>
  <c r="C1904" i="2"/>
  <c r="D1904" i="2"/>
  <c r="B1905" i="2"/>
  <c r="C1905" i="2"/>
  <c r="D1905" i="2"/>
  <c r="B1906" i="2"/>
  <c r="D1906" i="2" s="1"/>
  <c r="C1906" i="2"/>
  <c r="B1907" i="2"/>
  <c r="C1907" i="2"/>
  <c r="D1907" i="2"/>
  <c r="B1908" i="2"/>
  <c r="C1908" i="2"/>
  <c r="D1908" i="2"/>
  <c r="B1909" i="2"/>
  <c r="D1909" i="2" s="1"/>
  <c r="C1909" i="2"/>
  <c r="B1910" i="2"/>
  <c r="C1910" i="2"/>
  <c r="B1911" i="2"/>
  <c r="C1911" i="2"/>
  <c r="D1911" i="2"/>
  <c r="B1912" i="2"/>
  <c r="C1912" i="2"/>
  <c r="D1912" i="2"/>
  <c r="B1913" i="2"/>
  <c r="D1913" i="2" s="1"/>
  <c r="C1913" i="2"/>
  <c r="B1914" i="2"/>
  <c r="C1914" i="2"/>
  <c r="B1915" i="2"/>
  <c r="D1915" i="2" s="1"/>
  <c r="C1915" i="2"/>
  <c r="B1916" i="2"/>
  <c r="C1916" i="2"/>
  <c r="D1916" i="2" s="1"/>
  <c r="B1917" i="2"/>
  <c r="C1917" i="2"/>
  <c r="D1917" i="2"/>
  <c r="B1918" i="2"/>
  <c r="C1918" i="2"/>
  <c r="B1919" i="2"/>
  <c r="C1919" i="2"/>
  <c r="B1920" i="2"/>
  <c r="C1920" i="2"/>
  <c r="D1920" i="2"/>
  <c r="B1921" i="2"/>
  <c r="C1921" i="2"/>
  <c r="D1921" i="2"/>
  <c r="B1922" i="2"/>
  <c r="D1922" i="2" s="1"/>
  <c r="C1922" i="2"/>
  <c r="B1923" i="2"/>
  <c r="C1923" i="2"/>
  <c r="D1923" i="2"/>
  <c r="B1924" i="2"/>
  <c r="C1924" i="2"/>
  <c r="D1924" i="2"/>
  <c r="B1925" i="2"/>
  <c r="D1925" i="2" s="1"/>
  <c r="C1925" i="2"/>
  <c r="B1926" i="2"/>
  <c r="D1926" i="2" s="1"/>
  <c r="C1926" i="2"/>
  <c r="B1927" i="2"/>
  <c r="C1927" i="2"/>
  <c r="D1927" i="2"/>
  <c r="B1928" i="2"/>
  <c r="C1928" i="2"/>
  <c r="D1928" i="2"/>
  <c r="B1929" i="2"/>
  <c r="D1929" i="2" s="1"/>
  <c r="C1929" i="2"/>
  <c r="B1930" i="2"/>
  <c r="C1930" i="2"/>
  <c r="B1931" i="2"/>
  <c r="D1931" i="2" s="1"/>
  <c r="C1931" i="2"/>
  <c r="B1932" i="2"/>
  <c r="C1932" i="2"/>
  <c r="D1932" i="2" s="1"/>
  <c r="B1933" i="2"/>
  <c r="C1933" i="2"/>
  <c r="D1933" i="2"/>
  <c r="B1934" i="2"/>
  <c r="C1934" i="2"/>
  <c r="B1935" i="2"/>
  <c r="C1935" i="2"/>
  <c r="B1936" i="2"/>
  <c r="C1936" i="2"/>
  <c r="D1936" i="2" s="1"/>
  <c r="B1937" i="2"/>
  <c r="C1937" i="2"/>
  <c r="D1937" i="2"/>
  <c r="B1938" i="2"/>
  <c r="D1938" i="2" s="1"/>
  <c r="C1938" i="2"/>
  <c r="B1939" i="2"/>
  <c r="C1939" i="2"/>
  <c r="D1939" i="2" s="1"/>
  <c r="B1940" i="2"/>
  <c r="C1940" i="2"/>
  <c r="D1940" i="2"/>
  <c r="B1941" i="2"/>
  <c r="D1941" i="2" s="1"/>
  <c r="C1941" i="2"/>
  <c r="B1942" i="2"/>
  <c r="D1942" i="2" s="1"/>
  <c r="C1942" i="2"/>
  <c r="B1943" i="2"/>
  <c r="C1943" i="2"/>
  <c r="D1943" i="2"/>
  <c r="B1944" i="2"/>
  <c r="C1944" i="2"/>
  <c r="D1944" i="2"/>
  <c r="B1945" i="2"/>
  <c r="D1945" i="2" s="1"/>
  <c r="C1945" i="2"/>
  <c r="B1946" i="2"/>
  <c r="C1946" i="2"/>
  <c r="B1947" i="2"/>
  <c r="D1947" i="2" s="1"/>
  <c r="C1947" i="2"/>
  <c r="B1948" i="2"/>
  <c r="C1948" i="2"/>
  <c r="D1948" i="2" s="1"/>
  <c r="B1949" i="2"/>
  <c r="C1949" i="2"/>
  <c r="D1949" i="2"/>
  <c r="B1950" i="2"/>
  <c r="C1950" i="2"/>
  <c r="B1951" i="2"/>
  <c r="D1951" i="2" s="1"/>
  <c r="C1951" i="2"/>
  <c r="B1952" i="2"/>
  <c r="C1952" i="2"/>
  <c r="D1952" i="2" s="1"/>
  <c r="B1953" i="2"/>
  <c r="C1953" i="2"/>
  <c r="D1953" i="2"/>
  <c r="B1954" i="2"/>
  <c r="D1954" i="2" s="1"/>
  <c r="C1954" i="2"/>
  <c r="B1955" i="2"/>
  <c r="C1955" i="2"/>
  <c r="D1955" i="2" s="1"/>
  <c r="B1956" i="2"/>
  <c r="C1956" i="2"/>
  <c r="D1956" i="2"/>
  <c r="B1957" i="2"/>
  <c r="D1957" i="2" s="1"/>
  <c r="C1957" i="2"/>
  <c r="B1958" i="2"/>
  <c r="C1958" i="2"/>
  <c r="B1959" i="2"/>
  <c r="C1959" i="2"/>
  <c r="D1959" i="2"/>
  <c r="B1960" i="2"/>
  <c r="C1960" i="2"/>
  <c r="D1960" i="2"/>
  <c r="B1961" i="2"/>
  <c r="D1961" i="2" s="1"/>
  <c r="C1961" i="2"/>
  <c r="B1962" i="2"/>
  <c r="C1962" i="2"/>
  <c r="B1963" i="2"/>
  <c r="D1963" i="2" s="1"/>
  <c r="C1963" i="2"/>
  <c r="B1964" i="2"/>
  <c r="C1964" i="2"/>
  <c r="D1964" i="2" s="1"/>
  <c r="B1965" i="2"/>
  <c r="C1965" i="2"/>
  <c r="D1965" i="2"/>
  <c r="B1966" i="2"/>
  <c r="C1966" i="2"/>
  <c r="B1967" i="2"/>
  <c r="D1967" i="2" s="1"/>
  <c r="C1967" i="2"/>
  <c r="B1968" i="2"/>
  <c r="C1968" i="2"/>
  <c r="D1968" i="2"/>
  <c r="B1969" i="2"/>
  <c r="C1969" i="2"/>
  <c r="D1969" i="2"/>
  <c r="B1970" i="2"/>
  <c r="D1970" i="2" s="1"/>
  <c r="C1970" i="2"/>
  <c r="B1971" i="2"/>
  <c r="C1971" i="2"/>
  <c r="D1971" i="2"/>
  <c r="B1972" i="2"/>
  <c r="C1972" i="2"/>
  <c r="D1972" i="2"/>
  <c r="B1973" i="2"/>
  <c r="D1973" i="2" s="1"/>
  <c r="C1973" i="2"/>
  <c r="B1974" i="2"/>
  <c r="C1974" i="2"/>
  <c r="B1975" i="2"/>
  <c r="C1975" i="2"/>
  <c r="D1975" i="2"/>
  <c r="B1976" i="2"/>
  <c r="C1976" i="2"/>
  <c r="D1976" i="2"/>
  <c r="B1977" i="2"/>
  <c r="D1977" i="2" s="1"/>
  <c r="C1977" i="2"/>
  <c r="B1978" i="2"/>
  <c r="C1978" i="2"/>
  <c r="B1979" i="2"/>
  <c r="D1979" i="2" s="1"/>
  <c r="C1979" i="2"/>
  <c r="B1980" i="2"/>
  <c r="C1980" i="2"/>
  <c r="D1980" i="2" s="1"/>
  <c r="B1981" i="2"/>
  <c r="C1981" i="2"/>
  <c r="D1981" i="2"/>
  <c r="B1982" i="2"/>
  <c r="C1982" i="2"/>
  <c r="B1983" i="2"/>
  <c r="C1983" i="2"/>
  <c r="B1984" i="2"/>
  <c r="C1984" i="2"/>
  <c r="D1984" i="2"/>
  <c r="B1985" i="2"/>
  <c r="C1985" i="2"/>
  <c r="D1985" i="2"/>
  <c r="B1986" i="2"/>
  <c r="D1986" i="2" s="1"/>
  <c r="C1986" i="2"/>
  <c r="B1987" i="2"/>
  <c r="C1987" i="2"/>
  <c r="D1987" i="2"/>
  <c r="B1988" i="2"/>
  <c r="C1988" i="2"/>
  <c r="D1988" i="2"/>
  <c r="B1989" i="2"/>
  <c r="D1989" i="2" s="1"/>
  <c r="C1989" i="2"/>
  <c r="B1990" i="2"/>
  <c r="D1990" i="2" s="1"/>
  <c r="C1990" i="2"/>
  <c r="B1991" i="2"/>
  <c r="C1991" i="2"/>
  <c r="D1991" i="2"/>
  <c r="B1992" i="2"/>
  <c r="C1992" i="2"/>
  <c r="D1992" i="2"/>
  <c r="B1993" i="2"/>
  <c r="D1993" i="2" s="1"/>
  <c r="C1993" i="2"/>
  <c r="B1994" i="2"/>
  <c r="C1994" i="2"/>
  <c r="B1995" i="2"/>
  <c r="D1995" i="2" s="1"/>
  <c r="C1995" i="2"/>
  <c r="B1996" i="2"/>
  <c r="C1996" i="2"/>
  <c r="B1997" i="2"/>
  <c r="C1997" i="2"/>
  <c r="D1997" i="2"/>
  <c r="B1998" i="2"/>
  <c r="C1998" i="2"/>
  <c r="D1998" i="2"/>
  <c r="B1999" i="2"/>
  <c r="D1999" i="2" s="1"/>
  <c r="C1999" i="2"/>
  <c r="B2000" i="2"/>
  <c r="D2000" i="2" s="1"/>
  <c r="C2000" i="2"/>
  <c r="B2001" i="2"/>
  <c r="C2001" i="2"/>
  <c r="D2001" i="2" s="1"/>
  <c r="B2002" i="2"/>
  <c r="C2002" i="2"/>
  <c r="D2002" i="2"/>
  <c r="B2003" i="2"/>
  <c r="D2003" i="2" s="1"/>
  <c r="C2003" i="2"/>
  <c r="B2004" i="2"/>
  <c r="C2004" i="2"/>
  <c r="B2005" i="2"/>
  <c r="C2005" i="2"/>
  <c r="D2005" i="2"/>
  <c r="B2006" i="2"/>
  <c r="C2006" i="2"/>
  <c r="D2006" i="2"/>
  <c r="B2007" i="2"/>
  <c r="D2007" i="2" s="1"/>
  <c r="C2007" i="2"/>
  <c r="B2008" i="2"/>
  <c r="D2008" i="2" s="1"/>
  <c r="C2008" i="2"/>
  <c r="B2009" i="2"/>
  <c r="C2009" i="2"/>
  <c r="D2009" i="2" s="1"/>
  <c r="B2010" i="2"/>
  <c r="C2010" i="2"/>
  <c r="D2010" i="2"/>
  <c r="B2011" i="2"/>
  <c r="D2011" i="2" s="1"/>
  <c r="C2011" i="2"/>
  <c r="B2012" i="2"/>
  <c r="C2012" i="2"/>
  <c r="B2013" i="2"/>
  <c r="C2013" i="2"/>
  <c r="D2013" i="2"/>
  <c r="B2014" i="2"/>
  <c r="C2014" i="2"/>
  <c r="D2014" i="2"/>
  <c r="B2015" i="2"/>
  <c r="D2015" i="2" s="1"/>
  <c r="C2015" i="2"/>
  <c r="B2016" i="2"/>
  <c r="D2016" i="2" s="1"/>
  <c r="C2016" i="2"/>
  <c r="B2017" i="2"/>
  <c r="C2017" i="2"/>
  <c r="D2017" i="2" s="1"/>
  <c r="B2018" i="2"/>
  <c r="C2018" i="2"/>
  <c r="D2018" i="2"/>
  <c r="B2019" i="2"/>
  <c r="D2019" i="2" s="1"/>
  <c r="C2019" i="2"/>
  <c r="B2020" i="2"/>
  <c r="D2020" i="2" s="1"/>
  <c r="C2020" i="2"/>
  <c r="B2021" i="2"/>
  <c r="C2021" i="2"/>
  <c r="D2021" i="2"/>
  <c r="B2022" i="2"/>
  <c r="C2022" i="2"/>
  <c r="D2022" i="2"/>
  <c r="B2023" i="2"/>
  <c r="D2023" i="2" s="1"/>
  <c r="C2023" i="2"/>
  <c r="B2024" i="2"/>
  <c r="D2024" i="2" s="1"/>
  <c r="C2024" i="2"/>
  <c r="B2025" i="2"/>
  <c r="C2025" i="2"/>
  <c r="D2025" i="2" s="1"/>
  <c r="B2026" i="2"/>
  <c r="C2026" i="2"/>
  <c r="D2026" i="2"/>
  <c r="B2027" i="2"/>
  <c r="D2027" i="2" s="1"/>
  <c r="C2027" i="2"/>
  <c r="B2028" i="2"/>
  <c r="C2028" i="2"/>
  <c r="B2029" i="2"/>
  <c r="C2029" i="2"/>
  <c r="D2029" i="2"/>
  <c r="B2030" i="2"/>
  <c r="C2030" i="2"/>
  <c r="D2030" i="2"/>
  <c r="B2031" i="2"/>
  <c r="D2031" i="2" s="1"/>
  <c r="C2031" i="2"/>
  <c r="B2032" i="2"/>
  <c r="D2032" i="2" s="1"/>
  <c r="C2032" i="2"/>
  <c r="B2033" i="2"/>
  <c r="C2033" i="2"/>
  <c r="D2033" i="2" s="1"/>
  <c r="B2034" i="2"/>
  <c r="C2034" i="2"/>
  <c r="D2034" i="2"/>
  <c r="B2035" i="2"/>
  <c r="D2035" i="2" s="1"/>
  <c r="C2035" i="2"/>
  <c r="B2036" i="2"/>
  <c r="C2036" i="2"/>
  <c r="B2037" i="2"/>
  <c r="C2037" i="2"/>
  <c r="D2037" i="2"/>
  <c r="B2038" i="2"/>
  <c r="C2038" i="2"/>
  <c r="D2038" i="2"/>
  <c r="B2039" i="2"/>
  <c r="D2039" i="2" s="1"/>
  <c r="C2039" i="2"/>
  <c r="B2040" i="2"/>
  <c r="D2040" i="2" s="1"/>
  <c r="C2040" i="2"/>
  <c r="B2041" i="2"/>
  <c r="C2041" i="2"/>
  <c r="D2041" i="2" s="1"/>
  <c r="B2042" i="2"/>
  <c r="C2042" i="2"/>
  <c r="D2042" i="2"/>
  <c r="B2043" i="2"/>
  <c r="D2043" i="2" s="1"/>
  <c r="C2043" i="2"/>
  <c r="B2044" i="2"/>
  <c r="C2044" i="2"/>
  <c r="B2045" i="2"/>
  <c r="C2045" i="2"/>
  <c r="D2045" i="2"/>
  <c r="B2046" i="2"/>
  <c r="C2046" i="2"/>
  <c r="D2046" i="2"/>
  <c r="B2047" i="2"/>
  <c r="D2047" i="2" s="1"/>
  <c r="C2047" i="2"/>
  <c r="B2048" i="2"/>
  <c r="D2048" i="2" s="1"/>
  <c r="C2048" i="2"/>
  <c r="B2049" i="2"/>
  <c r="C2049" i="2"/>
  <c r="D2049" i="2" s="1"/>
  <c r="B2050" i="2"/>
  <c r="C2050" i="2"/>
  <c r="D2050" i="2"/>
  <c r="B2051" i="2"/>
  <c r="D2051" i="2" s="1"/>
  <c r="C2051" i="2"/>
  <c r="B2052" i="2"/>
  <c r="D2052" i="2" s="1"/>
  <c r="C2052" i="2"/>
  <c r="B2053" i="2"/>
  <c r="C2053" i="2"/>
  <c r="D2053" i="2"/>
  <c r="B2054" i="2"/>
  <c r="C2054" i="2"/>
  <c r="D2054" i="2"/>
  <c r="B2055" i="2"/>
  <c r="D2055" i="2" s="1"/>
  <c r="C2055" i="2"/>
  <c r="B2056" i="2"/>
  <c r="D2056" i="2" s="1"/>
  <c r="C2056" i="2"/>
  <c r="B2057" i="2"/>
  <c r="C2057" i="2"/>
  <c r="D2057" i="2" s="1"/>
  <c r="B2058" i="2"/>
  <c r="C2058" i="2"/>
  <c r="D2058" i="2"/>
  <c r="B2059" i="2"/>
  <c r="D2059" i="2" s="1"/>
  <c r="C2059" i="2"/>
  <c r="B2060" i="2"/>
  <c r="C2060" i="2"/>
  <c r="B2061" i="2"/>
  <c r="C2061" i="2"/>
  <c r="D2061" i="2"/>
  <c r="B2062" i="2"/>
  <c r="C2062" i="2"/>
  <c r="D2062" i="2"/>
  <c r="B2063" i="2"/>
  <c r="D2063" i="2" s="1"/>
  <c r="C2063" i="2"/>
  <c r="B2064" i="2"/>
  <c r="D2064" i="2" s="1"/>
  <c r="C2064" i="2"/>
  <c r="B2065" i="2"/>
  <c r="C2065" i="2"/>
  <c r="D2065" i="2" s="1"/>
  <c r="B2066" i="2"/>
  <c r="C2066" i="2"/>
  <c r="D2066" i="2"/>
  <c r="B2067" i="2"/>
  <c r="D2067" i="2" s="1"/>
  <c r="C2067" i="2"/>
  <c r="B2068" i="2"/>
  <c r="C2068" i="2"/>
  <c r="B2069" i="2"/>
  <c r="C2069" i="2"/>
  <c r="D2069" i="2"/>
  <c r="B2070" i="2"/>
  <c r="C2070" i="2"/>
  <c r="D2070" i="2"/>
  <c r="B2071" i="2"/>
  <c r="D2071" i="2" s="1"/>
  <c r="C2071" i="2"/>
  <c r="B2072" i="2"/>
  <c r="D2072" i="2" s="1"/>
  <c r="C2072" i="2"/>
  <c r="B2073" i="2"/>
  <c r="C2073" i="2"/>
  <c r="D2073" i="2" s="1"/>
  <c r="B2074" i="2"/>
  <c r="C2074" i="2"/>
  <c r="D2074" i="2"/>
  <c r="B2075" i="2"/>
  <c r="D2075" i="2" s="1"/>
  <c r="C2075" i="2"/>
  <c r="B2076" i="2"/>
  <c r="C2076" i="2"/>
  <c r="B2077" i="2"/>
  <c r="C2077" i="2"/>
  <c r="D2077" i="2"/>
  <c r="B2078" i="2"/>
  <c r="C2078" i="2"/>
  <c r="D2078" i="2"/>
  <c r="B2079" i="2"/>
  <c r="D2079" i="2" s="1"/>
  <c r="C2079" i="2"/>
  <c r="B2080" i="2"/>
  <c r="C2080" i="2"/>
  <c r="B2081" i="2"/>
  <c r="D2081" i="2" s="1"/>
  <c r="C2081" i="2"/>
  <c r="B2082" i="2"/>
  <c r="C2082" i="2"/>
  <c r="D2082" i="2" s="1"/>
  <c r="B2083" i="2"/>
  <c r="C2083" i="2"/>
  <c r="D2083" i="2"/>
  <c r="B2084" i="2"/>
  <c r="D2084" i="2" s="1"/>
  <c r="C2084" i="2"/>
  <c r="B2085" i="2"/>
  <c r="C2085" i="2"/>
  <c r="B2086" i="2"/>
  <c r="C2086" i="2"/>
  <c r="D2086" i="2"/>
  <c r="B2087" i="2"/>
  <c r="C2087" i="2"/>
  <c r="D2087" i="2"/>
  <c r="B2088" i="2"/>
  <c r="D2088" i="2" s="1"/>
  <c r="C2088" i="2"/>
  <c r="B2089" i="2"/>
  <c r="C2089" i="2"/>
  <c r="D2089" i="2"/>
  <c r="B2090" i="2"/>
  <c r="C2090" i="2"/>
  <c r="D2090" i="2"/>
  <c r="B2091" i="2"/>
  <c r="D2091" i="2" s="1"/>
  <c r="C2091" i="2"/>
  <c r="B2092" i="2"/>
  <c r="D2092" i="2" s="1"/>
  <c r="C2092" i="2"/>
  <c r="B2093" i="2"/>
  <c r="C2093" i="2"/>
  <c r="D2093" i="2"/>
  <c r="B2094" i="2"/>
  <c r="C2094" i="2"/>
  <c r="D2094" i="2" s="1"/>
  <c r="B2095" i="2"/>
  <c r="D2095" i="2" s="1"/>
  <c r="C2095" i="2"/>
  <c r="B2096" i="2"/>
  <c r="C2096" i="2"/>
  <c r="B2097" i="2"/>
  <c r="D2097" i="2" s="1"/>
  <c r="C2097" i="2"/>
  <c r="B2098" i="2"/>
  <c r="C2098" i="2"/>
  <c r="D2098" i="2" s="1"/>
  <c r="B2099" i="2"/>
  <c r="C2099" i="2"/>
  <c r="D2099" i="2"/>
  <c r="B2100" i="2"/>
  <c r="D2100" i="2" s="1"/>
  <c r="C2100" i="2"/>
  <c r="B2101" i="2"/>
  <c r="D2101" i="2" s="1"/>
  <c r="C2101" i="2"/>
  <c r="B2102" i="2"/>
  <c r="C2102" i="2"/>
  <c r="D2102" i="2"/>
  <c r="B2103" i="2"/>
  <c r="C2103" i="2"/>
  <c r="D2103" i="2"/>
  <c r="B2104" i="2"/>
  <c r="D2104" i="2" s="1"/>
  <c r="C2104" i="2"/>
  <c r="B2105" i="2"/>
  <c r="C2105" i="2"/>
  <c r="D2105" i="2"/>
  <c r="B2106" i="2"/>
  <c r="C2106" i="2"/>
  <c r="D2106" i="2"/>
  <c r="B2107" i="2"/>
  <c r="D2107" i="2" s="1"/>
  <c r="C2107" i="2"/>
  <c r="B2108" i="2"/>
  <c r="C2108" i="2"/>
  <c r="B2109" i="2"/>
  <c r="C2109" i="2"/>
  <c r="D2109" i="2"/>
  <c r="B2110" i="2"/>
  <c r="C2110" i="2"/>
  <c r="D2110" i="2" s="1"/>
  <c r="B2111" i="2"/>
  <c r="D2111" i="2" s="1"/>
  <c r="C2111" i="2"/>
  <c r="B2112" i="2"/>
  <c r="C2112" i="2"/>
  <c r="B2113" i="2"/>
  <c r="D2113" i="2" s="1"/>
  <c r="C2113" i="2"/>
  <c r="B2114" i="2"/>
  <c r="C2114" i="2"/>
  <c r="D2114" i="2" s="1"/>
  <c r="B2115" i="2"/>
  <c r="C2115" i="2"/>
  <c r="D2115" i="2"/>
  <c r="B2116" i="2"/>
  <c r="D2116" i="2" s="1"/>
  <c r="C2116" i="2"/>
  <c r="B2117" i="2"/>
  <c r="C2117" i="2"/>
  <c r="B2118" i="2"/>
  <c r="C2118" i="2"/>
  <c r="D2118" i="2"/>
  <c r="B2119" i="2"/>
  <c r="C2119" i="2"/>
  <c r="D2119" i="2"/>
  <c r="B2120" i="2"/>
  <c r="D2120" i="2" s="1"/>
  <c r="C2120" i="2"/>
  <c r="B2121" i="2"/>
  <c r="C2121" i="2"/>
  <c r="D2121" i="2"/>
  <c r="B2122" i="2"/>
  <c r="C2122" i="2"/>
  <c r="D2122" i="2"/>
  <c r="B2123" i="2"/>
  <c r="D2123" i="2" s="1"/>
  <c r="C2123" i="2"/>
  <c r="B2124" i="2"/>
  <c r="D2124" i="2" s="1"/>
  <c r="C2124" i="2"/>
  <c r="B2125" i="2"/>
  <c r="C2125" i="2"/>
  <c r="D2125" i="2"/>
  <c r="B2126" i="2"/>
  <c r="C2126" i="2"/>
  <c r="D2126" i="2" s="1"/>
  <c r="B2127" i="2"/>
  <c r="D2127" i="2" s="1"/>
  <c r="C2127" i="2"/>
  <c r="B2128" i="2"/>
  <c r="C2128" i="2"/>
  <c r="B2129" i="2"/>
  <c r="D2129" i="2" s="1"/>
  <c r="C2129" i="2"/>
  <c r="B2130" i="2"/>
  <c r="C2130" i="2"/>
  <c r="D2130" i="2" s="1"/>
  <c r="B2131" i="2"/>
  <c r="C2131" i="2"/>
  <c r="D2131" i="2"/>
  <c r="B2132" i="2"/>
  <c r="D2132" i="2" s="1"/>
  <c r="C2132" i="2"/>
  <c r="B2133" i="2"/>
  <c r="D2133" i="2" s="1"/>
  <c r="C2133" i="2"/>
  <c r="B2134" i="2"/>
  <c r="C2134" i="2"/>
  <c r="D2134" i="2"/>
  <c r="B2135" i="2"/>
  <c r="C2135" i="2"/>
  <c r="D2135" i="2"/>
  <c r="B2136" i="2"/>
  <c r="D2136" i="2" s="1"/>
  <c r="C2136" i="2"/>
  <c r="B2137" i="2"/>
  <c r="C2137" i="2"/>
  <c r="D2137" i="2"/>
  <c r="B2138" i="2"/>
  <c r="C2138" i="2"/>
  <c r="D2138" i="2"/>
  <c r="B2139" i="2"/>
  <c r="D2139" i="2" s="1"/>
  <c r="C2139" i="2"/>
  <c r="B2140" i="2"/>
  <c r="C2140" i="2"/>
  <c r="B2141" i="2"/>
  <c r="C2141" i="2"/>
  <c r="D2141" i="2"/>
  <c r="B2142" i="2"/>
  <c r="C2142" i="2"/>
  <c r="D2142" i="2" s="1"/>
  <c r="B2143" i="2"/>
  <c r="D2143" i="2" s="1"/>
  <c r="C2143" i="2"/>
  <c r="B2144" i="2"/>
  <c r="C2144" i="2"/>
  <c r="B2145" i="2"/>
  <c r="D2145" i="2" s="1"/>
  <c r="C2145" i="2"/>
  <c r="B2146" i="2"/>
  <c r="C2146" i="2"/>
  <c r="D2146" i="2" s="1"/>
  <c r="B2147" i="2"/>
  <c r="C2147" i="2"/>
  <c r="D2147" i="2"/>
  <c r="B2148" i="2"/>
  <c r="D2148" i="2" s="1"/>
  <c r="C2148" i="2"/>
  <c r="B2149" i="2"/>
  <c r="C2149" i="2"/>
  <c r="B2150" i="2"/>
  <c r="C2150" i="2"/>
  <c r="D2150" i="2"/>
  <c r="B2151" i="2"/>
  <c r="C2151" i="2"/>
  <c r="D2151" i="2"/>
  <c r="B2152" i="2"/>
  <c r="D2152" i="2" s="1"/>
  <c r="C2152" i="2"/>
  <c r="B2153" i="2"/>
  <c r="C2153" i="2"/>
  <c r="D2153" i="2"/>
  <c r="B2154" i="2"/>
  <c r="C2154" i="2"/>
  <c r="D2154" i="2"/>
  <c r="B2155" i="2"/>
  <c r="D2155" i="2" s="1"/>
  <c r="C2155" i="2"/>
  <c r="B2156" i="2"/>
  <c r="D2156" i="2" s="1"/>
  <c r="C2156" i="2"/>
  <c r="B2157" i="2"/>
  <c r="C2157" i="2"/>
  <c r="D2157" i="2"/>
  <c r="B2158" i="2"/>
  <c r="C2158" i="2"/>
  <c r="D2158" i="2" s="1"/>
  <c r="B2159" i="2"/>
  <c r="D2159" i="2" s="1"/>
  <c r="C2159" i="2"/>
  <c r="B2160" i="2"/>
  <c r="C2160" i="2"/>
  <c r="B2161" i="2"/>
  <c r="D2161" i="2" s="1"/>
  <c r="C2161" i="2"/>
  <c r="B2162" i="2"/>
  <c r="C2162" i="2"/>
  <c r="D2162" i="2" s="1"/>
  <c r="B2163" i="2"/>
  <c r="C2163" i="2"/>
  <c r="D2163" i="2"/>
  <c r="B2164" i="2"/>
  <c r="D2164" i="2" s="1"/>
  <c r="C2164" i="2"/>
  <c r="B2165" i="2"/>
  <c r="D2165" i="2" s="1"/>
  <c r="C2165" i="2"/>
  <c r="B2166" i="2"/>
  <c r="C2166" i="2"/>
  <c r="D2166" i="2"/>
  <c r="B2167" i="2"/>
  <c r="C2167" i="2"/>
  <c r="D2167" i="2"/>
  <c r="B2168" i="2"/>
  <c r="D2168" i="2" s="1"/>
  <c r="C2168" i="2"/>
  <c r="B2169" i="2"/>
  <c r="C2169" i="2"/>
  <c r="D2169" i="2"/>
  <c r="B2170" i="2"/>
  <c r="C2170" i="2"/>
  <c r="D2170" i="2"/>
  <c r="B2171" i="2"/>
  <c r="D2171" i="2" s="1"/>
  <c r="C2171" i="2"/>
  <c r="B2172" i="2"/>
  <c r="C2172" i="2"/>
  <c r="B2173" i="2"/>
  <c r="C2173" i="2"/>
  <c r="D2173" i="2"/>
  <c r="B2174" i="2"/>
  <c r="C2174" i="2"/>
  <c r="D2174" i="2" s="1"/>
  <c r="B2175" i="2"/>
  <c r="D2175" i="2" s="1"/>
  <c r="C2175" i="2"/>
  <c r="B2176" i="2"/>
  <c r="C2176" i="2"/>
  <c r="B2177" i="2"/>
  <c r="D2177" i="2" s="1"/>
  <c r="C2177" i="2"/>
  <c r="B2178" i="2"/>
  <c r="C2178" i="2"/>
  <c r="D2178" i="2" s="1"/>
  <c r="B2179" i="2"/>
  <c r="C2179" i="2"/>
  <c r="D2179" i="2"/>
  <c r="B2180" i="2"/>
  <c r="D2180" i="2" s="1"/>
  <c r="C2180" i="2"/>
  <c r="B2181" i="2"/>
  <c r="C2181" i="2"/>
  <c r="B2182" i="2"/>
  <c r="C2182" i="2"/>
  <c r="D2182" i="2"/>
  <c r="B2183" i="2"/>
  <c r="C2183" i="2"/>
  <c r="D2183" i="2"/>
  <c r="B2184" i="2"/>
  <c r="D2184" i="2" s="1"/>
  <c r="C2184" i="2"/>
  <c r="B2185" i="2"/>
  <c r="C2185" i="2"/>
  <c r="D2185" i="2"/>
  <c r="B2186" i="2"/>
  <c r="C2186" i="2"/>
  <c r="D2186" i="2"/>
  <c r="B2187" i="2"/>
  <c r="D2187" i="2" s="1"/>
  <c r="C2187" i="2"/>
  <c r="B2188" i="2"/>
  <c r="D2188" i="2" s="1"/>
  <c r="C2188" i="2"/>
  <c r="B2189" i="2"/>
  <c r="C2189" i="2"/>
  <c r="D2189" i="2"/>
  <c r="B2190" i="2"/>
  <c r="C2190" i="2"/>
  <c r="D2190" i="2" s="1"/>
  <c r="B2191" i="2"/>
  <c r="D2191" i="2" s="1"/>
  <c r="C2191" i="2"/>
  <c r="B2192" i="2"/>
  <c r="C2192" i="2"/>
  <c r="B2193" i="2"/>
  <c r="D2193" i="2" s="1"/>
  <c r="C2193" i="2"/>
  <c r="B2194" i="2"/>
  <c r="C2194" i="2"/>
  <c r="D2194" i="2" s="1"/>
  <c r="B2195" i="2"/>
  <c r="C2195" i="2"/>
  <c r="D2195" i="2"/>
  <c r="B2196" i="2"/>
  <c r="D2196" i="2" s="1"/>
  <c r="C2196" i="2"/>
  <c r="B2197" i="2"/>
  <c r="D2197" i="2" s="1"/>
  <c r="C2197" i="2"/>
  <c r="B2198" i="2"/>
  <c r="C2198" i="2"/>
  <c r="D2198" i="2"/>
  <c r="B2199" i="2"/>
  <c r="C2199" i="2"/>
  <c r="D2199" i="2"/>
  <c r="B2200" i="2"/>
  <c r="D2200" i="2" s="1"/>
  <c r="C2200" i="2"/>
  <c r="B2201" i="2"/>
  <c r="C2201" i="2"/>
  <c r="D2201" i="2"/>
  <c r="B2202" i="2"/>
  <c r="C2202" i="2"/>
  <c r="D2202" i="2"/>
  <c r="B2203" i="2"/>
  <c r="D2203" i="2" s="1"/>
  <c r="C2203" i="2"/>
  <c r="B2204" i="2"/>
  <c r="C2204" i="2"/>
  <c r="B2205" i="2"/>
  <c r="C2205" i="2"/>
  <c r="D2205" i="2"/>
  <c r="B2206" i="2"/>
  <c r="C2206" i="2"/>
  <c r="D2206" i="2" s="1"/>
  <c r="B2207" i="2"/>
  <c r="D2207" i="2" s="1"/>
  <c r="C2207" i="2"/>
  <c r="B2208" i="2"/>
  <c r="C2208" i="2"/>
  <c r="B2209" i="2"/>
  <c r="D2209" i="2" s="1"/>
  <c r="C2209" i="2"/>
  <c r="B2210" i="2"/>
  <c r="C2210" i="2"/>
  <c r="D2210" i="2" s="1"/>
  <c r="B2211" i="2"/>
  <c r="C2211" i="2"/>
  <c r="D2211" i="2"/>
  <c r="B2212" i="2"/>
  <c r="D2212" i="2" s="1"/>
  <c r="C2212" i="2"/>
  <c r="B2213" i="2"/>
  <c r="C2213" i="2"/>
  <c r="B2214" i="2"/>
  <c r="C2214" i="2"/>
  <c r="D2214" i="2"/>
  <c r="B2215" i="2"/>
  <c r="C2215" i="2"/>
  <c r="D2215" i="2"/>
  <c r="B2216" i="2"/>
  <c r="D2216" i="2" s="1"/>
  <c r="C2216" i="2"/>
  <c r="B2217" i="2"/>
  <c r="C2217" i="2"/>
  <c r="D2217" i="2"/>
  <c r="B2218" i="2"/>
  <c r="C2218" i="2"/>
  <c r="D2218" i="2"/>
  <c r="B2219" i="2"/>
  <c r="D2219" i="2" s="1"/>
  <c r="C2219" i="2"/>
  <c r="B2220" i="2"/>
  <c r="D2220" i="2" s="1"/>
  <c r="C2220" i="2"/>
  <c r="B2221" i="2"/>
  <c r="C2221" i="2"/>
  <c r="D2221" i="2"/>
  <c r="B2222" i="2"/>
  <c r="C2222" i="2"/>
  <c r="D2222" i="2" s="1"/>
  <c r="B2223" i="2"/>
  <c r="D2223" i="2" s="1"/>
  <c r="C2223" i="2"/>
  <c r="B2224" i="2"/>
  <c r="C2224" i="2"/>
  <c r="B2225" i="2"/>
  <c r="D2225" i="2" s="1"/>
  <c r="C2225" i="2"/>
  <c r="B2226" i="2"/>
  <c r="C2226" i="2"/>
  <c r="D2226" i="2" s="1"/>
  <c r="B2227" i="2"/>
  <c r="C2227" i="2"/>
  <c r="D2227" i="2"/>
  <c r="B2228" i="2"/>
  <c r="D2228" i="2" s="1"/>
  <c r="C2228" i="2"/>
  <c r="B2229" i="2"/>
  <c r="D2229" i="2" s="1"/>
  <c r="C2229" i="2"/>
  <c r="B2230" i="2"/>
  <c r="C2230" i="2"/>
  <c r="D2230" i="2"/>
  <c r="B2231" i="2"/>
  <c r="C2231" i="2"/>
  <c r="D2231" i="2"/>
  <c r="B2232" i="2"/>
  <c r="D2232" i="2" s="1"/>
  <c r="C2232" i="2"/>
  <c r="B2233" i="2"/>
  <c r="C2233" i="2"/>
  <c r="D2233" i="2"/>
  <c r="B2234" i="2"/>
  <c r="C2234" i="2"/>
  <c r="D2234" i="2"/>
  <c r="B2235" i="2"/>
  <c r="D2235" i="2" s="1"/>
  <c r="C2235" i="2"/>
  <c r="B2236" i="2"/>
  <c r="C2236" i="2"/>
  <c r="B2237" i="2"/>
  <c r="C2237" i="2"/>
  <c r="D2237" i="2"/>
  <c r="B2238" i="2"/>
  <c r="C2238" i="2"/>
  <c r="D2238" i="2" s="1"/>
  <c r="B2239" i="2"/>
  <c r="D2239" i="2" s="1"/>
  <c r="C2239" i="2"/>
  <c r="B2240" i="2"/>
  <c r="C2240" i="2"/>
  <c r="B2241" i="2"/>
  <c r="D2241" i="2" s="1"/>
  <c r="C2241" i="2"/>
  <c r="B2242" i="2"/>
  <c r="C2242" i="2"/>
  <c r="D2242" i="2" s="1"/>
  <c r="B2243" i="2"/>
  <c r="C2243" i="2"/>
  <c r="D2243" i="2"/>
  <c r="B2244" i="2"/>
  <c r="D2244" i="2" s="1"/>
  <c r="C2244" i="2"/>
  <c r="B2245" i="2"/>
  <c r="C2245" i="2"/>
  <c r="B2246" i="2"/>
  <c r="C2246" i="2"/>
  <c r="D2246" i="2"/>
  <c r="B2247" i="2"/>
  <c r="C2247" i="2"/>
  <c r="D2247" i="2"/>
  <c r="B2248" i="2"/>
  <c r="D2248" i="2" s="1"/>
  <c r="C2248" i="2"/>
  <c r="B2249" i="2"/>
  <c r="C2249" i="2"/>
  <c r="D2249" i="2"/>
  <c r="B2250" i="2"/>
  <c r="C2250" i="2"/>
  <c r="D2250" i="2"/>
  <c r="B2251" i="2"/>
  <c r="D2251" i="2" s="1"/>
  <c r="C2251" i="2"/>
  <c r="B2252" i="2"/>
  <c r="D2252" i="2" s="1"/>
  <c r="C2252" i="2"/>
  <c r="B2253" i="2"/>
  <c r="C2253" i="2"/>
  <c r="D2253" i="2"/>
  <c r="B2254" i="2"/>
  <c r="C2254" i="2"/>
  <c r="D2254" i="2" s="1"/>
  <c r="B2255" i="2"/>
  <c r="D2255" i="2" s="1"/>
  <c r="C2255" i="2"/>
  <c r="B2256" i="2"/>
  <c r="C2256" i="2"/>
  <c r="B2257" i="2"/>
  <c r="D2257" i="2" s="1"/>
  <c r="C2257" i="2"/>
  <c r="B2258" i="2"/>
  <c r="C2258" i="2"/>
  <c r="D2258" i="2" s="1"/>
  <c r="B2259" i="2"/>
  <c r="C2259" i="2"/>
  <c r="D2259" i="2"/>
  <c r="B2260" i="2"/>
  <c r="D2260" i="2" s="1"/>
  <c r="C2260" i="2"/>
  <c r="B2261" i="2"/>
  <c r="D2261" i="2" s="1"/>
  <c r="C2261" i="2"/>
  <c r="B2262" i="2"/>
  <c r="C2262" i="2"/>
  <c r="D2262" i="2"/>
  <c r="B2263" i="2"/>
  <c r="C2263" i="2"/>
  <c r="D2263" i="2"/>
  <c r="B2264" i="2"/>
  <c r="D2264" i="2" s="1"/>
  <c r="C2264" i="2"/>
  <c r="B2265" i="2"/>
  <c r="C2265" i="2"/>
  <c r="D2265" i="2"/>
  <c r="B2266" i="2"/>
  <c r="C2266" i="2"/>
  <c r="D2266" i="2"/>
  <c r="B2267" i="2"/>
  <c r="D2267" i="2" s="1"/>
  <c r="C2267" i="2"/>
  <c r="B2268" i="2"/>
  <c r="C2268" i="2"/>
  <c r="B2269" i="2"/>
  <c r="C2269" i="2"/>
  <c r="D2269" i="2"/>
  <c r="B2270" i="2"/>
  <c r="C2270" i="2"/>
  <c r="D2270" i="2" s="1"/>
  <c r="B2271" i="2"/>
  <c r="D2271" i="2" s="1"/>
  <c r="C2271" i="2"/>
  <c r="B2272" i="2"/>
  <c r="C2272" i="2"/>
  <c r="B2273" i="2"/>
  <c r="D2273" i="2" s="1"/>
  <c r="C2273" i="2"/>
  <c r="B2274" i="2"/>
  <c r="C2274" i="2"/>
  <c r="D2274" i="2" s="1"/>
  <c r="B2275" i="2"/>
  <c r="C2275" i="2"/>
  <c r="D2275" i="2"/>
  <c r="B2276" i="2"/>
  <c r="D2276" i="2" s="1"/>
  <c r="C2276" i="2"/>
  <c r="B2277" i="2"/>
  <c r="C2277" i="2"/>
  <c r="B2278" i="2"/>
  <c r="C2278" i="2"/>
  <c r="D2278" i="2"/>
  <c r="B2279" i="2"/>
  <c r="C2279" i="2"/>
  <c r="D2279" i="2"/>
  <c r="B2280" i="2"/>
  <c r="D2280" i="2" s="1"/>
  <c r="C2280" i="2"/>
  <c r="B2281" i="2"/>
  <c r="C2281" i="2"/>
  <c r="D2281" i="2"/>
  <c r="B2282" i="2"/>
  <c r="C2282" i="2"/>
  <c r="D2282" i="2"/>
  <c r="B2283" i="2"/>
  <c r="D2283" i="2" s="1"/>
  <c r="C2283" i="2"/>
  <c r="B2284" i="2"/>
  <c r="D2284" i="2" s="1"/>
  <c r="C2284" i="2"/>
  <c r="B2285" i="2"/>
  <c r="C2285" i="2"/>
  <c r="D2285" i="2"/>
  <c r="B2286" i="2"/>
  <c r="C2286" i="2"/>
  <c r="D2286" i="2" s="1"/>
  <c r="B2287" i="2"/>
  <c r="D2287" i="2" s="1"/>
  <c r="C2287" i="2"/>
  <c r="B2288" i="2"/>
  <c r="C2288" i="2"/>
  <c r="B2289" i="2"/>
  <c r="D2289" i="2" s="1"/>
  <c r="C2289" i="2"/>
  <c r="B2290" i="2"/>
  <c r="C2290" i="2"/>
  <c r="D2290" i="2" s="1"/>
  <c r="B2291" i="2"/>
  <c r="C2291" i="2"/>
  <c r="D2291" i="2"/>
  <c r="B2292" i="2"/>
  <c r="D2292" i="2" s="1"/>
  <c r="C2292" i="2"/>
  <c r="B2293" i="2"/>
  <c r="D2293" i="2" s="1"/>
  <c r="C2293" i="2"/>
  <c r="B2294" i="2"/>
  <c r="C2294" i="2"/>
  <c r="D2294" i="2"/>
  <c r="B2295" i="2"/>
  <c r="C2295" i="2"/>
  <c r="D2295" i="2"/>
  <c r="B2296" i="2"/>
  <c r="D2296" i="2" s="1"/>
  <c r="C2296" i="2"/>
  <c r="B2297" i="2"/>
  <c r="C2297" i="2"/>
  <c r="D2297" i="2"/>
  <c r="B2298" i="2"/>
  <c r="C2298" i="2"/>
  <c r="D2298" i="2"/>
  <c r="B2299" i="2"/>
  <c r="D2299" i="2" s="1"/>
  <c r="C2299" i="2"/>
  <c r="B2300" i="2"/>
  <c r="C2300" i="2"/>
  <c r="B2301" i="2"/>
  <c r="C2301" i="2"/>
  <c r="D2301" i="2"/>
  <c r="B2302" i="2"/>
  <c r="C2302" i="2"/>
  <c r="D2302" i="2" s="1"/>
  <c r="B2303" i="2"/>
  <c r="D2303" i="2" s="1"/>
  <c r="C2303" i="2"/>
  <c r="B2304" i="2"/>
  <c r="C2304" i="2"/>
  <c r="B2305" i="2"/>
  <c r="D2305" i="2" s="1"/>
  <c r="C2305" i="2"/>
  <c r="B2306" i="2"/>
  <c r="C2306" i="2"/>
  <c r="D2306" i="2" s="1"/>
  <c r="B2307" i="2"/>
  <c r="C2307" i="2"/>
  <c r="D2307" i="2"/>
  <c r="B2308" i="2"/>
  <c r="D2308" i="2" s="1"/>
  <c r="C2308" i="2"/>
  <c r="B2309" i="2"/>
  <c r="C2309" i="2"/>
  <c r="B2310" i="2"/>
  <c r="C2310" i="2"/>
  <c r="D2310" i="2"/>
  <c r="B2311" i="2"/>
  <c r="C2311" i="2"/>
  <c r="D2311" i="2"/>
  <c r="B2312" i="2"/>
  <c r="D2312" i="2" s="1"/>
  <c r="C2312" i="2"/>
  <c r="B2313" i="2"/>
  <c r="C2313" i="2"/>
  <c r="D2313" i="2"/>
  <c r="B2314" i="2"/>
  <c r="C2314" i="2"/>
  <c r="D2314" i="2"/>
  <c r="B2315" i="2"/>
  <c r="D2315" i="2" s="1"/>
  <c r="C2315" i="2"/>
  <c r="B2316" i="2"/>
  <c r="D2316" i="2" s="1"/>
  <c r="C2316" i="2"/>
  <c r="B2317" i="2"/>
  <c r="C2317" i="2"/>
  <c r="D2317" i="2"/>
  <c r="B2318" i="2"/>
  <c r="C2318" i="2"/>
  <c r="D2318" i="2" s="1"/>
  <c r="B2319" i="2"/>
  <c r="D2319" i="2" s="1"/>
  <c r="C2319" i="2"/>
  <c r="B2320" i="2"/>
  <c r="C2320" i="2"/>
  <c r="B2321" i="2"/>
  <c r="D2321" i="2" s="1"/>
  <c r="C2321" i="2"/>
  <c r="B2322" i="2"/>
  <c r="C2322" i="2"/>
  <c r="D2322" i="2" s="1"/>
  <c r="B2323" i="2"/>
  <c r="C2323" i="2"/>
  <c r="D2323" i="2"/>
  <c r="B2324" i="2"/>
  <c r="D2324" i="2" s="1"/>
  <c r="C2324" i="2"/>
  <c r="B2325" i="2"/>
  <c r="D2325" i="2" s="1"/>
  <c r="C2325" i="2"/>
  <c r="B2326" i="2"/>
  <c r="C2326" i="2"/>
  <c r="D2326" i="2"/>
  <c r="B2327" i="2"/>
  <c r="C2327" i="2"/>
  <c r="D2327" i="2"/>
  <c r="B2328" i="2"/>
  <c r="D2328" i="2" s="1"/>
  <c r="C2328" i="2"/>
  <c r="B2329" i="2"/>
  <c r="C2329" i="2"/>
  <c r="D2329" i="2"/>
  <c r="B2330" i="2"/>
  <c r="C2330" i="2"/>
  <c r="D2330" i="2"/>
  <c r="B2331" i="2"/>
  <c r="D2331" i="2" s="1"/>
  <c r="C2331" i="2"/>
  <c r="B2332" i="2"/>
  <c r="C2332" i="2"/>
  <c r="B2333" i="2"/>
  <c r="C2333" i="2"/>
  <c r="D2333" i="2"/>
  <c r="B2334" i="2"/>
  <c r="C2334" i="2"/>
  <c r="D2334" i="2" s="1"/>
  <c r="B2335" i="2"/>
  <c r="D2335" i="2" s="1"/>
  <c r="C2335" i="2"/>
  <c r="B2336" i="2"/>
  <c r="C2336" i="2"/>
  <c r="B2337" i="2"/>
  <c r="D2337" i="2" s="1"/>
  <c r="C2337" i="2"/>
  <c r="B2338" i="2"/>
  <c r="C2338" i="2"/>
  <c r="D2338" i="2" s="1"/>
  <c r="B2339" i="2"/>
  <c r="C2339" i="2"/>
  <c r="D2339" i="2"/>
  <c r="B2340" i="2"/>
  <c r="D2340" i="2" s="1"/>
  <c r="C2340" i="2"/>
  <c r="B2341" i="2"/>
  <c r="C2341" i="2"/>
  <c r="B2342" i="2"/>
  <c r="C2342" i="2"/>
  <c r="D2342" i="2"/>
  <c r="B2343" i="2"/>
  <c r="C2343" i="2"/>
  <c r="D2343" i="2"/>
  <c r="B2344" i="2"/>
  <c r="D2344" i="2" s="1"/>
  <c r="C2344" i="2"/>
  <c r="B2345" i="2"/>
  <c r="C2345" i="2"/>
  <c r="D2345" i="2"/>
  <c r="B2346" i="2"/>
  <c r="C2346" i="2"/>
  <c r="D2346" i="2"/>
  <c r="B2347" i="2"/>
  <c r="D2347" i="2" s="1"/>
  <c r="C2347" i="2"/>
  <c r="B2348" i="2"/>
  <c r="D2348" i="2" s="1"/>
  <c r="C2348" i="2"/>
  <c r="B2349" i="2"/>
  <c r="C2349" i="2"/>
  <c r="D2349" i="2"/>
  <c r="B2350" i="2"/>
  <c r="C2350" i="2"/>
  <c r="D2350" i="2" s="1"/>
  <c r="B2351" i="2"/>
  <c r="D2351" i="2" s="1"/>
  <c r="C2351" i="2"/>
  <c r="B2352" i="2"/>
  <c r="C2352" i="2"/>
  <c r="B2353" i="2"/>
  <c r="D2353" i="2" s="1"/>
  <c r="C2353" i="2"/>
  <c r="B2354" i="2"/>
  <c r="C2354" i="2"/>
  <c r="D2354" i="2" s="1"/>
  <c r="B2355" i="2"/>
  <c r="C2355" i="2"/>
  <c r="D2355" i="2"/>
  <c r="B2356" i="2"/>
  <c r="D2356" i="2" s="1"/>
  <c r="C2356" i="2"/>
  <c r="B2357" i="2"/>
  <c r="D2357" i="2" s="1"/>
  <c r="C2357" i="2"/>
  <c r="B2358" i="2"/>
  <c r="C2358" i="2"/>
  <c r="D2358" i="2"/>
  <c r="B2359" i="2"/>
  <c r="C2359" i="2"/>
  <c r="D2359" i="2"/>
  <c r="B2360" i="2"/>
  <c r="D2360" i="2" s="1"/>
  <c r="C2360" i="2"/>
  <c r="B2361" i="2"/>
  <c r="C2361" i="2"/>
  <c r="D2361" i="2"/>
  <c r="B2362" i="2"/>
  <c r="C2362" i="2"/>
  <c r="D2362" i="2"/>
  <c r="B2363" i="2"/>
  <c r="D2363" i="2" s="1"/>
  <c r="C2363" i="2"/>
  <c r="B2364" i="2"/>
  <c r="C2364" i="2"/>
  <c r="B2365" i="2"/>
  <c r="C2365" i="2"/>
  <c r="D2365" i="2"/>
  <c r="B2366" i="2"/>
  <c r="C2366" i="2"/>
  <c r="D2366" i="2" s="1"/>
  <c r="B2367" i="2"/>
  <c r="D2367" i="2" s="1"/>
  <c r="C2367" i="2"/>
  <c r="B2368" i="2"/>
  <c r="C2368" i="2"/>
  <c r="B2369" i="2"/>
  <c r="D2369" i="2" s="1"/>
  <c r="C2369" i="2"/>
  <c r="B2370" i="2"/>
  <c r="C2370" i="2"/>
  <c r="D2370" i="2" s="1"/>
  <c r="B2371" i="2"/>
  <c r="C2371" i="2"/>
  <c r="D2371" i="2"/>
  <c r="B2372" i="2"/>
  <c r="D2372" i="2" s="1"/>
  <c r="C2372" i="2"/>
  <c r="B2373" i="2"/>
  <c r="C2373" i="2"/>
  <c r="B2374" i="2"/>
  <c r="C2374" i="2"/>
  <c r="D2374" i="2"/>
  <c r="B2375" i="2"/>
  <c r="C2375" i="2"/>
  <c r="D2375" i="2"/>
  <c r="B2376" i="2"/>
  <c r="D2376" i="2" s="1"/>
  <c r="C2376" i="2"/>
  <c r="B2377" i="2"/>
  <c r="C2377" i="2"/>
  <c r="D2377" i="2"/>
  <c r="B2378" i="2"/>
  <c r="C2378" i="2"/>
  <c r="D2378" i="2"/>
  <c r="B2379" i="2"/>
  <c r="D2379" i="2" s="1"/>
  <c r="C2379" i="2"/>
  <c r="B2380" i="2"/>
  <c r="D2380" i="2" s="1"/>
  <c r="C2380" i="2"/>
  <c r="B2381" i="2"/>
  <c r="C2381" i="2"/>
  <c r="D2381" i="2"/>
  <c r="B2382" i="2"/>
  <c r="C2382" i="2"/>
  <c r="D2382" i="2" s="1"/>
  <c r="B2383" i="2"/>
  <c r="D2383" i="2" s="1"/>
  <c r="C2383" i="2"/>
  <c r="B2384" i="2"/>
  <c r="C2384" i="2"/>
  <c r="B2385" i="2"/>
  <c r="D2385" i="2" s="1"/>
  <c r="C2385" i="2"/>
  <c r="B2386" i="2"/>
  <c r="C2386" i="2"/>
  <c r="D2386" i="2" s="1"/>
  <c r="B2387" i="2"/>
  <c r="C2387" i="2"/>
  <c r="D2387" i="2"/>
  <c r="B2388" i="2"/>
  <c r="D2388" i="2" s="1"/>
  <c r="C2388" i="2"/>
  <c r="B2389" i="2"/>
  <c r="D2389" i="2" s="1"/>
  <c r="C2389" i="2"/>
  <c r="B2390" i="2"/>
  <c r="C2390" i="2"/>
  <c r="D2390" i="2"/>
  <c r="B2391" i="2"/>
  <c r="C2391" i="2"/>
  <c r="D2391" i="2"/>
  <c r="B2392" i="2"/>
  <c r="D2392" i="2" s="1"/>
  <c r="C2392" i="2"/>
  <c r="B2393" i="2"/>
  <c r="C2393" i="2"/>
  <c r="D2393" i="2"/>
  <c r="B2394" i="2"/>
  <c r="C2394" i="2"/>
  <c r="D2394" i="2"/>
  <c r="B2395" i="2"/>
  <c r="D2395" i="2" s="1"/>
  <c r="C2395" i="2"/>
  <c r="B2396" i="2"/>
  <c r="C2396" i="2"/>
  <c r="B2397" i="2"/>
  <c r="C2397" i="2"/>
  <c r="D2397" i="2"/>
  <c r="B2398" i="2"/>
  <c r="C2398" i="2"/>
  <c r="D2398" i="2" s="1"/>
  <c r="B2399" i="2"/>
  <c r="D2399" i="2" s="1"/>
  <c r="C2399" i="2"/>
  <c r="B2400" i="2"/>
  <c r="C2400" i="2"/>
  <c r="B2401" i="2"/>
  <c r="D2401" i="2" s="1"/>
  <c r="C2401" i="2"/>
  <c r="B2402" i="2"/>
  <c r="C2402" i="2"/>
  <c r="D2402" i="2" s="1"/>
  <c r="B2403" i="2"/>
  <c r="C2403" i="2"/>
  <c r="D2403" i="2"/>
  <c r="B2404" i="2"/>
  <c r="D2404" i="2" s="1"/>
  <c r="C2404" i="2"/>
  <c r="B2405" i="2"/>
  <c r="C2405" i="2"/>
  <c r="B2406" i="2"/>
  <c r="C2406" i="2"/>
  <c r="D2406" i="2"/>
  <c r="B2407" i="2"/>
  <c r="C2407" i="2"/>
  <c r="D2407" i="2"/>
  <c r="B2408" i="2"/>
  <c r="D2408" i="2" s="1"/>
  <c r="C2408" i="2"/>
  <c r="B2409" i="2"/>
  <c r="C2409" i="2"/>
  <c r="D2409" i="2"/>
  <c r="B2410" i="2"/>
  <c r="C2410" i="2"/>
  <c r="D2410" i="2"/>
  <c r="B2411" i="2"/>
  <c r="D2411" i="2" s="1"/>
  <c r="C2411" i="2"/>
  <c r="B2412" i="2"/>
  <c r="D2412" i="2" s="1"/>
  <c r="C2412" i="2"/>
  <c r="B2413" i="2"/>
  <c r="C2413" i="2"/>
  <c r="D2413" i="2"/>
  <c r="B2414" i="2"/>
  <c r="C2414" i="2"/>
  <c r="D2414" i="2" s="1"/>
  <c r="B2415" i="2"/>
  <c r="D2415" i="2" s="1"/>
  <c r="C2415" i="2"/>
  <c r="B2416" i="2"/>
  <c r="C2416" i="2"/>
  <c r="B2417" i="2"/>
  <c r="D2417" i="2" s="1"/>
  <c r="C2417" i="2"/>
  <c r="B2418" i="2"/>
  <c r="C2418" i="2"/>
  <c r="D2418" i="2" s="1"/>
  <c r="B2419" i="2"/>
  <c r="C2419" i="2"/>
  <c r="D2419" i="2"/>
  <c r="B2420" i="2"/>
  <c r="D2420" i="2" s="1"/>
  <c r="C2420" i="2"/>
  <c r="B2421" i="2"/>
  <c r="D2421" i="2" s="1"/>
  <c r="C2421" i="2"/>
  <c r="B2422" i="2"/>
  <c r="C2422" i="2"/>
  <c r="D2422" i="2"/>
  <c r="B2423" i="2"/>
  <c r="C2423" i="2"/>
  <c r="D2423" i="2"/>
  <c r="B2424" i="2"/>
  <c r="D2424" i="2" s="1"/>
  <c r="C2424" i="2"/>
  <c r="B2425" i="2"/>
  <c r="C2425" i="2"/>
  <c r="D2425" i="2"/>
  <c r="B2426" i="2"/>
  <c r="C2426" i="2"/>
  <c r="D2426" i="2"/>
  <c r="B2427" i="2"/>
  <c r="D2427" i="2" s="1"/>
  <c r="C2427" i="2"/>
  <c r="B2428" i="2"/>
  <c r="C2428" i="2"/>
  <c r="B2429" i="2"/>
  <c r="C2429" i="2"/>
  <c r="D2429" i="2"/>
  <c r="B2430" i="2"/>
  <c r="C2430" i="2"/>
  <c r="D2430" i="2" s="1"/>
  <c r="B2431" i="2"/>
  <c r="D2431" i="2" s="1"/>
  <c r="C2431" i="2"/>
  <c r="B2432" i="2"/>
  <c r="C2432" i="2"/>
  <c r="B2433" i="2"/>
  <c r="D2433" i="2" s="1"/>
  <c r="C2433" i="2"/>
  <c r="B2434" i="2"/>
  <c r="C2434" i="2"/>
  <c r="D2434" i="2" s="1"/>
  <c r="B2435" i="2"/>
  <c r="C2435" i="2"/>
  <c r="D2435" i="2"/>
  <c r="B2436" i="2"/>
  <c r="D2436" i="2" s="1"/>
  <c r="C2436" i="2"/>
  <c r="B2437" i="2"/>
  <c r="C2437" i="2"/>
  <c r="B2438" i="2"/>
  <c r="C2438" i="2"/>
  <c r="D2438" i="2"/>
  <c r="B2439" i="2"/>
  <c r="C2439" i="2"/>
  <c r="D2439" i="2"/>
  <c r="B2440" i="2"/>
  <c r="D2440" i="2" s="1"/>
  <c r="C2440" i="2"/>
  <c r="B2441" i="2"/>
  <c r="C2441" i="2"/>
  <c r="D2441" i="2"/>
  <c r="B2442" i="2"/>
  <c r="C2442" i="2"/>
  <c r="D2442" i="2"/>
  <c r="B2443" i="2"/>
  <c r="D2443" i="2" s="1"/>
  <c r="C2443" i="2"/>
  <c r="B2444" i="2"/>
  <c r="D2444" i="2" s="1"/>
  <c r="C2444" i="2"/>
  <c r="B2445" i="2"/>
  <c r="C2445" i="2"/>
  <c r="D2445" i="2"/>
  <c r="B2446" i="2"/>
  <c r="C2446" i="2"/>
  <c r="D2446" i="2" s="1"/>
  <c r="B2447" i="2"/>
  <c r="D2447" i="2" s="1"/>
  <c r="C2447" i="2"/>
  <c r="B2448" i="2"/>
  <c r="C2448" i="2"/>
  <c r="B2449" i="2"/>
  <c r="D2449" i="2" s="1"/>
  <c r="C2449" i="2"/>
  <c r="B2450" i="2"/>
  <c r="C2450" i="2"/>
  <c r="D2450" i="2" s="1"/>
  <c r="B2451" i="2"/>
  <c r="C2451" i="2"/>
  <c r="D2451" i="2"/>
  <c r="B2452" i="2"/>
  <c r="D2452" i="2" s="1"/>
  <c r="C2452" i="2"/>
  <c r="B2453" i="2"/>
  <c r="D2453" i="2" s="1"/>
  <c r="C2453" i="2"/>
  <c r="B2454" i="2"/>
  <c r="C2454" i="2"/>
  <c r="D2454" i="2"/>
  <c r="B2455" i="2"/>
  <c r="C2455" i="2"/>
  <c r="D2455" i="2"/>
  <c r="B2456" i="2"/>
  <c r="D2456" i="2" s="1"/>
  <c r="C2456" i="2"/>
  <c r="B2457" i="2"/>
  <c r="C2457" i="2"/>
  <c r="D2457" i="2"/>
  <c r="B2458" i="2"/>
  <c r="C2458" i="2"/>
  <c r="D2458" i="2"/>
  <c r="B2459" i="2"/>
  <c r="D2459" i="2" s="1"/>
  <c r="C2459" i="2"/>
  <c r="B2460" i="2"/>
  <c r="C2460" i="2"/>
  <c r="B2461" i="2"/>
  <c r="C2461" i="2"/>
  <c r="D2461" i="2"/>
  <c r="B2462" i="2"/>
  <c r="C2462" i="2"/>
  <c r="D2462" i="2" s="1"/>
  <c r="B2463" i="2"/>
  <c r="D2463" i="2" s="1"/>
  <c r="C2463" i="2"/>
  <c r="B2464" i="2"/>
  <c r="C2464" i="2"/>
  <c r="B2465" i="2"/>
  <c r="D2465" i="2" s="1"/>
  <c r="C2465" i="2"/>
  <c r="B2466" i="2"/>
  <c r="C2466" i="2"/>
  <c r="D2466" i="2" s="1"/>
  <c r="B2467" i="2"/>
  <c r="C2467" i="2"/>
  <c r="D2467" i="2"/>
  <c r="B2468" i="2"/>
  <c r="D2468" i="2" s="1"/>
  <c r="C2468" i="2"/>
  <c r="B2469" i="2"/>
  <c r="C2469" i="2"/>
  <c r="B2470" i="2"/>
  <c r="C2470" i="2"/>
  <c r="D2470" i="2"/>
  <c r="B2471" i="2"/>
  <c r="C2471" i="2"/>
  <c r="D2471" i="2"/>
  <c r="B2472" i="2"/>
  <c r="D2472" i="2" s="1"/>
  <c r="C2472" i="2"/>
  <c r="B2473" i="2"/>
  <c r="C2473" i="2"/>
  <c r="D2473" i="2"/>
  <c r="B2474" i="2"/>
  <c r="C2474" i="2"/>
  <c r="D2474" i="2"/>
  <c r="B2475" i="2"/>
  <c r="D2475" i="2" s="1"/>
  <c r="C2475" i="2"/>
  <c r="B2476" i="2"/>
  <c r="D2476" i="2" s="1"/>
  <c r="C2476" i="2"/>
  <c r="B2477" i="2"/>
  <c r="C2477" i="2"/>
  <c r="D2477" i="2"/>
  <c r="B2478" i="2"/>
  <c r="C2478" i="2"/>
  <c r="D2478" i="2" s="1"/>
  <c r="B2479" i="2"/>
  <c r="D2479" i="2" s="1"/>
  <c r="C2479" i="2"/>
  <c r="B2480" i="2"/>
  <c r="C2480" i="2"/>
  <c r="B2481" i="2"/>
  <c r="D2481" i="2" s="1"/>
  <c r="C2481" i="2"/>
  <c r="B2482" i="2"/>
  <c r="C2482" i="2"/>
  <c r="D2482" i="2" s="1"/>
  <c r="B2483" i="2"/>
  <c r="C2483" i="2"/>
  <c r="D2483" i="2"/>
  <c r="B2484" i="2"/>
  <c r="D2484" i="2" s="1"/>
  <c r="C2484" i="2"/>
  <c r="B2485" i="2"/>
  <c r="D2485" i="2" s="1"/>
  <c r="C2485" i="2"/>
  <c r="B2486" i="2"/>
  <c r="C2486" i="2"/>
  <c r="D2486" i="2"/>
  <c r="B2487" i="2"/>
  <c r="C2487" i="2"/>
  <c r="D2487" i="2"/>
  <c r="B2488" i="2"/>
  <c r="D2488" i="2" s="1"/>
  <c r="C2488" i="2"/>
  <c r="B2489" i="2"/>
  <c r="C2489" i="2"/>
  <c r="D2489" i="2"/>
  <c r="B2490" i="2"/>
  <c r="C2490" i="2"/>
  <c r="D2490" i="2"/>
  <c r="B2491" i="2"/>
  <c r="D2491" i="2" s="1"/>
  <c r="C2491" i="2"/>
  <c r="B2492" i="2"/>
  <c r="C2492" i="2"/>
  <c r="B2493" i="2"/>
  <c r="C2493" i="2"/>
  <c r="D2493" i="2"/>
  <c r="B2494" i="2"/>
  <c r="C2494" i="2"/>
  <c r="D2494" i="2" s="1"/>
  <c r="B2495" i="2"/>
  <c r="D2495" i="2" s="1"/>
  <c r="C2495" i="2"/>
  <c r="B2496" i="2"/>
  <c r="C2496" i="2"/>
  <c r="B2497" i="2"/>
  <c r="D2497" i="2" s="1"/>
  <c r="C2497" i="2"/>
  <c r="B2498" i="2"/>
  <c r="C2498" i="2"/>
  <c r="D2498" i="2" s="1"/>
  <c r="B2499" i="2"/>
  <c r="C2499" i="2"/>
  <c r="D2499" i="2"/>
  <c r="B2500" i="2"/>
  <c r="D2500" i="2" s="1"/>
  <c r="C2500" i="2"/>
  <c r="B2501" i="2"/>
  <c r="C2501" i="2"/>
  <c r="B2502" i="2"/>
  <c r="C2502" i="2"/>
  <c r="D2502" i="2"/>
  <c r="B2503" i="2"/>
  <c r="C2503" i="2"/>
  <c r="D2503" i="2"/>
  <c r="B2504" i="2"/>
  <c r="D2504" i="2" s="1"/>
  <c r="C2504" i="2"/>
  <c r="B2505" i="2"/>
  <c r="C2505" i="2"/>
  <c r="D2505" i="2"/>
  <c r="B2506" i="2"/>
  <c r="C2506" i="2"/>
  <c r="D2506" i="2"/>
  <c r="B2507" i="2"/>
  <c r="D2507" i="2" s="1"/>
  <c r="C2507" i="2"/>
  <c r="B2508" i="2"/>
  <c r="D2508" i="2" s="1"/>
  <c r="C2508" i="2"/>
  <c r="B2509" i="2"/>
  <c r="C2509" i="2"/>
  <c r="D2509" i="2"/>
  <c r="B2510" i="2"/>
  <c r="C2510" i="2"/>
  <c r="D2510" i="2" s="1"/>
  <c r="B2511" i="2"/>
  <c r="D2511" i="2" s="1"/>
  <c r="C2511" i="2"/>
  <c r="B2512" i="2"/>
  <c r="C2512" i="2"/>
  <c r="B2513" i="2"/>
  <c r="D2513" i="2" s="1"/>
  <c r="C2513" i="2"/>
  <c r="B2514" i="2"/>
  <c r="C2514" i="2"/>
  <c r="D2514" i="2" s="1"/>
  <c r="B2515" i="2"/>
  <c r="C2515" i="2"/>
  <c r="D2515" i="2"/>
  <c r="B2516" i="2"/>
  <c r="D2516" i="2" s="1"/>
  <c r="C2516" i="2"/>
  <c r="B2517" i="2"/>
  <c r="D2517" i="2" s="1"/>
  <c r="C2517" i="2"/>
  <c r="B2518" i="2"/>
  <c r="C2518" i="2"/>
  <c r="D2518" i="2"/>
  <c r="B2519" i="2"/>
  <c r="C2519" i="2"/>
  <c r="D2519" i="2"/>
  <c r="B2520" i="2"/>
  <c r="D2520" i="2" s="1"/>
  <c r="C2520" i="2"/>
  <c r="B2521" i="2"/>
  <c r="C2521" i="2"/>
  <c r="D2521" i="2"/>
  <c r="B2522" i="2"/>
  <c r="C2522" i="2"/>
  <c r="D2522" i="2"/>
  <c r="B2523" i="2"/>
  <c r="D2523" i="2" s="1"/>
  <c r="C2523" i="2"/>
  <c r="B2524" i="2"/>
  <c r="C2524" i="2"/>
  <c r="B2525" i="2"/>
  <c r="C2525" i="2"/>
  <c r="D2525" i="2"/>
  <c r="B2526" i="2"/>
  <c r="C2526" i="2"/>
  <c r="D2526" i="2" s="1"/>
  <c r="B2527" i="2"/>
  <c r="D2527" i="2" s="1"/>
  <c r="C2527" i="2"/>
  <c r="B2528" i="2"/>
  <c r="C2528" i="2"/>
  <c r="B2529" i="2"/>
  <c r="D2529" i="2" s="1"/>
  <c r="C2529" i="2"/>
  <c r="B2530" i="2"/>
  <c r="C2530" i="2"/>
  <c r="D2530" i="2" s="1"/>
  <c r="B2531" i="2"/>
  <c r="C2531" i="2"/>
  <c r="D2531" i="2"/>
  <c r="B2532" i="2"/>
  <c r="D2532" i="2" s="1"/>
  <c r="C2532" i="2"/>
  <c r="B2533" i="2"/>
  <c r="C2533" i="2"/>
  <c r="B2534" i="2"/>
  <c r="C2534" i="2"/>
  <c r="D2534" i="2"/>
  <c r="B2535" i="2"/>
  <c r="C2535" i="2"/>
  <c r="D2535" i="2"/>
  <c r="B2536" i="2"/>
  <c r="D2536" i="2" s="1"/>
  <c r="C2536" i="2"/>
  <c r="B2537" i="2"/>
  <c r="C2537" i="2"/>
  <c r="D2537" i="2"/>
  <c r="B2538" i="2"/>
  <c r="C2538" i="2"/>
  <c r="D2538" i="2"/>
  <c r="B2539" i="2"/>
  <c r="D2539" i="2" s="1"/>
  <c r="C2539" i="2"/>
  <c r="B2540" i="2"/>
  <c r="D2540" i="2" s="1"/>
  <c r="C2540" i="2"/>
  <c r="B2541" i="2"/>
  <c r="C2541" i="2"/>
  <c r="D2541" i="2"/>
  <c r="B2542" i="2"/>
  <c r="C2542" i="2"/>
  <c r="D2542" i="2" s="1"/>
  <c r="B2543" i="2"/>
  <c r="D2543" i="2" s="1"/>
  <c r="C2543" i="2"/>
  <c r="B2544" i="2"/>
  <c r="C2544" i="2"/>
  <c r="B2545" i="2"/>
  <c r="D2545" i="2" s="1"/>
  <c r="C2545" i="2"/>
  <c r="B2546" i="2"/>
  <c r="C2546" i="2"/>
  <c r="D2546" i="2" s="1"/>
  <c r="B2547" i="2"/>
  <c r="C2547" i="2"/>
  <c r="D2547" i="2"/>
  <c r="B2548" i="2"/>
  <c r="D2548" i="2" s="1"/>
  <c r="C2548" i="2"/>
  <c r="B2549" i="2"/>
  <c r="D2549" i="2" s="1"/>
  <c r="C2549" i="2"/>
  <c r="B2550" i="2"/>
  <c r="C2550" i="2"/>
  <c r="D2550" i="2"/>
  <c r="B2551" i="2"/>
  <c r="C2551" i="2"/>
  <c r="D2551" i="2"/>
  <c r="B2552" i="2"/>
  <c r="D2552" i="2" s="1"/>
  <c r="C2552" i="2"/>
  <c r="B2553" i="2"/>
  <c r="C2553" i="2"/>
  <c r="D2553" i="2"/>
  <c r="B2554" i="2"/>
  <c r="C2554" i="2"/>
  <c r="D2554" i="2"/>
  <c r="B2555" i="2"/>
  <c r="D2555" i="2" s="1"/>
  <c r="C2555" i="2"/>
  <c r="B2556" i="2"/>
  <c r="C2556" i="2"/>
  <c r="B2557" i="2"/>
  <c r="C2557" i="2"/>
  <c r="D2557" i="2"/>
  <c r="B2558" i="2"/>
  <c r="C2558" i="2"/>
  <c r="D2558" i="2" s="1"/>
  <c r="B2559" i="2"/>
  <c r="D2559" i="2" s="1"/>
  <c r="C2559" i="2"/>
  <c r="B2560" i="2"/>
  <c r="C2560" i="2"/>
  <c r="B2561" i="2"/>
  <c r="D2561" i="2" s="1"/>
  <c r="C2561" i="2"/>
  <c r="B2562" i="2"/>
  <c r="C2562" i="2"/>
  <c r="D2562" i="2" s="1"/>
  <c r="B2563" i="2"/>
  <c r="C2563" i="2"/>
  <c r="D2563" i="2"/>
  <c r="B2564" i="2"/>
  <c r="D2564" i="2" s="1"/>
  <c r="C2564" i="2"/>
  <c r="B2565" i="2"/>
  <c r="C2565" i="2"/>
  <c r="B2566" i="2"/>
  <c r="C2566" i="2"/>
  <c r="D2566" i="2"/>
  <c r="B2567" i="2"/>
  <c r="C2567" i="2"/>
  <c r="D2567" i="2"/>
  <c r="B2568" i="2"/>
  <c r="D2568" i="2" s="1"/>
  <c r="C2568" i="2"/>
  <c r="B2569" i="2"/>
  <c r="C2569" i="2"/>
  <c r="D2569" i="2"/>
  <c r="B2570" i="2"/>
  <c r="C2570" i="2"/>
  <c r="D2570" i="2"/>
  <c r="B2571" i="2"/>
  <c r="D2571" i="2" s="1"/>
  <c r="C2571" i="2"/>
  <c r="B2572" i="2"/>
  <c r="D2572" i="2" s="1"/>
  <c r="C2572" i="2"/>
  <c r="B2573" i="2"/>
  <c r="C2573" i="2"/>
  <c r="D2573" i="2"/>
  <c r="B2574" i="2"/>
  <c r="C2574" i="2"/>
  <c r="D2574" i="2" s="1"/>
  <c r="B2575" i="2"/>
  <c r="D2575" i="2" s="1"/>
  <c r="C2575" i="2"/>
  <c r="B2576" i="2"/>
  <c r="C2576" i="2"/>
  <c r="B2577" i="2"/>
  <c r="D2577" i="2" s="1"/>
  <c r="C2577" i="2"/>
  <c r="B2578" i="2"/>
  <c r="C2578" i="2"/>
  <c r="D2578" i="2" s="1"/>
  <c r="B2579" i="2"/>
  <c r="C2579" i="2"/>
  <c r="D2579" i="2"/>
  <c r="B2580" i="2"/>
  <c r="D2580" i="2" s="1"/>
  <c r="C2580" i="2"/>
  <c r="B2581" i="2"/>
  <c r="D2581" i="2" s="1"/>
  <c r="C2581" i="2"/>
  <c r="B2582" i="2"/>
  <c r="C2582" i="2"/>
  <c r="D2582" i="2"/>
  <c r="B2583" i="2"/>
  <c r="C2583" i="2"/>
  <c r="D2583" i="2"/>
  <c r="B2584" i="2"/>
  <c r="D2584" i="2" s="1"/>
  <c r="C2584" i="2"/>
  <c r="B2585" i="2"/>
  <c r="C2585" i="2"/>
  <c r="D2585" i="2"/>
  <c r="B2586" i="2"/>
  <c r="C2586" i="2"/>
  <c r="D2586" i="2"/>
  <c r="B2587" i="2"/>
  <c r="D2587" i="2" s="1"/>
  <c r="C2587" i="2"/>
  <c r="B2588" i="2"/>
  <c r="C2588" i="2"/>
  <c r="B2589" i="2"/>
  <c r="C2589" i="2"/>
  <c r="D2589" i="2"/>
  <c r="B2590" i="2"/>
  <c r="C2590" i="2"/>
  <c r="D2590" i="2" s="1"/>
  <c r="B2591" i="2"/>
  <c r="D2591" i="2" s="1"/>
  <c r="C2591" i="2"/>
  <c r="B2592" i="2"/>
  <c r="C2592" i="2"/>
  <c r="B2593" i="2"/>
  <c r="D2593" i="2" s="1"/>
  <c r="C2593" i="2"/>
  <c r="B2594" i="2"/>
  <c r="C2594" i="2"/>
  <c r="D2594" i="2" s="1"/>
  <c r="B2595" i="2"/>
  <c r="C2595" i="2"/>
  <c r="D2595" i="2"/>
  <c r="B2596" i="2"/>
  <c r="D2596" i="2" s="1"/>
  <c r="C2596" i="2"/>
  <c r="B2597" i="2"/>
  <c r="C2597" i="2"/>
  <c r="B2598" i="2"/>
  <c r="C2598" i="2"/>
  <c r="D2598" i="2"/>
  <c r="B2599" i="2"/>
  <c r="C2599" i="2"/>
  <c r="D2599" i="2"/>
  <c r="B2600" i="2"/>
  <c r="D2600" i="2" s="1"/>
  <c r="C2600" i="2"/>
  <c r="B2601" i="2"/>
  <c r="C2601" i="2"/>
  <c r="D2601" i="2"/>
  <c r="B2602" i="2"/>
  <c r="C2602" i="2"/>
  <c r="D2602" i="2"/>
  <c r="B2603" i="2"/>
  <c r="D2603" i="2" s="1"/>
  <c r="C2603" i="2"/>
  <c r="B2604" i="2"/>
  <c r="D2604" i="2" s="1"/>
  <c r="C2604" i="2"/>
  <c r="B2605" i="2"/>
  <c r="C2605" i="2"/>
  <c r="D2605" i="2"/>
  <c r="B2606" i="2"/>
  <c r="C2606" i="2"/>
  <c r="D2606" i="2" s="1"/>
  <c r="B2607" i="2"/>
  <c r="D2607" i="2" s="1"/>
  <c r="C2607" i="2"/>
  <c r="B2608" i="2"/>
  <c r="C2608" i="2"/>
  <c r="B2609" i="2"/>
  <c r="D2609" i="2" s="1"/>
  <c r="C2609" i="2"/>
  <c r="B2610" i="2"/>
  <c r="C2610" i="2"/>
  <c r="D2610" i="2" s="1"/>
  <c r="B2611" i="2"/>
  <c r="C2611" i="2"/>
  <c r="D2611" i="2"/>
  <c r="B2612" i="2"/>
  <c r="D2612" i="2" s="1"/>
  <c r="C2612" i="2"/>
  <c r="B2613" i="2"/>
  <c r="D2613" i="2" s="1"/>
  <c r="C2613" i="2"/>
  <c r="B2614" i="2"/>
  <c r="C2614" i="2"/>
  <c r="D2614" i="2"/>
  <c r="B2615" i="2"/>
  <c r="C2615" i="2"/>
  <c r="D2615" i="2"/>
  <c r="B2616" i="2"/>
  <c r="D2616" i="2" s="1"/>
  <c r="C2616" i="2"/>
  <c r="B2617" i="2"/>
  <c r="C2617" i="2"/>
  <c r="D2617" i="2"/>
  <c r="B2618" i="2"/>
  <c r="C2618" i="2"/>
  <c r="D2618" i="2"/>
  <c r="B2619" i="2"/>
  <c r="D2619" i="2" s="1"/>
  <c r="C2619" i="2"/>
  <c r="B2620" i="2"/>
  <c r="C2620" i="2"/>
  <c r="B2621" i="2"/>
  <c r="C2621" i="2"/>
  <c r="D2621" i="2"/>
  <c r="B2622" i="2"/>
  <c r="C2622" i="2"/>
  <c r="D2622" i="2" s="1"/>
  <c r="B2623" i="2"/>
  <c r="D2623" i="2" s="1"/>
  <c r="C2623" i="2"/>
  <c r="B2624" i="2"/>
  <c r="C2624" i="2"/>
  <c r="B2625" i="2"/>
  <c r="D2625" i="2" s="1"/>
  <c r="C2625" i="2"/>
  <c r="B2626" i="2"/>
  <c r="C2626" i="2"/>
  <c r="D2626" i="2" s="1"/>
  <c r="B2627" i="2"/>
  <c r="C2627" i="2"/>
  <c r="D2627" i="2"/>
  <c r="B2628" i="2"/>
  <c r="D2628" i="2" s="1"/>
  <c r="C2628" i="2"/>
  <c r="B2629" i="2"/>
  <c r="C2629" i="2"/>
  <c r="B2630" i="2"/>
  <c r="C2630" i="2"/>
  <c r="D2630" i="2"/>
  <c r="B2631" i="2"/>
  <c r="C2631" i="2"/>
  <c r="D2631" i="2"/>
  <c r="B2632" i="2"/>
  <c r="D2632" i="2" s="1"/>
  <c r="C2632" i="2"/>
  <c r="B2633" i="2"/>
  <c r="C2633" i="2"/>
  <c r="D2633" i="2"/>
  <c r="B2634" i="2"/>
  <c r="C2634" i="2"/>
  <c r="D2634" i="2"/>
  <c r="B2635" i="2"/>
  <c r="D2635" i="2" s="1"/>
  <c r="C2635" i="2"/>
  <c r="B2636" i="2"/>
  <c r="D2636" i="2" s="1"/>
  <c r="C2636" i="2"/>
  <c r="B2637" i="2"/>
  <c r="C2637" i="2"/>
  <c r="D2637" i="2"/>
  <c r="B2638" i="2"/>
  <c r="C2638" i="2"/>
  <c r="D2638" i="2" s="1"/>
  <c r="B2639" i="2"/>
  <c r="D2639" i="2" s="1"/>
  <c r="C2639" i="2"/>
  <c r="B2640" i="2"/>
  <c r="C2640" i="2"/>
  <c r="B2641" i="2"/>
  <c r="D2641" i="2" s="1"/>
  <c r="C2641" i="2"/>
  <c r="B2642" i="2"/>
  <c r="C2642" i="2"/>
  <c r="D2642" i="2" s="1"/>
  <c r="B2643" i="2"/>
  <c r="C2643" i="2"/>
  <c r="D2643" i="2"/>
  <c r="B2644" i="2"/>
  <c r="D2644" i="2" s="1"/>
  <c r="C2644" i="2"/>
  <c r="B2645" i="2"/>
  <c r="D2645" i="2" s="1"/>
  <c r="C2645" i="2"/>
  <c r="B2646" i="2"/>
  <c r="C2646" i="2"/>
  <c r="D2646" i="2"/>
  <c r="B2647" i="2"/>
  <c r="C2647" i="2"/>
  <c r="D2647" i="2"/>
  <c r="B2648" i="2"/>
  <c r="D2648" i="2" s="1"/>
  <c r="C2648" i="2"/>
  <c r="B2649" i="2"/>
  <c r="C2649" i="2"/>
  <c r="D2649" i="2"/>
  <c r="B2650" i="2"/>
  <c r="C2650" i="2"/>
  <c r="D2650" i="2"/>
  <c r="B2651" i="2"/>
  <c r="D2651" i="2" s="1"/>
  <c r="C2651" i="2"/>
  <c r="B2652" i="2"/>
  <c r="C2652" i="2"/>
  <c r="B2653" i="2"/>
  <c r="C2653" i="2"/>
  <c r="D2653" i="2"/>
  <c r="B2654" i="2"/>
  <c r="C2654" i="2"/>
  <c r="D2654" i="2" s="1"/>
  <c r="B2655" i="2"/>
  <c r="D2655" i="2" s="1"/>
  <c r="C2655" i="2"/>
  <c r="B2656" i="2"/>
  <c r="C2656" i="2"/>
  <c r="B2657" i="2"/>
  <c r="D2657" i="2" s="1"/>
  <c r="C2657" i="2"/>
  <c r="B2658" i="2"/>
  <c r="C2658" i="2"/>
  <c r="D2658" i="2" s="1"/>
  <c r="B2659" i="2"/>
  <c r="C2659" i="2"/>
  <c r="D2659" i="2"/>
  <c r="B2660" i="2"/>
  <c r="D2660" i="2" s="1"/>
  <c r="C2660" i="2"/>
  <c r="B2661" i="2"/>
  <c r="C2661" i="2"/>
  <c r="B2662" i="2"/>
  <c r="C2662" i="2"/>
  <c r="D2662" i="2"/>
  <c r="B2663" i="2"/>
  <c r="C2663" i="2"/>
  <c r="D2663" i="2"/>
  <c r="B2664" i="2"/>
  <c r="D2664" i="2" s="1"/>
  <c r="C2664" i="2"/>
  <c r="B2665" i="2"/>
  <c r="C2665" i="2"/>
  <c r="D2665" i="2"/>
  <c r="B2666" i="2"/>
  <c r="C2666" i="2"/>
  <c r="D2666" i="2"/>
  <c r="B2667" i="2"/>
  <c r="D2667" i="2" s="1"/>
  <c r="C2667" i="2"/>
  <c r="B2668" i="2"/>
  <c r="D2668" i="2" s="1"/>
  <c r="C2668" i="2"/>
  <c r="B2669" i="2"/>
  <c r="C2669" i="2"/>
  <c r="D2669" i="2"/>
  <c r="B2670" i="2"/>
  <c r="C2670" i="2"/>
  <c r="D2670" i="2" s="1"/>
  <c r="B2671" i="2"/>
  <c r="D2671" i="2" s="1"/>
  <c r="C2671" i="2"/>
  <c r="B2672" i="2"/>
  <c r="C2672" i="2"/>
  <c r="B2673" i="2"/>
  <c r="D2673" i="2" s="1"/>
  <c r="C2673" i="2"/>
  <c r="B2674" i="2"/>
  <c r="C2674" i="2"/>
  <c r="D2674" i="2" s="1"/>
  <c r="B2675" i="2"/>
  <c r="C2675" i="2"/>
  <c r="D2675" i="2"/>
  <c r="B2676" i="2"/>
  <c r="D2676" i="2" s="1"/>
  <c r="C2676" i="2"/>
  <c r="B2677" i="2"/>
  <c r="D2677" i="2" s="1"/>
  <c r="C2677" i="2"/>
  <c r="B2678" i="2"/>
  <c r="C2678" i="2"/>
  <c r="D2678" i="2"/>
  <c r="B2679" i="2"/>
  <c r="C2679" i="2"/>
  <c r="D2679" i="2"/>
  <c r="B2680" i="2"/>
  <c r="D2680" i="2" s="1"/>
  <c r="C2680" i="2"/>
  <c r="B2681" i="2"/>
  <c r="C2681" i="2"/>
  <c r="D2681" i="2"/>
  <c r="B2682" i="2"/>
  <c r="C2682" i="2"/>
  <c r="D2682" i="2"/>
  <c r="B2683" i="2"/>
  <c r="D2683" i="2" s="1"/>
  <c r="C2683" i="2"/>
  <c r="B2684" i="2"/>
  <c r="C2684" i="2"/>
  <c r="B2685" i="2"/>
  <c r="C2685" i="2"/>
  <c r="D2685" i="2"/>
  <c r="B2686" i="2"/>
  <c r="C2686" i="2"/>
  <c r="D2686" i="2" s="1"/>
  <c r="B2687" i="2"/>
  <c r="D2687" i="2" s="1"/>
  <c r="C2687" i="2"/>
  <c r="B2688" i="2"/>
  <c r="C2688" i="2"/>
  <c r="B2689" i="2"/>
  <c r="D2689" i="2" s="1"/>
  <c r="C2689" i="2"/>
  <c r="B2690" i="2"/>
  <c r="C2690" i="2"/>
  <c r="D2690" i="2" s="1"/>
  <c r="B2691" i="2"/>
  <c r="C2691" i="2"/>
  <c r="D2691" i="2"/>
  <c r="B2692" i="2"/>
  <c r="D2692" i="2" s="1"/>
  <c r="C2692" i="2"/>
  <c r="B2693" i="2"/>
  <c r="C2693" i="2"/>
  <c r="B2694" i="2"/>
  <c r="C2694" i="2"/>
  <c r="D2694" i="2"/>
  <c r="B2695" i="2"/>
  <c r="C2695" i="2"/>
  <c r="D2695" i="2"/>
  <c r="B2696" i="2"/>
  <c r="D2696" i="2" s="1"/>
  <c r="C2696" i="2"/>
  <c r="B2697" i="2"/>
  <c r="C2697" i="2"/>
  <c r="D2697" i="2"/>
  <c r="B2698" i="2"/>
  <c r="C2698" i="2"/>
  <c r="D2698" i="2"/>
  <c r="B2699" i="2"/>
  <c r="D2699" i="2" s="1"/>
  <c r="C2699" i="2"/>
  <c r="B2700" i="2"/>
  <c r="D2700" i="2" s="1"/>
  <c r="C2700" i="2"/>
  <c r="B2701" i="2"/>
  <c r="C2701" i="2"/>
  <c r="D2701" i="2"/>
  <c r="B2702" i="2"/>
  <c r="C2702" i="2"/>
  <c r="D2702" i="2" s="1"/>
  <c r="B2703" i="2"/>
  <c r="D2703" i="2" s="1"/>
  <c r="C2703" i="2"/>
  <c r="B2704" i="2"/>
  <c r="C2704" i="2"/>
  <c r="B2705" i="2"/>
  <c r="D2705" i="2" s="1"/>
  <c r="C2705" i="2"/>
  <c r="B2706" i="2"/>
  <c r="C2706" i="2"/>
  <c r="D2706" i="2" s="1"/>
  <c r="B2707" i="2"/>
  <c r="C2707" i="2"/>
  <c r="D2707" i="2"/>
  <c r="B2708" i="2"/>
  <c r="D2708" i="2" s="1"/>
  <c r="C2708" i="2"/>
  <c r="B2709" i="2"/>
  <c r="D2709" i="2" s="1"/>
  <c r="C2709" i="2"/>
  <c r="B2710" i="2"/>
  <c r="C2710" i="2"/>
  <c r="D2710" i="2"/>
  <c r="B2711" i="2"/>
  <c r="C2711" i="2"/>
  <c r="D2711" i="2"/>
  <c r="B2712" i="2"/>
  <c r="D2712" i="2" s="1"/>
  <c r="C2712" i="2"/>
  <c r="B2713" i="2"/>
  <c r="C2713" i="2"/>
  <c r="B2714" i="2"/>
  <c r="C2714" i="2"/>
  <c r="D2714" i="2"/>
  <c r="B2715" i="2"/>
  <c r="C2715" i="2"/>
  <c r="D2715" i="2"/>
  <c r="B2716" i="2"/>
  <c r="D2716" i="2" s="1"/>
  <c r="C2716" i="2"/>
  <c r="B2717" i="2"/>
  <c r="D2717" i="2" s="1"/>
  <c r="C2717" i="2"/>
  <c r="B2718" i="2"/>
  <c r="C2718" i="2"/>
  <c r="D2718" i="2"/>
  <c r="B2719" i="2"/>
  <c r="C2719" i="2"/>
  <c r="D2719" i="2"/>
  <c r="B2720" i="2"/>
  <c r="D2720" i="2" s="1"/>
  <c r="C2720" i="2"/>
  <c r="B2721" i="2"/>
  <c r="C2721" i="2"/>
  <c r="B2722" i="2"/>
  <c r="C2722" i="2"/>
  <c r="D2722" i="2"/>
  <c r="B2723" i="2"/>
  <c r="C2723" i="2"/>
  <c r="D2723" i="2"/>
  <c r="B2724" i="2"/>
  <c r="D2724" i="2" s="1"/>
  <c r="C2724" i="2"/>
  <c r="B2725" i="2"/>
  <c r="D2725" i="2" s="1"/>
  <c r="C2725" i="2"/>
  <c r="B2726" i="2"/>
  <c r="C2726" i="2"/>
  <c r="D2726" i="2"/>
  <c r="B2727" i="2"/>
  <c r="C2727" i="2"/>
  <c r="D2727" i="2"/>
  <c r="B2728" i="2"/>
  <c r="D2728" i="2" s="1"/>
  <c r="C2728" i="2"/>
  <c r="B2729" i="2"/>
  <c r="C2729" i="2"/>
  <c r="B2730" i="2"/>
  <c r="C2730" i="2"/>
  <c r="D2730" i="2"/>
  <c r="B2731" i="2"/>
  <c r="C2731" i="2"/>
  <c r="D2731" i="2"/>
  <c r="B2732" i="2"/>
  <c r="D2732" i="2" s="1"/>
  <c r="C2732" i="2"/>
  <c r="B2733" i="2"/>
  <c r="D2733" i="2" s="1"/>
  <c r="C2733" i="2"/>
  <c r="B2734" i="2"/>
  <c r="C2734" i="2"/>
  <c r="D2734" i="2"/>
  <c r="B2735" i="2"/>
  <c r="C2735" i="2"/>
  <c r="D2735" i="2"/>
  <c r="B2736" i="2"/>
  <c r="D2736" i="2" s="1"/>
  <c r="C2736" i="2"/>
  <c r="B2737" i="2"/>
  <c r="C2737" i="2"/>
  <c r="B2738" i="2"/>
  <c r="C2738" i="2"/>
  <c r="D2738" i="2"/>
  <c r="B2739" i="2"/>
  <c r="C2739" i="2"/>
  <c r="D2739" i="2"/>
  <c r="B2740" i="2"/>
  <c r="D2740" i="2" s="1"/>
  <c r="C2740" i="2"/>
  <c r="B2741" i="2"/>
  <c r="D2741" i="2" s="1"/>
  <c r="C2741" i="2"/>
  <c r="B2742" i="2"/>
  <c r="C2742" i="2"/>
  <c r="D2742" i="2"/>
  <c r="B2743" i="2"/>
  <c r="C2743" i="2"/>
  <c r="D2743" i="2"/>
  <c r="B2744" i="2"/>
  <c r="D2744" i="2" s="1"/>
  <c r="C2744" i="2"/>
  <c r="B2745" i="2"/>
  <c r="C2745" i="2"/>
  <c r="B2746" i="2"/>
  <c r="C2746" i="2"/>
  <c r="D2746" i="2"/>
  <c r="B2747" i="2"/>
  <c r="C2747" i="2"/>
  <c r="D2747" i="2"/>
  <c r="B2748" i="2"/>
  <c r="D2748" i="2" s="1"/>
  <c r="C2748" i="2"/>
  <c r="B2749" i="2"/>
  <c r="D2749" i="2" s="1"/>
  <c r="C2749" i="2"/>
  <c r="B2750" i="2"/>
  <c r="C2750" i="2"/>
  <c r="D2750" i="2"/>
  <c r="B2751" i="2"/>
  <c r="C2751" i="2"/>
  <c r="D2751" i="2"/>
  <c r="B2752" i="2"/>
  <c r="D2752" i="2" s="1"/>
  <c r="C2752" i="2"/>
  <c r="B2753" i="2"/>
  <c r="C2753" i="2"/>
  <c r="B2754" i="2"/>
  <c r="C2754" i="2"/>
  <c r="D2754" i="2"/>
  <c r="B2755" i="2"/>
  <c r="C2755" i="2"/>
  <c r="D2755" i="2"/>
  <c r="B2756" i="2"/>
  <c r="D2756" i="2" s="1"/>
  <c r="C2756" i="2"/>
  <c r="B2757" i="2"/>
  <c r="D2757" i="2" s="1"/>
  <c r="C2757" i="2"/>
  <c r="B2758" i="2"/>
  <c r="C2758" i="2"/>
  <c r="D2758" i="2"/>
  <c r="B2759" i="2"/>
  <c r="C2759" i="2"/>
  <c r="D2759" i="2"/>
  <c r="B2760" i="2"/>
  <c r="D2760" i="2" s="1"/>
  <c r="C2760" i="2"/>
  <c r="B2761" i="2"/>
  <c r="C2761" i="2"/>
  <c r="B2762" i="2"/>
  <c r="C2762" i="2"/>
  <c r="D2762" i="2"/>
  <c r="B2763" i="2"/>
  <c r="C2763" i="2"/>
  <c r="D2763" i="2"/>
  <c r="B2764" i="2"/>
  <c r="D2764" i="2" s="1"/>
  <c r="C2764" i="2"/>
  <c r="B2765" i="2"/>
  <c r="D2765" i="2" s="1"/>
  <c r="C2765" i="2"/>
  <c r="B2766" i="2"/>
  <c r="C2766" i="2"/>
  <c r="D2766" i="2"/>
  <c r="B2767" i="2"/>
  <c r="C2767" i="2"/>
  <c r="D2767" i="2"/>
  <c r="B2768" i="2"/>
  <c r="D2768" i="2" s="1"/>
  <c r="C2768" i="2"/>
  <c r="B2769" i="2"/>
  <c r="C2769" i="2"/>
  <c r="B2770" i="2"/>
  <c r="C2770" i="2"/>
  <c r="D2770" i="2"/>
  <c r="B2771" i="2"/>
  <c r="C2771" i="2"/>
  <c r="D2771" i="2"/>
  <c r="B2772" i="2"/>
  <c r="D2772" i="2" s="1"/>
  <c r="C2772" i="2"/>
  <c r="B2773" i="2"/>
  <c r="D2773" i="2" s="1"/>
  <c r="C2773" i="2"/>
  <c r="B2774" i="2"/>
  <c r="C2774" i="2"/>
  <c r="D2774" i="2"/>
  <c r="B2775" i="2"/>
  <c r="C2775" i="2"/>
  <c r="D2775" i="2"/>
  <c r="B2776" i="2"/>
  <c r="D2776" i="2" s="1"/>
  <c r="C2776" i="2"/>
  <c r="B2777" i="2"/>
  <c r="C2777" i="2"/>
  <c r="B2778" i="2"/>
  <c r="C2778" i="2"/>
  <c r="D2778" i="2"/>
  <c r="B2779" i="2"/>
  <c r="C2779" i="2"/>
  <c r="D2779" i="2"/>
  <c r="B2780" i="2"/>
  <c r="D2780" i="2" s="1"/>
  <c r="C2780" i="2"/>
  <c r="B2781" i="2"/>
  <c r="D2781" i="2" s="1"/>
  <c r="C2781" i="2"/>
  <c r="B2782" i="2"/>
  <c r="C2782" i="2"/>
  <c r="D2782" i="2"/>
  <c r="B2783" i="2"/>
  <c r="C2783" i="2"/>
  <c r="D2783" i="2"/>
  <c r="B2784" i="2"/>
  <c r="D2784" i="2" s="1"/>
  <c r="C2784" i="2"/>
  <c r="B2785" i="2"/>
  <c r="C2785" i="2"/>
  <c r="B2786" i="2"/>
  <c r="C2786" i="2"/>
  <c r="D2786" i="2"/>
  <c r="B2787" i="2"/>
  <c r="C2787" i="2"/>
  <c r="D2787" i="2"/>
  <c r="B2788" i="2"/>
  <c r="D2788" i="2" s="1"/>
  <c r="C2788" i="2"/>
  <c r="B2789" i="2"/>
  <c r="D2789" i="2" s="1"/>
  <c r="C2789" i="2"/>
  <c r="B2790" i="2"/>
  <c r="C2790" i="2"/>
  <c r="D2790" i="2"/>
  <c r="B2791" i="2"/>
  <c r="C2791" i="2"/>
  <c r="D2791" i="2"/>
  <c r="B2792" i="2"/>
  <c r="D2792" i="2" s="1"/>
  <c r="C2792" i="2"/>
  <c r="B2793" i="2"/>
  <c r="C2793" i="2"/>
  <c r="B2794" i="2"/>
  <c r="C2794" i="2"/>
  <c r="D2794" i="2"/>
  <c r="B2795" i="2"/>
  <c r="C2795" i="2"/>
  <c r="D2795" i="2"/>
  <c r="B2796" i="2"/>
  <c r="D2796" i="2" s="1"/>
  <c r="C2796" i="2"/>
  <c r="B2797" i="2"/>
  <c r="D2797" i="2" s="1"/>
  <c r="C2797" i="2"/>
  <c r="B2798" i="2"/>
  <c r="C2798" i="2"/>
  <c r="D2798" i="2"/>
  <c r="B2799" i="2"/>
  <c r="C2799" i="2"/>
  <c r="D2799" i="2"/>
  <c r="B2800" i="2"/>
  <c r="D2800" i="2" s="1"/>
  <c r="C2800" i="2"/>
  <c r="B2801" i="2"/>
  <c r="C2801" i="2"/>
  <c r="B2802" i="2"/>
  <c r="C2802" i="2"/>
  <c r="D2802" i="2"/>
  <c r="B2803" i="2"/>
  <c r="C2803" i="2"/>
  <c r="D2803" i="2"/>
  <c r="B2804" i="2"/>
  <c r="D2804" i="2" s="1"/>
  <c r="C2804" i="2"/>
  <c r="B2805" i="2"/>
  <c r="D2805" i="2" s="1"/>
  <c r="C2805" i="2"/>
  <c r="B2806" i="2"/>
  <c r="C2806" i="2"/>
  <c r="D2806" i="2"/>
  <c r="B2807" i="2"/>
  <c r="C2807" i="2"/>
  <c r="D2807" i="2"/>
  <c r="B2808" i="2"/>
  <c r="D2808" i="2" s="1"/>
  <c r="C2808" i="2"/>
  <c r="B2809" i="2"/>
  <c r="C2809" i="2"/>
  <c r="B2810" i="2"/>
  <c r="C2810" i="2"/>
  <c r="D2810" i="2"/>
  <c r="B2811" i="2"/>
  <c r="C2811" i="2"/>
  <c r="D2811" i="2"/>
  <c r="B2812" i="2"/>
  <c r="D2812" i="2" s="1"/>
  <c r="C2812" i="2"/>
  <c r="B2813" i="2"/>
  <c r="D2813" i="2" s="1"/>
  <c r="C2813" i="2"/>
  <c r="B2814" i="2"/>
  <c r="C2814" i="2"/>
  <c r="D2814" i="2"/>
  <c r="B2815" i="2"/>
  <c r="C2815" i="2"/>
  <c r="D2815" i="2"/>
  <c r="B2816" i="2"/>
  <c r="D2816" i="2" s="1"/>
  <c r="C2816" i="2"/>
  <c r="B2817" i="2"/>
  <c r="C2817" i="2"/>
  <c r="B2818" i="2"/>
  <c r="C2818" i="2"/>
  <c r="D2818" i="2"/>
  <c r="B2819" i="2"/>
  <c r="C2819" i="2"/>
  <c r="D2819" i="2"/>
  <c r="B2820" i="2"/>
  <c r="D2820" i="2" s="1"/>
  <c r="C2820" i="2"/>
  <c r="B2821" i="2"/>
  <c r="D2821" i="2" s="1"/>
  <c r="C2821" i="2"/>
  <c r="B2822" i="2"/>
  <c r="C2822" i="2"/>
  <c r="D2822" i="2"/>
  <c r="B2823" i="2"/>
  <c r="C2823" i="2"/>
  <c r="D2823" i="2"/>
  <c r="B2824" i="2"/>
  <c r="D2824" i="2" s="1"/>
  <c r="C2824" i="2"/>
  <c r="B2825" i="2"/>
  <c r="C2825" i="2"/>
  <c r="B2826" i="2"/>
  <c r="C2826" i="2"/>
  <c r="D2826" i="2"/>
  <c r="B2827" i="2"/>
  <c r="C2827" i="2"/>
  <c r="D2827" i="2"/>
  <c r="B2828" i="2"/>
  <c r="D2828" i="2" s="1"/>
  <c r="C2828" i="2"/>
  <c r="B2829" i="2"/>
  <c r="D2829" i="2" s="1"/>
  <c r="C2829" i="2"/>
  <c r="B2830" i="2"/>
  <c r="C2830" i="2"/>
  <c r="D2830" i="2"/>
  <c r="B2831" i="2"/>
  <c r="C2831" i="2"/>
  <c r="D2831" i="2"/>
  <c r="B2832" i="2"/>
  <c r="D2832" i="2" s="1"/>
  <c r="C2832" i="2"/>
  <c r="B2833" i="2"/>
  <c r="C2833" i="2"/>
  <c r="B2834" i="2"/>
  <c r="C2834" i="2"/>
  <c r="D2834" i="2"/>
  <c r="B2835" i="2"/>
  <c r="C2835" i="2"/>
  <c r="D2835" i="2"/>
  <c r="B2836" i="2"/>
  <c r="D2836" i="2" s="1"/>
  <c r="C2836" i="2"/>
  <c r="B2837" i="2"/>
  <c r="D2837" i="2" s="1"/>
  <c r="C2837" i="2"/>
  <c r="B2838" i="2"/>
  <c r="C2838" i="2"/>
  <c r="D2838" i="2"/>
  <c r="B2839" i="2"/>
  <c r="C2839" i="2"/>
  <c r="D2839" i="2"/>
  <c r="B2840" i="2"/>
  <c r="D2840" i="2" s="1"/>
  <c r="C2840" i="2"/>
  <c r="B2841" i="2"/>
  <c r="C2841" i="2"/>
  <c r="B2842" i="2"/>
  <c r="C2842" i="2"/>
  <c r="D2842" i="2"/>
  <c r="B2843" i="2"/>
  <c r="C2843" i="2"/>
  <c r="D2843" i="2"/>
  <c r="B2844" i="2"/>
  <c r="D2844" i="2" s="1"/>
  <c r="C2844" i="2"/>
  <c r="B2845" i="2"/>
  <c r="D2845" i="2" s="1"/>
  <c r="C2845" i="2"/>
  <c r="B2846" i="2"/>
  <c r="C2846" i="2"/>
  <c r="D2846" i="2"/>
  <c r="B2847" i="2"/>
  <c r="C2847" i="2"/>
  <c r="D2847" i="2"/>
  <c r="B2848" i="2"/>
  <c r="D2848" i="2" s="1"/>
  <c r="C2848" i="2"/>
  <c r="B2849" i="2"/>
  <c r="C2849" i="2"/>
  <c r="B2850" i="2"/>
  <c r="C2850" i="2"/>
  <c r="D2850" i="2"/>
  <c r="B2851" i="2"/>
  <c r="C2851" i="2"/>
  <c r="D2851" i="2"/>
  <c r="B2852" i="2"/>
  <c r="D2852" i="2" s="1"/>
  <c r="C2852" i="2"/>
  <c r="B2853" i="2"/>
  <c r="D2853" i="2" s="1"/>
  <c r="C2853" i="2"/>
  <c r="B2854" i="2"/>
  <c r="C2854" i="2"/>
  <c r="D2854" i="2"/>
  <c r="B2855" i="2"/>
  <c r="C2855" i="2"/>
  <c r="D2855" i="2"/>
  <c r="B2856" i="2"/>
  <c r="D2856" i="2" s="1"/>
  <c r="C2856" i="2"/>
  <c r="B2857" i="2"/>
  <c r="C2857" i="2"/>
  <c r="B2858" i="2"/>
  <c r="C2858" i="2"/>
  <c r="D2858" i="2"/>
  <c r="B2859" i="2"/>
  <c r="C2859" i="2"/>
  <c r="D2859" i="2"/>
  <c r="B2860" i="2"/>
  <c r="D2860" i="2" s="1"/>
  <c r="C2860" i="2"/>
  <c r="B2861" i="2"/>
  <c r="D2861" i="2" s="1"/>
  <c r="C2861" i="2"/>
  <c r="B2862" i="2"/>
  <c r="C2862" i="2"/>
  <c r="D2862" i="2"/>
  <c r="B2863" i="2"/>
  <c r="C2863" i="2"/>
  <c r="D2863" i="2"/>
  <c r="B2864" i="2"/>
  <c r="D2864" i="2" s="1"/>
  <c r="C2864" i="2"/>
  <c r="B2865" i="2"/>
  <c r="C2865" i="2"/>
  <c r="B2866" i="2"/>
  <c r="C2866" i="2"/>
  <c r="D2866" i="2"/>
  <c r="B2867" i="2"/>
  <c r="C2867" i="2"/>
  <c r="D2867" i="2"/>
  <c r="B2868" i="2"/>
  <c r="D2868" i="2" s="1"/>
  <c r="C2868" i="2"/>
  <c r="B2869" i="2"/>
  <c r="D2869" i="2" s="1"/>
  <c r="C2869" i="2"/>
  <c r="B2870" i="2"/>
  <c r="C2870" i="2"/>
  <c r="D2870" i="2"/>
  <c r="B2871" i="2"/>
  <c r="C2871" i="2"/>
  <c r="D2871" i="2"/>
  <c r="B2872" i="2"/>
  <c r="D2872" i="2" s="1"/>
  <c r="C2872" i="2"/>
  <c r="B2873" i="2"/>
  <c r="C2873" i="2"/>
  <c r="B2874" i="2"/>
  <c r="C2874" i="2"/>
  <c r="D2874" i="2"/>
  <c r="B2875" i="2"/>
  <c r="C2875" i="2"/>
  <c r="D2875" i="2"/>
  <c r="B2876" i="2"/>
  <c r="D2876" i="2" s="1"/>
  <c r="C2876" i="2"/>
  <c r="B2877" i="2"/>
  <c r="D2877" i="2" s="1"/>
  <c r="C2877" i="2"/>
  <c r="B2878" i="2"/>
  <c r="C2878" i="2"/>
  <c r="D2878" i="2"/>
  <c r="B2879" i="2"/>
  <c r="C2879" i="2"/>
  <c r="D2879" i="2"/>
  <c r="B2880" i="2"/>
  <c r="D2880" i="2" s="1"/>
  <c r="C2880" i="2"/>
  <c r="B2881" i="2"/>
  <c r="C2881" i="2"/>
  <c r="B2882" i="2"/>
  <c r="C2882" i="2"/>
  <c r="D2882" i="2"/>
  <c r="B2883" i="2"/>
  <c r="C2883" i="2"/>
  <c r="D2883" i="2"/>
  <c r="B2884" i="2"/>
  <c r="D2884" i="2" s="1"/>
  <c r="C2884" i="2"/>
  <c r="B2885" i="2"/>
  <c r="D2885" i="2" s="1"/>
  <c r="C2885" i="2"/>
  <c r="B2886" i="2"/>
  <c r="C2886" i="2"/>
  <c r="D2886" i="2"/>
  <c r="B2887" i="2"/>
  <c r="C2887" i="2"/>
  <c r="D2887" i="2"/>
  <c r="B2888" i="2"/>
  <c r="D2888" i="2" s="1"/>
  <c r="C2888" i="2"/>
  <c r="B2889" i="2"/>
  <c r="C2889" i="2"/>
  <c r="B2890" i="2"/>
  <c r="C2890" i="2"/>
  <c r="D2890" i="2"/>
  <c r="B2891" i="2"/>
  <c r="C2891" i="2"/>
  <c r="D2891" i="2"/>
  <c r="B2892" i="2"/>
  <c r="D2892" i="2" s="1"/>
  <c r="C2892" i="2"/>
  <c r="B2893" i="2"/>
  <c r="D2893" i="2" s="1"/>
  <c r="C2893" i="2"/>
  <c r="B2894" i="2"/>
  <c r="C2894" i="2"/>
  <c r="D2894" i="2"/>
  <c r="B2895" i="2"/>
  <c r="C2895" i="2"/>
  <c r="D2895" i="2"/>
  <c r="B2896" i="2"/>
  <c r="D2896" i="2" s="1"/>
  <c r="C2896" i="2"/>
  <c r="B2897" i="2"/>
  <c r="C2897" i="2"/>
  <c r="B2898" i="2"/>
  <c r="C2898" i="2"/>
  <c r="D2898" i="2"/>
  <c r="B2899" i="2"/>
  <c r="C2899" i="2"/>
  <c r="D2899" i="2"/>
  <c r="B2900" i="2"/>
  <c r="D2900" i="2" s="1"/>
  <c r="C2900" i="2"/>
  <c r="B2901" i="2"/>
  <c r="D2901" i="2" s="1"/>
  <c r="C2901" i="2"/>
  <c r="B2902" i="2"/>
  <c r="C2902" i="2"/>
  <c r="D2902" i="2"/>
  <c r="B2903" i="2"/>
  <c r="C2903" i="2"/>
  <c r="D2903" i="2"/>
  <c r="B2904" i="2"/>
  <c r="D2904" i="2" s="1"/>
  <c r="C2904" i="2"/>
  <c r="B2905" i="2"/>
  <c r="C2905" i="2"/>
  <c r="B2906" i="2"/>
  <c r="C2906" i="2"/>
  <c r="D2906" i="2"/>
  <c r="B2907" i="2"/>
  <c r="C2907" i="2"/>
  <c r="D2907" i="2"/>
  <c r="B2908" i="2"/>
  <c r="D2908" i="2" s="1"/>
  <c r="C2908" i="2"/>
  <c r="B2909" i="2"/>
  <c r="D2909" i="2" s="1"/>
  <c r="C2909" i="2"/>
  <c r="B2910" i="2"/>
  <c r="C2910" i="2"/>
  <c r="D2910" i="2"/>
  <c r="B2911" i="2"/>
  <c r="C2911" i="2"/>
  <c r="D2911" i="2"/>
  <c r="B2912" i="2"/>
  <c r="D2912" i="2" s="1"/>
  <c r="C2912" i="2"/>
  <c r="B2913" i="2"/>
  <c r="C2913" i="2"/>
  <c r="B2914" i="2"/>
  <c r="C2914" i="2"/>
  <c r="D2914" i="2"/>
  <c r="B2915" i="2"/>
  <c r="C2915" i="2"/>
  <c r="D2915" i="2"/>
  <c r="B2916" i="2"/>
  <c r="D2916" i="2" s="1"/>
  <c r="C2916" i="2"/>
  <c r="B2917" i="2"/>
  <c r="D2917" i="2" s="1"/>
  <c r="C2917" i="2"/>
  <c r="B2918" i="2"/>
  <c r="C2918" i="2"/>
  <c r="D2918" i="2"/>
  <c r="B2919" i="2"/>
  <c r="C2919" i="2"/>
  <c r="D2919" i="2"/>
  <c r="B2920" i="2"/>
  <c r="D2920" i="2" s="1"/>
  <c r="C2920" i="2"/>
  <c r="B2921" i="2"/>
  <c r="C2921" i="2"/>
  <c r="B2922" i="2"/>
  <c r="C2922" i="2"/>
  <c r="D2922" i="2"/>
  <c r="B2923" i="2"/>
  <c r="C2923" i="2"/>
  <c r="D2923" i="2"/>
  <c r="B2924" i="2"/>
  <c r="D2924" i="2" s="1"/>
  <c r="C2924" i="2"/>
  <c r="B2925" i="2"/>
  <c r="D2925" i="2" s="1"/>
  <c r="C2925" i="2"/>
  <c r="B2926" i="2"/>
  <c r="C2926" i="2"/>
  <c r="D2926" i="2"/>
  <c r="B2927" i="2"/>
  <c r="C2927" i="2"/>
  <c r="D2927" i="2"/>
  <c r="B2928" i="2"/>
  <c r="D2928" i="2" s="1"/>
  <c r="C2928" i="2"/>
  <c r="B2929" i="2"/>
  <c r="C2929" i="2"/>
  <c r="B2930" i="2"/>
  <c r="C2930" i="2"/>
  <c r="D2930" i="2"/>
  <c r="B2931" i="2"/>
  <c r="C2931" i="2"/>
  <c r="D2931" i="2"/>
  <c r="B2932" i="2"/>
  <c r="D2932" i="2" s="1"/>
  <c r="C2932" i="2"/>
  <c r="B2933" i="2"/>
  <c r="D2933" i="2" s="1"/>
  <c r="C2933" i="2"/>
  <c r="B2934" i="2"/>
  <c r="C2934" i="2"/>
  <c r="D2934" i="2"/>
  <c r="B2935" i="2"/>
  <c r="C2935" i="2"/>
  <c r="D2935" i="2"/>
  <c r="B2936" i="2"/>
  <c r="D2936" i="2" s="1"/>
  <c r="C2936" i="2"/>
  <c r="B2937" i="2"/>
  <c r="C2937" i="2"/>
  <c r="B2938" i="2"/>
  <c r="C2938" i="2"/>
  <c r="D2938" i="2"/>
  <c r="B2939" i="2"/>
  <c r="C2939" i="2"/>
  <c r="D2939" i="2"/>
  <c r="B2940" i="2"/>
  <c r="D2940" i="2" s="1"/>
  <c r="C2940" i="2"/>
  <c r="B2941" i="2"/>
  <c r="D2941" i="2" s="1"/>
  <c r="C2941" i="2"/>
  <c r="B2942" i="2"/>
  <c r="C2942" i="2"/>
  <c r="D2942" i="2"/>
  <c r="B2943" i="2"/>
  <c r="C2943" i="2"/>
  <c r="D2943" i="2"/>
  <c r="B2944" i="2"/>
  <c r="D2944" i="2" s="1"/>
  <c r="C2944" i="2"/>
  <c r="B2945" i="2"/>
  <c r="C2945" i="2"/>
  <c r="B2946" i="2"/>
  <c r="C2946" i="2"/>
  <c r="D2946" i="2"/>
  <c r="B2947" i="2"/>
  <c r="C2947" i="2"/>
  <c r="D2947" i="2"/>
  <c r="B2948" i="2"/>
  <c r="D2948" i="2" s="1"/>
  <c r="C2948" i="2"/>
  <c r="B2949" i="2"/>
  <c r="D2949" i="2" s="1"/>
  <c r="C2949" i="2"/>
  <c r="B2950" i="2"/>
  <c r="C2950" i="2"/>
  <c r="D2950" i="2"/>
  <c r="B2951" i="2"/>
  <c r="C2951" i="2"/>
  <c r="D2951" i="2"/>
  <c r="B2952" i="2"/>
  <c r="D2952" i="2" s="1"/>
  <c r="C2952" i="2"/>
  <c r="B2953" i="2"/>
  <c r="C2953" i="2"/>
  <c r="B2954" i="2"/>
  <c r="C2954" i="2"/>
  <c r="D2954" i="2"/>
  <c r="B2955" i="2"/>
  <c r="C2955" i="2"/>
  <c r="D2955" i="2"/>
  <c r="B2956" i="2"/>
  <c r="D2956" i="2" s="1"/>
  <c r="C2956" i="2"/>
  <c r="B2957" i="2"/>
  <c r="D2957" i="2" s="1"/>
  <c r="C2957" i="2"/>
  <c r="B2958" i="2"/>
  <c r="C2958" i="2"/>
  <c r="D2958" i="2"/>
  <c r="B2959" i="2"/>
  <c r="C2959" i="2"/>
  <c r="D2959" i="2"/>
  <c r="B2960" i="2"/>
  <c r="D2960" i="2" s="1"/>
  <c r="C2960" i="2"/>
  <c r="B2961" i="2"/>
  <c r="C2961" i="2"/>
  <c r="B2962" i="2"/>
  <c r="C2962" i="2"/>
  <c r="D2962" i="2"/>
  <c r="B2963" i="2"/>
  <c r="C2963" i="2"/>
  <c r="D2963" i="2"/>
  <c r="B2964" i="2"/>
  <c r="D2964" i="2" s="1"/>
  <c r="C2964" i="2"/>
  <c r="B2965" i="2"/>
  <c r="D2965" i="2" s="1"/>
  <c r="C2965" i="2"/>
  <c r="B2966" i="2"/>
  <c r="C2966" i="2"/>
  <c r="D2966" i="2"/>
  <c r="B2967" i="2"/>
  <c r="C2967" i="2"/>
  <c r="D2967" i="2"/>
  <c r="B2968" i="2"/>
  <c r="D2968" i="2" s="1"/>
  <c r="C2968" i="2"/>
  <c r="B2969" i="2"/>
  <c r="C2969" i="2"/>
  <c r="B2970" i="2"/>
  <c r="C2970" i="2"/>
  <c r="D2970" i="2"/>
  <c r="B2971" i="2"/>
  <c r="C2971" i="2"/>
  <c r="D2971" i="2"/>
  <c r="B2972" i="2"/>
  <c r="D2972" i="2" s="1"/>
  <c r="C2972" i="2"/>
  <c r="B2973" i="2"/>
  <c r="D2973" i="2" s="1"/>
  <c r="C2973" i="2"/>
  <c r="B2974" i="2"/>
  <c r="C2974" i="2"/>
  <c r="D2974" i="2"/>
  <c r="B2975" i="2"/>
  <c r="C2975" i="2"/>
  <c r="D2975" i="2"/>
  <c r="B2976" i="2"/>
  <c r="D2976" i="2" s="1"/>
  <c r="C2976" i="2"/>
  <c r="B2977" i="2"/>
  <c r="C2977" i="2"/>
  <c r="B2978" i="2"/>
  <c r="C2978" i="2"/>
  <c r="D2978" i="2"/>
  <c r="B2979" i="2"/>
  <c r="C2979" i="2"/>
  <c r="D2979" i="2"/>
  <c r="B2980" i="2"/>
  <c r="D2980" i="2" s="1"/>
  <c r="C2980" i="2"/>
  <c r="B2981" i="2"/>
  <c r="D2981" i="2" s="1"/>
  <c r="C2981" i="2"/>
  <c r="B2982" i="2"/>
  <c r="C2982" i="2"/>
  <c r="D2982" i="2"/>
  <c r="B2983" i="2"/>
  <c r="C2983" i="2"/>
  <c r="D2983" i="2"/>
  <c r="B2984" i="2"/>
  <c r="D2984" i="2" s="1"/>
  <c r="C2984" i="2"/>
  <c r="B2985" i="2"/>
  <c r="C2985" i="2"/>
  <c r="B2986" i="2"/>
  <c r="C2986" i="2"/>
  <c r="D2986" i="2"/>
  <c r="B2987" i="2"/>
  <c r="C2987" i="2"/>
  <c r="D2987" i="2"/>
  <c r="B2988" i="2"/>
  <c r="D2988" i="2" s="1"/>
  <c r="C2988" i="2"/>
  <c r="B2989" i="2"/>
  <c r="D2989" i="2" s="1"/>
  <c r="C2989" i="2"/>
  <c r="B2990" i="2"/>
  <c r="C2990" i="2"/>
  <c r="D2990" i="2"/>
  <c r="B2991" i="2"/>
  <c r="C2991" i="2"/>
  <c r="D2991" i="2"/>
  <c r="B2992" i="2"/>
  <c r="D2992" i="2" s="1"/>
  <c r="C2992" i="2"/>
  <c r="B2993" i="2"/>
  <c r="C2993" i="2"/>
  <c r="B2994" i="2"/>
  <c r="C2994" i="2"/>
  <c r="D2994" i="2"/>
  <c r="B2995" i="2"/>
  <c r="C2995" i="2"/>
  <c r="D2995" i="2"/>
  <c r="B2996" i="2"/>
  <c r="D2996" i="2" s="1"/>
  <c r="C2996" i="2"/>
  <c r="B2997" i="2"/>
  <c r="D2997" i="2" s="1"/>
  <c r="C2997" i="2"/>
  <c r="B2998" i="2"/>
  <c r="C2998" i="2"/>
  <c r="D2998" i="2"/>
  <c r="B2999" i="2"/>
  <c r="C2999" i="2"/>
  <c r="D2999" i="2"/>
  <c r="B3000" i="2"/>
  <c r="D3000" i="2" s="1"/>
  <c r="C3000" i="2"/>
  <c r="B3001" i="2"/>
  <c r="C3001" i="2"/>
  <c r="B3002" i="2"/>
  <c r="C3002" i="2"/>
  <c r="D3002" i="2"/>
  <c r="B3003" i="2"/>
  <c r="C3003" i="2"/>
  <c r="D3003" i="2"/>
  <c r="B3004" i="2"/>
  <c r="D3004" i="2" s="1"/>
  <c r="C3004" i="2"/>
  <c r="B3005" i="2"/>
  <c r="D3005" i="2" s="1"/>
  <c r="C3005" i="2"/>
  <c r="B3006" i="2"/>
  <c r="C3006" i="2"/>
  <c r="D3006" i="2"/>
  <c r="B3007" i="2"/>
  <c r="C3007" i="2"/>
  <c r="D3007" i="2"/>
  <c r="B3008" i="2"/>
  <c r="D3008" i="2" s="1"/>
  <c r="C3008" i="2"/>
  <c r="B3009" i="2"/>
  <c r="C3009" i="2"/>
  <c r="B3010" i="2"/>
  <c r="C3010" i="2"/>
  <c r="D3010" i="2"/>
  <c r="B3011" i="2"/>
  <c r="C3011" i="2"/>
  <c r="D3011" i="2"/>
  <c r="B3012" i="2"/>
  <c r="D3012" i="2" s="1"/>
  <c r="C3012" i="2"/>
  <c r="B3013" i="2"/>
  <c r="D3013" i="2" s="1"/>
  <c r="C3013" i="2"/>
  <c r="B3014" i="2"/>
  <c r="C3014" i="2"/>
  <c r="D3014" i="2"/>
  <c r="B3015" i="2"/>
  <c r="C3015" i="2"/>
  <c r="D3015" i="2"/>
  <c r="B3016" i="2"/>
  <c r="D3016" i="2" s="1"/>
  <c r="C3016" i="2"/>
  <c r="B3017" i="2"/>
  <c r="C3017" i="2"/>
  <c r="B3018" i="2"/>
  <c r="C3018" i="2"/>
  <c r="D3018" i="2"/>
  <c r="B3019" i="2"/>
  <c r="C3019" i="2"/>
  <c r="D3019" i="2"/>
  <c r="B3020" i="2"/>
  <c r="D3020" i="2" s="1"/>
  <c r="C3020" i="2"/>
  <c r="B3021" i="2"/>
  <c r="D3021" i="2" s="1"/>
  <c r="C3021" i="2"/>
  <c r="B3022" i="2"/>
  <c r="C3022" i="2"/>
  <c r="D3022" i="2"/>
  <c r="B3023" i="2"/>
  <c r="C3023" i="2"/>
  <c r="D3023" i="2"/>
  <c r="B3024" i="2"/>
  <c r="D3024" i="2" s="1"/>
  <c r="C3024" i="2"/>
  <c r="B3025" i="2"/>
  <c r="C3025" i="2"/>
  <c r="B3026" i="2"/>
  <c r="C3026" i="2"/>
  <c r="D3026" i="2"/>
  <c r="B3027" i="2"/>
  <c r="C3027" i="2"/>
  <c r="D3027" i="2"/>
  <c r="B3028" i="2"/>
  <c r="D3028" i="2" s="1"/>
  <c r="C3028" i="2"/>
  <c r="B3029" i="2"/>
  <c r="D3029" i="2" s="1"/>
  <c r="C3029" i="2"/>
  <c r="B3030" i="2"/>
  <c r="C3030" i="2"/>
  <c r="D3030" i="2"/>
  <c r="B3031" i="2"/>
  <c r="C3031" i="2"/>
  <c r="D3031" i="2"/>
  <c r="B3032" i="2"/>
  <c r="D3032" i="2" s="1"/>
  <c r="C3032" i="2"/>
  <c r="B3033" i="2"/>
  <c r="C3033" i="2"/>
  <c r="B3034" i="2"/>
  <c r="C3034" i="2"/>
  <c r="D3034" i="2"/>
  <c r="B3035" i="2"/>
  <c r="C3035" i="2"/>
  <c r="D3035" i="2"/>
  <c r="B3036" i="2"/>
  <c r="D3036" i="2" s="1"/>
  <c r="C3036" i="2"/>
  <c r="B3037" i="2"/>
  <c r="D3037" i="2" s="1"/>
  <c r="C3037" i="2"/>
  <c r="B3038" i="2"/>
  <c r="C3038" i="2"/>
  <c r="D3038" i="2"/>
  <c r="B3039" i="2"/>
  <c r="C3039" i="2"/>
  <c r="D3039" i="2"/>
  <c r="B3040" i="2"/>
  <c r="D3040" i="2" s="1"/>
  <c r="C3040" i="2"/>
  <c r="B3041" i="2"/>
  <c r="C3041" i="2"/>
  <c r="B3042" i="2"/>
  <c r="C3042" i="2"/>
  <c r="D3042" i="2"/>
  <c r="B3043" i="2"/>
  <c r="C3043" i="2"/>
  <c r="D3043" i="2"/>
  <c r="B3044" i="2"/>
  <c r="D3044" i="2" s="1"/>
  <c r="C3044" i="2"/>
  <c r="B3045" i="2"/>
  <c r="D3045" i="2" s="1"/>
  <c r="C3045" i="2"/>
  <c r="B3046" i="2"/>
  <c r="C3046" i="2"/>
  <c r="D3046" i="2"/>
  <c r="B3047" i="2"/>
  <c r="C3047" i="2"/>
  <c r="D3047" i="2"/>
  <c r="B3048" i="2"/>
  <c r="D3048" i="2" s="1"/>
  <c r="C3048" i="2"/>
  <c r="B3049" i="2"/>
  <c r="C3049" i="2"/>
  <c r="B3050" i="2"/>
  <c r="C3050" i="2"/>
  <c r="D3050" i="2"/>
  <c r="B3051" i="2"/>
  <c r="C3051" i="2"/>
  <c r="D3051" i="2"/>
  <c r="B3052" i="2"/>
  <c r="D3052" i="2" s="1"/>
  <c r="C3052" i="2"/>
  <c r="B3053" i="2"/>
  <c r="D3053" i="2" s="1"/>
  <c r="C3053" i="2"/>
  <c r="B3054" i="2"/>
  <c r="C3054" i="2"/>
  <c r="D3054" i="2"/>
  <c r="B3055" i="2"/>
  <c r="C3055" i="2"/>
  <c r="D3055" i="2"/>
  <c r="B3056" i="2"/>
  <c r="D3056" i="2" s="1"/>
  <c r="C3056" i="2"/>
  <c r="B3057" i="2"/>
  <c r="C3057" i="2"/>
  <c r="B3058" i="2"/>
  <c r="C3058" i="2"/>
  <c r="D3058" i="2"/>
  <c r="B3059" i="2"/>
  <c r="C3059" i="2"/>
  <c r="D3059" i="2"/>
  <c r="B3060" i="2"/>
  <c r="D3060" i="2" s="1"/>
  <c r="C3060" i="2"/>
  <c r="B3061" i="2"/>
  <c r="D3061" i="2" s="1"/>
  <c r="C3061" i="2"/>
  <c r="B3062" i="2"/>
  <c r="C3062" i="2"/>
  <c r="D3062" i="2"/>
  <c r="B3063" i="2"/>
  <c r="C3063" i="2"/>
  <c r="D3063" i="2"/>
  <c r="B3064" i="2"/>
  <c r="D3064" i="2" s="1"/>
  <c r="C3064" i="2"/>
  <c r="B3065" i="2"/>
  <c r="C3065" i="2"/>
  <c r="B3066" i="2"/>
  <c r="C3066" i="2"/>
  <c r="D3066" i="2"/>
  <c r="B3067" i="2"/>
  <c r="C3067" i="2"/>
  <c r="D3067" i="2"/>
  <c r="B3068" i="2"/>
  <c r="D3068" i="2" s="1"/>
  <c r="C3068" i="2"/>
  <c r="B3069" i="2"/>
  <c r="D3069" i="2" s="1"/>
  <c r="C3069" i="2"/>
  <c r="B3070" i="2"/>
  <c r="C3070" i="2"/>
  <c r="D3070" i="2"/>
  <c r="B3071" i="2"/>
  <c r="C3071" i="2"/>
  <c r="D3071" i="2"/>
  <c r="B3072" i="2"/>
  <c r="D3072" i="2" s="1"/>
  <c r="C3072" i="2"/>
  <c r="B3073" i="2"/>
  <c r="C3073" i="2"/>
  <c r="B3074" i="2"/>
  <c r="C3074" i="2"/>
  <c r="D3074" i="2"/>
  <c r="B3075" i="2"/>
  <c r="C3075" i="2"/>
  <c r="D3075" i="2"/>
  <c r="B3076" i="2"/>
  <c r="D3076" i="2" s="1"/>
  <c r="C3076" i="2"/>
  <c r="B3077" i="2"/>
  <c r="D3077" i="2" s="1"/>
  <c r="C3077" i="2"/>
  <c r="B3078" i="2"/>
  <c r="C3078" i="2"/>
  <c r="D3078" i="2"/>
  <c r="B3079" i="2"/>
  <c r="C3079" i="2"/>
  <c r="D3079" i="2"/>
  <c r="B3080" i="2"/>
  <c r="D3080" i="2" s="1"/>
  <c r="C3080" i="2"/>
  <c r="B3081" i="2"/>
  <c r="C3081" i="2"/>
  <c r="B3082" i="2"/>
  <c r="C3082" i="2"/>
  <c r="D3082" i="2"/>
  <c r="B3083" i="2"/>
  <c r="C3083" i="2"/>
  <c r="D3083" i="2"/>
  <c r="B3084" i="2"/>
  <c r="D3084" i="2" s="1"/>
  <c r="C3084" i="2"/>
  <c r="B3085" i="2"/>
  <c r="D3085" i="2" s="1"/>
  <c r="C3085" i="2"/>
  <c r="B3086" i="2"/>
  <c r="C3086" i="2"/>
  <c r="D3086" i="2"/>
  <c r="B3087" i="2"/>
  <c r="C3087" i="2"/>
  <c r="D3087" i="2"/>
  <c r="B3088" i="2"/>
  <c r="D3088" i="2" s="1"/>
  <c r="C3088" i="2"/>
  <c r="B3089" i="2"/>
  <c r="C3089" i="2"/>
  <c r="B3090" i="2"/>
  <c r="C3090" i="2"/>
  <c r="D3090" i="2"/>
  <c r="B3091" i="2"/>
  <c r="C3091" i="2"/>
  <c r="D3091" i="2"/>
  <c r="B3092" i="2"/>
  <c r="D3092" i="2" s="1"/>
  <c r="C3092" i="2"/>
  <c r="B3093" i="2"/>
  <c r="D3093" i="2" s="1"/>
  <c r="C3093" i="2"/>
  <c r="B3094" i="2"/>
  <c r="C3094" i="2"/>
  <c r="D3094" i="2"/>
  <c r="B3095" i="2"/>
  <c r="C3095" i="2"/>
  <c r="D3095" i="2"/>
  <c r="B3096" i="2"/>
  <c r="D3096" i="2" s="1"/>
  <c r="C3096" i="2"/>
  <c r="B3097" i="2"/>
  <c r="C3097" i="2"/>
  <c r="B3098" i="2"/>
  <c r="C3098" i="2"/>
  <c r="D3098" i="2"/>
  <c r="B3099" i="2"/>
  <c r="C3099" i="2"/>
  <c r="D3099" i="2"/>
  <c r="B3100" i="2"/>
  <c r="D3100" i="2" s="1"/>
  <c r="C3100" i="2"/>
  <c r="B3101" i="2"/>
  <c r="D3101" i="2" s="1"/>
  <c r="C3101" i="2"/>
  <c r="B3102" i="2"/>
  <c r="C3102" i="2"/>
  <c r="D3102" i="2"/>
  <c r="B3103" i="2"/>
  <c r="C3103" i="2"/>
  <c r="D3103" i="2"/>
  <c r="B3104" i="2"/>
  <c r="D3104" i="2" s="1"/>
  <c r="C3104" i="2"/>
  <c r="B3105" i="2"/>
  <c r="C3105" i="2"/>
  <c r="B3106" i="2"/>
  <c r="C3106" i="2"/>
  <c r="D3106" i="2"/>
  <c r="B3107" i="2"/>
  <c r="C3107" i="2"/>
  <c r="D3107" i="2"/>
  <c r="B3108" i="2"/>
  <c r="D3108" i="2" s="1"/>
  <c r="C3108" i="2"/>
  <c r="B3109" i="2"/>
  <c r="D3109" i="2" s="1"/>
  <c r="C3109" i="2"/>
  <c r="B3110" i="2"/>
  <c r="C3110" i="2"/>
  <c r="D3110" i="2"/>
  <c r="B3111" i="2"/>
  <c r="C3111" i="2"/>
  <c r="D3111" i="2"/>
  <c r="B3112" i="2"/>
  <c r="D3112" i="2" s="1"/>
  <c r="C3112" i="2"/>
  <c r="B3113" i="2"/>
  <c r="C3113" i="2"/>
  <c r="B3114" i="2"/>
  <c r="C3114" i="2"/>
  <c r="D3114" i="2"/>
  <c r="B3115" i="2"/>
  <c r="C3115" i="2"/>
  <c r="D3115" i="2"/>
  <c r="B3116" i="2"/>
  <c r="D3116" i="2" s="1"/>
  <c r="C3116" i="2"/>
  <c r="B3117" i="2"/>
  <c r="D3117" i="2" s="1"/>
  <c r="C3117" i="2"/>
  <c r="B3118" i="2"/>
  <c r="C3118" i="2"/>
  <c r="D3118" i="2"/>
  <c r="B3119" i="2"/>
  <c r="C3119" i="2"/>
  <c r="D3119" i="2"/>
  <c r="B3120" i="2"/>
  <c r="D3120" i="2" s="1"/>
  <c r="C3120" i="2"/>
  <c r="B3121" i="2"/>
  <c r="C3121" i="2"/>
  <c r="B3122" i="2"/>
  <c r="C3122" i="2"/>
  <c r="D3122" i="2"/>
  <c r="B3123" i="2"/>
  <c r="C3123" i="2"/>
  <c r="D3123" i="2"/>
  <c r="B3124" i="2"/>
  <c r="D3124" i="2" s="1"/>
  <c r="C3124" i="2"/>
  <c r="B3125" i="2"/>
  <c r="D3125" i="2" s="1"/>
  <c r="C3125" i="2"/>
  <c r="B3126" i="2"/>
  <c r="C3126" i="2"/>
  <c r="D3126" i="2"/>
  <c r="B3127" i="2"/>
  <c r="C3127" i="2"/>
  <c r="D3127" i="2"/>
  <c r="B3128" i="2"/>
  <c r="D3128" i="2" s="1"/>
  <c r="C3128" i="2"/>
  <c r="B3129" i="2"/>
  <c r="C3129" i="2"/>
  <c r="B3130" i="2"/>
  <c r="C3130" i="2"/>
  <c r="D3130" i="2"/>
  <c r="B3131" i="2"/>
  <c r="C3131" i="2"/>
  <c r="D3131" i="2"/>
  <c r="B3132" i="2"/>
  <c r="D3132" i="2" s="1"/>
  <c r="C3132" i="2"/>
  <c r="B3133" i="2"/>
  <c r="D3133" i="2" s="1"/>
  <c r="C3133" i="2"/>
  <c r="B3134" i="2"/>
  <c r="C3134" i="2"/>
  <c r="D3134" i="2"/>
  <c r="B3135" i="2"/>
  <c r="C3135" i="2"/>
  <c r="D3135" i="2"/>
  <c r="B3136" i="2"/>
  <c r="D3136" i="2" s="1"/>
  <c r="C3136" i="2"/>
  <c r="B3137" i="2"/>
  <c r="C3137" i="2"/>
  <c r="B3138" i="2"/>
  <c r="C3138" i="2"/>
  <c r="D3138" i="2"/>
  <c r="B3139" i="2"/>
  <c r="C3139" i="2"/>
  <c r="D3139" i="2"/>
  <c r="B3140" i="2"/>
  <c r="D3140" i="2" s="1"/>
  <c r="C3140" i="2"/>
  <c r="B3141" i="2"/>
  <c r="D3141" i="2" s="1"/>
  <c r="C3141" i="2"/>
  <c r="B3142" i="2"/>
  <c r="C3142" i="2"/>
  <c r="D3142" i="2"/>
  <c r="B3143" i="2"/>
  <c r="C3143" i="2"/>
  <c r="D3143" i="2"/>
  <c r="B3144" i="2"/>
  <c r="D3144" i="2" s="1"/>
  <c r="C3144" i="2"/>
  <c r="B3145" i="2"/>
  <c r="C3145" i="2"/>
  <c r="B3146" i="2"/>
  <c r="C3146" i="2"/>
  <c r="D3146" i="2"/>
  <c r="B3147" i="2"/>
  <c r="C3147" i="2"/>
  <c r="D3147" i="2"/>
  <c r="B3148" i="2"/>
  <c r="D3148" i="2" s="1"/>
  <c r="C3148" i="2"/>
  <c r="B3149" i="2"/>
  <c r="D3149" i="2" s="1"/>
  <c r="C3149" i="2"/>
  <c r="B3150" i="2"/>
  <c r="C3150" i="2"/>
  <c r="D3150" i="2"/>
  <c r="B3151" i="2"/>
  <c r="C3151" i="2"/>
  <c r="D3151" i="2"/>
  <c r="B3152" i="2"/>
  <c r="D3152" i="2" s="1"/>
  <c r="C3152" i="2"/>
  <c r="B3153" i="2"/>
  <c r="C3153" i="2"/>
  <c r="B3154" i="2"/>
  <c r="C3154" i="2"/>
  <c r="D3154" i="2"/>
  <c r="B3155" i="2"/>
  <c r="C3155" i="2"/>
  <c r="D3155" i="2"/>
  <c r="B3156" i="2"/>
  <c r="D3156" i="2" s="1"/>
  <c r="C3156" i="2"/>
  <c r="B3157" i="2"/>
  <c r="D3157" i="2" s="1"/>
  <c r="C3157" i="2"/>
  <c r="B3158" i="2"/>
  <c r="C3158" i="2"/>
  <c r="D3158" i="2"/>
  <c r="B3159" i="2"/>
  <c r="C3159" i="2"/>
  <c r="D3159" i="2"/>
  <c r="B3160" i="2"/>
  <c r="D3160" i="2" s="1"/>
  <c r="C3160" i="2"/>
  <c r="B3161" i="2"/>
  <c r="C3161" i="2"/>
  <c r="B3162" i="2"/>
  <c r="C3162" i="2"/>
  <c r="D3162" i="2"/>
  <c r="B3163" i="2"/>
  <c r="C3163" i="2"/>
  <c r="D3163" i="2"/>
  <c r="B3164" i="2"/>
  <c r="D3164" i="2" s="1"/>
  <c r="C3164" i="2"/>
  <c r="B3165" i="2"/>
  <c r="D3165" i="2" s="1"/>
  <c r="C3165" i="2"/>
  <c r="B3166" i="2"/>
  <c r="C3166" i="2"/>
  <c r="D3166" i="2"/>
  <c r="B3167" i="2"/>
  <c r="C3167" i="2"/>
  <c r="D3167" i="2"/>
  <c r="B3168" i="2"/>
  <c r="D3168" i="2" s="1"/>
  <c r="C3168" i="2"/>
  <c r="B3169" i="2"/>
  <c r="C3169" i="2"/>
  <c r="B3170" i="2"/>
  <c r="C3170" i="2"/>
  <c r="D3170" i="2"/>
  <c r="B3171" i="2"/>
  <c r="C3171" i="2"/>
  <c r="D3171" i="2"/>
  <c r="B3172" i="2"/>
  <c r="C3172" i="2"/>
  <c r="B3173" i="2"/>
  <c r="D3173" i="2" s="1"/>
  <c r="C3173" i="2"/>
  <c r="B3174" i="2"/>
  <c r="C3174" i="2"/>
  <c r="D3174" i="2" s="1"/>
  <c r="B3175" i="2"/>
  <c r="C3175" i="2"/>
  <c r="D3175" i="2"/>
  <c r="B3176" i="2"/>
  <c r="C3176" i="2"/>
  <c r="B3177" i="2"/>
  <c r="D3177" i="2" s="1"/>
  <c r="C3177" i="2"/>
  <c r="B3178" i="2"/>
  <c r="C3178" i="2"/>
  <c r="D3178" i="2"/>
  <c r="B3179" i="2"/>
  <c r="C3179" i="2"/>
  <c r="D3179" i="2"/>
  <c r="B3180" i="2"/>
  <c r="D3180" i="2" s="1"/>
  <c r="C3180" i="2"/>
  <c r="B3181" i="2"/>
  <c r="C3181" i="2"/>
  <c r="D3181" i="2"/>
  <c r="B3182" i="2"/>
  <c r="C3182" i="2"/>
  <c r="D3182" i="2"/>
  <c r="B3183" i="2"/>
  <c r="D3183" i="2" s="1"/>
  <c r="C3183" i="2"/>
  <c r="B3184" i="2"/>
  <c r="C3184" i="2"/>
  <c r="B3185" i="2"/>
  <c r="C3185" i="2"/>
  <c r="D3185" i="2"/>
  <c r="B3186" i="2"/>
  <c r="C3186" i="2"/>
  <c r="D3186" i="2"/>
  <c r="B3187" i="2"/>
  <c r="D3187" i="2" s="1"/>
  <c r="C3187" i="2"/>
  <c r="B3188" i="2"/>
  <c r="C3188" i="2"/>
  <c r="B3189" i="2"/>
  <c r="D3189" i="2" s="1"/>
  <c r="C3189" i="2"/>
  <c r="B3190" i="2"/>
  <c r="C3190" i="2"/>
  <c r="D3190" i="2" s="1"/>
  <c r="B3191" i="2"/>
  <c r="C3191" i="2"/>
  <c r="D3191" i="2"/>
  <c r="B3192" i="2"/>
  <c r="C3192" i="2"/>
  <c r="B3193" i="2"/>
  <c r="D3193" i="2" s="1"/>
  <c r="C3193" i="2"/>
  <c r="B3194" i="2"/>
  <c r="C3194" i="2"/>
  <c r="D3194" i="2"/>
  <c r="B3195" i="2"/>
  <c r="C3195" i="2"/>
  <c r="D3195" i="2"/>
  <c r="B3196" i="2"/>
  <c r="D3196" i="2" s="1"/>
  <c r="C3196" i="2"/>
  <c r="B3197" i="2"/>
  <c r="C3197" i="2"/>
  <c r="D3197" i="2"/>
  <c r="B3198" i="2"/>
  <c r="C3198" i="2"/>
  <c r="D3198" i="2"/>
  <c r="B3199" i="2"/>
  <c r="D3199" i="2" s="1"/>
  <c r="C3199" i="2"/>
  <c r="B3200" i="2"/>
  <c r="C3200" i="2"/>
  <c r="B3201" i="2"/>
  <c r="C3201" i="2"/>
  <c r="D3201" i="2"/>
  <c r="B3202" i="2"/>
  <c r="C3202" i="2"/>
  <c r="D3202" i="2"/>
  <c r="B3203" i="2"/>
  <c r="D3203" i="2" s="1"/>
  <c r="C3203" i="2"/>
  <c r="B3204" i="2"/>
  <c r="C3204" i="2"/>
  <c r="B3205" i="2"/>
  <c r="D3205" i="2" s="1"/>
  <c r="C3205" i="2"/>
  <c r="B3206" i="2"/>
  <c r="C3206" i="2"/>
  <c r="D3206" i="2" s="1"/>
  <c r="B3207" i="2"/>
  <c r="C3207" i="2"/>
  <c r="D3207" i="2"/>
  <c r="B3208" i="2"/>
  <c r="C3208" i="2"/>
  <c r="B3209" i="2"/>
  <c r="D3209" i="2" s="1"/>
  <c r="C3209" i="2"/>
  <c r="B3210" i="2"/>
  <c r="C3210" i="2"/>
  <c r="D3210" i="2"/>
  <c r="B3211" i="2"/>
  <c r="C3211" i="2"/>
  <c r="D3211" i="2"/>
  <c r="B3212" i="2"/>
  <c r="D3212" i="2" s="1"/>
  <c r="C3212" i="2"/>
  <c r="B3213" i="2"/>
  <c r="C3213" i="2"/>
  <c r="D3213" i="2"/>
  <c r="B3214" i="2"/>
  <c r="C3214" i="2"/>
  <c r="D3214" i="2"/>
  <c r="B3215" i="2"/>
  <c r="D3215" i="2" s="1"/>
  <c r="C3215" i="2"/>
  <c r="B3216" i="2"/>
  <c r="C3216" i="2"/>
  <c r="B3217" i="2"/>
  <c r="C3217" i="2"/>
  <c r="D3217" i="2"/>
  <c r="B3218" i="2"/>
  <c r="C3218" i="2"/>
  <c r="D3218" i="2"/>
  <c r="B3219" i="2"/>
  <c r="D3219" i="2" s="1"/>
  <c r="C3219" i="2"/>
  <c r="B3220" i="2"/>
  <c r="C3220" i="2"/>
  <c r="B3221" i="2"/>
  <c r="D3221" i="2" s="1"/>
  <c r="C3221" i="2"/>
  <c r="B3222" i="2"/>
  <c r="C3222" i="2"/>
  <c r="D3222" i="2" s="1"/>
  <c r="B3223" i="2"/>
  <c r="C3223" i="2"/>
  <c r="D3223" i="2"/>
  <c r="B3224" i="2"/>
  <c r="C3224" i="2"/>
  <c r="B3225" i="2"/>
  <c r="D3225" i="2" s="1"/>
  <c r="C3225" i="2"/>
  <c r="B3226" i="2"/>
  <c r="C3226" i="2"/>
  <c r="D3226" i="2"/>
  <c r="B3227" i="2"/>
  <c r="C3227" i="2"/>
  <c r="D3227" i="2"/>
  <c r="B3228" i="2"/>
  <c r="D3228" i="2" s="1"/>
  <c r="C3228" i="2"/>
  <c r="B3229" i="2"/>
  <c r="C3229" i="2"/>
  <c r="D3229" i="2"/>
  <c r="B3230" i="2"/>
  <c r="C3230" i="2"/>
  <c r="D3230" i="2"/>
  <c r="B3231" i="2"/>
  <c r="D3231" i="2" s="1"/>
  <c r="C3231" i="2"/>
  <c r="B3232" i="2"/>
  <c r="C3232" i="2"/>
  <c r="B3233" i="2"/>
  <c r="C3233" i="2"/>
  <c r="D3233" i="2"/>
  <c r="B3234" i="2"/>
  <c r="C3234" i="2"/>
  <c r="D3234" i="2"/>
  <c r="B3235" i="2"/>
  <c r="D3235" i="2" s="1"/>
  <c r="C3235" i="2"/>
  <c r="B3236" i="2"/>
  <c r="C3236" i="2"/>
  <c r="B3237" i="2"/>
  <c r="D3237" i="2" s="1"/>
  <c r="C3237" i="2"/>
  <c r="B3238" i="2"/>
  <c r="C3238" i="2"/>
  <c r="D3238" i="2" s="1"/>
  <c r="B3239" i="2"/>
  <c r="C3239" i="2"/>
  <c r="D3239" i="2"/>
  <c r="B3240" i="2"/>
  <c r="C3240" i="2"/>
  <c r="B3241" i="2"/>
  <c r="D3241" i="2" s="1"/>
  <c r="C3241" i="2"/>
  <c r="B3242" i="2"/>
  <c r="C3242" i="2"/>
  <c r="D3242" i="2"/>
  <c r="B3243" i="2"/>
  <c r="C3243" i="2"/>
  <c r="D3243" i="2"/>
  <c r="B3244" i="2"/>
  <c r="D3244" i="2" s="1"/>
  <c r="C3244" i="2"/>
  <c r="B3245" i="2"/>
  <c r="C3245" i="2"/>
  <c r="D3245" i="2"/>
  <c r="B3246" i="2"/>
  <c r="C3246" i="2"/>
  <c r="D3246" i="2"/>
  <c r="B3247" i="2"/>
  <c r="D3247" i="2" s="1"/>
  <c r="C3247" i="2"/>
  <c r="B3248" i="2"/>
  <c r="C3248" i="2"/>
  <c r="B3249" i="2"/>
  <c r="C3249" i="2"/>
  <c r="D3249" i="2"/>
  <c r="B3250" i="2"/>
  <c r="C3250" i="2"/>
  <c r="D3250" i="2"/>
  <c r="B3251" i="2"/>
  <c r="D3251" i="2" s="1"/>
  <c r="C3251" i="2"/>
  <c r="B3252" i="2"/>
  <c r="C3252" i="2"/>
  <c r="B3253" i="2"/>
  <c r="D3253" i="2" s="1"/>
  <c r="C3253" i="2"/>
  <c r="B3254" i="2"/>
  <c r="C3254" i="2"/>
  <c r="D3254" i="2" s="1"/>
  <c r="B3255" i="2"/>
  <c r="C3255" i="2"/>
  <c r="D3255" i="2"/>
  <c r="B3256" i="2"/>
  <c r="C3256" i="2"/>
  <c r="B3257" i="2"/>
  <c r="D3257" i="2" s="1"/>
  <c r="C3257" i="2"/>
  <c r="B3258" i="2"/>
  <c r="C3258" i="2"/>
  <c r="D3258" i="2"/>
  <c r="B3259" i="2"/>
  <c r="C3259" i="2"/>
  <c r="D3259" i="2"/>
  <c r="B3260" i="2"/>
  <c r="D3260" i="2" s="1"/>
  <c r="C3260" i="2"/>
  <c r="B3261" i="2"/>
  <c r="C3261" i="2"/>
  <c r="D3261" i="2"/>
  <c r="B3262" i="2"/>
  <c r="C3262" i="2"/>
  <c r="D3262" i="2"/>
  <c r="B3263" i="2"/>
  <c r="D3263" i="2" s="1"/>
  <c r="C3263" i="2"/>
  <c r="B3264" i="2"/>
  <c r="C3264" i="2"/>
  <c r="B3265" i="2"/>
  <c r="C3265" i="2"/>
  <c r="D3265" i="2"/>
  <c r="B3266" i="2"/>
  <c r="C3266" i="2"/>
  <c r="D3266" i="2"/>
  <c r="B3267" i="2"/>
  <c r="D3267" i="2" s="1"/>
  <c r="C3267" i="2"/>
  <c r="B3268" i="2"/>
  <c r="C3268" i="2"/>
  <c r="B3269" i="2"/>
  <c r="D3269" i="2" s="1"/>
  <c r="C3269" i="2"/>
  <c r="B3270" i="2"/>
  <c r="C3270" i="2"/>
  <c r="D3270" i="2" s="1"/>
  <c r="B3271" i="2"/>
  <c r="C3271" i="2"/>
  <c r="D3271" i="2"/>
  <c r="B3272" i="2"/>
  <c r="C3272" i="2"/>
  <c r="B3273" i="2"/>
  <c r="D3273" i="2" s="1"/>
  <c r="C3273" i="2"/>
  <c r="B3274" i="2"/>
  <c r="C3274" i="2"/>
  <c r="D3274" i="2"/>
  <c r="B3275" i="2"/>
  <c r="C3275" i="2"/>
  <c r="D3275" i="2"/>
  <c r="B3276" i="2"/>
  <c r="D3276" i="2" s="1"/>
  <c r="C3276" i="2"/>
  <c r="B3277" i="2"/>
  <c r="C3277" i="2"/>
  <c r="D3277" i="2"/>
  <c r="B3278" i="2"/>
  <c r="C3278" i="2"/>
  <c r="D3278" i="2"/>
  <c r="B3279" i="2"/>
  <c r="D3279" i="2" s="1"/>
  <c r="C3279" i="2"/>
  <c r="B3280" i="2"/>
  <c r="C3280" i="2"/>
  <c r="B3281" i="2"/>
  <c r="C3281" i="2"/>
  <c r="D3281" i="2"/>
  <c r="B3282" i="2"/>
  <c r="C3282" i="2"/>
  <c r="D3282" i="2"/>
  <c r="B3283" i="2"/>
  <c r="D3283" i="2" s="1"/>
  <c r="C3283" i="2"/>
  <c r="B3284" i="2"/>
  <c r="C3284" i="2"/>
  <c r="B3285" i="2"/>
  <c r="D3285" i="2" s="1"/>
  <c r="C3285" i="2"/>
  <c r="B3286" i="2"/>
  <c r="C3286" i="2"/>
  <c r="D3286" i="2" s="1"/>
  <c r="B3287" i="2"/>
  <c r="C3287" i="2"/>
  <c r="D3287" i="2"/>
  <c r="B3288" i="2"/>
  <c r="C3288" i="2"/>
  <c r="B3289" i="2"/>
  <c r="D3289" i="2" s="1"/>
  <c r="C3289" i="2"/>
  <c r="B3290" i="2"/>
  <c r="C3290" i="2"/>
  <c r="D3290" i="2"/>
  <c r="B3291" i="2"/>
  <c r="C3291" i="2"/>
  <c r="D3291" i="2"/>
  <c r="B3292" i="2"/>
  <c r="D3292" i="2" s="1"/>
  <c r="C3292" i="2"/>
  <c r="B3293" i="2"/>
  <c r="C3293" i="2"/>
  <c r="D3293" i="2"/>
  <c r="B3294" i="2"/>
  <c r="C3294" i="2"/>
  <c r="D3294" i="2"/>
  <c r="B3295" i="2"/>
  <c r="D3295" i="2" s="1"/>
  <c r="C3295" i="2"/>
  <c r="B3296" i="2"/>
  <c r="C3296" i="2"/>
  <c r="B3297" i="2"/>
  <c r="C3297" i="2"/>
  <c r="D3297" i="2"/>
  <c r="B3298" i="2"/>
  <c r="C3298" i="2"/>
  <c r="D3298" i="2"/>
  <c r="B3299" i="2"/>
  <c r="D3299" i="2" s="1"/>
  <c r="C3299" i="2"/>
  <c r="B3300" i="2"/>
  <c r="C3300" i="2"/>
  <c r="B3301" i="2"/>
  <c r="D3301" i="2" s="1"/>
  <c r="C3301" i="2"/>
  <c r="B3302" i="2"/>
  <c r="C3302" i="2"/>
  <c r="D3302" i="2" s="1"/>
  <c r="B3303" i="2"/>
  <c r="C3303" i="2"/>
  <c r="D3303" i="2"/>
  <c r="B3304" i="2"/>
  <c r="C3304" i="2"/>
  <c r="B3305" i="2"/>
  <c r="D3305" i="2" s="1"/>
  <c r="C3305" i="2"/>
  <c r="B3306" i="2"/>
  <c r="C3306" i="2"/>
  <c r="D3306" i="2"/>
  <c r="B3307" i="2"/>
  <c r="C3307" i="2"/>
  <c r="D3307" i="2"/>
  <c r="B3308" i="2"/>
  <c r="D3308" i="2" s="1"/>
  <c r="C3308" i="2"/>
  <c r="B3309" i="2"/>
  <c r="C3309" i="2"/>
  <c r="D3309" i="2"/>
  <c r="B3310" i="2"/>
  <c r="C3310" i="2"/>
  <c r="D3310" i="2"/>
  <c r="B3311" i="2"/>
  <c r="D3311" i="2" s="1"/>
  <c r="C3311" i="2"/>
  <c r="B3312" i="2"/>
  <c r="C3312" i="2"/>
  <c r="B3313" i="2"/>
  <c r="C3313" i="2"/>
  <c r="D3313" i="2"/>
  <c r="B3314" i="2"/>
  <c r="C3314" i="2"/>
  <c r="D3314" i="2"/>
  <c r="B3315" i="2"/>
  <c r="D3315" i="2" s="1"/>
  <c r="C3315" i="2"/>
  <c r="B3316" i="2"/>
  <c r="C3316" i="2"/>
  <c r="B3317" i="2"/>
  <c r="D3317" i="2" s="1"/>
  <c r="C3317" i="2"/>
  <c r="B3318" i="2"/>
  <c r="C3318" i="2"/>
  <c r="D3318" i="2" s="1"/>
  <c r="B3319" i="2"/>
  <c r="C3319" i="2"/>
  <c r="D3319" i="2"/>
  <c r="B3320" i="2"/>
  <c r="C3320" i="2"/>
  <c r="B3321" i="2"/>
  <c r="D3321" i="2" s="1"/>
  <c r="C3321" i="2"/>
  <c r="B3322" i="2"/>
  <c r="C3322" i="2"/>
  <c r="D3322" i="2"/>
  <c r="B3323" i="2"/>
  <c r="C3323" i="2"/>
  <c r="D3323" i="2"/>
  <c r="B3324" i="2"/>
  <c r="D3324" i="2" s="1"/>
  <c r="C3324" i="2"/>
  <c r="B3325" i="2"/>
  <c r="C3325" i="2"/>
  <c r="D3325" i="2"/>
  <c r="B3326" i="2"/>
  <c r="C3326" i="2"/>
  <c r="D3326" i="2"/>
  <c r="B3327" i="2"/>
  <c r="D3327" i="2" s="1"/>
  <c r="C3327" i="2"/>
  <c r="B3328" i="2"/>
  <c r="C3328" i="2"/>
  <c r="B3329" i="2"/>
  <c r="C3329" i="2"/>
  <c r="D3329" i="2"/>
  <c r="B3330" i="2"/>
  <c r="C3330" i="2"/>
  <c r="D3330" i="2"/>
  <c r="B3331" i="2"/>
  <c r="D3331" i="2" s="1"/>
  <c r="C3331" i="2"/>
  <c r="B3332" i="2"/>
  <c r="C3332" i="2"/>
  <c r="B3333" i="2"/>
  <c r="D3333" i="2" s="1"/>
  <c r="C3333" i="2"/>
  <c r="B3334" i="2"/>
  <c r="C3334" i="2"/>
  <c r="D3334" i="2" s="1"/>
  <c r="B3335" i="2"/>
  <c r="C3335" i="2"/>
  <c r="D3335" i="2"/>
  <c r="B3336" i="2"/>
  <c r="C3336" i="2"/>
  <c r="B3337" i="2"/>
  <c r="D3337" i="2" s="1"/>
  <c r="C3337" i="2"/>
  <c r="B3338" i="2"/>
  <c r="C3338" i="2"/>
  <c r="D3338" i="2"/>
  <c r="B3339" i="2"/>
  <c r="C3339" i="2"/>
  <c r="D3339" i="2"/>
  <c r="B3340" i="2"/>
  <c r="D3340" i="2" s="1"/>
  <c r="C3340" i="2"/>
  <c r="B3341" i="2"/>
  <c r="C3341" i="2"/>
  <c r="D3341" i="2"/>
  <c r="B3342" i="2"/>
  <c r="C3342" i="2"/>
  <c r="D3342" i="2"/>
  <c r="B3343" i="2"/>
  <c r="D3343" i="2" s="1"/>
  <c r="C3343" i="2"/>
  <c r="B3344" i="2"/>
  <c r="C3344" i="2"/>
  <c r="B3345" i="2"/>
  <c r="C3345" i="2"/>
  <c r="D3345" i="2"/>
  <c r="B3346" i="2"/>
  <c r="C3346" i="2"/>
  <c r="D3346" i="2"/>
  <c r="B3347" i="2"/>
  <c r="D3347" i="2" s="1"/>
  <c r="C3347" i="2"/>
  <c r="B3348" i="2"/>
  <c r="C3348" i="2"/>
  <c r="B3349" i="2"/>
  <c r="D3349" i="2" s="1"/>
  <c r="C3349" i="2"/>
  <c r="B3350" i="2"/>
  <c r="C3350" i="2"/>
  <c r="D3350" i="2" s="1"/>
  <c r="B3351" i="2"/>
  <c r="C3351" i="2"/>
  <c r="D3351" i="2"/>
  <c r="B3352" i="2"/>
  <c r="C3352" i="2"/>
  <c r="B3353" i="2"/>
  <c r="D3353" i="2" s="1"/>
  <c r="C3353" i="2"/>
  <c r="B3354" i="2"/>
  <c r="C3354" i="2"/>
  <c r="D3354" i="2"/>
  <c r="B3355" i="2"/>
  <c r="C3355" i="2"/>
  <c r="D3355" i="2"/>
  <c r="B3356" i="2"/>
  <c r="D3356" i="2" s="1"/>
  <c r="C3356" i="2"/>
  <c r="B3357" i="2"/>
  <c r="C3357" i="2"/>
  <c r="D3357" i="2"/>
  <c r="B3358" i="2"/>
  <c r="C3358" i="2"/>
  <c r="D3358" i="2"/>
  <c r="B3359" i="2"/>
  <c r="D3359" i="2" s="1"/>
  <c r="C3359" i="2"/>
  <c r="B3360" i="2"/>
  <c r="C3360" i="2"/>
  <c r="B3361" i="2"/>
  <c r="C3361" i="2"/>
  <c r="D3361" i="2"/>
  <c r="B3362" i="2"/>
  <c r="D3362" i="2" s="1"/>
  <c r="C3362" i="2"/>
  <c r="B3363" i="2"/>
  <c r="D3363" i="2" s="1"/>
  <c r="C3363" i="2"/>
  <c r="B3364" i="2"/>
  <c r="C3364" i="2"/>
  <c r="D3364" i="2"/>
  <c r="B3365" i="2"/>
  <c r="C3365" i="2"/>
  <c r="D3365" i="2"/>
  <c r="B3366" i="2"/>
  <c r="D3366" i="2" s="1"/>
  <c r="C3366" i="2"/>
  <c r="B3367" i="2"/>
  <c r="D3367" i="2" s="1"/>
  <c r="C3367" i="2"/>
  <c r="B3368" i="2"/>
  <c r="C3368" i="2"/>
  <c r="D3368" i="2"/>
  <c r="B3369" i="2"/>
  <c r="C3369" i="2"/>
  <c r="D3369" i="2"/>
  <c r="B3370" i="2"/>
  <c r="D3370" i="2" s="1"/>
  <c r="C3370" i="2"/>
  <c r="B3371" i="2"/>
  <c r="D3371" i="2" s="1"/>
  <c r="C3371" i="2"/>
  <c r="B3372" i="2"/>
  <c r="C3372" i="2"/>
  <c r="D3372" i="2"/>
  <c r="B3373" i="2"/>
  <c r="C3373" i="2"/>
  <c r="D3373" i="2"/>
  <c r="B3374" i="2"/>
  <c r="D3374" i="2" s="1"/>
  <c r="C3374" i="2"/>
  <c r="B3375" i="2"/>
  <c r="D3375" i="2" s="1"/>
  <c r="C3375" i="2"/>
  <c r="B3376" i="2"/>
  <c r="C3376" i="2"/>
  <c r="D3376" i="2"/>
  <c r="B3377" i="2"/>
  <c r="C3377" i="2"/>
  <c r="D3377" i="2"/>
  <c r="B3378" i="2"/>
  <c r="D3378" i="2" s="1"/>
  <c r="C3378" i="2"/>
  <c r="B3379" i="2"/>
  <c r="D3379" i="2" s="1"/>
  <c r="C3379" i="2"/>
  <c r="B3380" i="2"/>
  <c r="C3380" i="2"/>
  <c r="D3380" i="2"/>
  <c r="B3381" i="2"/>
  <c r="C3381" i="2"/>
  <c r="D3381" i="2"/>
  <c r="B3382" i="2"/>
  <c r="D3382" i="2" s="1"/>
  <c r="C3382" i="2"/>
  <c r="B3383" i="2"/>
  <c r="D3383" i="2" s="1"/>
  <c r="C3383" i="2"/>
  <c r="B3384" i="2"/>
  <c r="C3384" i="2"/>
  <c r="D3384" i="2"/>
  <c r="B3385" i="2"/>
  <c r="C3385" i="2"/>
  <c r="D3385" i="2"/>
  <c r="B3386" i="2"/>
  <c r="D3386" i="2" s="1"/>
  <c r="C3386" i="2"/>
  <c r="B3387" i="2"/>
  <c r="D3387" i="2" s="1"/>
  <c r="C3387" i="2"/>
  <c r="B3388" i="2"/>
  <c r="C3388" i="2"/>
  <c r="D3388" i="2"/>
  <c r="B3389" i="2"/>
  <c r="C3389" i="2"/>
  <c r="D3389" i="2"/>
  <c r="B3390" i="2"/>
  <c r="D3390" i="2" s="1"/>
  <c r="C3390" i="2"/>
  <c r="B3391" i="2"/>
  <c r="D3391" i="2" s="1"/>
  <c r="C3391" i="2"/>
  <c r="B3392" i="2"/>
  <c r="C3392" i="2"/>
  <c r="D3392" i="2"/>
  <c r="B3393" i="2"/>
  <c r="C3393" i="2"/>
  <c r="D3393" i="2"/>
  <c r="B3394" i="2"/>
  <c r="D3394" i="2" s="1"/>
  <c r="C3394" i="2"/>
  <c r="B3395" i="2"/>
  <c r="D3395" i="2" s="1"/>
  <c r="C3395" i="2"/>
  <c r="B3396" i="2"/>
  <c r="C3396" i="2"/>
  <c r="D3396" i="2"/>
  <c r="B3397" i="2"/>
  <c r="C3397" i="2"/>
  <c r="D3397" i="2"/>
  <c r="B3398" i="2"/>
  <c r="D3398" i="2" s="1"/>
  <c r="C3398" i="2"/>
  <c r="B3399" i="2"/>
  <c r="D3399" i="2" s="1"/>
  <c r="C3399" i="2"/>
  <c r="B3400" i="2"/>
  <c r="C3400" i="2"/>
  <c r="D3400" i="2"/>
  <c r="B3401" i="2"/>
  <c r="C3401" i="2"/>
  <c r="D3401" i="2"/>
  <c r="B3402" i="2"/>
  <c r="D3402" i="2" s="1"/>
  <c r="C3402" i="2"/>
  <c r="B3403" i="2"/>
  <c r="D3403" i="2" s="1"/>
  <c r="C3403" i="2"/>
  <c r="B3404" i="2"/>
  <c r="C3404" i="2"/>
  <c r="D3404" i="2"/>
  <c r="B3405" i="2"/>
  <c r="C3405" i="2"/>
  <c r="D3405" i="2"/>
  <c r="B3406" i="2"/>
  <c r="D3406" i="2" s="1"/>
  <c r="C3406" i="2"/>
  <c r="B3407" i="2"/>
  <c r="D3407" i="2" s="1"/>
  <c r="C3407" i="2"/>
  <c r="B3408" i="2"/>
  <c r="C3408" i="2"/>
  <c r="D3408" i="2"/>
  <c r="B3409" i="2"/>
  <c r="C3409" i="2"/>
  <c r="D3409" i="2"/>
  <c r="B3410" i="2"/>
  <c r="D3410" i="2" s="1"/>
  <c r="C3410" i="2"/>
  <c r="B3411" i="2"/>
  <c r="D3411" i="2" s="1"/>
  <c r="C3411" i="2"/>
  <c r="B3412" i="2"/>
  <c r="C3412" i="2"/>
  <c r="D3412" i="2"/>
  <c r="B3413" i="2"/>
  <c r="C3413" i="2"/>
  <c r="D3413" i="2"/>
  <c r="B3414" i="2"/>
  <c r="D3414" i="2" s="1"/>
  <c r="C3414" i="2"/>
  <c r="B3415" i="2"/>
  <c r="D3415" i="2" s="1"/>
  <c r="C3415" i="2"/>
  <c r="B3416" i="2"/>
  <c r="C3416" i="2"/>
  <c r="D3416" i="2"/>
  <c r="B3417" i="2"/>
  <c r="C3417" i="2"/>
  <c r="D3417" i="2"/>
  <c r="B3418" i="2"/>
  <c r="D3418" i="2" s="1"/>
  <c r="C3418" i="2"/>
  <c r="B3419" i="2"/>
  <c r="D3419" i="2" s="1"/>
  <c r="C3419" i="2"/>
  <c r="B3420" i="2"/>
  <c r="C3420" i="2"/>
  <c r="D3420" i="2"/>
  <c r="B3421" i="2"/>
  <c r="C3421" i="2"/>
  <c r="D3421" i="2"/>
  <c r="B3422" i="2"/>
  <c r="D3422" i="2" s="1"/>
  <c r="C3422" i="2"/>
  <c r="B3423" i="2"/>
  <c r="D3423" i="2" s="1"/>
  <c r="C3423" i="2"/>
  <c r="B3424" i="2"/>
  <c r="C3424" i="2"/>
  <c r="D3424" i="2"/>
  <c r="B3425" i="2"/>
  <c r="C3425" i="2"/>
  <c r="D3425" i="2"/>
  <c r="B3426" i="2"/>
  <c r="D3426" i="2" s="1"/>
  <c r="C3426" i="2"/>
  <c r="B3427" i="2"/>
  <c r="D3427" i="2" s="1"/>
  <c r="C3427" i="2"/>
  <c r="B3428" i="2"/>
  <c r="C3428" i="2"/>
  <c r="D3428" i="2"/>
  <c r="B3429" i="2"/>
  <c r="C3429" i="2"/>
  <c r="D3429" i="2"/>
  <c r="B3430" i="2"/>
  <c r="D3430" i="2" s="1"/>
  <c r="C3430" i="2"/>
  <c r="B3431" i="2"/>
  <c r="D3431" i="2" s="1"/>
  <c r="C3431" i="2"/>
  <c r="B3432" i="2"/>
  <c r="C3432" i="2"/>
  <c r="D3432" i="2"/>
  <c r="B3433" i="2"/>
  <c r="C3433" i="2"/>
  <c r="D3433" i="2"/>
  <c r="B3434" i="2"/>
  <c r="D3434" i="2" s="1"/>
  <c r="C3434" i="2"/>
  <c r="B3435" i="2"/>
  <c r="D3435" i="2" s="1"/>
  <c r="C3435" i="2"/>
  <c r="B3436" i="2"/>
  <c r="C3436" i="2"/>
  <c r="D3436" i="2"/>
  <c r="B3437" i="2"/>
  <c r="C3437" i="2"/>
  <c r="D3437" i="2"/>
  <c r="B3438" i="2"/>
  <c r="D3438" i="2" s="1"/>
  <c r="C3438" i="2"/>
  <c r="B3439" i="2"/>
  <c r="D3439" i="2" s="1"/>
  <c r="C3439" i="2"/>
  <c r="B3440" i="2"/>
  <c r="C3440" i="2"/>
  <c r="D3440" i="2"/>
  <c r="B3441" i="2"/>
  <c r="C3441" i="2"/>
  <c r="D3441" i="2"/>
  <c r="B3442" i="2"/>
  <c r="D3442" i="2" s="1"/>
  <c r="C3442" i="2"/>
  <c r="B3443" i="2"/>
  <c r="D3443" i="2" s="1"/>
  <c r="C3443" i="2"/>
  <c r="B3444" i="2"/>
  <c r="C3444" i="2"/>
  <c r="D3444" i="2"/>
  <c r="B3445" i="2"/>
  <c r="C3445" i="2"/>
  <c r="D3445" i="2"/>
  <c r="B3446" i="2"/>
  <c r="D3446" i="2" s="1"/>
  <c r="C3446" i="2"/>
  <c r="B3447" i="2"/>
  <c r="D3447" i="2" s="1"/>
  <c r="C3447" i="2"/>
  <c r="B3448" i="2"/>
  <c r="C3448" i="2"/>
  <c r="D3448" i="2"/>
  <c r="B3449" i="2"/>
  <c r="C3449" i="2"/>
  <c r="D3449" i="2"/>
  <c r="B3450" i="2"/>
  <c r="D3450" i="2" s="1"/>
  <c r="C3450" i="2"/>
  <c r="B3451" i="2"/>
  <c r="D3451" i="2" s="1"/>
  <c r="C3451" i="2"/>
  <c r="B3452" i="2"/>
  <c r="C3452" i="2"/>
  <c r="D3452" i="2"/>
  <c r="B3453" i="2"/>
  <c r="C3453" i="2"/>
  <c r="D3453" i="2"/>
  <c r="B3454" i="2"/>
  <c r="D3454" i="2" s="1"/>
  <c r="C3454" i="2"/>
  <c r="B3455" i="2"/>
  <c r="D3455" i="2" s="1"/>
  <c r="C3455" i="2"/>
  <c r="B3456" i="2"/>
  <c r="C3456" i="2"/>
  <c r="D3456" i="2"/>
  <c r="B3457" i="2"/>
  <c r="C3457" i="2"/>
  <c r="D3457" i="2"/>
  <c r="B3458" i="2"/>
  <c r="D3458" i="2" s="1"/>
  <c r="C3458" i="2"/>
  <c r="B3459" i="2"/>
  <c r="D3459" i="2" s="1"/>
  <c r="C3459" i="2"/>
  <c r="B3460" i="2"/>
  <c r="C3460" i="2"/>
  <c r="D3460" i="2"/>
  <c r="B3461" i="2"/>
  <c r="C3461" i="2"/>
  <c r="D3461" i="2"/>
  <c r="B3462" i="2"/>
  <c r="D3462" i="2" s="1"/>
  <c r="C3462" i="2"/>
  <c r="B3463" i="2"/>
  <c r="D3463" i="2" s="1"/>
  <c r="C3463" i="2"/>
  <c r="B3464" i="2"/>
  <c r="C3464" i="2"/>
  <c r="D3464" i="2"/>
  <c r="B3465" i="2"/>
  <c r="C3465" i="2"/>
  <c r="D3465" i="2"/>
  <c r="B3466" i="2"/>
  <c r="D3466" i="2" s="1"/>
  <c r="C3466" i="2"/>
  <c r="B3467" i="2"/>
  <c r="D3467" i="2" s="1"/>
  <c r="C3467" i="2"/>
  <c r="B3468" i="2"/>
  <c r="C3468" i="2"/>
  <c r="D3468" i="2"/>
  <c r="B3469" i="2"/>
  <c r="C3469" i="2"/>
  <c r="D3469" i="2"/>
  <c r="B3470" i="2"/>
  <c r="D3470" i="2" s="1"/>
  <c r="C3470" i="2"/>
  <c r="B3471" i="2"/>
  <c r="D3471" i="2" s="1"/>
  <c r="C3471" i="2"/>
  <c r="B3472" i="2"/>
  <c r="C3472" i="2"/>
  <c r="D3472" i="2"/>
  <c r="B3473" i="2"/>
  <c r="C3473" i="2"/>
  <c r="D3473" i="2"/>
  <c r="B3474" i="2"/>
  <c r="D3474" i="2" s="1"/>
  <c r="C3474" i="2"/>
  <c r="B3475" i="2"/>
  <c r="D3475" i="2" s="1"/>
  <c r="C3475" i="2"/>
  <c r="B3476" i="2"/>
  <c r="C3476" i="2"/>
  <c r="D3476" i="2"/>
  <c r="B3477" i="2"/>
  <c r="C3477" i="2"/>
  <c r="D3477" i="2"/>
  <c r="B3478" i="2"/>
  <c r="D3478" i="2" s="1"/>
  <c r="C3478" i="2"/>
  <c r="B3479" i="2"/>
  <c r="D3479" i="2" s="1"/>
  <c r="C3479" i="2"/>
  <c r="B3480" i="2"/>
  <c r="C3480" i="2"/>
  <c r="D3480" i="2"/>
  <c r="B3481" i="2"/>
  <c r="C3481" i="2"/>
  <c r="D3481" i="2"/>
  <c r="B3482" i="2"/>
  <c r="D3482" i="2" s="1"/>
  <c r="C3482" i="2"/>
  <c r="B3483" i="2"/>
  <c r="D3483" i="2" s="1"/>
  <c r="C3483" i="2"/>
  <c r="B3484" i="2"/>
  <c r="C3484" i="2"/>
  <c r="D3484" i="2"/>
  <c r="B3485" i="2"/>
  <c r="C3485" i="2"/>
  <c r="D3485" i="2"/>
  <c r="B3486" i="2"/>
  <c r="D3486" i="2" s="1"/>
  <c r="C3486" i="2"/>
  <c r="B3487" i="2"/>
  <c r="D3487" i="2" s="1"/>
  <c r="C3487" i="2"/>
  <c r="B3488" i="2"/>
  <c r="C3488" i="2"/>
  <c r="D3488" i="2"/>
  <c r="B3489" i="2"/>
  <c r="C3489" i="2"/>
  <c r="D3489" i="2"/>
  <c r="B3490" i="2"/>
  <c r="D3490" i="2" s="1"/>
  <c r="C3490" i="2"/>
  <c r="B3491" i="2"/>
  <c r="D3491" i="2" s="1"/>
  <c r="C3491" i="2"/>
  <c r="B3492" i="2"/>
  <c r="C3492" i="2"/>
  <c r="D3492" i="2"/>
  <c r="B3493" i="2"/>
  <c r="C3493" i="2"/>
  <c r="D3493" i="2"/>
  <c r="B3494" i="2"/>
  <c r="D3494" i="2" s="1"/>
  <c r="C3494" i="2"/>
  <c r="B3495" i="2"/>
  <c r="D3495" i="2" s="1"/>
  <c r="C3495" i="2"/>
  <c r="B3496" i="2"/>
  <c r="C3496" i="2"/>
  <c r="D3496" i="2"/>
  <c r="B3497" i="2"/>
  <c r="C3497" i="2"/>
  <c r="D3497" i="2"/>
  <c r="B3498" i="2"/>
  <c r="D3498" i="2" s="1"/>
  <c r="C3498" i="2"/>
  <c r="B3499" i="2"/>
  <c r="D3499" i="2" s="1"/>
  <c r="C3499" i="2"/>
  <c r="B3500" i="2"/>
  <c r="C3500" i="2"/>
  <c r="D3500" i="2"/>
  <c r="B3501" i="2"/>
  <c r="C3501" i="2"/>
  <c r="D3501" i="2"/>
  <c r="B3502" i="2"/>
  <c r="D3502" i="2" s="1"/>
  <c r="C3502" i="2"/>
  <c r="B3503" i="2"/>
  <c r="D3503" i="2" s="1"/>
  <c r="C3503" i="2"/>
  <c r="B3504" i="2"/>
  <c r="C3504" i="2"/>
  <c r="D3504" i="2"/>
  <c r="B3505" i="2"/>
  <c r="C3505" i="2"/>
  <c r="D3505" i="2"/>
  <c r="B3506" i="2"/>
  <c r="D3506" i="2" s="1"/>
  <c r="C3506" i="2"/>
  <c r="B3507" i="2"/>
  <c r="D3507" i="2" s="1"/>
  <c r="C3507" i="2"/>
  <c r="B3508" i="2"/>
  <c r="C3508" i="2"/>
  <c r="D3508" i="2"/>
  <c r="B3509" i="2"/>
  <c r="C3509" i="2"/>
  <c r="D3509" i="2"/>
  <c r="B3510" i="2"/>
  <c r="D3510" i="2" s="1"/>
  <c r="C3510" i="2"/>
  <c r="B3511" i="2"/>
  <c r="D3511" i="2" s="1"/>
  <c r="C3511" i="2"/>
  <c r="B3512" i="2"/>
  <c r="C3512" i="2"/>
  <c r="D3512" i="2"/>
  <c r="B3513" i="2"/>
  <c r="C3513" i="2"/>
  <c r="D3513" i="2"/>
  <c r="B3514" i="2"/>
  <c r="D3514" i="2" s="1"/>
  <c r="C3514" i="2"/>
  <c r="B3515" i="2"/>
  <c r="D3515" i="2" s="1"/>
  <c r="C3515" i="2"/>
  <c r="B3516" i="2"/>
  <c r="C3516" i="2"/>
  <c r="D3516" i="2"/>
  <c r="B3517" i="2"/>
  <c r="C3517" i="2"/>
  <c r="D3517" i="2"/>
  <c r="B3518" i="2"/>
  <c r="D3518" i="2" s="1"/>
  <c r="C3518" i="2"/>
  <c r="B3519" i="2"/>
  <c r="D3519" i="2" s="1"/>
  <c r="C3519" i="2"/>
  <c r="B3520" i="2"/>
  <c r="C3520" i="2"/>
  <c r="D3520" i="2"/>
  <c r="B3521" i="2"/>
  <c r="C3521" i="2"/>
  <c r="D3521" i="2"/>
  <c r="B3522" i="2"/>
  <c r="D3522" i="2" s="1"/>
  <c r="C3522" i="2"/>
  <c r="B3523" i="2"/>
  <c r="D3523" i="2" s="1"/>
  <c r="C3523" i="2"/>
  <c r="B3524" i="2"/>
  <c r="C3524" i="2"/>
  <c r="D3524" i="2"/>
  <c r="B3525" i="2"/>
  <c r="C3525" i="2"/>
  <c r="D3525" i="2"/>
  <c r="B3526" i="2"/>
  <c r="D3526" i="2" s="1"/>
  <c r="C3526" i="2"/>
  <c r="B3527" i="2"/>
  <c r="D3527" i="2" s="1"/>
  <c r="C3527" i="2"/>
  <c r="B3528" i="2"/>
  <c r="C3528" i="2"/>
  <c r="D3528" i="2"/>
  <c r="B3529" i="2"/>
  <c r="C3529" i="2"/>
  <c r="D3529" i="2"/>
  <c r="B3530" i="2"/>
  <c r="D3530" i="2" s="1"/>
  <c r="C3530" i="2"/>
  <c r="B3531" i="2"/>
  <c r="D3531" i="2" s="1"/>
  <c r="C3531" i="2"/>
  <c r="B3532" i="2"/>
  <c r="C3532" i="2"/>
  <c r="D3532" i="2"/>
  <c r="B3533" i="2"/>
  <c r="C3533" i="2"/>
  <c r="D3533" i="2"/>
  <c r="B3534" i="2"/>
  <c r="D3534" i="2" s="1"/>
  <c r="C3534" i="2"/>
  <c r="B3535" i="2"/>
  <c r="D3535" i="2" s="1"/>
  <c r="C3535" i="2"/>
  <c r="B3536" i="2"/>
  <c r="C3536" i="2"/>
  <c r="D3536" i="2"/>
  <c r="B3537" i="2"/>
  <c r="C3537" i="2"/>
  <c r="D3537" i="2"/>
  <c r="B3538" i="2"/>
  <c r="D3538" i="2" s="1"/>
  <c r="C3538" i="2"/>
  <c r="B3539" i="2"/>
  <c r="D3539" i="2" s="1"/>
  <c r="C3539" i="2"/>
  <c r="B3540" i="2"/>
  <c r="C3540" i="2"/>
  <c r="D3540" i="2"/>
  <c r="B3541" i="2"/>
  <c r="C3541" i="2"/>
  <c r="D3541" i="2"/>
  <c r="B3542" i="2"/>
  <c r="D3542" i="2" s="1"/>
  <c r="C3542" i="2"/>
  <c r="B3543" i="2"/>
  <c r="D3543" i="2" s="1"/>
  <c r="C3543" i="2"/>
  <c r="B3544" i="2"/>
  <c r="C3544" i="2"/>
  <c r="D3544" i="2"/>
  <c r="B3545" i="2"/>
  <c r="C3545" i="2"/>
  <c r="D3545" i="2"/>
  <c r="B3546" i="2"/>
  <c r="D3546" i="2" s="1"/>
  <c r="C3546" i="2"/>
  <c r="B3547" i="2"/>
  <c r="D3547" i="2" s="1"/>
  <c r="C3547" i="2"/>
  <c r="B3548" i="2"/>
  <c r="C3548" i="2"/>
  <c r="D3548" i="2"/>
  <c r="B3549" i="2"/>
  <c r="C3549" i="2"/>
  <c r="D3549" i="2"/>
  <c r="B3550" i="2"/>
  <c r="D3550" i="2" s="1"/>
  <c r="C3550" i="2"/>
  <c r="B3551" i="2"/>
  <c r="D3551" i="2" s="1"/>
  <c r="C3551" i="2"/>
  <c r="B3552" i="2"/>
  <c r="C3552" i="2"/>
  <c r="D3552" i="2"/>
  <c r="B3553" i="2"/>
  <c r="C3553" i="2"/>
  <c r="D3553" i="2"/>
  <c r="B3554" i="2"/>
  <c r="D3554" i="2" s="1"/>
  <c r="C3554" i="2"/>
  <c r="B3555" i="2"/>
  <c r="D3555" i="2" s="1"/>
  <c r="C3555" i="2"/>
  <c r="B3556" i="2"/>
  <c r="C3556" i="2"/>
  <c r="D3556" i="2"/>
  <c r="B3557" i="2"/>
  <c r="C3557" i="2"/>
  <c r="D3557" i="2"/>
  <c r="B3558" i="2"/>
  <c r="D3558" i="2" s="1"/>
  <c r="C3558" i="2"/>
  <c r="B3559" i="2"/>
  <c r="D3559" i="2" s="1"/>
  <c r="C3559" i="2"/>
  <c r="B3560" i="2"/>
  <c r="C3560" i="2"/>
  <c r="D3560" i="2"/>
  <c r="B3561" i="2"/>
  <c r="C3561" i="2"/>
  <c r="D3561" i="2"/>
  <c r="B3562" i="2"/>
  <c r="D3562" i="2" s="1"/>
  <c r="C3562" i="2"/>
  <c r="B3563" i="2"/>
  <c r="D3563" i="2" s="1"/>
  <c r="C3563" i="2"/>
  <c r="B3564" i="2"/>
  <c r="C3564" i="2"/>
  <c r="D3564" i="2"/>
  <c r="B3565" i="2"/>
  <c r="C3565" i="2"/>
  <c r="D3565" i="2"/>
  <c r="B3566" i="2"/>
  <c r="D3566" i="2" s="1"/>
  <c r="C3566" i="2"/>
  <c r="B3567" i="2"/>
  <c r="D3567" i="2" s="1"/>
  <c r="C3567" i="2"/>
  <c r="B3568" i="2"/>
  <c r="C3568" i="2"/>
  <c r="D3568" i="2"/>
  <c r="B3569" i="2"/>
  <c r="C3569" i="2"/>
  <c r="D3569" i="2"/>
  <c r="B3570" i="2"/>
  <c r="D3570" i="2" s="1"/>
  <c r="C3570" i="2"/>
  <c r="B3571" i="2"/>
  <c r="D3571" i="2" s="1"/>
  <c r="C3571" i="2"/>
  <c r="B3572" i="2"/>
  <c r="C3572" i="2"/>
  <c r="D3572" i="2"/>
  <c r="B3573" i="2"/>
  <c r="C3573" i="2"/>
  <c r="D3573" i="2"/>
  <c r="B3574" i="2"/>
  <c r="D3574" i="2" s="1"/>
  <c r="C3574" i="2"/>
  <c r="B3575" i="2"/>
  <c r="D3575" i="2" s="1"/>
  <c r="C3575" i="2"/>
  <c r="B3576" i="2"/>
  <c r="C3576" i="2"/>
  <c r="D3576" i="2"/>
  <c r="B3577" i="2"/>
  <c r="C3577" i="2"/>
  <c r="D3577" i="2"/>
  <c r="B3578" i="2"/>
  <c r="D3578" i="2" s="1"/>
  <c r="C3578" i="2"/>
  <c r="B3579" i="2"/>
  <c r="D3579" i="2" s="1"/>
  <c r="C3579" i="2"/>
  <c r="B3580" i="2"/>
  <c r="C3580" i="2"/>
  <c r="D3580" i="2"/>
  <c r="B3581" i="2"/>
  <c r="C3581" i="2"/>
  <c r="D3581" i="2"/>
  <c r="B3582" i="2"/>
  <c r="D3582" i="2" s="1"/>
  <c r="C3582" i="2"/>
  <c r="B3583" i="2"/>
  <c r="D3583" i="2" s="1"/>
  <c r="C3583" i="2"/>
  <c r="B3584" i="2"/>
  <c r="C3584" i="2"/>
  <c r="D3584" i="2"/>
  <c r="B3585" i="2"/>
  <c r="C3585" i="2"/>
  <c r="D3585" i="2"/>
  <c r="B3586" i="2"/>
  <c r="D3586" i="2" s="1"/>
  <c r="C3586" i="2"/>
  <c r="B3587" i="2"/>
  <c r="D3587" i="2" s="1"/>
  <c r="C3587" i="2"/>
  <c r="B3588" i="2"/>
  <c r="C3588" i="2"/>
  <c r="D3588" i="2"/>
  <c r="B3589" i="2"/>
  <c r="C3589" i="2"/>
  <c r="D3589" i="2"/>
  <c r="B3590" i="2"/>
  <c r="D3590" i="2" s="1"/>
  <c r="C3590" i="2"/>
  <c r="B3591" i="2"/>
  <c r="D3591" i="2" s="1"/>
  <c r="C3591" i="2"/>
  <c r="B3592" i="2"/>
  <c r="C3592" i="2"/>
  <c r="D3592" i="2"/>
  <c r="B3593" i="2"/>
  <c r="C3593" i="2"/>
  <c r="D3593" i="2"/>
  <c r="B3594" i="2"/>
  <c r="D3594" i="2" s="1"/>
  <c r="C3594" i="2"/>
  <c r="B3595" i="2"/>
  <c r="D3595" i="2" s="1"/>
  <c r="C3595" i="2"/>
  <c r="B3596" i="2"/>
  <c r="C3596" i="2"/>
  <c r="D3596" i="2"/>
  <c r="B3597" i="2"/>
  <c r="C3597" i="2"/>
  <c r="D3597" i="2"/>
  <c r="B3598" i="2"/>
  <c r="D3598" i="2" s="1"/>
  <c r="C3598" i="2"/>
  <c r="B3599" i="2"/>
  <c r="D3599" i="2" s="1"/>
  <c r="C3599" i="2"/>
  <c r="B3600" i="2"/>
  <c r="C3600" i="2"/>
  <c r="D3600" i="2"/>
  <c r="B3601" i="2"/>
  <c r="C3601" i="2"/>
  <c r="D3601" i="2"/>
  <c r="B3602" i="2"/>
  <c r="D3602" i="2" s="1"/>
  <c r="C3602" i="2"/>
  <c r="B3603" i="2"/>
  <c r="D3603" i="2" s="1"/>
  <c r="C3603" i="2"/>
  <c r="B3604" i="2"/>
  <c r="C3604" i="2"/>
  <c r="D3604" i="2"/>
  <c r="B3605" i="2"/>
  <c r="C3605" i="2"/>
  <c r="D3605" i="2"/>
  <c r="B3606" i="2"/>
  <c r="D3606" i="2" s="1"/>
  <c r="C3606" i="2"/>
  <c r="B3607" i="2"/>
  <c r="D3607" i="2" s="1"/>
  <c r="C3607" i="2"/>
  <c r="B3608" i="2"/>
  <c r="C3608" i="2"/>
  <c r="D3608" i="2"/>
  <c r="B3609" i="2"/>
  <c r="C3609" i="2"/>
  <c r="D3609" i="2"/>
  <c r="B3610" i="2"/>
  <c r="D3610" i="2" s="1"/>
  <c r="C3610" i="2"/>
  <c r="B3611" i="2"/>
  <c r="D3611" i="2" s="1"/>
  <c r="C3611" i="2"/>
  <c r="B3612" i="2"/>
  <c r="C3612" i="2"/>
  <c r="D3612" i="2"/>
  <c r="B3613" i="2"/>
  <c r="C3613" i="2"/>
  <c r="D3613" i="2"/>
  <c r="B3614" i="2"/>
  <c r="D3614" i="2" s="1"/>
  <c r="C3614" i="2"/>
  <c r="B3615" i="2"/>
  <c r="D3615" i="2" s="1"/>
  <c r="C3615" i="2"/>
  <c r="B3616" i="2"/>
  <c r="C3616" i="2"/>
  <c r="D3616" i="2"/>
  <c r="B3617" i="2"/>
  <c r="C3617" i="2"/>
  <c r="D3617" i="2"/>
  <c r="B3618" i="2"/>
  <c r="D3618" i="2" s="1"/>
  <c r="C3618" i="2"/>
  <c r="B3619" i="2"/>
  <c r="D3619" i="2" s="1"/>
  <c r="C3619" i="2"/>
  <c r="B3620" i="2"/>
  <c r="C3620" i="2"/>
  <c r="D3620" i="2"/>
  <c r="B3621" i="2"/>
  <c r="C3621" i="2"/>
  <c r="D3621" i="2"/>
  <c r="B3622" i="2"/>
  <c r="D3622" i="2" s="1"/>
  <c r="C3622" i="2"/>
  <c r="B3623" i="2"/>
  <c r="D3623" i="2" s="1"/>
  <c r="C3623" i="2"/>
  <c r="B3624" i="2"/>
  <c r="C3624" i="2"/>
  <c r="D3624" i="2"/>
  <c r="B3625" i="2"/>
  <c r="C3625" i="2"/>
  <c r="D3625" i="2"/>
  <c r="B3626" i="2"/>
  <c r="D3626" i="2" s="1"/>
  <c r="C3626" i="2"/>
  <c r="B3627" i="2"/>
  <c r="D3627" i="2" s="1"/>
  <c r="C3627" i="2"/>
  <c r="B3628" i="2"/>
  <c r="C3628" i="2"/>
  <c r="D3628" i="2"/>
  <c r="B3629" i="2"/>
  <c r="C3629" i="2"/>
  <c r="D3629" i="2"/>
  <c r="B3630" i="2"/>
  <c r="D3630" i="2" s="1"/>
  <c r="C3630" i="2"/>
  <c r="B3631" i="2"/>
  <c r="D3631" i="2" s="1"/>
  <c r="C3631" i="2"/>
  <c r="B3632" i="2"/>
  <c r="C3632" i="2"/>
  <c r="D3632" i="2"/>
  <c r="B3633" i="2"/>
  <c r="C3633" i="2"/>
  <c r="D3633" i="2"/>
  <c r="B3634" i="2"/>
  <c r="D3634" i="2" s="1"/>
  <c r="C3634" i="2"/>
  <c r="B3635" i="2"/>
  <c r="D3635" i="2" s="1"/>
  <c r="C3635" i="2"/>
  <c r="B3636" i="2"/>
  <c r="C3636" i="2"/>
  <c r="D3636" i="2"/>
  <c r="B3637" i="2"/>
  <c r="C3637" i="2"/>
  <c r="D3637" i="2"/>
  <c r="B3638" i="2"/>
  <c r="D3638" i="2" s="1"/>
  <c r="C3638" i="2"/>
  <c r="B3639" i="2"/>
  <c r="D3639" i="2" s="1"/>
  <c r="C3639" i="2"/>
  <c r="B3640" i="2"/>
  <c r="C3640" i="2"/>
  <c r="D3640" i="2"/>
  <c r="B3641" i="2"/>
  <c r="C3641" i="2"/>
  <c r="D3641" i="2"/>
  <c r="B3642" i="2"/>
  <c r="D3642" i="2" s="1"/>
  <c r="C3642" i="2"/>
  <c r="B3643" i="2"/>
  <c r="D3643" i="2" s="1"/>
  <c r="C3643" i="2"/>
  <c r="B3644" i="2"/>
  <c r="C3644" i="2"/>
  <c r="D3644" i="2"/>
  <c r="B3645" i="2"/>
  <c r="C3645" i="2"/>
  <c r="D3645" i="2"/>
  <c r="B3646" i="2"/>
  <c r="D3646" i="2" s="1"/>
  <c r="C3646" i="2"/>
  <c r="B3647" i="2"/>
  <c r="D3647" i="2" s="1"/>
  <c r="C3647" i="2"/>
  <c r="B3648" i="2"/>
  <c r="C3648" i="2"/>
  <c r="D3648" i="2"/>
  <c r="B3649" i="2"/>
  <c r="C3649" i="2"/>
  <c r="D3649" i="2"/>
  <c r="B3650" i="2"/>
  <c r="D3650" i="2" s="1"/>
  <c r="C3650" i="2"/>
  <c r="B3651" i="2"/>
  <c r="D3651" i="2" s="1"/>
  <c r="C3651" i="2"/>
  <c r="B3652" i="2"/>
  <c r="C3652" i="2"/>
  <c r="D3652" i="2"/>
  <c r="B3653" i="2"/>
  <c r="C3653" i="2"/>
  <c r="D3653" i="2"/>
  <c r="B3654" i="2"/>
  <c r="D3654" i="2" s="1"/>
  <c r="C3654" i="2"/>
  <c r="B3655" i="2"/>
  <c r="D3655" i="2" s="1"/>
  <c r="C3655" i="2"/>
  <c r="B3656" i="2"/>
  <c r="C3656" i="2"/>
  <c r="D3656" i="2"/>
  <c r="B3657" i="2"/>
  <c r="C3657" i="2"/>
  <c r="D3657" i="2"/>
  <c r="B3658" i="2"/>
  <c r="D3658" i="2" s="1"/>
  <c r="C3658" i="2"/>
  <c r="B3659" i="2"/>
  <c r="D3659" i="2" s="1"/>
  <c r="C3659" i="2"/>
  <c r="B3660" i="2"/>
  <c r="C3660" i="2"/>
  <c r="D3660" i="2"/>
  <c r="B3661" i="2"/>
  <c r="C3661" i="2"/>
  <c r="D3661" i="2"/>
  <c r="B3662" i="2"/>
  <c r="D3662" i="2" s="1"/>
  <c r="C3662" i="2"/>
  <c r="B3663" i="2"/>
  <c r="D3663" i="2" s="1"/>
  <c r="C3663" i="2"/>
  <c r="B3664" i="2"/>
  <c r="C3664" i="2"/>
  <c r="D3664" i="2"/>
  <c r="B3665" i="2"/>
  <c r="C3665" i="2"/>
  <c r="D3665" i="2"/>
  <c r="B3666" i="2"/>
  <c r="D3666" i="2" s="1"/>
  <c r="C3666" i="2"/>
  <c r="B3667" i="2"/>
  <c r="D3667" i="2" s="1"/>
  <c r="C3667" i="2"/>
  <c r="B3668" i="2"/>
  <c r="C3668" i="2"/>
  <c r="D3668" i="2"/>
  <c r="B3669" i="2"/>
  <c r="C3669" i="2"/>
  <c r="D3669" i="2"/>
  <c r="B3670" i="2"/>
  <c r="D3670" i="2" s="1"/>
  <c r="C3670" i="2"/>
  <c r="B3671" i="2"/>
  <c r="D3671" i="2" s="1"/>
  <c r="C3671" i="2"/>
  <c r="B3672" i="2"/>
  <c r="C3672" i="2"/>
  <c r="D3672" i="2"/>
  <c r="B3673" i="2"/>
  <c r="C3673" i="2"/>
  <c r="D3673" i="2"/>
  <c r="B3674" i="2"/>
  <c r="D3674" i="2" s="1"/>
  <c r="C3674" i="2"/>
  <c r="B3675" i="2"/>
  <c r="D3675" i="2" s="1"/>
  <c r="C3675" i="2"/>
  <c r="B3676" i="2"/>
  <c r="C3676" i="2"/>
  <c r="D3676" i="2"/>
  <c r="B3677" i="2"/>
  <c r="C3677" i="2"/>
  <c r="D3677" i="2"/>
  <c r="B3678" i="2"/>
  <c r="D3678" i="2" s="1"/>
  <c r="C3678" i="2"/>
  <c r="B3679" i="2"/>
  <c r="D3679" i="2" s="1"/>
  <c r="C3679" i="2"/>
  <c r="B3680" i="2"/>
  <c r="C3680" i="2"/>
  <c r="D3680" i="2"/>
  <c r="B3681" i="2"/>
  <c r="C3681" i="2"/>
  <c r="D3681" i="2"/>
  <c r="B3682" i="2"/>
  <c r="D3682" i="2" s="1"/>
  <c r="C3682" i="2"/>
  <c r="B3683" i="2"/>
  <c r="D3683" i="2" s="1"/>
  <c r="C3683" i="2"/>
  <c r="B3684" i="2"/>
  <c r="C3684" i="2"/>
  <c r="D3684" i="2"/>
  <c r="B3685" i="2"/>
  <c r="C3685" i="2"/>
  <c r="D3685" i="2"/>
  <c r="B3686" i="2"/>
  <c r="D3686" i="2" s="1"/>
  <c r="C3686" i="2"/>
  <c r="B3687" i="2"/>
  <c r="D3687" i="2" s="1"/>
  <c r="C3687" i="2"/>
  <c r="B3688" i="2"/>
  <c r="C3688" i="2"/>
  <c r="D3688" i="2"/>
  <c r="B3689" i="2"/>
  <c r="C3689" i="2"/>
  <c r="D3689" i="2"/>
  <c r="B3690" i="2"/>
  <c r="D3690" i="2" s="1"/>
  <c r="C3690" i="2"/>
  <c r="B3691" i="2"/>
  <c r="D3691" i="2" s="1"/>
  <c r="C3691" i="2"/>
  <c r="B3692" i="2"/>
  <c r="C3692" i="2"/>
  <c r="D3692" i="2"/>
  <c r="B3693" i="2"/>
  <c r="C3693" i="2"/>
  <c r="D3693" i="2"/>
  <c r="B3694" i="2"/>
  <c r="D3694" i="2" s="1"/>
  <c r="C3694" i="2"/>
  <c r="B3695" i="2"/>
  <c r="D3695" i="2" s="1"/>
  <c r="C3695" i="2"/>
  <c r="B3696" i="2"/>
  <c r="C3696" i="2"/>
  <c r="D3696" i="2"/>
  <c r="B3697" i="2"/>
  <c r="C3697" i="2"/>
  <c r="D3697" i="2"/>
  <c r="B3698" i="2"/>
  <c r="D3698" i="2" s="1"/>
  <c r="C3698" i="2"/>
  <c r="B3699" i="2"/>
  <c r="D3699" i="2" s="1"/>
  <c r="C3699" i="2"/>
  <c r="B3700" i="2"/>
  <c r="C3700" i="2"/>
  <c r="D3700" i="2"/>
  <c r="B3701" i="2"/>
  <c r="C3701" i="2"/>
  <c r="D3701" i="2"/>
  <c r="B3702" i="2"/>
  <c r="D3702" i="2" s="1"/>
  <c r="C3702" i="2"/>
  <c r="B3703" i="2"/>
  <c r="D3703" i="2" s="1"/>
  <c r="C3703" i="2"/>
  <c r="B3704" i="2"/>
  <c r="C3704" i="2"/>
  <c r="D3704" i="2"/>
  <c r="B3705" i="2"/>
  <c r="C3705" i="2"/>
  <c r="D3705" i="2"/>
  <c r="B3706" i="2"/>
  <c r="D3706" i="2" s="1"/>
  <c r="C3706" i="2"/>
  <c r="B3707" i="2"/>
  <c r="D3707" i="2" s="1"/>
  <c r="C3707" i="2"/>
  <c r="B3708" i="2"/>
  <c r="C3708" i="2"/>
  <c r="D3708" i="2"/>
  <c r="B3709" i="2"/>
  <c r="C3709" i="2"/>
  <c r="D3709" i="2"/>
  <c r="B3710" i="2"/>
  <c r="D3710" i="2" s="1"/>
  <c r="C3710" i="2"/>
  <c r="B3711" i="2"/>
  <c r="D3711" i="2" s="1"/>
  <c r="C3711" i="2"/>
  <c r="B3712" i="2"/>
  <c r="C3712" i="2"/>
  <c r="D3712" i="2"/>
  <c r="B3713" i="2"/>
  <c r="C3713" i="2"/>
  <c r="D3713" i="2"/>
  <c r="B3714" i="2"/>
  <c r="D3714" i="2" s="1"/>
  <c r="C3714" i="2"/>
  <c r="B3715" i="2"/>
  <c r="D3715" i="2" s="1"/>
  <c r="C3715" i="2"/>
  <c r="B3716" i="2"/>
  <c r="C3716" i="2"/>
  <c r="D3716" i="2"/>
  <c r="B3717" i="2"/>
  <c r="C3717" i="2"/>
  <c r="D3717" i="2"/>
  <c r="B3718" i="2"/>
  <c r="D3718" i="2" s="1"/>
  <c r="C3718" i="2"/>
  <c r="B3719" i="2"/>
  <c r="D3719" i="2" s="1"/>
  <c r="C3719" i="2"/>
  <c r="B3720" i="2"/>
  <c r="C3720" i="2"/>
  <c r="D3720" i="2"/>
  <c r="B3721" i="2"/>
  <c r="C3721" i="2"/>
  <c r="D3721" i="2"/>
  <c r="B3722" i="2"/>
  <c r="D3722" i="2" s="1"/>
  <c r="C3722" i="2"/>
  <c r="B3723" i="2"/>
  <c r="D3723" i="2" s="1"/>
  <c r="C3723" i="2"/>
  <c r="B3724" i="2"/>
  <c r="C3724" i="2"/>
  <c r="D3724" i="2"/>
  <c r="B3725" i="2"/>
  <c r="C3725" i="2"/>
  <c r="D3725" i="2"/>
  <c r="B3726" i="2"/>
  <c r="D3726" i="2" s="1"/>
  <c r="C3726" i="2"/>
  <c r="B3727" i="2"/>
  <c r="D3727" i="2" s="1"/>
  <c r="C3727" i="2"/>
  <c r="B3728" i="2"/>
  <c r="C3728" i="2"/>
  <c r="D3728" i="2"/>
  <c r="B3729" i="2"/>
  <c r="C3729" i="2"/>
  <c r="D3729" i="2"/>
  <c r="B3730" i="2"/>
  <c r="D3730" i="2" s="1"/>
  <c r="C3730" i="2"/>
  <c r="B3731" i="2"/>
  <c r="D3731" i="2" s="1"/>
  <c r="C3731" i="2"/>
  <c r="B3732" i="2"/>
  <c r="C3732" i="2"/>
  <c r="D3732" i="2"/>
  <c r="B3733" i="2"/>
  <c r="C3733" i="2"/>
  <c r="D3733" i="2"/>
  <c r="B3734" i="2"/>
  <c r="D3734" i="2" s="1"/>
  <c r="C3734" i="2"/>
  <c r="B3735" i="2"/>
  <c r="D3735" i="2" s="1"/>
  <c r="C3735" i="2"/>
  <c r="B3736" i="2"/>
  <c r="C3736" i="2"/>
  <c r="D3736" i="2"/>
  <c r="B3737" i="2"/>
  <c r="C3737" i="2"/>
  <c r="D3737" i="2"/>
  <c r="B3738" i="2"/>
  <c r="D3738" i="2" s="1"/>
  <c r="C3738" i="2"/>
  <c r="B3739" i="2"/>
  <c r="D3739" i="2" s="1"/>
  <c r="C3739" i="2"/>
  <c r="B3740" i="2"/>
  <c r="C3740" i="2"/>
  <c r="D3740" i="2"/>
  <c r="B3741" i="2"/>
  <c r="C3741" i="2"/>
  <c r="D3741" i="2"/>
  <c r="B3742" i="2"/>
  <c r="D3742" i="2" s="1"/>
  <c r="C3742" i="2"/>
  <c r="B3743" i="2"/>
  <c r="D3743" i="2" s="1"/>
  <c r="C3743" i="2"/>
  <c r="B3744" i="2"/>
  <c r="C3744" i="2"/>
  <c r="D3744" i="2"/>
  <c r="B3745" i="2"/>
  <c r="C3745" i="2"/>
  <c r="D3745" i="2"/>
  <c r="B3746" i="2"/>
  <c r="D3746" i="2" s="1"/>
  <c r="C3746" i="2"/>
  <c r="B3747" i="2"/>
  <c r="D3747" i="2" s="1"/>
  <c r="C3747" i="2"/>
  <c r="B3748" i="2"/>
  <c r="C3748" i="2"/>
  <c r="D3748" i="2"/>
  <c r="B3749" i="2"/>
  <c r="C3749" i="2"/>
  <c r="D3749" i="2"/>
  <c r="B3750" i="2"/>
  <c r="D3750" i="2" s="1"/>
  <c r="C3750" i="2"/>
  <c r="B3751" i="2"/>
  <c r="D3751" i="2" s="1"/>
  <c r="C3751" i="2"/>
  <c r="B3752" i="2"/>
  <c r="C3752" i="2"/>
  <c r="D3752" i="2"/>
  <c r="B3753" i="2"/>
  <c r="C3753" i="2"/>
  <c r="D3753" i="2"/>
  <c r="B3754" i="2"/>
  <c r="D3754" i="2" s="1"/>
  <c r="C3754" i="2"/>
  <c r="B3755" i="2"/>
  <c r="D3755" i="2" s="1"/>
  <c r="C3755" i="2"/>
  <c r="B3756" i="2"/>
  <c r="C3756" i="2"/>
  <c r="D3756" i="2"/>
  <c r="B3757" i="2"/>
  <c r="C3757" i="2"/>
  <c r="D3757" i="2"/>
  <c r="B3758" i="2"/>
  <c r="D3758" i="2" s="1"/>
  <c r="C3758" i="2"/>
  <c r="B3759" i="2"/>
  <c r="D3759" i="2" s="1"/>
  <c r="C3759" i="2"/>
  <c r="B3760" i="2"/>
  <c r="C3760" i="2"/>
  <c r="D3760" i="2"/>
  <c r="B3761" i="2"/>
  <c r="C3761" i="2"/>
  <c r="D3761" i="2"/>
  <c r="B3762" i="2"/>
  <c r="D3762" i="2" s="1"/>
  <c r="C3762" i="2"/>
  <c r="B3763" i="2"/>
  <c r="D3763" i="2" s="1"/>
  <c r="C3763" i="2"/>
  <c r="B3764" i="2"/>
  <c r="C3764" i="2"/>
  <c r="D3764" i="2"/>
  <c r="B3765" i="2"/>
  <c r="C3765" i="2"/>
  <c r="D3765" i="2"/>
  <c r="B3766" i="2"/>
  <c r="D3766" i="2" s="1"/>
  <c r="C3766" i="2"/>
  <c r="B3767" i="2"/>
  <c r="D3767" i="2" s="1"/>
  <c r="C3767" i="2"/>
  <c r="B3768" i="2"/>
  <c r="C3768" i="2"/>
  <c r="D3768" i="2"/>
  <c r="B3769" i="2"/>
  <c r="C3769" i="2"/>
  <c r="D3769" i="2"/>
  <c r="B3770" i="2"/>
  <c r="D3770" i="2" s="1"/>
  <c r="C3770" i="2"/>
  <c r="B3771" i="2"/>
  <c r="D3771" i="2" s="1"/>
  <c r="C3771" i="2"/>
  <c r="B3772" i="2"/>
  <c r="C3772" i="2"/>
  <c r="D3772" i="2"/>
  <c r="B3773" i="2"/>
  <c r="C3773" i="2"/>
  <c r="D3773" i="2"/>
  <c r="B3774" i="2"/>
  <c r="D3774" i="2" s="1"/>
  <c r="C3774" i="2"/>
  <c r="B3775" i="2"/>
  <c r="D3775" i="2" s="1"/>
  <c r="C3775" i="2"/>
  <c r="B3776" i="2"/>
  <c r="C3776" i="2"/>
  <c r="D3776" i="2"/>
  <c r="B3777" i="2"/>
  <c r="C3777" i="2"/>
  <c r="D3777" i="2"/>
  <c r="B3778" i="2"/>
  <c r="D3778" i="2" s="1"/>
  <c r="C3778" i="2"/>
  <c r="B3779" i="2"/>
  <c r="D3779" i="2" s="1"/>
  <c r="C3779" i="2"/>
  <c r="B3780" i="2"/>
  <c r="C3780" i="2"/>
  <c r="D3780" i="2"/>
  <c r="B3781" i="2"/>
  <c r="C3781" i="2"/>
  <c r="D3781" i="2"/>
  <c r="B3782" i="2"/>
  <c r="D3782" i="2" s="1"/>
  <c r="C3782" i="2"/>
  <c r="B3783" i="2"/>
  <c r="D3783" i="2" s="1"/>
  <c r="C3783" i="2"/>
  <c r="B3784" i="2"/>
  <c r="C3784" i="2"/>
  <c r="D3784" i="2"/>
  <c r="B3785" i="2"/>
  <c r="C3785" i="2"/>
  <c r="D3785" i="2"/>
  <c r="B3786" i="2"/>
  <c r="D3786" i="2" s="1"/>
  <c r="C3786" i="2"/>
  <c r="B3787" i="2"/>
  <c r="D3787" i="2" s="1"/>
  <c r="C3787" i="2"/>
  <c r="B3788" i="2"/>
  <c r="C3788" i="2"/>
  <c r="D3788" i="2"/>
  <c r="B3789" i="2"/>
  <c r="C3789" i="2"/>
  <c r="D3789" i="2"/>
  <c r="B3790" i="2"/>
  <c r="D3790" i="2" s="1"/>
  <c r="C3790" i="2"/>
  <c r="B3791" i="2"/>
  <c r="D3791" i="2" s="1"/>
  <c r="C3791" i="2"/>
  <c r="B3792" i="2"/>
  <c r="C3792" i="2"/>
  <c r="D3792" i="2"/>
  <c r="B3793" i="2"/>
  <c r="C3793" i="2"/>
  <c r="D3793" i="2"/>
  <c r="B3794" i="2"/>
  <c r="D3794" i="2" s="1"/>
  <c r="C3794" i="2"/>
  <c r="B3795" i="2"/>
  <c r="D3795" i="2" s="1"/>
  <c r="C3795" i="2"/>
  <c r="B3796" i="2"/>
  <c r="C3796" i="2"/>
  <c r="D3796" i="2"/>
  <c r="B3797" i="2"/>
  <c r="C3797" i="2"/>
  <c r="D3797" i="2"/>
  <c r="B3798" i="2"/>
  <c r="D3798" i="2" s="1"/>
  <c r="C3798" i="2"/>
  <c r="B3799" i="2"/>
  <c r="D3799" i="2" s="1"/>
  <c r="C3799" i="2"/>
  <c r="B3800" i="2"/>
  <c r="C3800" i="2"/>
  <c r="D3800" i="2"/>
  <c r="B3801" i="2"/>
  <c r="C3801" i="2"/>
  <c r="D3801" i="2"/>
  <c r="B3802" i="2"/>
  <c r="D3802" i="2" s="1"/>
  <c r="C3802" i="2"/>
  <c r="B3803" i="2"/>
  <c r="D3803" i="2" s="1"/>
  <c r="C3803" i="2"/>
  <c r="B3804" i="2"/>
  <c r="C3804" i="2"/>
  <c r="D3804" i="2"/>
  <c r="B3805" i="2"/>
  <c r="C3805" i="2"/>
  <c r="D3805" i="2"/>
  <c r="B3806" i="2"/>
  <c r="D3806" i="2" s="1"/>
  <c r="C3806" i="2"/>
  <c r="B3807" i="2"/>
  <c r="D3807" i="2" s="1"/>
  <c r="C3807" i="2"/>
  <c r="B3808" i="2"/>
  <c r="C3808" i="2"/>
  <c r="D3808" i="2"/>
  <c r="B3809" i="2"/>
  <c r="C3809" i="2"/>
  <c r="D3809" i="2"/>
  <c r="B3810" i="2"/>
  <c r="D3810" i="2" s="1"/>
  <c r="C3810" i="2"/>
  <c r="B3811" i="2"/>
  <c r="D3811" i="2" s="1"/>
  <c r="C3811" i="2"/>
  <c r="B3812" i="2"/>
  <c r="C3812" i="2"/>
  <c r="D3812" i="2"/>
  <c r="B3813" i="2"/>
  <c r="C3813" i="2"/>
  <c r="D3813" i="2"/>
  <c r="B3814" i="2"/>
  <c r="D3814" i="2" s="1"/>
  <c r="C3814" i="2"/>
  <c r="B3815" i="2"/>
  <c r="D3815" i="2" s="1"/>
  <c r="C3815" i="2"/>
  <c r="B3816" i="2"/>
  <c r="C3816" i="2"/>
  <c r="D3816" i="2"/>
  <c r="B3817" i="2"/>
  <c r="C3817" i="2"/>
  <c r="D3817" i="2"/>
  <c r="B3818" i="2"/>
  <c r="D3818" i="2" s="1"/>
  <c r="C3818" i="2"/>
  <c r="B3819" i="2"/>
  <c r="D3819" i="2" s="1"/>
  <c r="C3819" i="2"/>
  <c r="B3820" i="2"/>
  <c r="C3820" i="2"/>
  <c r="D3820" i="2"/>
  <c r="B3821" i="2"/>
  <c r="C3821" i="2"/>
  <c r="D3821" i="2"/>
  <c r="B3822" i="2"/>
  <c r="D3822" i="2" s="1"/>
  <c r="C3822" i="2"/>
  <c r="B3823" i="2"/>
  <c r="D3823" i="2" s="1"/>
  <c r="C3823" i="2"/>
  <c r="B3824" i="2"/>
  <c r="C3824" i="2"/>
  <c r="D3824" i="2"/>
  <c r="B3825" i="2"/>
  <c r="C3825" i="2"/>
  <c r="D3825" i="2"/>
  <c r="B3826" i="2"/>
  <c r="D3826" i="2" s="1"/>
  <c r="C3826" i="2"/>
  <c r="B3827" i="2"/>
  <c r="D3827" i="2" s="1"/>
  <c r="C3827" i="2"/>
  <c r="B3828" i="2"/>
  <c r="C3828" i="2"/>
  <c r="D3828" i="2"/>
  <c r="B3829" i="2"/>
  <c r="C3829" i="2"/>
  <c r="D3829" i="2"/>
  <c r="B3830" i="2"/>
  <c r="D3830" i="2" s="1"/>
  <c r="C3830" i="2"/>
  <c r="B3831" i="2"/>
  <c r="D3831" i="2" s="1"/>
  <c r="C3831" i="2"/>
  <c r="B3832" i="2"/>
  <c r="C3832" i="2"/>
  <c r="D3832" i="2"/>
  <c r="B3833" i="2"/>
  <c r="C3833" i="2"/>
  <c r="D3833" i="2"/>
  <c r="B3834" i="2"/>
  <c r="D3834" i="2" s="1"/>
  <c r="C3834" i="2"/>
  <c r="B3835" i="2"/>
  <c r="D3835" i="2" s="1"/>
  <c r="C3835" i="2"/>
  <c r="B3836" i="2"/>
  <c r="C3836" i="2"/>
  <c r="D3836" i="2"/>
  <c r="B3837" i="2"/>
  <c r="C3837" i="2"/>
  <c r="D3837" i="2"/>
  <c r="B3838" i="2"/>
  <c r="D3838" i="2" s="1"/>
  <c r="C3838" i="2"/>
  <c r="B3839" i="2"/>
  <c r="D3839" i="2" s="1"/>
  <c r="C3839" i="2"/>
  <c r="B3840" i="2"/>
  <c r="C3840" i="2"/>
  <c r="D3840" i="2"/>
  <c r="B3841" i="2"/>
  <c r="C3841" i="2"/>
  <c r="D3841" i="2"/>
  <c r="B3842" i="2"/>
  <c r="D3842" i="2" s="1"/>
  <c r="C3842" i="2"/>
  <c r="B3843" i="2"/>
  <c r="D3843" i="2" s="1"/>
  <c r="C3843" i="2"/>
  <c r="B3844" i="2"/>
  <c r="C3844" i="2"/>
  <c r="D3844" i="2"/>
  <c r="B3845" i="2"/>
  <c r="C3845" i="2"/>
  <c r="D3845" i="2"/>
  <c r="B3846" i="2"/>
  <c r="D3846" i="2" s="1"/>
  <c r="C3846" i="2"/>
  <c r="B3847" i="2"/>
  <c r="D3847" i="2" s="1"/>
  <c r="C3847" i="2"/>
  <c r="B3848" i="2"/>
  <c r="C3848" i="2"/>
  <c r="D3848" i="2"/>
  <c r="B3849" i="2"/>
  <c r="C3849" i="2"/>
  <c r="D3849" i="2"/>
  <c r="B3850" i="2"/>
  <c r="D3850" i="2" s="1"/>
  <c r="C3850" i="2"/>
  <c r="B3851" i="2"/>
  <c r="D3851" i="2" s="1"/>
  <c r="C3851" i="2"/>
  <c r="B3852" i="2"/>
  <c r="C3852" i="2"/>
  <c r="D3852" i="2"/>
  <c r="B3853" i="2"/>
  <c r="C3853" i="2"/>
  <c r="D3853" i="2"/>
  <c r="B3854" i="2"/>
  <c r="D3854" i="2" s="1"/>
  <c r="C3854" i="2"/>
  <c r="B3855" i="2"/>
  <c r="D3855" i="2" s="1"/>
  <c r="C3855" i="2"/>
  <c r="B3856" i="2"/>
  <c r="C3856" i="2"/>
  <c r="D3856" i="2"/>
  <c r="B3857" i="2"/>
  <c r="C3857" i="2"/>
  <c r="D3857" i="2"/>
  <c r="B3858" i="2"/>
  <c r="D3858" i="2" s="1"/>
  <c r="C3858" i="2"/>
  <c r="B3859" i="2"/>
  <c r="D3859" i="2" s="1"/>
  <c r="C3859" i="2"/>
  <c r="B3860" i="2"/>
  <c r="C3860" i="2"/>
  <c r="D3860" i="2"/>
  <c r="B3861" i="2"/>
  <c r="C3861" i="2"/>
  <c r="D3861" i="2"/>
  <c r="B3862" i="2"/>
  <c r="D3862" i="2" s="1"/>
  <c r="C3862" i="2"/>
  <c r="B3863" i="2"/>
  <c r="D3863" i="2" s="1"/>
  <c r="C3863" i="2"/>
  <c r="B3864" i="2"/>
  <c r="C3864" i="2"/>
  <c r="D3864" i="2"/>
  <c r="B3865" i="2"/>
  <c r="C3865" i="2"/>
  <c r="D3865" i="2"/>
  <c r="B3866" i="2"/>
  <c r="D3866" i="2" s="1"/>
  <c r="C3866" i="2"/>
  <c r="B3867" i="2"/>
  <c r="D3867" i="2" s="1"/>
  <c r="C3867" i="2"/>
  <c r="B3868" i="2"/>
  <c r="C3868" i="2"/>
  <c r="D3868" i="2"/>
  <c r="B3869" i="2"/>
  <c r="C3869" i="2"/>
  <c r="D3869" i="2"/>
  <c r="B3870" i="2"/>
  <c r="D3870" i="2" s="1"/>
  <c r="C3870" i="2"/>
  <c r="B3871" i="2"/>
  <c r="D3871" i="2" s="1"/>
  <c r="C3871" i="2"/>
  <c r="B3872" i="2"/>
  <c r="C3872" i="2"/>
  <c r="D3872" i="2"/>
  <c r="B3873" i="2"/>
  <c r="C3873" i="2"/>
  <c r="D3873" i="2"/>
  <c r="B3874" i="2"/>
  <c r="D3874" i="2" s="1"/>
  <c r="C3874" i="2"/>
  <c r="B3875" i="2"/>
  <c r="D3875" i="2" s="1"/>
  <c r="C3875" i="2"/>
  <c r="B3876" i="2"/>
  <c r="C3876" i="2"/>
  <c r="D3876" i="2"/>
  <c r="B3877" i="2"/>
  <c r="C3877" i="2"/>
  <c r="D3877" i="2"/>
  <c r="B3878" i="2"/>
  <c r="D3878" i="2" s="1"/>
  <c r="C3878" i="2"/>
  <c r="B3879" i="2"/>
  <c r="D3879" i="2" s="1"/>
  <c r="C3879" i="2"/>
  <c r="B3880" i="2"/>
  <c r="C3880" i="2"/>
  <c r="D3880" i="2"/>
  <c r="B3881" i="2"/>
  <c r="C3881" i="2"/>
  <c r="D3881" i="2"/>
  <c r="B3882" i="2"/>
  <c r="D3882" i="2" s="1"/>
  <c r="C3882" i="2"/>
  <c r="B3883" i="2"/>
  <c r="D3883" i="2" s="1"/>
  <c r="C3883" i="2"/>
  <c r="B3884" i="2"/>
  <c r="C3884" i="2"/>
  <c r="D3884" i="2"/>
  <c r="B3885" i="2"/>
  <c r="C3885" i="2"/>
  <c r="D3885" i="2"/>
  <c r="B3886" i="2"/>
  <c r="D3886" i="2" s="1"/>
  <c r="C3886" i="2"/>
  <c r="B3887" i="2"/>
  <c r="D3887" i="2" s="1"/>
  <c r="C3887" i="2"/>
  <c r="B3888" i="2"/>
  <c r="C3888" i="2"/>
  <c r="D3888" i="2"/>
  <c r="B3889" i="2"/>
  <c r="C3889" i="2"/>
  <c r="D3889" i="2"/>
  <c r="B3890" i="2"/>
  <c r="D3890" i="2" s="1"/>
  <c r="C3890" i="2"/>
  <c r="B3891" i="2"/>
  <c r="D3891" i="2" s="1"/>
  <c r="C3891" i="2"/>
  <c r="B3892" i="2"/>
  <c r="C3892" i="2"/>
  <c r="D3892" i="2"/>
  <c r="B3893" i="2"/>
  <c r="C3893" i="2"/>
  <c r="D3893" i="2"/>
  <c r="B3894" i="2"/>
  <c r="D3894" i="2" s="1"/>
  <c r="C3894" i="2"/>
  <c r="B3895" i="2"/>
  <c r="D3895" i="2" s="1"/>
  <c r="C3895" i="2"/>
  <c r="B3896" i="2"/>
  <c r="C3896" i="2"/>
  <c r="D3896" i="2"/>
  <c r="B3897" i="2"/>
  <c r="C3897" i="2"/>
  <c r="D3897" i="2"/>
  <c r="B3898" i="2"/>
  <c r="D3898" i="2" s="1"/>
  <c r="C3898" i="2"/>
  <c r="B3899" i="2"/>
  <c r="D3899" i="2" s="1"/>
  <c r="C3899" i="2"/>
  <c r="B3900" i="2"/>
  <c r="C3900" i="2"/>
  <c r="D3900" i="2"/>
  <c r="B3901" i="2"/>
  <c r="C3901" i="2"/>
  <c r="D3901" i="2"/>
  <c r="B3902" i="2"/>
  <c r="D3902" i="2" s="1"/>
  <c r="C3902" i="2"/>
  <c r="B3903" i="2"/>
  <c r="D3903" i="2" s="1"/>
  <c r="C3903" i="2"/>
  <c r="B3904" i="2"/>
  <c r="C3904" i="2"/>
  <c r="D3904" i="2"/>
  <c r="B3905" i="2"/>
  <c r="C3905" i="2"/>
  <c r="D3905" i="2"/>
  <c r="B3906" i="2"/>
  <c r="D3906" i="2" s="1"/>
  <c r="C3906" i="2"/>
  <c r="B3907" i="2"/>
  <c r="D3907" i="2" s="1"/>
  <c r="C3907" i="2"/>
  <c r="B3908" i="2"/>
  <c r="C3908" i="2"/>
  <c r="D3908" i="2"/>
  <c r="B3909" i="2"/>
  <c r="C3909" i="2"/>
  <c r="D3909" i="2"/>
  <c r="B3910" i="2"/>
  <c r="D3910" i="2" s="1"/>
  <c r="C3910" i="2"/>
  <c r="B3911" i="2"/>
  <c r="D3911" i="2" s="1"/>
  <c r="C3911" i="2"/>
  <c r="B3912" i="2"/>
  <c r="C3912" i="2"/>
  <c r="D3912" i="2"/>
  <c r="B3913" i="2"/>
  <c r="C3913" i="2"/>
  <c r="D3913" i="2"/>
  <c r="B3914" i="2"/>
  <c r="D3914" i="2" s="1"/>
  <c r="C3914" i="2"/>
  <c r="B3915" i="2"/>
  <c r="D3915" i="2" s="1"/>
  <c r="C3915" i="2"/>
  <c r="B3916" i="2"/>
  <c r="C3916" i="2"/>
  <c r="D3916" i="2"/>
  <c r="B3917" i="2"/>
  <c r="C3917" i="2"/>
  <c r="D3917" i="2"/>
  <c r="B3918" i="2"/>
  <c r="D3918" i="2" s="1"/>
  <c r="C3918" i="2"/>
  <c r="B3919" i="2"/>
  <c r="D3919" i="2" s="1"/>
  <c r="C3919" i="2"/>
  <c r="B3920" i="2"/>
  <c r="C3920" i="2"/>
  <c r="D3920" i="2"/>
  <c r="B3921" i="2"/>
  <c r="C3921" i="2"/>
  <c r="D3921" i="2"/>
  <c r="B3922" i="2"/>
  <c r="D3922" i="2" s="1"/>
  <c r="C3922" i="2"/>
  <c r="B3923" i="2"/>
  <c r="D3923" i="2" s="1"/>
  <c r="C3923" i="2"/>
  <c r="B3924" i="2"/>
  <c r="C3924" i="2"/>
  <c r="D3924" i="2"/>
  <c r="B3925" i="2"/>
  <c r="C3925" i="2"/>
  <c r="D3925" i="2"/>
  <c r="B3926" i="2"/>
  <c r="D3926" i="2" s="1"/>
  <c r="C3926" i="2"/>
  <c r="B3927" i="2"/>
  <c r="D3927" i="2" s="1"/>
  <c r="C3927" i="2"/>
  <c r="B3928" i="2"/>
  <c r="C3928" i="2"/>
  <c r="D3928" i="2"/>
  <c r="B3929" i="2"/>
  <c r="C3929" i="2"/>
  <c r="D3929" i="2"/>
  <c r="B3930" i="2"/>
  <c r="D3930" i="2" s="1"/>
  <c r="C3930" i="2"/>
  <c r="B3931" i="2"/>
  <c r="D3931" i="2" s="1"/>
  <c r="C3931" i="2"/>
  <c r="B3932" i="2"/>
  <c r="C3932" i="2"/>
  <c r="D3932" i="2"/>
  <c r="B3933" i="2"/>
  <c r="C3933" i="2"/>
  <c r="D3933" i="2"/>
  <c r="B3934" i="2"/>
  <c r="D3934" i="2" s="1"/>
  <c r="C3934" i="2"/>
  <c r="B3935" i="2"/>
  <c r="D3935" i="2" s="1"/>
  <c r="C3935" i="2"/>
  <c r="B3936" i="2"/>
  <c r="C3936" i="2"/>
  <c r="D3936" i="2"/>
  <c r="B3937" i="2"/>
  <c r="C3937" i="2"/>
  <c r="D3937" i="2"/>
  <c r="B3938" i="2"/>
  <c r="D3938" i="2" s="1"/>
  <c r="C3938" i="2"/>
  <c r="B3939" i="2"/>
  <c r="D3939" i="2" s="1"/>
  <c r="C3939" i="2"/>
  <c r="B3940" i="2"/>
  <c r="C3940" i="2"/>
  <c r="D3940" i="2"/>
  <c r="B3941" i="2"/>
  <c r="C3941" i="2"/>
  <c r="D3941" i="2"/>
  <c r="B3942" i="2"/>
  <c r="D3942" i="2" s="1"/>
  <c r="C3942" i="2"/>
  <c r="B3943" i="2"/>
  <c r="D3943" i="2" s="1"/>
  <c r="C3943" i="2"/>
  <c r="B3944" i="2"/>
  <c r="C3944" i="2"/>
  <c r="D3944" i="2"/>
  <c r="B3945" i="2"/>
  <c r="C3945" i="2"/>
  <c r="D3945" i="2"/>
  <c r="B3946" i="2"/>
  <c r="D3946" i="2" s="1"/>
  <c r="C3946" i="2"/>
  <c r="B3947" i="2"/>
  <c r="D3947" i="2" s="1"/>
  <c r="C3947" i="2"/>
  <c r="B3948" i="2"/>
  <c r="C3948" i="2"/>
  <c r="D3948" i="2"/>
  <c r="B3949" i="2"/>
  <c r="C3949" i="2"/>
  <c r="D3949" i="2"/>
  <c r="B3950" i="2"/>
  <c r="D3950" i="2" s="1"/>
  <c r="C3950" i="2"/>
  <c r="B3951" i="2"/>
  <c r="D3951" i="2" s="1"/>
  <c r="C3951" i="2"/>
  <c r="B3952" i="2"/>
  <c r="C3952" i="2"/>
  <c r="D3952" i="2"/>
  <c r="B3953" i="2"/>
  <c r="C3953" i="2"/>
  <c r="D3953" i="2"/>
  <c r="B3954" i="2"/>
  <c r="D3954" i="2" s="1"/>
  <c r="C3954" i="2"/>
  <c r="B3955" i="2"/>
  <c r="D3955" i="2" s="1"/>
  <c r="C3955" i="2"/>
  <c r="B3956" i="2"/>
  <c r="C3956" i="2"/>
  <c r="D3956" i="2"/>
  <c r="B3957" i="2"/>
  <c r="C3957" i="2"/>
  <c r="D3957" i="2"/>
  <c r="B3958" i="2"/>
  <c r="D3958" i="2" s="1"/>
  <c r="C3958" i="2"/>
  <c r="B3959" i="2"/>
  <c r="D3959" i="2" s="1"/>
  <c r="C3959" i="2"/>
  <c r="B3960" i="2"/>
  <c r="C3960" i="2"/>
  <c r="D3960" i="2"/>
  <c r="B3961" i="2"/>
  <c r="C3961" i="2"/>
  <c r="D3961" i="2"/>
  <c r="B3962" i="2"/>
  <c r="D3962" i="2" s="1"/>
  <c r="C3962" i="2"/>
  <c r="B3963" i="2"/>
  <c r="D3963" i="2" s="1"/>
  <c r="C3963" i="2"/>
  <c r="B3964" i="2"/>
  <c r="C3964" i="2"/>
  <c r="D3964" i="2"/>
  <c r="B3965" i="2"/>
  <c r="C3965" i="2"/>
  <c r="D3965" i="2"/>
  <c r="B3966" i="2"/>
  <c r="D3966" i="2" s="1"/>
  <c r="C3966" i="2"/>
  <c r="B3967" i="2"/>
  <c r="D3967" i="2" s="1"/>
  <c r="C3967" i="2"/>
  <c r="B3968" i="2"/>
  <c r="C3968" i="2"/>
  <c r="D3968" i="2"/>
  <c r="B3969" i="2"/>
  <c r="C3969" i="2"/>
  <c r="D3969" i="2"/>
  <c r="B3970" i="2"/>
  <c r="D3970" i="2" s="1"/>
  <c r="C3970" i="2"/>
  <c r="B3971" i="2"/>
  <c r="D3971" i="2" s="1"/>
  <c r="C3971" i="2"/>
  <c r="B3972" i="2"/>
  <c r="C3972" i="2"/>
  <c r="D3972" i="2"/>
  <c r="B3973" i="2"/>
  <c r="C3973" i="2"/>
  <c r="D3973" i="2"/>
  <c r="B3974" i="2"/>
  <c r="D3974" i="2" s="1"/>
  <c r="C3974" i="2"/>
  <c r="B3975" i="2"/>
  <c r="D3975" i="2" s="1"/>
  <c r="C3975" i="2"/>
  <c r="B3976" i="2"/>
  <c r="C3976" i="2"/>
  <c r="D3976" i="2"/>
  <c r="B3977" i="2"/>
  <c r="C3977" i="2"/>
  <c r="D3977" i="2"/>
  <c r="B3978" i="2"/>
  <c r="D3978" i="2" s="1"/>
  <c r="C3978" i="2"/>
  <c r="B3979" i="2"/>
  <c r="D3979" i="2" s="1"/>
  <c r="C3979" i="2"/>
  <c r="B3980" i="2"/>
  <c r="C3980" i="2"/>
  <c r="D3980" i="2"/>
  <c r="B3981" i="2"/>
  <c r="C3981" i="2"/>
  <c r="D3981" i="2"/>
  <c r="B3982" i="2"/>
  <c r="D3982" i="2" s="1"/>
  <c r="C3982" i="2"/>
  <c r="B3983" i="2"/>
  <c r="D3983" i="2" s="1"/>
  <c r="C3983" i="2"/>
  <c r="B3984" i="2"/>
  <c r="C3984" i="2"/>
  <c r="D3984" i="2"/>
  <c r="B3985" i="2"/>
  <c r="C3985" i="2"/>
  <c r="D3985" i="2"/>
  <c r="B3986" i="2"/>
  <c r="D3986" i="2" s="1"/>
  <c r="C3986" i="2"/>
  <c r="B3987" i="2"/>
  <c r="D3987" i="2" s="1"/>
  <c r="C3987" i="2"/>
  <c r="B3988" i="2"/>
  <c r="C3988" i="2"/>
  <c r="D3988" i="2"/>
  <c r="B3989" i="2"/>
  <c r="C3989" i="2"/>
  <c r="D3989" i="2"/>
  <c r="B3990" i="2"/>
  <c r="D3990" i="2" s="1"/>
  <c r="C3990" i="2"/>
  <c r="B3991" i="2"/>
  <c r="D3991" i="2" s="1"/>
  <c r="C3991" i="2"/>
  <c r="B3992" i="2"/>
  <c r="C3992" i="2"/>
  <c r="D3992" i="2"/>
  <c r="B3993" i="2"/>
  <c r="C3993" i="2"/>
  <c r="D3993" i="2"/>
  <c r="B3994" i="2"/>
  <c r="D3994" i="2" s="1"/>
  <c r="C3994" i="2"/>
  <c r="B3995" i="2"/>
  <c r="D3995" i="2" s="1"/>
  <c r="C3995" i="2"/>
  <c r="B3996" i="2"/>
  <c r="C3996" i="2"/>
  <c r="D3996" i="2"/>
  <c r="B3997" i="2"/>
  <c r="C3997" i="2"/>
  <c r="D3997" i="2"/>
  <c r="B3998" i="2"/>
  <c r="D3998" i="2" s="1"/>
  <c r="C3998" i="2"/>
  <c r="B3999" i="2"/>
  <c r="D3999" i="2" s="1"/>
  <c r="C3999" i="2"/>
  <c r="B4000" i="2"/>
  <c r="C4000" i="2"/>
  <c r="D4000" i="2"/>
  <c r="B4001" i="2"/>
  <c r="C4001" i="2"/>
  <c r="D4001" i="2"/>
  <c r="B4002" i="2"/>
  <c r="D4002" i="2" s="1"/>
  <c r="C4002" i="2"/>
  <c r="B4003" i="2"/>
  <c r="D4003" i="2" s="1"/>
  <c r="C4003" i="2"/>
  <c r="B4004" i="2"/>
  <c r="C4004" i="2"/>
  <c r="D4004" i="2"/>
  <c r="B4005" i="2"/>
  <c r="C4005" i="2"/>
  <c r="D4005" i="2"/>
  <c r="B4006" i="2"/>
  <c r="D4006" i="2" s="1"/>
  <c r="C4006" i="2"/>
  <c r="B4007" i="2"/>
  <c r="D4007" i="2" s="1"/>
  <c r="C4007" i="2"/>
  <c r="B4008" i="2"/>
  <c r="C4008" i="2"/>
  <c r="D4008" i="2"/>
  <c r="B4009" i="2"/>
  <c r="C4009" i="2"/>
  <c r="D4009" i="2"/>
  <c r="B4010" i="2"/>
  <c r="D4010" i="2" s="1"/>
  <c r="C4010" i="2"/>
  <c r="B4011" i="2"/>
  <c r="D4011" i="2" s="1"/>
  <c r="C4011" i="2"/>
  <c r="B4012" i="2"/>
  <c r="C4012" i="2"/>
  <c r="D4012" i="2"/>
  <c r="B4013" i="2"/>
  <c r="C4013" i="2"/>
  <c r="D4013" i="2"/>
  <c r="B4014" i="2"/>
  <c r="D4014" i="2" s="1"/>
  <c r="C4014" i="2"/>
  <c r="B4015" i="2"/>
  <c r="D4015" i="2" s="1"/>
  <c r="C4015" i="2"/>
  <c r="B4016" i="2"/>
  <c r="C4016" i="2"/>
  <c r="D4016" i="2"/>
  <c r="B4017" i="2"/>
  <c r="C4017" i="2"/>
  <c r="D4017" i="2"/>
  <c r="B4018" i="2"/>
  <c r="D4018" i="2" s="1"/>
  <c r="C4018" i="2"/>
  <c r="B4019" i="2"/>
  <c r="D4019" i="2" s="1"/>
  <c r="C4019" i="2"/>
  <c r="B4020" i="2"/>
  <c r="C4020" i="2"/>
  <c r="D4020" i="2"/>
  <c r="B4021" i="2"/>
  <c r="C4021" i="2"/>
  <c r="D4021" i="2"/>
  <c r="B4022" i="2"/>
  <c r="D4022" i="2" s="1"/>
  <c r="C4022" i="2"/>
  <c r="B4023" i="2"/>
  <c r="D4023" i="2" s="1"/>
  <c r="C4023" i="2"/>
  <c r="B4024" i="2"/>
  <c r="C4024" i="2"/>
  <c r="D4024" i="2"/>
  <c r="B4025" i="2"/>
  <c r="C4025" i="2"/>
  <c r="D4025" i="2"/>
  <c r="B4026" i="2"/>
  <c r="D4026" i="2" s="1"/>
  <c r="C4026" i="2"/>
  <c r="B4027" i="2"/>
  <c r="D4027" i="2" s="1"/>
  <c r="C4027" i="2"/>
  <c r="B4028" i="2"/>
  <c r="C4028" i="2"/>
  <c r="D4028" i="2"/>
  <c r="B4029" i="2"/>
  <c r="C4029" i="2"/>
  <c r="D4029" i="2"/>
  <c r="B4030" i="2"/>
  <c r="D4030" i="2" s="1"/>
  <c r="C4030" i="2"/>
  <c r="B4031" i="2"/>
  <c r="D4031" i="2" s="1"/>
  <c r="C4031" i="2"/>
  <c r="B4032" i="2"/>
  <c r="C4032" i="2"/>
  <c r="D4032" i="2"/>
  <c r="B4033" i="2"/>
  <c r="C4033" i="2"/>
  <c r="D4033" i="2"/>
  <c r="B4034" i="2"/>
  <c r="D4034" i="2" s="1"/>
  <c r="C4034" i="2"/>
  <c r="B4035" i="2"/>
  <c r="D4035" i="2" s="1"/>
  <c r="C4035" i="2"/>
  <c r="B4036" i="2"/>
  <c r="C4036" i="2"/>
  <c r="D4036" i="2"/>
  <c r="B4037" i="2"/>
  <c r="C4037" i="2"/>
  <c r="D4037" i="2"/>
  <c r="B4038" i="2"/>
  <c r="D4038" i="2" s="1"/>
  <c r="C4038" i="2"/>
  <c r="B4039" i="2"/>
  <c r="D4039" i="2" s="1"/>
  <c r="C4039" i="2"/>
  <c r="B4040" i="2"/>
  <c r="C4040" i="2"/>
  <c r="D4040" i="2"/>
  <c r="B4041" i="2"/>
  <c r="C4041" i="2"/>
  <c r="D4041" i="2"/>
  <c r="B4042" i="2"/>
  <c r="D4042" i="2" s="1"/>
  <c r="C4042" i="2"/>
  <c r="B4043" i="2"/>
  <c r="D4043" i="2" s="1"/>
  <c r="C4043" i="2"/>
  <c r="B4044" i="2"/>
  <c r="C4044" i="2"/>
  <c r="D4044" i="2"/>
  <c r="B4045" i="2"/>
  <c r="C4045" i="2"/>
  <c r="D4045" i="2"/>
  <c r="B4046" i="2"/>
  <c r="D4046" i="2" s="1"/>
  <c r="C4046" i="2"/>
  <c r="B4047" i="2"/>
  <c r="D4047" i="2" s="1"/>
  <c r="C4047" i="2"/>
  <c r="B4048" i="2"/>
  <c r="C4048" i="2"/>
  <c r="D4048" i="2"/>
  <c r="B4049" i="2"/>
  <c r="C4049" i="2"/>
  <c r="D4049" i="2"/>
  <c r="B4050" i="2"/>
  <c r="D4050" i="2" s="1"/>
  <c r="C4050" i="2"/>
  <c r="B4051" i="2"/>
  <c r="D4051" i="2" s="1"/>
  <c r="C4051" i="2"/>
  <c r="B4052" i="2"/>
  <c r="C4052" i="2"/>
  <c r="D4052" i="2"/>
  <c r="B4053" i="2"/>
  <c r="C4053" i="2"/>
  <c r="D4053" i="2"/>
  <c r="B4054" i="2"/>
  <c r="D4054" i="2" s="1"/>
  <c r="C4054" i="2"/>
  <c r="B4055" i="2"/>
  <c r="D4055" i="2" s="1"/>
  <c r="C4055" i="2"/>
  <c r="B4056" i="2"/>
  <c r="C4056" i="2"/>
  <c r="D4056" i="2"/>
  <c r="B4057" i="2"/>
  <c r="C4057" i="2"/>
  <c r="D4057" i="2"/>
  <c r="B4058" i="2"/>
  <c r="D4058" i="2" s="1"/>
  <c r="C4058" i="2"/>
  <c r="B4059" i="2"/>
  <c r="D4059" i="2" s="1"/>
  <c r="C4059" i="2"/>
  <c r="B4060" i="2"/>
  <c r="C4060" i="2"/>
  <c r="D4060" i="2"/>
  <c r="B4061" i="2"/>
  <c r="C4061" i="2"/>
  <c r="D4061" i="2"/>
  <c r="B4062" i="2"/>
  <c r="D4062" i="2" s="1"/>
  <c r="C4062" i="2"/>
  <c r="B4063" i="2"/>
  <c r="D4063" i="2" s="1"/>
  <c r="C4063" i="2"/>
  <c r="B4064" i="2"/>
  <c r="C4064" i="2"/>
  <c r="D4064" i="2"/>
  <c r="B4065" i="2"/>
  <c r="C4065" i="2"/>
  <c r="D4065" i="2"/>
  <c r="B4066" i="2"/>
  <c r="D4066" i="2" s="1"/>
  <c r="C4066" i="2"/>
  <c r="B4067" i="2"/>
  <c r="D4067" i="2" s="1"/>
  <c r="C4067" i="2"/>
  <c r="B4068" i="2"/>
  <c r="C4068" i="2"/>
  <c r="D4068" i="2"/>
  <c r="B4069" i="2"/>
  <c r="C4069" i="2"/>
  <c r="D4069" i="2"/>
  <c r="B4070" i="2"/>
  <c r="D4070" i="2" s="1"/>
  <c r="C4070" i="2"/>
  <c r="B4071" i="2"/>
  <c r="D4071" i="2" s="1"/>
  <c r="C4071" i="2"/>
  <c r="B4072" i="2"/>
  <c r="C4072" i="2"/>
  <c r="D4072" i="2"/>
  <c r="B4073" i="2"/>
  <c r="C4073" i="2"/>
  <c r="D4073" i="2"/>
  <c r="B4074" i="2"/>
  <c r="D4074" i="2" s="1"/>
  <c r="C4074" i="2"/>
  <c r="B4075" i="2"/>
  <c r="D4075" i="2" s="1"/>
  <c r="C4075" i="2"/>
  <c r="B4076" i="2"/>
  <c r="C4076" i="2"/>
  <c r="D4076" i="2"/>
  <c r="B4077" i="2"/>
  <c r="C4077" i="2"/>
  <c r="D4077" i="2"/>
  <c r="B4078" i="2"/>
  <c r="D4078" i="2" s="1"/>
  <c r="C4078" i="2"/>
  <c r="B4079" i="2"/>
  <c r="D4079" i="2" s="1"/>
  <c r="C4079" i="2"/>
  <c r="B4080" i="2"/>
  <c r="C4080" i="2"/>
  <c r="D4080" i="2"/>
  <c r="B4081" i="2"/>
  <c r="C4081" i="2"/>
  <c r="D4081" i="2"/>
  <c r="B4082" i="2"/>
  <c r="D4082" i="2" s="1"/>
  <c r="C4082" i="2"/>
  <c r="B4083" i="2"/>
  <c r="D4083" i="2" s="1"/>
  <c r="C4083" i="2"/>
  <c r="B4084" i="2"/>
  <c r="C4084" i="2"/>
  <c r="D4084" i="2"/>
  <c r="B4085" i="2"/>
  <c r="C4085" i="2"/>
  <c r="D4085" i="2"/>
  <c r="B4086" i="2"/>
  <c r="D4086" i="2" s="1"/>
  <c r="C4086" i="2"/>
  <c r="B4087" i="2"/>
  <c r="D4087" i="2" s="1"/>
  <c r="C4087" i="2"/>
  <c r="B4088" i="2"/>
  <c r="C4088" i="2"/>
  <c r="D4088" i="2"/>
  <c r="B4089" i="2"/>
  <c r="C4089" i="2"/>
  <c r="D4089" i="2"/>
  <c r="B4090" i="2"/>
  <c r="D4090" i="2" s="1"/>
  <c r="C4090" i="2"/>
  <c r="B4091" i="2"/>
  <c r="D4091" i="2" s="1"/>
  <c r="C4091" i="2"/>
  <c r="B4092" i="2"/>
  <c r="C4092" i="2"/>
  <c r="D4092" i="2"/>
  <c r="B4093" i="2"/>
  <c r="C4093" i="2"/>
  <c r="D4093" i="2"/>
  <c r="B4094" i="2"/>
  <c r="D4094" i="2" s="1"/>
  <c r="C4094" i="2"/>
  <c r="B4095" i="2"/>
  <c r="D4095" i="2" s="1"/>
  <c r="C4095" i="2"/>
  <c r="B4096" i="2"/>
  <c r="C4096" i="2"/>
  <c r="D4096" i="2"/>
  <c r="B4097" i="2"/>
  <c r="C4097" i="2"/>
  <c r="D4097" i="2"/>
  <c r="B4098" i="2"/>
  <c r="D4098" i="2" s="1"/>
  <c r="C4098" i="2"/>
  <c r="B4099" i="2"/>
  <c r="D4099" i="2" s="1"/>
  <c r="C4099" i="2"/>
  <c r="B4100" i="2"/>
  <c r="C4100" i="2"/>
  <c r="D4100" i="2"/>
  <c r="B4101" i="2"/>
  <c r="C4101" i="2"/>
  <c r="D4101" i="2"/>
  <c r="B4102" i="2"/>
  <c r="D4102" i="2" s="1"/>
  <c r="C4102" i="2"/>
  <c r="B4103" i="2"/>
  <c r="D4103" i="2" s="1"/>
  <c r="C4103" i="2"/>
  <c r="B4104" i="2"/>
  <c r="C4104" i="2"/>
  <c r="D4104" i="2"/>
  <c r="B4105" i="2"/>
  <c r="C4105" i="2"/>
  <c r="D4105" i="2"/>
  <c r="B4106" i="2"/>
  <c r="D4106" i="2" s="1"/>
  <c r="C4106" i="2"/>
  <c r="B4107" i="2"/>
  <c r="D4107" i="2" s="1"/>
  <c r="C4107" i="2"/>
  <c r="B4108" i="2"/>
  <c r="C4108" i="2"/>
  <c r="D4108" i="2"/>
  <c r="B4109" i="2"/>
  <c r="C4109" i="2"/>
  <c r="D4109" i="2"/>
  <c r="B4110" i="2"/>
  <c r="D4110" i="2" s="1"/>
  <c r="C4110" i="2"/>
  <c r="B4111" i="2"/>
  <c r="D4111" i="2" s="1"/>
  <c r="C4111" i="2"/>
  <c r="B4112" i="2"/>
  <c r="C4112" i="2"/>
  <c r="D4112" i="2"/>
  <c r="B4113" i="2"/>
  <c r="C4113" i="2"/>
  <c r="D4113" i="2"/>
  <c r="B4114" i="2"/>
  <c r="D4114" i="2" s="1"/>
  <c r="C4114" i="2"/>
  <c r="B4115" i="2"/>
  <c r="D4115" i="2" s="1"/>
  <c r="C4115" i="2"/>
  <c r="B4116" i="2"/>
  <c r="C4116" i="2"/>
  <c r="D4116" i="2"/>
  <c r="B4117" i="2"/>
  <c r="C4117" i="2"/>
  <c r="D4117" i="2"/>
  <c r="B4118" i="2"/>
  <c r="D4118" i="2" s="1"/>
  <c r="C4118" i="2"/>
  <c r="B4119" i="2"/>
  <c r="D4119" i="2" s="1"/>
  <c r="C4119" i="2"/>
  <c r="B4120" i="2"/>
  <c r="C4120" i="2"/>
  <c r="D4120" i="2"/>
  <c r="B4121" i="2"/>
  <c r="C4121" i="2"/>
  <c r="D4121" i="2"/>
  <c r="B4122" i="2"/>
  <c r="D4122" i="2" s="1"/>
  <c r="C4122" i="2"/>
  <c r="B4123" i="2"/>
  <c r="D4123" i="2" s="1"/>
  <c r="C4123" i="2"/>
  <c r="B4124" i="2"/>
  <c r="C4124" i="2"/>
  <c r="D4124" i="2"/>
  <c r="B4125" i="2"/>
  <c r="C4125" i="2"/>
  <c r="D4125" i="2"/>
  <c r="B4126" i="2"/>
  <c r="D4126" i="2" s="1"/>
  <c r="C4126" i="2"/>
  <c r="B4127" i="2"/>
  <c r="D4127" i="2" s="1"/>
  <c r="C4127" i="2"/>
  <c r="B4128" i="2"/>
  <c r="C4128" i="2"/>
  <c r="D4128" i="2"/>
  <c r="B4129" i="2"/>
  <c r="C4129" i="2"/>
  <c r="D4129" i="2"/>
  <c r="B4130" i="2"/>
  <c r="D4130" i="2" s="1"/>
  <c r="C4130" i="2"/>
  <c r="B4131" i="2"/>
  <c r="D4131" i="2" s="1"/>
  <c r="C4131" i="2"/>
  <c r="B4132" i="2"/>
  <c r="C4132" i="2"/>
  <c r="D4132" i="2"/>
  <c r="B4133" i="2"/>
  <c r="C4133" i="2"/>
  <c r="D4133" i="2"/>
  <c r="B4134" i="2"/>
  <c r="D4134" i="2" s="1"/>
  <c r="C4134" i="2"/>
  <c r="B4135" i="2"/>
  <c r="D4135" i="2" s="1"/>
  <c r="C4135" i="2"/>
  <c r="B4136" i="2"/>
  <c r="C4136" i="2"/>
  <c r="D4136" i="2"/>
  <c r="B4137" i="2"/>
  <c r="C4137" i="2"/>
  <c r="D4137" i="2"/>
  <c r="B4138" i="2"/>
  <c r="D4138" i="2" s="1"/>
  <c r="C4138" i="2"/>
  <c r="B4139" i="2"/>
  <c r="D4139" i="2" s="1"/>
  <c r="C4139" i="2"/>
  <c r="B4140" i="2"/>
  <c r="C4140" i="2"/>
  <c r="D4140" i="2"/>
  <c r="B4141" i="2"/>
  <c r="C4141" i="2"/>
  <c r="D4141" i="2"/>
  <c r="B4142" i="2"/>
  <c r="D4142" i="2" s="1"/>
  <c r="C4142" i="2"/>
  <c r="B4143" i="2"/>
  <c r="D4143" i="2" s="1"/>
  <c r="C4143" i="2"/>
  <c r="B4144" i="2"/>
  <c r="C4144" i="2"/>
  <c r="D4144" i="2"/>
  <c r="B4145" i="2"/>
  <c r="C4145" i="2"/>
  <c r="D4145" i="2"/>
  <c r="B4146" i="2"/>
  <c r="D4146" i="2" s="1"/>
  <c r="C4146" i="2"/>
  <c r="B4147" i="2"/>
  <c r="D4147" i="2" s="1"/>
  <c r="C4147" i="2"/>
  <c r="B4148" i="2"/>
  <c r="C4148" i="2"/>
  <c r="D4148" i="2"/>
  <c r="B4149" i="2"/>
  <c r="C4149" i="2"/>
  <c r="D4149" i="2"/>
  <c r="B4150" i="2"/>
  <c r="D4150" i="2" s="1"/>
  <c r="C4150" i="2"/>
  <c r="B4151" i="2"/>
  <c r="D4151" i="2" s="1"/>
  <c r="C4151" i="2"/>
  <c r="B4152" i="2"/>
  <c r="C4152" i="2"/>
  <c r="D4152" i="2"/>
  <c r="B4153" i="2"/>
  <c r="C4153" i="2"/>
  <c r="D4153" i="2"/>
  <c r="B4154" i="2"/>
  <c r="D4154" i="2" s="1"/>
  <c r="C4154" i="2"/>
  <c r="B4155" i="2"/>
  <c r="D4155" i="2" s="1"/>
  <c r="C4155" i="2"/>
  <c r="B4156" i="2"/>
  <c r="C4156" i="2"/>
  <c r="D4156" i="2"/>
  <c r="B4157" i="2"/>
  <c r="C4157" i="2"/>
  <c r="D4157" i="2"/>
  <c r="B4158" i="2"/>
  <c r="D4158" i="2" s="1"/>
  <c r="C4158" i="2"/>
  <c r="B4159" i="2"/>
  <c r="D4159" i="2" s="1"/>
  <c r="C4159" i="2"/>
  <c r="B4160" i="2"/>
  <c r="C4160" i="2"/>
  <c r="D4160" i="2"/>
  <c r="B4161" i="2"/>
  <c r="C4161" i="2"/>
  <c r="D4161" i="2"/>
  <c r="B4162" i="2"/>
  <c r="D4162" i="2" s="1"/>
  <c r="C4162" i="2"/>
  <c r="B4163" i="2"/>
  <c r="D4163" i="2" s="1"/>
  <c r="C4163" i="2"/>
  <c r="B4164" i="2"/>
  <c r="C4164" i="2"/>
  <c r="D4164" i="2"/>
  <c r="B4165" i="2"/>
  <c r="C4165" i="2"/>
  <c r="D4165" i="2"/>
  <c r="B4166" i="2"/>
  <c r="D4166" i="2" s="1"/>
  <c r="C4166" i="2"/>
  <c r="B4167" i="2"/>
  <c r="D4167" i="2" s="1"/>
  <c r="C4167" i="2"/>
  <c r="B4168" i="2"/>
  <c r="C4168" i="2"/>
  <c r="D4168" i="2"/>
  <c r="B4169" i="2"/>
  <c r="C4169" i="2"/>
  <c r="D4169" i="2"/>
  <c r="B4170" i="2"/>
  <c r="D4170" i="2" s="1"/>
  <c r="C4170" i="2"/>
  <c r="B4171" i="2"/>
  <c r="D4171" i="2" s="1"/>
  <c r="C4171" i="2"/>
  <c r="B4172" i="2"/>
  <c r="C4172" i="2"/>
  <c r="D4172" i="2"/>
  <c r="B4173" i="2"/>
  <c r="C4173" i="2"/>
  <c r="D4173" i="2"/>
  <c r="B4174" i="2"/>
  <c r="D4174" i="2" s="1"/>
  <c r="C4174" i="2"/>
  <c r="B4175" i="2"/>
  <c r="D4175" i="2" s="1"/>
  <c r="C4175" i="2"/>
  <c r="B4176" i="2"/>
  <c r="C4176" i="2"/>
  <c r="D4176" i="2"/>
  <c r="B4177" i="2"/>
  <c r="C4177" i="2"/>
  <c r="D4177" i="2"/>
  <c r="B4178" i="2"/>
  <c r="D4178" i="2" s="1"/>
  <c r="C4178" i="2"/>
  <c r="B4179" i="2"/>
  <c r="D4179" i="2" s="1"/>
  <c r="C4179" i="2"/>
  <c r="B4180" i="2"/>
  <c r="C4180" i="2"/>
  <c r="D4180" i="2"/>
  <c r="B4181" i="2"/>
  <c r="C4181" i="2"/>
  <c r="D4181" i="2"/>
  <c r="B4182" i="2"/>
  <c r="D4182" i="2" s="1"/>
  <c r="C4182" i="2"/>
  <c r="B4183" i="2"/>
  <c r="D4183" i="2" s="1"/>
  <c r="C4183" i="2"/>
  <c r="B4184" i="2"/>
  <c r="C4184" i="2"/>
  <c r="D4184" i="2"/>
  <c r="B4185" i="2"/>
  <c r="C4185" i="2"/>
  <c r="D4185" i="2"/>
  <c r="B4186" i="2"/>
  <c r="D4186" i="2" s="1"/>
  <c r="C4186" i="2"/>
  <c r="B4187" i="2"/>
  <c r="D4187" i="2" s="1"/>
  <c r="C4187" i="2"/>
  <c r="B4188" i="2"/>
  <c r="C4188" i="2"/>
  <c r="D4188" i="2"/>
  <c r="B4189" i="2"/>
  <c r="C4189" i="2"/>
  <c r="D4189" i="2"/>
  <c r="B4190" i="2"/>
  <c r="D4190" i="2" s="1"/>
  <c r="C4190" i="2"/>
  <c r="B4191" i="2"/>
  <c r="D4191" i="2" s="1"/>
  <c r="C4191" i="2"/>
  <c r="B4192" i="2"/>
  <c r="C4192" i="2"/>
  <c r="D4192" i="2"/>
  <c r="B4193" i="2"/>
  <c r="C4193" i="2"/>
  <c r="D4193" i="2"/>
  <c r="B4194" i="2"/>
  <c r="D4194" i="2" s="1"/>
  <c r="C4194" i="2"/>
  <c r="B4195" i="2"/>
  <c r="D4195" i="2" s="1"/>
  <c r="C4195" i="2"/>
  <c r="B4196" i="2"/>
  <c r="C4196" i="2"/>
  <c r="D4196" i="2"/>
  <c r="B4197" i="2"/>
  <c r="C4197" i="2"/>
  <c r="D4197" i="2"/>
  <c r="B4198" i="2"/>
  <c r="D4198" i="2" s="1"/>
  <c r="C4198" i="2"/>
  <c r="B4199" i="2"/>
  <c r="D4199" i="2" s="1"/>
  <c r="C4199" i="2"/>
  <c r="B4200" i="2"/>
  <c r="C4200" i="2"/>
  <c r="D4200" i="2"/>
  <c r="B4201" i="2"/>
  <c r="C4201" i="2"/>
  <c r="D4201" i="2"/>
  <c r="B4202" i="2"/>
  <c r="D4202" i="2" s="1"/>
  <c r="C4202" i="2"/>
  <c r="B4203" i="2"/>
  <c r="D4203" i="2" s="1"/>
  <c r="C4203" i="2"/>
  <c r="B4204" i="2"/>
  <c r="C4204" i="2"/>
  <c r="D4204" i="2"/>
  <c r="B4205" i="2"/>
  <c r="C4205" i="2"/>
  <c r="D4205" i="2"/>
  <c r="B4206" i="2"/>
  <c r="D4206" i="2" s="1"/>
  <c r="C4206" i="2"/>
  <c r="B4207" i="2"/>
  <c r="D4207" i="2" s="1"/>
  <c r="C4207" i="2"/>
  <c r="B4208" i="2"/>
  <c r="C4208" i="2"/>
  <c r="D4208" i="2"/>
  <c r="B4209" i="2"/>
  <c r="C4209" i="2"/>
  <c r="D4209" i="2"/>
  <c r="B4210" i="2"/>
  <c r="D4210" i="2" s="1"/>
  <c r="C4210" i="2"/>
  <c r="B4211" i="2"/>
  <c r="D4211" i="2" s="1"/>
  <c r="C4211" i="2"/>
  <c r="B4212" i="2"/>
  <c r="C4212" i="2"/>
  <c r="D4212" i="2"/>
  <c r="B4213" i="2"/>
  <c r="C4213" i="2"/>
  <c r="D4213" i="2"/>
  <c r="B4214" i="2"/>
  <c r="D4214" i="2" s="1"/>
  <c r="C4214" i="2"/>
  <c r="B4215" i="2"/>
  <c r="D4215" i="2" s="1"/>
  <c r="C4215" i="2"/>
  <c r="B4216" i="2"/>
  <c r="C4216" i="2"/>
  <c r="D4216" i="2"/>
  <c r="B4217" i="2"/>
  <c r="C4217" i="2"/>
  <c r="D4217" i="2"/>
  <c r="B4218" i="2"/>
  <c r="D4218" i="2" s="1"/>
  <c r="C4218" i="2"/>
  <c r="B4219" i="2"/>
  <c r="D4219" i="2" s="1"/>
  <c r="C4219" i="2"/>
  <c r="B4220" i="2"/>
  <c r="C4220" i="2"/>
  <c r="D4220" i="2"/>
  <c r="B4221" i="2"/>
  <c r="C4221" i="2"/>
  <c r="D4221" i="2"/>
  <c r="B4222" i="2"/>
  <c r="D4222" i="2" s="1"/>
  <c r="C4222" i="2"/>
  <c r="B4223" i="2"/>
  <c r="D4223" i="2" s="1"/>
  <c r="C4223" i="2"/>
  <c r="B4224" i="2"/>
  <c r="C4224" i="2"/>
  <c r="D4224" i="2"/>
  <c r="B4225" i="2"/>
  <c r="C4225" i="2"/>
  <c r="D4225" i="2"/>
  <c r="B4226" i="2"/>
  <c r="D4226" i="2" s="1"/>
  <c r="C4226" i="2"/>
  <c r="B4227" i="2"/>
  <c r="D4227" i="2" s="1"/>
  <c r="C4227" i="2"/>
  <c r="B4228" i="2"/>
  <c r="C4228" i="2"/>
  <c r="D4228" i="2"/>
  <c r="B4229" i="2"/>
  <c r="C4229" i="2"/>
  <c r="D4229" i="2"/>
  <c r="B4230" i="2"/>
  <c r="D4230" i="2" s="1"/>
  <c r="C4230" i="2"/>
  <c r="B4231" i="2"/>
  <c r="D4231" i="2" s="1"/>
  <c r="C4231" i="2"/>
  <c r="B4232" i="2"/>
  <c r="C4232" i="2"/>
  <c r="D4232" i="2"/>
  <c r="B4233" i="2"/>
  <c r="C4233" i="2"/>
  <c r="D4233" i="2"/>
  <c r="B4234" i="2"/>
  <c r="D4234" i="2" s="1"/>
  <c r="C4234" i="2"/>
  <c r="B4235" i="2"/>
  <c r="D4235" i="2" s="1"/>
  <c r="C4235" i="2"/>
  <c r="B4236" i="2"/>
  <c r="C4236" i="2"/>
  <c r="D4236" i="2"/>
  <c r="B4237" i="2"/>
  <c r="C4237" i="2"/>
  <c r="D4237" i="2"/>
  <c r="B4238" i="2"/>
  <c r="D4238" i="2" s="1"/>
  <c r="C4238" i="2"/>
  <c r="B4239" i="2"/>
  <c r="D4239" i="2" s="1"/>
  <c r="C4239" i="2"/>
  <c r="B4240" i="2"/>
  <c r="C4240" i="2"/>
  <c r="D4240" i="2"/>
  <c r="B4241" i="2"/>
  <c r="C4241" i="2"/>
  <c r="D4241" i="2"/>
  <c r="B4242" i="2"/>
  <c r="D4242" i="2" s="1"/>
  <c r="C4242" i="2"/>
  <c r="B4243" i="2"/>
  <c r="D4243" i="2" s="1"/>
  <c r="C4243" i="2"/>
  <c r="B4244" i="2"/>
  <c r="C4244" i="2"/>
  <c r="D4244" i="2"/>
  <c r="B4245" i="2"/>
  <c r="C4245" i="2"/>
  <c r="D4245" i="2"/>
  <c r="B4246" i="2"/>
  <c r="D4246" i="2" s="1"/>
  <c r="C4246" i="2"/>
  <c r="B4247" i="2"/>
  <c r="D4247" i="2" s="1"/>
  <c r="C4247" i="2"/>
  <c r="B4248" i="2"/>
  <c r="C4248" i="2"/>
  <c r="D4248" i="2"/>
  <c r="B4249" i="2"/>
  <c r="C4249" i="2"/>
  <c r="D4249" i="2"/>
  <c r="B4250" i="2"/>
  <c r="D4250" i="2" s="1"/>
  <c r="C4250" i="2"/>
  <c r="B4251" i="2"/>
  <c r="D4251" i="2" s="1"/>
  <c r="C4251" i="2"/>
  <c r="B4252" i="2"/>
  <c r="C4252" i="2"/>
  <c r="D4252" i="2"/>
  <c r="B4253" i="2"/>
  <c r="C4253" i="2"/>
  <c r="D4253" i="2"/>
  <c r="B4254" i="2"/>
  <c r="D4254" i="2" s="1"/>
  <c r="C4254" i="2"/>
  <c r="B4255" i="2"/>
  <c r="D4255" i="2" s="1"/>
  <c r="C4255" i="2"/>
  <c r="B4256" i="2"/>
  <c r="C4256" i="2"/>
  <c r="D4256" i="2"/>
  <c r="B4257" i="2"/>
  <c r="C4257" i="2"/>
  <c r="D4257" i="2"/>
  <c r="B4258" i="2"/>
  <c r="D4258" i="2" s="1"/>
  <c r="C4258" i="2"/>
  <c r="B4259" i="2"/>
  <c r="D4259" i="2" s="1"/>
  <c r="C4259" i="2"/>
  <c r="B4260" i="2"/>
  <c r="C4260" i="2"/>
  <c r="D4260" i="2"/>
  <c r="B4261" i="2"/>
  <c r="C4261" i="2"/>
  <c r="D4261" i="2"/>
  <c r="B4262" i="2"/>
  <c r="D4262" i="2" s="1"/>
  <c r="C4262" i="2"/>
  <c r="B4263" i="2"/>
  <c r="D4263" i="2" s="1"/>
  <c r="C4263" i="2"/>
  <c r="B4264" i="2"/>
  <c r="C4264" i="2"/>
  <c r="D4264" i="2"/>
  <c r="B4265" i="2"/>
  <c r="C4265" i="2"/>
  <c r="D4265" i="2"/>
  <c r="B4266" i="2"/>
  <c r="D4266" i="2" s="1"/>
  <c r="C4266" i="2"/>
  <c r="B4267" i="2"/>
  <c r="D4267" i="2" s="1"/>
  <c r="C4267" i="2"/>
  <c r="B4268" i="2"/>
  <c r="C4268" i="2"/>
  <c r="D4268" i="2"/>
  <c r="B4269" i="2"/>
  <c r="C4269" i="2"/>
  <c r="D4269" i="2"/>
  <c r="B4270" i="2"/>
  <c r="D4270" i="2" s="1"/>
  <c r="C4270" i="2"/>
  <c r="B4271" i="2"/>
  <c r="D4271" i="2" s="1"/>
  <c r="C4271" i="2"/>
  <c r="B4272" i="2"/>
  <c r="C4272" i="2"/>
  <c r="D4272" i="2"/>
  <c r="B4273" i="2"/>
  <c r="C4273" i="2"/>
  <c r="D4273" i="2"/>
  <c r="B4274" i="2"/>
  <c r="D4274" i="2" s="1"/>
  <c r="C4274" i="2"/>
  <c r="B4275" i="2"/>
  <c r="D4275" i="2" s="1"/>
  <c r="C4275" i="2"/>
  <c r="B4276" i="2"/>
  <c r="C4276" i="2"/>
  <c r="D4276" i="2"/>
  <c r="B4277" i="2"/>
  <c r="C4277" i="2"/>
  <c r="D4277" i="2"/>
  <c r="B4278" i="2"/>
  <c r="D4278" i="2" s="1"/>
  <c r="C4278" i="2"/>
  <c r="B4279" i="2"/>
  <c r="D4279" i="2" s="1"/>
  <c r="C4279" i="2"/>
  <c r="B4280" i="2"/>
  <c r="C4280" i="2"/>
  <c r="D4280" i="2"/>
  <c r="B4281" i="2"/>
  <c r="C4281" i="2"/>
  <c r="D4281" i="2"/>
  <c r="B4282" i="2"/>
  <c r="D4282" i="2" s="1"/>
  <c r="C4282" i="2"/>
  <c r="B4283" i="2"/>
  <c r="D4283" i="2" s="1"/>
  <c r="C4283" i="2"/>
  <c r="B4284" i="2"/>
  <c r="C4284" i="2"/>
  <c r="D4284" i="2"/>
  <c r="B4285" i="2"/>
  <c r="C4285" i="2"/>
  <c r="D4285" i="2"/>
  <c r="B4286" i="2"/>
  <c r="D4286" i="2" s="1"/>
  <c r="C4286" i="2"/>
  <c r="B4287" i="2"/>
  <c r="D4287" i="2" s="1"/>
  <c r="C4287" i="2"/>
  <c r="B4288" i="2"/>
  <c r="C4288" i="2"/>
  <c r="D4288" i="2"/>
  <c r="B4289" i="2"/>
  <c r="C4289" i="2"/>
  <c r="D4289" i="2"/>
  <c r="B4290" i="2"/>
  <c r="D4290" i="2" s="1"/>
  <c r="C4290" i="2"/>
  <c r="B4291" i="2"/>
  <c r="D4291" i="2" s="1"/>
  <c r="C4291" i="2"/>
  <c r="B4292" i="2"/>
  <c r="C4292" i="2"/>
  <c r="D4292" i="2"/>
  <c r="B4293" i="2"/>
  <c r="C4293" i="2"/>
  <c r="D4293" i="2"/>
  <c r="B4294" i="2"/>
  <c r="D4294" i="2" s="1"/>
  <c r="C4294" i="2"/>
  <c r="B4295" i="2"/>
  <c r="D4295" i="2" s="1"/>
  <c r="C4295" i="2"/>
  <c r="B4296" i="2"/>
  <c r="C4296" i="2"/>
  <c r="D4296" i="2"/>
  <c r="B4297" i="2"/>
  <c r="C4297" i="2"/>
  <c r="D4297" i="2"/>
  <c r="B4298" i="2"/>
  <c r="D4298" i="2" s="1"/>
  <c r="C4298" i="2"/>
  <c r="B4299" i="2"/>
  <c r="D4299" i="2" s="1"/>
  <c r="C4299" i="2"/>
  <c r="B4300" i="2"/>
  <c r="C4300" i="2"/>
  <c r="D4300" i="2"/>
  <c r="B4301" i="2"/>
  <c r="C4301" i="2"/>
  <c r="D4301" i="2"/>
  <c r="B4302" i="2"/>
  <c r="D4302" i="2" s="1"/>
  <c r="C4302" i="2"/>
  <c r="B4303" i="2"/>
  <c r="D4303" i="2" s="1"/>
  <c r="C4303" i="2"/>
  <c r="B4304" i="2"/>
  <c r="C4304" i="2"/>
  <c r="D4304" i="2"/>
  <c r="B4305" i="2"/>
  <c r="C4305" i="2"/>
  <c r="D4305" i="2"/>
  <c r="B4306" i="2"/>
  <c r="D4306" i="2" s="1"/>
  <c r="C4306" i="2"/>
  <c r="B4307" i="2"/>
  <c r="D4307" i="2" s="1"/>
  <c r="C4307" i="2"/>
  <c r="B4308" i="2"/>
  <c r="C4308" i="2"/>
  <c r="D4308" i="2"/>
  <c r="B4309" i="2"/>
  <c r="C4309" i="2"/>
  <c r="D4309" i="2"/>
  <c r="B4310" i="2"/>
  <c r="D4310" i="2" s="1"/>
  <c r="C4310" i="2"/>
  <c r="B4311" i="2"/>
  <c r="D4311" i="2" s="1"/>
  <c r="C4311" i="2"/>
  <c r="B4312" i="2"/>
  <c r="C4312" i="2"/>
  <c r="D4312" i="2"/>
  <c r="B4313" i="2"/>
  <c r="C4313" i="2"/>
  <c r="D4313" i="2"/>
  <c r="B4314" i="2"/>
  <c r="D4314" i="2" s="1"/>
  <c r="C4314" i="2"/>
  <c r="B4315" i="2"/>
  <c r="D4315" i="2" s="1"/>
  <c r="C4315" i="2"/>
  <c r="B4316" i="2"/>
  <c r="C4316" i="2"/>
  <c r="D4316" i="2"/>
  <c r="B4317" i="2"/>
  <c r="C4317" i="2"/>
  <c r="D4317" i="2"/>
  <c r="B4318" i="2"/>
  <c r="D4318" i="2" s="1"/>
  <c r="C4318" i="2"/>
  <c r="B4319" i="2"/>
  <c r="D4319" i="2" s="1"/>
  <c r="C4319" i="2"/>
  <c r="B4320" i="2"/>
  <c r="C4320" i="2"/>
  <c r="D4320" i="2"/>
  <c r="B4321" i="2"/>
  <c r="C4321" i="2"/>
  <c r="D4321" i="2"/>
  <c r="B4322" i="2"/>
  <c r="D4322" i="2" s="1"/>
  <c r="C4322" i="2"/>
  <c r="B4323" i="2"/>
  <c r="D4323" i="2" s="1"/>
  <c r="C4323" i="2"/>
  <c r="B4324" i="2"/>
  <c r="C4324" i="2"/>
  <c r="D4324" i="2"/>
  <c r="B4325" i="2"/>
  <c r="C4325" i="2"/>
  <c r="D4325" i="2"/>
  <c r="B4326" i="2"/>
  <c r="D4326" i="2" s="1"/>
  <c r="C4326" i="2"/>
  <c r="B4327" i="2"/>
  <c r="D4327" i="2" s="1"/>
  <c r="C4327" i="2"/>
  <c r="B4328" i="2"/>
  <c r="C4328" i="2"/>
  <c r="D4328" i="2"/>
  <c r="B4329" i="2"/>
  <c r="C4329" i="2"/>
  <c r="D4329" i="2"/>
  <c r="B4330" i="2"/>
  <c r="D4330" i="2" s="1"/>
  <c r="C4330" i="2"/>
  <c r="B4331" i="2"/>
  <c r="D4331" i="2" s="1"/>
  <c r="C4331" i="2"/>
  <c r="B4332" i="2"/>
  <c r="C4332" i="2"/>
  <c r="D4332" i="2"/>
  <c r="B4333" i="2"/>
  <c r="C4333" i="2"/>
  <c r="D4333" i="2"/>
  <c r="B4334" i="2"/>
  <c r="D4334" i="2" s="1"/>
  <c r="C4334" i="2"/>
  <c r="B4335" i="2"/>
  <c r="D4335" i="2" s="1"/>
  <c r="C4335" i="2"/>
  <c r="B4336" i="2"/>
  <c r="C4336" i="2"/>
  <c r="D4336" i="2"/>
  <c r="B4337" i="2"/>
  <c r="C4337" i="2"/>
  <c r="D4337" i="2"/>
  <c r="B4338" i="2"/>
  <c r="D4338" i="2" s="1"/>
  <c r="C4338" i="2"/>
  <c r="B4339" i="2"/>
  <c r="D4339" i="2" s="1"/>
  <c r="C4339" i="2"/>
  <c r="B4340" i="2"/>
  <c r="C4340" i="2"/>
  <c r="D4340" i="2"/>
  <c r="B4341" i="2"/>
  <c r="C4341" i="2"/>
  <c r="D4341" i="2"/>
  <c r="B4342" i="2"/>
  <c r="D4342" i="2" s="1"/>
  <c r="C4342" i="2"/>
  <c r="B4343" i="2"/>
  <c r="D4343" i="2" s="1"/>
  <c r="C4343" i="2"/>
  <c r="B4344" i="2"/>
  <c r="C4344" i="2"/>
  <c r="D4344" i="2"/>
  <c r="B4345" i="2"/>
  <c r="C4345" i="2"/>
  <c r="D4345" i="2"/>
  <c r="B4346" i="2"/>
  <c r="D4346" i="2" s="1"/>
  <c r="C4346" i="2"/>
  <c r="B4347" i="2"/>
  <c r="D4347" i="2" s="1"/>
  <c r="C4347" i="2"/>
  <c r="B4348" i="2"/>
  <c r="C4348" i="2"/>
  <c r="D4348" i="2"/>
  <c r="B4349" i="2"/>
  <c r="C4349" i="2"/>
  <c r="D4349" i="2"/>
  <c r="B4350" i="2"/>
  <c r="D4350" i="2" s="1"/>
  <c r="C4350" i="2"/>
  <c r="B4351" i="2"/>
  <c r="D4351" i="2" s="1"/>
  <c r="C4351" i="2"/>
  <c r="B4352" i="2"/>
  <c r="C4352" i="2"/>
  <c r="D4352" i="2"/>
  <c r="B4353" i="2"/>
  <c r="C4353" i="2"/>
  <c r="D4353" i="2"/>
  <c r="B4354" i="2"/>
  <c r="D4354" i="2" s="1"/>
  <c r="C4354" i="2"/>
  <c r="B4355" i="2"/>
  <c r="D4355" i="2" s="1"/>
  <c r="C4355" i="2"/>
  <c r="B4356" i="2"/>
  <c r="C4356" i="2"/>
  <c r="D4356" i="2"/>
  <c r="B4357" i="2"/>
  <c r="C4357" i="2"/>
  <c r="D4357" i="2"/>
  <c r="B4358" i="2"/>
  <c r="D4358" i="2" s="1"/>
  <c r="C4358" i="2"/>
  <c r="B4359" i="2"/>
  <c r="D4359" i="2" s="1"/>
  <c r="C4359" i="2"/>
  <c r="B4360" i="2"/>
  <c r="C4360" i="2"/>
  <c r="D4360" i="2"/>
  <c r="B4361" i="2"/>
  <c r="C4361" i="2"/>
  <c r="D4361" i="2"/>
  <c r="B4362" i="2"/>
  <c r="D4362" i="2" s="1"/>
  <c r="C4362" i="2"/>
  <c r="B4363" i="2"/>
  <c r="D4363" i="2" s="1"/>
  <c r="C4363" i="2"/>
  <c r="B4364" i="2"/>
  <c r="C4364" i="2"/>
  <c r="D4364" i="2"/>
  <c r="B4365" i="2"/>
  <c r="C4365" i="2"/>
  <c r="D4365" i="2"/>
  <c r="B4366" i="2"/>
  <c r="D4366" i="2" s="1"/>
  <c r="C4366" i="2"/>
  <c r="B4367" i="2"/>
  <c r="D4367" i="2" s="1"/>
  <c r="C4367" i="2"/>
  <c r="B4368" i="2"/>
  <c r="C4368" i="2"/>
  <c r="D4368" i="2"/>
  <c r="B4369" i="2"/>
  <c r="C4369" i="2"/>
  <c r="D4369" i="2"/>
  <c r="B4370" i="2"/>
  <c r="D4370" i="2" s="1"/>
  <c r="C4370" i="2"/>
  <c r="B4371" i="2"/>
  <c r="D4371" i="2" s="1"/>
  <c r="C4371" i="2"/>
  <c r="B4372" i="2"/>
  <c r="C4372" i="2"/>
  <c r="D4372" i="2"/>
  <c r="B4373" i="2"/>
  <c r="C4373" i="2"/>
  <c r="D4373" i="2"/>
  <c r="B4374" i="2"/>
  <c r="D4374" i="2" s="1"/>
  <c r="C4374" i="2"/>
  <c r="B4375" i="2"/>
  <c r="D4375" i="2" s="1"/>
  <c r="C4375" i="2"/>
  <c r="B4376" i="2"/>
  <c r="C4376" i="2"/>
  <c r="D4376" i="2"/>
  <c r="B4377" i="2"/>
  <c r="C4377" i="2"/>
  <c r="D4377" i="2"/>
  <c r="B4378" i="2"/>
  <c r="D4378" i="2" s="1"/>
  <c r="C4378" i="2"/>
  <c r="B4379" i="2"/>
  <c r="D4379" i="2" s="1"/>
  <c r="C4379" i="2"/>
  <c r="B4380" i="2"/>
  <c r="C4380" i="2"/>
  <c r="D4380" i="2"/>
  <c r="B4381" i="2"/>
  <c r="C4381" i="2"/>
  <c r="D4381" i="2"/>
  <c r="B4382" i="2"/>
  <c r="D4382" i="2" s="1"/>
  <c r="C4382" i="2"/>
  <c r="B4383" i="2"/>
  <c r="D4383" i="2" s="1"/>
  <c r="C4383" i="2"/>
  <c r="B4384" i="2"/>
  <c r="C4384" i="2"/>
  <c r="D4384" i="2"/>
  <c r="B4385" i="2"/>
  <c r="C4385" i="2"/>
  <c r="D4385" i="2"/>
  <c r="B4386" i="2"/>
  <c r="D4386" i="2" s="1"/>
  <c r="C4386" i="2"/>
  <c r="B4387" i="2"/>
  <c r="D4387" i="2" s="1"/>
  <c r="C4387" i="2"/>
  <c r="B4388" i="2"/>
  <c r="C4388" i="2"/>
  <c r="D4388" i="2"/>
  <c r="B4389" i="2"/>
  <c r="C4389" i="2"/>
  <c r="D4389" i="2"/>
  <c r="B4390" i="2"/>
  <c r="D4390" i="2" s="1"/>
  <c r="C4390" i="2"/>
  <c r="B4391" i="2"/>
  <c r="D4391" i="2" s="1"/>
  <c r="C4391" i="2"/>
  <c r="B4392" i="2"/>
  <c r="C4392" i="2"/>
  <c r="D4392" i="2"/>
  <c r="B4393" i="2"/>
  <c r="C4393" i="2"/>
  <c r="D4393" i="2"/>
  <c r="B4394" i="2"/>
  <c r="D4394" i="2" s="1"/>
  <c r="C4394" i="2"/>
  <c r="B4395" i="2"/>
  <c r="D4395" i="2" s="1"/>
  <c r="C4395" i="2"/>
  <c r="B4396" i="2"/>
  <c r="C4396" i="2"/>
  <c r="D4396" i="2"/>
  <c r="B4397" i="2"/>
  <c r="C4397" i="2"/>
  <c r="D4397" i="2"/>
  <c r="B4398" i="2"/>
  <c r="D4398" i="2" s="1"/>
  <c r="C4398" i="2"/>
  <c r="B4399" i="2"/>
  <c r="D4399" i="2" s="1"/>
  <c r="C4399" i="2"/>
  <c r="B4400" i="2"/>
  <c r="C4400" i="2"/>
  <c r="D4400" i="2"/>
  <c r="B4401" i="2"/>
  <c r="C4401" i="2"/>
  <c r="D4401" i="2"/>
  <c r="B4402" i="2"/>
  <c r="D4402" i="2" s="1"/>
  <c r="C4402" i="2"/>
  <c r="B4403" i="2"/>
  <c r="D4403" i="2" s="1"/>
  <c r="C4403" i="2"/>
  <c r="B4404" i="2"/>
  <c r="C4404" i="2"/>
  <c r="D4404" i="2"/>
  <c r="B4405" i="2"/>
  <c r="C4405" i="2"/>
  <c r="D4405" i="2"/>
  <c r="B4406" i="2"/>
  <c r="D4406" i="2" s="1"/>
  <c r="C4406" i="2"/>
  <c r="B4407" i="2"/>
  <c r="D4407" i="2" s="1"/>
  <c r="C4407" i="2"/>
  <c r="B4408" i="2"/>
  <c r="C4408" i="2"/>
  <c r="D4408" i="2"/>
  <c r="B4409" i="2"/>
  <c r="C4409" i="2"/>
  <c r="D4409" i="2"/>
  <c r="B4410" i="2"/>
  <c r="D4410" i="2" s="1"/>
  <c r="C4410" i="2"/>
  <c r="B4411" i="2"/>
  <c r="D4411" i="2" s="1"/>
  <c r="C4411" i="2"/>
  <c r="B4412" i="2"/>
  <c r="C4412" i="2"/>
  <c r="D4412" i="2"/>
  <c r="B4413" i="2"/>
  <c r="C4413" i="2"/>
  <c r="D4413" i="2"/>
  <c r="B4414" i="2"/>
  <c r="D4414" i="2" s="1"/>
  <c r="C4414" i="2"/>
  <c r="B4415" i="2"/>
  <c r="D4415" i="2" s="1"/>
  <c r="C4415" i="2"/>
  <c r="B4416" i="2"/>
  <c r="C4416" i="2"/>
  <c r="D4416" i="2"/>
  <c r="B4417" i="2"/>
  <c r="C4417" i="2"/>
  <c r="D4417" i="2"/>
  <c r="B4418" i="2"/>
  <c r="D4418" i="2" s="1"/>
  <c r="C4418" i="2"/>
  <c r="B4419" i="2"/>
  <c r="D4419" i="2" s="1"/>
  <c r="C4419" i="2"/>
  <c r="B4420" i="2"/>
  <c r="C4420" i="2"/>
  <c r="D4420" i="2"/>
  <c r="B4421" i="2"/>
  <c r="C4421" i="2"/>
  <c r="D4421" i="2"/>
  <c r="B4422" i="2"/>
  <c r="D4422" i="2" s="1"/>
  <c r="C4422" i="2"/>
  <c r="B4423" i="2"/>
  <c r="D4423" i="2" s="1"/>
  <c r="C4423" i="2"/>
  <c r="B4424" i="2"/>
  <c r="C4424" i="2"/>
  <c r="D4424" i="2"/>
  <c r="B4425" i="2"/>
  <c r="C4425" i="2"/>
  <c r="D4425" i="2"/>
  <c r="B4426" i="2"/>
  <c r="D4426" i="2" s="1"/>
  <c r="C4426" i="2"/>
  <c r="B4427" i="2"/>
  <c r="D4427" i="2" s="1"/>
  <c r="C4427" i="2"/>
  <c r="B4428" i="2"/>
  <c r="C4428" i="2"/>
  <c r="D4428" i="2"/>
  <c r="B4429" i="2"/>
  <c r="C4429" i="2"/>
  <c r="D4429" i="2"/>
  <c r="B4430" i="2"/>
  <c r="D4430" i="2" s="1"/>
  <c r="C4430" i="2"/>
  <c r="B4431" i="2"/>
  <c r="D4431" i="2" s="1"/>
  <c r="C4431" i="2"/>
  <c r="B4432" i="2"/>
  <c r="C4432" i="2"/>
  <c r="D4432" i="2"/>
  <c r="B4433" i="2"/>
  <c r="C4433" i="2"/>
  <c r="D4433" i="2"/>
  <c r="B4434" i="2"/>
  <c r="D4434" i="2" s="1"/>
  <c r="C4434" i="2"/>
  <c r="B4435" i="2"/>
  <c r="D4435" i="2" s="1"/>
  <c r="C4435" i="2"/>
  <c r="B4436" i="2"/>
  <c r="C4436" i="2"/>
  <c r="D4436" i="2"/>
  <c r="B4437" i="2"/>
  <c r="C4437" i="2"/>
  <c r="D4437" i="2"/>
  <c r="B4438" i="2"/>
  <c r="D4438" i="2" s="1"/>
  <c r="C4438" i="2"/>
  <c r="B4439" i="2"/>
  <c r="D4439" i="2" s="1"/>
  <c r="C4439" i="2"/>
  <c r="B4440" i="2"/>
  <c r="C4440" i="2"/>
  <c r="D4440" i="2"/>
  <c r="B4441" i="2"/>
  <c r="C4441" i="2"/>
  <c r="D4441" i="2"/>
  <c r="B4442" i="2"/>
  <c r="D4442" i="2" s="1"/>
  <c r="C4442" i="2"/>
  <c r="B4443" i="2"/>
  <c r="D4443" i="2" s="1"/>
  <c r="C4443" i="2"/>
  <c r="B4444" i="2"/>
  <c r="C4444" i="2"/>
  <c r="D4444" i="2"/>
  <c r="B4445" i="2"/>
  <c r="C4445" i="2"/>
  <c r="D4445" i="2"/>
  <c r="B4446" i="2"/>
  <c r="D4446" i="2" s="1"/>
  <c r="C4446" i="2"/>
  <c r="B4447" i="2"/>
  <c r="D4447" i="2" s="1"/>
  <c r="C4447" i="2"/>
  <c r="B4448" i="2"/>
  <c r="C4448" i="2"/>
  <c r="D4448" i="2"/>
  <c r="B4449" i="2"/>
  <c r="C4449" i="2"/>
  <c r="D4449" i="2"/>
  <c r="B4450" i="2"/>
  <c r="D4450" i="2" s="1"/>
  <c r="C4450" i="2"/>
  <c r="B4451" i="2"/>
  <c r="D4451" i="2" s="1"/>
  <c r="C4451" i="2"/>
  <c r="B4452" i="2"/>
  <c r="C4452" i="2"/>
  <c r="D4452" i="2"/>
  <c r="B4453" i="2"/>
  <c r="C4453" i="2"/>
  <c r="D4453" i="2"/>
  <c r="B4454" i="2"/>
  <c r="D4454" i="2" s="1"/>
  <c r="C4454" i="2"/>
  <c r="B4455" i="2"/>
  <c r="D4455" i="2" s="1"/>
  <c r="C4455" i="2"/>
  <c r="B4456" i="2"/>
  <c r="C4456" i="2"/>
  <c r="D4456" i="2"/>
  <c r="B4457" i="2"/>
  <c r="C4457" i="2"/>
  <c r="D4457" i="2"/>
  <c r="B4458" i="2"/>
  <c r="D4458" i="2" s="1"/>
  <c r="C4458" i="2"/>
  <c r="B4459" i="2"/>
  <c r="D4459" i="2" s="1"/>
  <c r="C4459" i="2"/>
  <c r="B4460" i="2"/>
  <c r="C4460" i="2"/>
  <c r="D4460" i="2"/>
  <c r="B4461" i="2"/>
  <c r="C4461" i="2"/>
  <c r="D4461" i="2"/>
  <c r="B4462" i="2"/>
  <c r="D4462" i="2" s="1"/>
  <c r="C4462" i="2"/>
  <c r="B4463" i="2"/>
  <c r="D4463" i="2" s="1"/>
  <c r="C4463" i="2"/>
  <c r="B4464" i="2"/>
  <c r="C4464" i="2"/>
  <c r="D4464" i="2"/>
  <c r="B4465" i="2"/>
  <c r="C4465" i="2"/>
  <c r="D4465" i="2"/>
  <c r="B4466" i="2"/>
  <c r="D4466" i="2" s="1"/>
  <c r="C4466" i="2"/>
  <c r="B4467" i="2"/>
  <c r="D4467" i="2" s="1"/>
  <c r="C4467" i="2"/>
  <c r="B4468" i="2"/>
  <c r="C4468" i="2"/>
  <c r="D4468" i="2"/>
  <c r="B4469" i="2"/>
  <c r="C4469" i="2"/>
  <c r="D4469" i="2"/>
  <c r="B4470" i="2"/>
  <c r="D4470" i="2" s="1"/>
  <c r="C4470" i="2"/>
  <c r="B4471" i="2"/>
  <c r="D4471" i="2" s="1"/>
  <c r="C4471" i="2"/>
  <c r="B4472" i="2"/>
  <c r="C4472" i="2"/>
  <c r="D4472" i="2"/>
  <c r="B4473" i="2"/>
  <c r="C4473" i="2"/>
  <c r="D4473" i="2"/>
  <c r="B4474" i="2"/>
  <c r="D4474" i="2" s="1"/>
  <c r="C4474" i="2"/>
  <c r="B4475" i="2"/>
  <c r="D4475" i="2" s="1"/>
  <c r="C4475" i="2"/>
  <c r="B4476" i="2"/>
  <c r="C4476" i="2"/>
  <c r="D4476" i="2"/>
  <c r="B4477" i="2"/>
  <c r="C4477" i="2"/>
  <c r="D4477" i="2"/>
  <c r="B4478" i="2"/>
  <c r="D4478" i="2" s="1"/>
  <c r="C4478" i="2"/>
  <c r="B4479" i="2"/>
  <c r="D4479" i="2" s="1"/>
  <c r="C4479" i="2"/>
  <c r="B4480" i="2"/>
  <c r="C4480" i="2"/>
  <c r="D4480" i="2"/>
  <c r="B4481" i="2"/>
  <c r="C4481" i="2"/>
  <c r="D4481" i="2"/>
  <c r="B4482" i="2"/>
  <c r="D4482" i="2" s="1"/>
  <c r="C4482" i="2"/>
  <c r="B4483" i="2"/>
  <c r="D4483" i="2" s="1"/>
  <c r="C4483" i="2"/>
  <c r="B4484" i="2"/>
  <c r="C4484" i="2"/>
  <c r="D4484" i="2"/>
  <c r="B4485" i="2"/>
  <c r="C4485" i="2"/>
  <c r="D4485" i="2"/>
  <c r="B4486" i="2"/>
  <c r="D4486" i="2" s="1"/>
  <c r="C4486" i="2"/>
  <c r="B4487" i="2"/>
  <c r="D4487" i="2" s="1"/>
  <c r="C4487" i="2"/>
  <c r="B4488" i="2"/>
  <c r="C4488" i="2"/>
  <c r="D4488" i="2"/>
  <c r="B4489" i="2"/>
  <c r="C4489" i="2"/>
  <c r="D4489" i="2"/>
  <c r="B4490" i="2"/>
  <c r="D4490" i="2" s="1"/>
  <c r="C4490" i="2"/>
  <c r="B4491" i="2"/>
  <c r="D4491" i="2" s="1"/>
  <c r="C4491" i="2"/>
  <c r="B4492" i="2"/>
  <c r="C4492" i="2"/>
  <c r="D4492" i="2"/>
  <c r="B4493" i="2"/>
  <c r="C4493" i="2"/>
  <c r="D4493" i="2"/>
  <c r="B4494" i="2"/>
  <c r="D4494" i="2" s="1"/>
  <c r="C4494" i="2"/>
  <c r="B4495" i="2"/>
  <c r="D4495" i="2" s="1"/>
  <c r="C4495" i="2"/>
  <c r="B4496" i="2"/>
  <c r="C4496" i="2"/>
  <c r="D4496" i="2"/>
  <c r="B4497" i="2"/>
  <c r="C4497" i="2"/>
  <c r="D4497" i="2"/>
  <c r="B4498" i="2"/>
  <c r="D4498" i="2" s="1"/>
  <c r="C4498" i="2"/>
  <c r="B4499" i="2"/>
  <c r="D4499" i="2" s="1"/>
  <c r="C4499" i="2"/>
  <c r="B4500" i="2"/>
  <c r="C4500" i="2"/>
  <c r="D4500" i="2"/>
  <c r="B4501" i="2"/>
  <c r="C4501" i="2"/>
  <c r="D4501" i="2"/>
  <c r="B4502" i="2"/>
  <c r="D4502" i="2" s="1"/>
  <c r="C4502" i="2"/>
  <c r="B4503" i="2"/>
  <c r="D4503" i="2" s="1"/>
  <c r="C4503" i="2"/>
  <c r="B4504" i="2"/>
  <c r="C4504" i="2"/>
  <c r="D4504" i="2"/>
  <c r="B4505" i="2"/>
  <c r="C4505" i="2"/>
  <c r="D4505" i="2"/>
  <c r="B4506" i="2"/>
  <c r="D4506" i="2" s="1"/>
  <c r="C4506" i="2"/>
  <c r="B4507" i="2"/>
  <c r="D4507" i="2" s="1"/>
  <c r="C4507" i="2"/>
  <c r="B4508" i="2"/>
  <c r="C4508" i="2"/>
  <c r="D4508" i="2"/>
  <c r="B4509" i="2"/>
  <c r="C4509" i="2"/>
  <c r="D4509" i="2"/>
  <c r="B4510" i="2"/>
  <c r="D4510" i="2" s="1"/>
  <c r="C4510" i="2"/>
  <c r="B4511" i="2"/>
  <c r="D4511" i="2" s="1"/>
  <c r="C4511" i="2"/>
  <c r="B4512" i="2"/>
  <c r="C4512" i="2"/>
  <c r="D4512" i="2"/>
  <c r="B4513" i="2"/>
  <c r="C4513" i="2"/>
  <c r="D4513" i="2"/>
  <c r="B4514" i="2"/>
  <c r="D4514" i="2" s="1"/>
  <c r="C4514" i="2"/>
  <c r="B4515" i="2"/>
  <c r="D4515" i="2" s="1"/>
  <c r="C4515" i="2"/>
  <c r="B4516" i="2"/>
  <c r="C4516" i="2"/>
  <c r="D4516" i="2"/>
  <c r="B4517" i="2"/>
  <c r="C4517" i="2"/>
  <c r="D4517" i="2"/>
  <c r="B4518" i="2"/>
  <c r="D4518" i="2" s="1"/>
  <c r="C4518" i="2"/>
  <c r="B4519" i="2"/>
  <c r="D4519" i="2" s="1"/>
  <c r="C4519" i="2"/>
  <c r="B4520" i="2"/>
  <c r="C4520" i="2"/>
  <c r="D4520" i="2"/>
  <c r="B4521" i="2"/>
  <c r="C4521" i="2"/>
  <c r="D4521" i="2"/>
  <c r="B4522" i="2"/>
  <c r="D4522" i="2" s="1"/>
  <c r="C4522" i="2"/>
  <c r="B4523" i="2"/>
  <c r="D4523" i="2" s="1"/>
  <c r="C4523" i="2"/>
  <c r="B4524" i="2"/>
  <c r="C4524" i="2"/>
  <c r="D4524" i="2"/>
  <c r="B4525" i="2"/>
  <c r="C4525" i="2"/>
  <c r="D4525" i="2"/>
  <c r="B4526" i="2"/>
  <c r="D4526" i="2" s="1"/>
  <c r="C4526" i="2"/>
  <c r="B4527" i="2"/>
  <c r="D4527" i="2" s="1"/>
  <c r="C4527" i="2"/>
  <c r="B4528" i="2"/>
  <c r="C4528" i="2"/>
  <c r="D4528" i="2"/>
  <c r="B4529" i="2"/>
  <c r="C4529" i="2"/>
  <c r="D4529" i="2"/>
  <c r="B4530" i="2"/>
  <c r="D4530" i="2" s="1"/>
  <c r="C4530" i="2"/>
  <c r="B4531" i="2"/>
  <c r="D4531" i="2" s="1"/>
  <c r="C4531" i="2"/>
  <c r="B4532" i="2"/>
  <c r="C4532" i="2"/>
  <c r="D4532" i="2"/>
  <c r="B4533" i="2"/>
  <c r="C4533" i="2"/>
  <c r="D4533" i="2"/>
  <c r="B4534" i="2"/>
  <c r="D4534" i="2" s="1"/>
  <c r="C4534" i="2"/>
  <c r="B4535" i="2"/>
  <c r="D4535" i="2" s="1"/>
  <c r="C4535" i="2"/>
  <c r="B4536" i="2"/>
  <c r="C4536" i="2"/>
  <c r="D4536" i="2"/>
  <c r="B4537" i="2"/>
  <c r="C4537" i="2"/>
  <c r="D4537" i="2"/>
  <c r="B4538" i="2"/>
  <c r="D4538" i="2" s="1"/>
  <c r="C4538" i="2"/>
  <c r="B4539" i="2"/>
  <c r="D4539" i="2" s="1"/>
  <c r="C4539" i="2"/>
  <c r="B4540" i="2"/>
  <c r="C4540" i="2"/>
  <c r="D4540" i="2"/>
  <c r="B4541" i="2"/>
  <c r="C4541" i="2"/>
  <c r="D4541" i="2"/>
  <c r="B4542" i="2"/>
  <c r="D4542" i="2" s="1"/>
  <c r="C4542" i="2"/>
  <c r="B4543" i="2"/>
  <c r="D4543" i="2" s="1"/>
  <c r="C4543" i="2"/>
  <c r="B4544" i="2"/>
  <c r="C4544" i="2"/>
  <c r="D4544" i="2"/>
  <c r="B4545" i="2"/>
  <c r="C4545" i="2"/>
  <c r="D4545" i="2"/>
  <c r="B4546" i="2"/>
  <c r="D4546" i="2" s="1"/>
  <c r="C4546" i="2"/>
  <c r="B4547" i="2"/>
  <c r="D4547" i="2" s="1"/>
  <c r="C4547" i="2"/>
  <c r="B4548" i="2"/>
  <c r="C4548" i="2"/>
  <c r="D4548" i="2"/>
  <c r="B4549" i="2"/>
  <c r="C4549" i="2"/>
  <c r="D4549" i="2"/>
  <c r="B4550" i="2"/>
  <c r="D4550" i="2" s="1"/>
  <c r="C4550" i="2"/>
  <c r="B4551" i="2"/>
  <c r="D4551" i="2" s="1"/>
  <c r="C4551" i="2"/>
  <c r="B4552" i="2"/>
  <c r="C4552" i="2"/>
  <c r="D4552" i="2"/>
  <c r="B4553" i="2"/>
  <c r="C4553" i="2"/>
  <c r="D4553" i="2"/>
  <c r="B4554" i="2"/>
  <c r="D4554" i="2" s="1"/>
  <c r="C4554" i="2"/>
  <c r="B4555" i="2"/>
  <c r="D4555" i="2" s="1"/>
  <c r="C4555" i="2"/>
  <c r="B4556" i="2"/>
  <c r="C4556" i="2"/>
  <c r="D4556" i="2"/>
  <c r="B4557" i="2"/>
  <c r="C4557" i="2"/>
  <c r="D4557" i="2"/>
  <c r="B4558" i="2"/>
  <c r="D4558" i="2" s="1"/>
  <c r="C4558" i="2"/>
  <c r="B4559" i="2"/>
  <c r="D4559" i="2" s="1"/>
  <c r="C4559" i="2"/>
  <c r="B4560" i="2"/>
  <c r="C4560" i="2"/>
  <c r="D4560" i="2"/>
  <c r="B4561" i="2"/>
  <c r="C4561" i="2"/>
  <c r="D4561" i="2"/>
  <c r="B4562" i="2"/>
  <c r="D4562" i="2" s="1"/>
  <c r="C4562" i="2"/>
  <c r="B4563" i="2"/>
  <c r="D4563" i="2" s="1"/>
  <c r="C4563" i="2"/>
  <c r="B4564" i="2"/>
  <c r="C4564" i="2"/>
  <c r="D4564" i="2"/>
  <c r="B4565" i="2"/>
  <c r="C4565" i="2"/>
  <c r="D4565" i="2"/>
  <c r="B4566" i="2"/>
  <c r="D4566" i="2" s="1"/>
  <c r="C4566" i="2"/>
  <c r="B4567" i="2"/>
  <c r="D4567" i="2" s="1"/>
  <c r="C4567" i="2"/>
  <c r="B4568" i="2"/>
  <c r="C4568" i="2"/>
  <c r="D4568" i="2"/>
  <c r="B4569" i="2"/>
  <c r="C4569" i="2"/>
  <c r="D4569" i="2"/>
  <c r="B4570" i="2"/>
  <c r="D4570" i="2" s="1"/>
  <c r="C4570" i="2"/>
  <c r="B4571" i="2"/>
  <c r="D4571" i="2" s="1"/>
  <c r="C4571" i="2"/>
  <c r="B4572" i="2"/>
  <c r="C4572" i="2"/>
  <c r="D4572" i="2"/>
  <c r="B4573" i="2"/>
  <c r="C4573" i="2"/>
  <c r="D4573" i="2"/>
  <c r="B4574" i="2"/>
  <c r="D4574" i="2" s="1"/>
  <c r="C4574" i="2"/>
  <c r="B4575" i="2"/>
  <c r="D4575" i="2" s="1"/>
  <c r="C4575" i="2"/>
  <c r="B4576" i="2"/>
  <c r="C4576" i="2"/>
  <c r="D4576" i="2"/>
  <c r="B4577" i="2"/>
  <c r="C4577" i="2"/>
  <c r="D4577" i="2"/>
  <c r="B4578" i="2"/>
  <c r="D4578" i="2" s="1"/>
  <c r="C4578" i="2"/>
  <c r="B4579" i="2"/>
  <c r="D4579" i="2" s="1"/>
  <c r="C4579" i="2"/>
  <c r="B4580" i="2"/>
  <c r="C4580" i="2"/>
  <c r="D4580" i="2"/>
  <c r="B4581" i="2"/>
  <c r="C4581" i="2"/>
  <c r="D4581" i="2"/>
  <c r="B4582" i="2"/>
  <c r="D4582" i="2" s="1"/>
  <c r="C4582" i="2"/>
  <c r="B4583" i="2"/>
  <c r="D4583" i="2" s="1"/>
  <c r="C4583" i="2"/>
  <c r="B4584" i="2"/>
  <c r="C4584" i="2"/>
  <c r="D4584" i="2"/>
  <c r="B4585" i="2"/>
  <c r="C4585" i="2"/>
  <c r="D4585" i="2"/>
  <c r="B4586" i="2"/>
  <c r="D4586" i="2" s="1"/>
  <c r="C4586" i="2"/>
  <c r="B4587" i="2"/>
  <c r="D4587" i="2" s="1"/>
  <c r="C4587" i="2"/>
  <c r="B4588" i="2"/>
  <c r="C4588" i="2"/>
  <c r="D4588" i="2"/>
  <c r="B4589" i="2"/>
  <c r="C4589" i="2"/>
  <c r="D4589" i="2"/>
  <c r="B4590" i="2"/>
  <c r="D4590" i="2" s="1"/>
  <c r="C4590" i="2"/>
  <c r="B4591" i="2"/>
  <c r="D4591" i="2" s="1"/>
  <c r="C4591" i="2"/>
  <c r="B4592" i="2"/>
  <c r="C4592" i="2"/>
  <c r="D4592" i="2"/>
  <c r="B4593" i="2"/>
  <c r="C4593" i="2"/>
  <c r="D4593" i="2"/>
  <c r="B4594" i="2"/>
  <c r="D4594" i="2" s="1"/>
  <c r="C4594" i="2"/>
  <c r="B4595" i="2"/>
  <c r="D4595" i="2" s="1"/>
  <c r="C4595" i="2"/>
  <c r="B4596" i="2"/>
  <c r="C4596" i="2"/>
  <c r="D4596" i="2"/>
  <c r="B4597" i="2"/>
  <c r="C4597" i="2"/>
  <c r="D4597" i="2"/>
  <c r="B4598" i="2"/>
  <c r="D4598" i="2" s="1"/>
  <c r="C4598" i="2"/>
  <c r="B4599" i="2"/>
  <c r="D4599" i="2" s="1"/>
  <c r="C4599" i="2"/>
  <c r="B4600" i="2"/>
  <c r="C4600" i="2"/>
  <c r="D4600" i="2"/>
  <c r="B4601" i="2"/>
  <c r="C4601" i="2"/>
  <c r="D4601" i="2"/>
  <c r="B4602" i="2"/>
  <c r="D4602" i="2" s="1"/>
  <c r="C4602" i="2"/>
  <c r="B4603" i="2"/>
  <c r="D4603" i="2" s="1"/>
  <c r="C4603" i="2"/>
  <c r="B4604" i="2"/>
  <c r="C4604" i="2"/>
  <c r="D4604" i="2"/>
  <c r="B4605" i="2"/>
  <c r="C4605" i="2"/>
  <c r="D4605" i="2"/>
  <c r="B4606" i="2"/>
  <c r="D4606" i="2" s="1"/>
  <c r="C4606" i="2"/>
  <c r="B4607" i="2"/>
  <c r="D4607" i="2" s="1"/>
  <c r="C4607" i="2"/>
  <c r="B4608" i="2"/>
  <c r="C4608" i="2"/>
  <c r="D4608" i="2"/>
  <c r="B4609" i="2"/>
  <c r="C4609" i="2"/>
  <c r="D4609" i="2"/>
  <c r="B4610" i="2"/>
  <c r="D4610" i="2" s="1"/>
  <c r="C4610" i="2"/>
  <c r="B4611" i="2"/>
  <c r="D4611" i="2" s="1"/>
  <c r="C4611" i="2"/>
  <c r="B4612" i="2"/>
  <c r="C4612" i="2"/>
  <c r="D4612" i="2"/>
  <c r="B4613" i="2"/>
  <c r="C4613" i="2"/>
  <c r="D4613" i="2"/>
  <c r="B4614" i="2"/>
  <c r="D4614" i="2" s="1"/>
  <c r="C4614" i="2"/>
  <c r="B4615" i="2"/>
  <c r="D4615" i="2" s="1"/>
  <c r="C4615" i="2"/>
  <c r="B4616" i="2"/>
  <c r="C4616" i="2"/>
  <c r="D4616" i="2"/>
  <c r="B4617" i="2"/>
  <c r="C4617" i="2"/>
  <c r="D4617" i="2"/>
  <c r="B4618" i="2"/>
  <c r="D4618" i="2" s="1"/>
  <c r="C4618" i="2"/>
  <c r="B4619" i="2"/>
  <c r="D4619" i="2" s="1"/>
  <c r="C4619" i="2"/>
  <c r="B4620" i="2"/>
  <c r="C4620" i="2"/>
  <c r="D4620" i="2"/>
  <c r="B4621" i="2"/>
  <c r="C4621" i="2"/>
  <c r="D4621" i="2"/>
  <c r="B4622" i="2"/>
  <c r="D4622" i="2" s="1"/>
  <c r="C4622" i="2"/>
  <c r="B4623" i="2"/>
  <c r="D4623" i="2" s="1"/>
  <c r="C4623" i="2"/>
  <c r="B4624" i="2"/>
  <c r="C4624" i="2"/>
  <c r="D4624" i="2"/>
  <c r="B4625" i="2"/>
  <c r="C4625" i="2"/>
  <c r="D4625" i="2"/>
  <c r="B4626" i="2"/>
  <c r="D4626" i="2" s="1"/>
  <c r="C4626" i="2"/>
  <c r="B4627" i="2"/>
  <c r="D4627" i="2" s="1"/>
  <c r="C4627" i="2"/>
  <c r="B4628" i="2"/>
  <c r="C4628" i="2"/>
  <c r="D4628" i="2"/>
  <c r="B4629" i="2"/>
  <c r="C4629" i="2"/>
  <c r="D4629" i="2"/>
  <c r="B4630" i="2"/>
  <c r="D4630" i="2" s="1"/>
  <c r="C4630" i="2"/>
  <c r="B4631" i="2"/>
  <c r="D4631" i="2" s="1"/>
  <c r="C4631" i="2"/>
  <c r="B4632" i="2"/>
  <c r="C4632" i="2"/>
  <c r="D4632" i="2"/>
  <c r="B4633" i="2"/>
  <c r="C4633" i="2"/>
  <c r="D4633" i="2"/>
  <c r="B4634" i="2"/>
  <c r="D4634" i="2" s="1"/>
  <c r="C4634" i="2"/>
  <c r="B4635" i="2"/>
  <c r="D4635" i="2" s="1"/>
  <c r="C4635" i="2"/>
  <c r="B4636" i="2"/>
  <c r="C4636" i="2"/>
  <c r="D4636" i="2"/>
  <c r="B4637" i="2"/>
  <c r="C4637" i="2"/>
  <c r="D4637" i="2"/>
  <c r="B4638" i="2"/>
  <c r="D4638" i="2" s="1"/>
  <c r="C4638" i="2"/>
  <c r="B4639" i="2"/>
  <c r="D4639" i="2" s="1"/>
  <c r="C4639" i="2"/>
  <c r="B4640" i="2"/>
  <c r="C4640" i="2"/>
  <c r="D4640" i="2"/>
  <c r="B4641" i="2"/>
  <c r="C4641" i="2"/>
  <c r="D4641" i="2"/>
  <c r="B4642" i="2"/>
  <c r="D4642" i="2" s="1"/>
  <c r="C4642" i="2"/>
  <c r="B4643" i="2"/>
  <c r="D4643" i="2" s="1"/>
  <c r="C4643" i="2"/>
  <c r="B4644" i="2"/>
  <c r="C4644" i="2"/>
  <c r="D4644" i="2"/>
  <c r="B4645" i="2"/>
  <c r="C4645" i="2"/>
  <c r="D4645" i="2"/>
  <c r="B4646" i="2"/>
  <c r="D4646" i="2" s="1"/>
  <c r="C4646" i="2"/>
  <c r="B4647" i="2"/>
  <c r="D4647" i="2" s="1"/>
  <c r="C4647" i="2"/>
  <c r="B4648" i="2"/>
  <c r="C4648" i="2"/>
  <c r="D4648" i="2"/>
  <c r="B4649" i="2"/>
  <c r="C4649" i="2"/>
  <c r="D4649" i="2"/>
  <c r="B4650" i="2"/>
  <c r="D4650" i="2" s="1"/>
  <c r="C4650" i="2"/>
  <c r="B4651" i="2"/>
  <c r="D4651" i="2" s="1"/>
  <c r="C4651" i="2"/>
  <c r="B4652" i="2"/>
  <c r="C4652" i="2"/>
  <c r="D4652" i="2"/>
  <c r="B4653" i="2"/>
  <c r="C4653" i="2"/>
  <c r="D4653" i="2"/>
  <c r="B4654" i="2"/>
  <c r="D4654" i="2" s="1"/>
  <c r="C4654" i="2"/>
  <c r="B4655" i="2"/>
  <c r="D4655" i="2" s="1"/>
  <c r="C4655" i="2"/>
  <c r="B4656" i="2"/>
  <c r="C4656" i="2"/>
  <c r="D4656" i="2"/>
  <c r="B4657" i="2"/>
  <c r="C4657" i="2"/>
  <c r="D4657" i="2"/>
  <c r="B4658" i="2"/>
  <c r="D4658" i="2" s="1"/>
  <c r="C4658" i="2"/>
  <c r="B4659" i="2"/>
  <c r="D4659" i="2" s="1"/>
  <c r="C4659" i="2"/>
  <c r="B4660" i="2"/>
  <c r="C4660" i="2"/>
  <c r="D4660" i="2"/>
  <c r="B4661" i="2"/>
  <c r="C4661" i="2"/>
  <c r="D4661" i="2"/>
  <c r="B4662" i="2"/>
  <c r="D4662" i="2" s="1"/>
  <c r="C4662" i="2"/>
  <c r="B4663" i="2"/>
  <c r="D4663" i="2" s="1"/>
  <c r="C4663" i="2"/>
  <c r="B4664" i="2"/>
  <c r="C4664" i="2"/>
  <c r="D4664" i="2"/>
  <c r="B4665" i="2"/>
  <c r="C4665" i="2"/>
  <c r="D4665" i="2"/>
  <c r="B4666" i="2"/>
  <c r="D4666" i="2" s="1"/>
  <c r="C4666" i="2"/>
  <c r="B4667" i="2"/>
  <c r="D4667" i="2" s="1"/>
  <c r="C4667" i="2"/>
  <c r="B4668" i="2"/>
  <c r="C4668" i="2"/>
  <c r="D4668" i="2"/>
  <c r="B4669" i="2"/>
  <c r="C4669" i="2"/>
  <c r="D4669" i="2"/>
  <c r="B4670" i="2"/>
  <c r="D4670" i="2" s="1"/>
  <c r="C4670" i="2"/>
  <c r="B4671" i="2"/>
  <c r="D4671" i="2" s="1"/>
  <c r="C4671" i="2"/>
  <c r="B4672" i="2"/>
  <c r="C4672" i="2"/>
  <c r="D4672" i="2"/>
  <c r="B4673" i="2"/>
  <c r="C4673" i="2"/>
  <c r="D4673" i="2"/>
  <c r="B4674" i="2"/>
  <c r="D4674" i="2" s="1"/>
  <c r="C4674" i="2"/>
  <c r="B4675" i="2"/>
  <c r="D4675" i="2" s="1"/>
  <c r="C4675" i="2"/>
  <c r="B4676" i="2"/>
  <c r="C4676" i="2"/>
  <c r="D4676" i="2"/>
  <c r="B4677" i="2"/>
  <c r="C4677" i="2"/>
  <c r="D4677" i="2"/>
  <c r="B4678" i="2"/>
  <c r="D4678" i="2" s="1"/>
  <c r="C4678" i="2"/>
  <c r="B4679" i="2"/>
  <c r="D4679" i="2" s="1"/>
  <c r="C4679" i="2"/>
  <c r="B4680" i="2"/>
  <c r="C4680" i="2"/>
  <c r="D4680" i="2"/>
  <c r="B4681" i="2"/>
  <c r="C4681" i="2"/>
  <c r="D4681" i="2"/>
  <c r="B4682" i="2"/>
  <c r="D4682" i="2" s="1"/>
  <c r="C4682" i="2"/>
  <c r="B4683" i="2"/>
  <c r="D4683" i="2" s="1"/>
  <c r="C4683" i="2"/>
  <c r="B4684" i="2"/>
  <c r="C4684" i="2"/>
  <c r="D4684" i="2"/>
  <c r="B4685" i="2"/>
  <c r="C4685" i="2"/>
  <c r="D4685" i="2"/>
  <c r="B4686" i="2"/>
  <c r="D4686" i="2" s="1"/>
  <c r="C4686" i="2"/>
  <c r="B4687" i="2"/>
  <c r="D4687" i="2" s="1"/>
  <c r="C4687" i="2"/>
  <c r="B4688" i="2"/>
  <c r="C4688" i="2"/>
  <c r="D4688" i="2"/>
  <c r="B4689" i="2"/>
  <c r="C4689" i="2"/>
  <c r="D4689" i="2"/>
  <c r="B4690" i="2"/>
  <c r="D4690" i="2" s="1"/>
  <c r="C4690" i="2"/>
  <c r="B4691" i="2"/>
  <c r="D4691" i="2" s="1"/>
  <c r="C4691" i="2"/>
  <c r="B4692" i="2"/>
  <c r="C4692" i="2"/>
  <c r="D4692" i="2"/>
  <c r="B4693" i="2"/>
  <c r="C4693" i="2"/>
  <c r="D4693" i="2"/>
  <c r="B4694" i="2"/>
  <c r="D4694" i="2" s="1"/>
  <c r="C4694" i="2"/>
  <c r="B4695" i="2"/>
  <c r="D4695" i="2" s="1"/>
  <c r="C4695" i="2"/>
  <c r="B4696" i="2"/>
  <c r="C4696" i="2"/>
  <c r="D4696" i="2"/>
  <c r="B4697" i="2"/>
  <c r="C4697" i="2"/>
  <c r="D4697" i="2"/>
  <c r="B4698" i="2"/>
  <c r="D4698" i="2" s="1"/>
  <c r="C4698" i="2"/>
  <c r="B4699" i="2"/>
  <c r="D4699" i="2" s="1"/>
  <c r="C4699" i="2"/>
  <c r="B4700" i="2"/>
  <c r="C4700" i="2"/>
  <c r="D4700" i="2"/>
  <c r="B4701" i="2"/>
  <c r="C4701" i="2"/>
  <c r="D4701" i="2"/>
  <c r="B4702" i="2"/>
  <c r="D4702" i="2" s="1"/>
  <c r="C4702" i="2"/>
  <c r="B4703" i="2"/>
  <c r="D4703" i="2" s="1"/>
  <c r="C4703" i="2"/>
  <c r="B4704" i="2"/>
  <c r="C4704" i="2"/>
  <c r="D4704" i="2"/>
  <c r="B4705" i="2"/>
  <c r="C4705" i="2"/>
  <c r="D4705" i="2"/>
  <c r="B4706" i="2"/>
  <c r="D4706" i="2" s="1"/>
  <c r="C4706" i="2"/>
  <c r="B4707" i="2"/>
  <c r="D4707" i="2" s="1"/>
  <c r="C4707" i="2"/>
  <c r="B4708" i="2"/>
  <c r="C4708" i="2"/>
  <c r="D4708" i="2"/>
  <c r="B4709" i="2"/>
  <c r="C4709" i="2"/>
  <c r="D4709" i="2"/>
  <c r="B4710" i="2"/>
  <c r="D4710" i="2" s="1"/>
  <c r="C4710" i="2"/>
  <c r="B4711" i="2"/>
  <c r="D4711" i="2" s="1"/>
  <c r="C4711" i="2"/>
  <c r="B4712" i="2"/>
  <c r="C4712" i="2"/>
  <c r="D4712" i="2"/>
  <c r="B4713" i="2"/>
  <c r="C4713" i="2"/>
  <c r="D4713" i="2"/>
  <c r="B4714" i="2"/>
  <c r="D4714" i="2" s="1"/>
  <c r="C4714" i="2"/>
  <c r="B4715" i="2"/>
  <c r="D4715" i="2" s="1"/>
  <c r="C4715" i="2"/>
  <c r="B4716" i="2"/>
  <c r="C4716" i="2"/>
  <c r="D4716" i="2"/>
  <c r="B4717" i="2"/>
  <c r="C4717" i="2"/>
  <c r="D4717" i="2"/>
  <c r="B4718" i="2"/>
  <c r="D4718" i="2" s="1"/>
  <c r="C4718" i="2"/>
  <c r="B4719" i="2"/>
  <c r="D4719" i="2" s="1"/>
  <c r="C4719" i="2"/>
  <c r="B4720" i="2"/>
  <c r="C4720" i="2"/>
  <c r="D4720" i="2"/>
  <c r="B4721" i="2"/>
  <c r="C4721" i="2"/>
  <c r="D4721" i="2"/>
  <c r="B4722" i="2"/>
  <c r="D4722" i="2" s="1"/>
  <c r="C4722" i="2"/>
  <c r="B4723" i="2"/>
  <c r="D4723" i="2" s="1"/>
  <c r="C4723" i="2"/>
  <c r="B4724" i="2"/>
  <c r="C4724" i="2"/>
  <c r="D4724" i="2"/>
  <c r="B4725" i="2"/>
  <c r="C4725" i="2"/>
  <c r="D4725" i="2"/>
  <c r="B4726" i="2"/>
  <c r="D4726" i="2" s="1"/>
  <c r="C4726" i="2"/>
  <c r="B4727" i="2"/>
  <c r="D4727" i="2" s="1"/>
  <c r="C4727" i="2"/>
  <c r="B4728" i="2"/>
  <c r="C4728" i="2"/>
  <c r="D4728" i="2"/>
  <c r="B4729" i="2"/>
  <c r="C4729" i="2"/>
  <c r="D4729" i="2"/>
  <c r="B4730" i="2"/>
  <c r="D4730" i="2" s="1"/>
  <c r="C4730" i="2"/>
  <c r="B4731" i="2"/>
  <c r="D4731" i="2" s="1"/>
  <c r="C4731" i="2"/>
  <c r="B4732" i="2"/>
  <c r="C4732" i="2"/>
  <c r="D4732" i="2"/>
  <c r="B4733" i="2"/>
  <c r="C4733" i="2"/>
  <c r="D4733" i="2"/>
  <c r="B4734" i="2"/>
  <c r="D4734" i="2" s="1"/>
  <c r="C4734" i="2"/>
  <c r="B4735" i="2"/>
  <c r="D4735" i="2" s="1"/>
  <c r="C4735" i="2"/>
  <c r="B4736" i="2"/>
  <c r="C4736" i="2"/>
  <c r="D4736" i="2"/>
  <c r="B4737" i="2"/>
  <c r="C4737" i="2"/>
  <c r="D4737" i="2"/>
  <c r="B4738" i="2"/>
  <c r="D4738" i="2" s="1"/>
  <c r="C4738" i="2"/>
  <c r="B4739" i="2"/>
  <c r="D4739" i="2" s="1"/>
  <c r="C4739" i="2"/>
  <c r="B4740" i="2"/>
  <c r="C4740" i="2"/>
  <c r="D4740" i="2"/>
  <c r="B4741" i="2"/>
  <c r="C4741" i="2"/>
  <c r="D4741" i="2"/>
  <c r="B4742" i="2"/>
  <c r="D4742" i="2" s="1"/>
  <c r="C4742" i="2"/>
  <c r="B4743" i="2"/>
  <c r="D4743" i="2" s="1"/>
  <c r="C4743" i="2"/>
  <c r="B4744" i="2"/>
  <c r="C4744" i="2"/>
  <c r="D4744" i="2"/>
  <c r="B4745" i="2"/>
  <c r="C4745" i="2"/>
  <c r="D4745" i="2"/>
  <c r="B4746" i="2"/>
  <c r="D4746" i="2" s="1"/>
  <c r="C4746" i="2"/>
  <c r="B4747" i="2"/>
  <c r="D4747" i="2" s="1"/>
  <c r="C4747" i="2"/>
  <c r="B4748" i="2"/>
  <c r="C4748" i="2"/>
  <c r="D4748" i="2"/>
  <c r="B4749" i="2"/>
  <c r="C4749" i="2"/>
  <c r="D4749" i="2"/>
  <c r="B4750" i="2"/>
  <c r="D4750" i="2" s="1"/>
  <c r="C4750" i="2"/>
  <c r="B4751" i="2"/>
  <c r="D4751" i="2" s="1"/>
  <c r="C4751" i="2"/>
  <c r="B4752" i="2"/>
  <c r="C4752" i="2"/>
  <c r="D4752" i="2"/>
  <c r="B4753" i="2"/>
  <c r="C4753" i="2"/>
  <c r="D4753" i="2"/>
  <c r="B4754" i="2"/>
  <c r="D4754" i="2" s="1"/>
  <c r="C4754" i="2"/>
  <c r="B4755" i="2"/>
  <c r="D4755" i="2" s="1"/>
  <c r="C4755" i="2"/>
  <c r="B4756" i="2"/>
  <c r="C4756" i="2"/>
  <c r="D4756" i="2"/>
  <c r="B4757" i="2"/>
  <c r="C4757" i="2"/>
  <c r="D4757" i="2"/>
  <c r="B4758" i="2"/>
  <c r="D4758" i="2" s="1"/>
  <c r="C4758" i="2"/>
  <c r="B4759" i="2"/>
  <c r="D4759" i="2" s="1"/>
  <c r="C4759" i="2"/>
  <c r="B4760" i="2"/>
  <c r="C4760" i="2"/>
  <c r="D4760" i="2"/>
  <c r="B4761" i="2"/>
  <c r="C4761" i="2"/>
  <c r="D4761" i="2"/>
  <c r="B4762" i="2"/>
  <c r="D4762" i="2" s="1"/>
  <c r="C4762" i="2"/>
  <c r="B4763" i="2"/>
  <c r="D4763" i="2" s="1"/>
  <c r="C4763" i="2"/>
  <c r="B4764" i="2"/>
  <c r="C4764" i="2"/>
  <c r="D4764" i="2"/>
  <c r="B4765" i="2"/>
  <c r="C4765" i="2"/>
  <c r="D4765" i="2"/>
  <c r="B4766" i="2"/>
  <c r="D4766" i="2" s="1"/>
  <c r="C4766" i="2"/>
  <c r="B4767" i="2"/>
  <c r="D4767" i="2" s="1"/>
  <c r="C4767" i="2"/>
  <c r="B4768" i="2"/>
  <c r="C4768" i="2"/>
  <c r="D4768" i="2"/>
  <c r="B4769" i="2"/>
  <c r="C4769" i="2"/>
  <c r="D4769" i="2"/>
  <c r="B4770" i="2"/>
  <c r="D4770" i="2" s="1"/>
  <c r="C4770" i="2"/>
  <c r="B4771" i="2"/>
  <c r="D4771" i="2" s="1"/>
  <c r="C4771" i="2"/>
  <c r="B4772" i="2"/>
  <c r="C4772" i="2"/>
  <c r="D4772" i="2"/>
  <c r="B4773" i="2"/>
  <c r="C4773" i="2"/>
  <c r="D4773" i="2"/>
  <c r="B4774" i="2"/>
  <c r="D4774" i="2" s="1"/>
  <c r="C4774" i="2"/>
  <c r="B4775" i="2"/>
  <c r="D4775" i="2" s="1"/>
  <c r="C4775" i="2"/>
  <c r="B4776" i="2"/>
  <c r="C4776" i="2"/>
  <c r="D4776" i="2"/>
  <c r="B4777" i="2"/>
  <c r="C4777" i="2"/>
  <c r="D4777" i="2"/>
  <c r="B4778" i="2"/>
  <c r="D4778" i="2" s="1"/>
  <c r="C4778" i="2"/>
  <c r="B4779" i="2"/>
  <c r="D4779" i="2" s="1"/>
  <c r="C4779" i="2"/>
  <c r="B4780" i="2"/>
  <c r="C4780" i="2"/>
  <c r="D4780" i="2"/>
  <c r="B4781" i="2"/>
  <c r="C4781" i="2"/>
  <c r="D4781" i="2"/>
  <c r="B4782" i="2"/>
  <c r="D4782" i="2" s="1"/>
  <c r="C4782" i="2"/>
  <c r="B4783" i="2"/>
  <c r="D4783" i="2" s="1"/>
  <c r="C4783" i="2"/>
  <c r="B4784" i="2"/>
  <c r="C4784" i="2"/>
  <c r="D4784" i="2"/>
  <c r="B4785" i="2"/>
  <c r="C4785" i="2"/>
  <c r="D4785" i="2"/>
  <c r="B4786" i="2"/>
  <c r="D4786" i="2" s="1"/>
  <c r="C4786" i="2"/>
  <c r="B4787" i="2"/>
  <c r="D4787" i="2" s="1"/>
  <c r="C4787" i="2"/>
  <c r="B4788" i="2"/>
  <c r="C4788" i="2"/>
  <c r="D4788" i="2"/>
  <c r="B4789" i="2"/>
  <c r="C4789" i="2"/>
  <c r="D4789" i="2"/>
  <c r="B4790" i="2"/>
  <c r="D4790" i="2" s="1"/>
  <c r="C4790" i="2"/>
  <c r="B4791" i="2"/>
  <c r="D4791" i="2" s="1"/>
  <c r="C4791" i="2"/>
  <c r="B4792" i="2"/>
  <c r="C4792" i="2"/>
  <c r="D4792" i="2"/>
  <c r="B4793" i="2"/>
  <c r="C4793" i="2"/>
  <c r="D4793" i="2"/>
  <c r="B4794" i="2"/>
  <c r="D4794" i="2" s="1"/>
  <c r="C4794" i="2"/>
  <c r="B4795" i="2"/>
  <c r="D4795" i="2" s="1"/>
  <c r="C4795" i="2"/>
  <c r="B4796" i="2"/>
  <c r="C4796" i="2"/>
  <c r="D4796" i="2"/>
  <c r="B4797" i="2"/>
  <c r="C4797" i="2"/>
  <c r="D4797" i="2"/>
  <c r="B4798" i="2"/>
  <c r="D4798" i="2" s="1"/>
  <c r="C4798" i="2"/>
  <c r="B4799" i="2"/>
  <c r="D4799" i="2" s="1"/>
  <c r="C4799" i="2"/>
  <c r="B4800" i="2"/>
  <c r="C4800" i="2"/>
  <c r="D4800" i="2"/>
  <c r="B4801" i="2"/>
  <c r="C4801" i="2"/>
  <c r="D4801" i="2"/>
  <c r="B4802" i="2"/>
  <c r="D4802" i="2" s="1"/>
  <c r="C4802" i="2"/>
  <c r="B4803" i="2"/>
  <c r="D4803" i="2" s="1"/>
  <c r="C4803" i="2"/>
  <c r="B4804" i="2"/>
  <c r="C4804" i="2"/>
  <c r="D4804" i="2"/>
  <c r="D2" i="2"/>
  <c r="C2" i="2"/>
  <c r="B2" i="2"/>
  <c r="P6" i="4"/>
  <c r="O6" i="4"/>
  <c r="P12" i="3"/>
  <c r="O12" i="3"/>
  <c r="S14" i="2"/>
  <c r="R14" i="2"/>
  <c r="P10" i="3"/>
  <c r="O10" i="3"/>
  <c r="S12" i="2"/>
  <c r="R12" i="2"/>
  <c r="S11" i="2"/>
  <c r="R11" i="2"/>
  <c r="R9" i="2"/>
  <c r="S9" i="2"/>
  <c r="O7" i="3"/>
  <c r="P7" i="3"/>
  <c r="S8" i="2"/>
  <c r="R8" i="2"/>
  <c r="O4" i="3"/>
  <c r="P4" i="4"/>
  <c r="O4" i="4"/>
  <c r="P4" i="3"/>
  <c r="S4" i="2"/>
  <c r="R4" i="2"/>
  <c r="N7" i="3"/>
  <c r="M7" i="3"/>
  <c r="Q9" i="2"/>
  <c r="P9" i="2"/>
  <c r="Q8" i="2"/>
  <c r="P4" i="2"/>
  <c r="P8" i="2"/>
  <c r="N4" i="4"/>
  <c r="M4" i="4"/>
  <c r="N4" i="3"/>
  <c r="M4" i="3"/>
  <c r="Q4" i="2"/>
  <c r="K3" i="4"/>
  <c r="J3" i="4"/>
  <c r="J4" i="4"/>
  <c r="K4" i="4"/>
  <c r="J5" i="4"/>
  <c r="K5" i="4"/>
  <c r="J6" i="4"/>
  <c r="K6" i="4"/>
  <c r="J7" i="4"/>
  <c r="K7" i="4"/>
  <c r="J8" i="4"/>
  <c r="K8" i="4"/>
  <c r="J9" i="4"/>
  <c r="K9" i="4"/>
  <c r="J10" i="4"/>
  <c r="K10" i="4"/>
  <c r="J11" i="4"/>
  <c r="K11" i="4"/>
  <c r="J12" i="4"/>
  <c r="K12" i="4"/>
  <c r="J13" i="4"/>
  <c r="K13" i="4"/>
  <c r="J14" i="4"/>
  <c r="K14" i="4"/>
  <c r="J15" i="4"/>
  <c r="K15" i="4"/>
  <c r="J16" i="4"/>
  <c r="K16" i="4"/>
  <c r="J17" i="4"/>
  <c r="K17" i="4"/>
  <c r="J18" i="4"/>
  <c r="K18" i="4"/>
  <c r="J19" i="4"/>
  <c r="K19" i="4"/>
  <c r="J20" i="4"/>
  <c r="K20" i="4"/>
  <c r="J21" i="4"/>
  <c r="K21" i="4"/>
  <c r="J22" i="4"/>
  <c r="K22" i="4"/>
  <c r="J23" i="4"/>
  <c r="K23" i="4"/>
  <c r="J24" i="4"/>
  <c r="K24" i="4"/>
  <c r="J25" i="4"/>
  <c r="K25" i="4"/>
  <c r="J26" i="4"/>
  <c r="K26" i="4"/>
  <c r="J27" i="4"/>
  <c r="K27" i="4"/>
  <c r="J28" i="4"/>
  <c r="K28" i="4"/>
  <c r="J29" i="4"/>
  <c r="K29" i="4"/>
  <c r="J30" i="4"/>
  <c r="K30" i="4"/>
  <c r="J31" i="4"/>
  <c r="K31" i="4"/>
  <c r="J32" i="4"/>
  <c r="K32" i="4"/>
  <c r="J33" i="4"/>
  <c r="K33" i="4"/>
  <c r="J34" i="4"/>
  <c r="K34" i="4"/>
  <c r="J35" i="4"/>
  <c r="K35" i="4"/>
  <c r="J36" i="4"/>
  <c r="K36" i="4"/>
  <c r="J37" i="4"/>
  <c r="K37" i="4"/>
  <c r="J38" i="4"/>
  <c r="K38" i="4"/>
  <c r="J39" i="4"/>
  <c r="K39" i="4"/>
  <c r="J40" i="4"/>
  <c r="K40" i="4"/>
  <c r="J41" i="4"/>
  <c r="K41" i="4"/>
  <c r="J42" i="4"/>
  <c r="K42" i="4"/>
  <c r="J43" i="4"/>
  <c r="K43" i="4"/>
  <c r="J44" i="4"/>
  <c r="K44" i="4"/>
  <c r="J45" i="4"/>
  <c r="K45" i="4"/>
  <c r="J46" i="4"/>
  <c r="K46" i="4"/>
  <c r="J47" i="4"/>
  <c r="K47" i="4"/>
  <c r="J48" i="4"/>
  <c r="K48" i="4"/>
  <c r="J49" i="4"/>
  <c r="K49" i="4"/>
  <c r="J50" i="4"/>
  <c r="K50" i="4"/>
  <c r="J51" i="4"/>
  <c r="K51" i="4"/>
  <c r="J52" i="4"/>
  <c r="K52" i="4"/>
  <c r="J53" i="4"/>
  <c r="K53" i="4"/>
  <c r="J54" i="4"/>
  <c r="K54" i="4"/>
  <c r="J55" i="4"/>
  <c r="K55" i="4"/>
  <c r="J56" i="4"/>
  <c r="K56" i="4"/>
  <c r="J57" i="4"/>
  <c r="K57" i="4"/>
  <c r="J58" i="4"/>
  <c r="K58" i="4"/>
  <c r="J59" i="4"/>
  <c r="K59" i="4"/>
  <c r="J60" i="4"/>
  <c r="K60" i="4"/>
  <c r="J61" i="4"/>
  <c r="K61" i="4"/>
  <c r="J62" i="4"/>
  <c r="K62" i="4"/>
  <c r="J63" i="4"/>
  <c r="K63" i="4"/>
  <c r="J64" i="4"/>
  <c r="K64" i="4"/>
  <c r="J65" i="4"/>
  <c r="K65" i="4"/>
  <c r="J66" i="4"/>
  <c r="K66" i="4"/>
  <c r="J67" i="4"/>
  <c r="K67" i="4"/>
  <c r="J68" i="4"/>
  <c r="K68" i="4"/>
  <c r="J69" i="4"/>
  <c r="K69" i="4"/>
  <c r="J70" i="4"/>
  <c r="K70" i="4"/>
  <c r="J71" i="4"/>
  <c r="K71" i="4"/>
  <c r="J72" i="4"/>
  <c r="K72" i="4"/>
  <c r="J73" i="4"/>
  <c r="K73" i="4"/>
  <c r="J74" i="4"/>
  <c r="K74" i="4"/>
  <c r="J75" i="4"/>
  <c r="K75" i="4"/>
  <c r="J76" i="4"/>
  <c r="K76" i="4"/>
  <c r="J77" i="4"/>
  <c r="K77" i="4"/>
  <c r="J78" i="4"/>
  <c r="K78" i="4"/>
  <c r="J79" i="4"/>
  <c r="K79" i="4"/>
  <c r="J80" i="4"/>
  <c r="K80" i="4"/>
  <c r="J81" i="4"/>
  <c r="K81" i="4"/>
  <c r="J82" i="4"/>
  <c r="K82" i="4"/>
  <c r="J83" i="4"/>
  <c r="K83" i="4"/>
  <c r="J84" i="4"/>
  <c r="K84" i="4"/>
  <c r="J85" i="4"/>
  <c r="K85" i="4"/>
  <c r="J86" i="4"/>
  <c r="K86" i="4"/>
  <c r="J87" i="4"/>
  <c r="K87" i="4"/>
  <c r="J88" i="4"/>
  <c r="K88" i="4"/>
  <c r="J89" i="4"/>
  <c r="K89" i="4"/>
  <c r="J90" i="4"/>
  <c r="K90" i="4"/>
  <c r="J91" i="4"/>
  <c r="K91" i="4"/>
  <c r="J92" i="4"/>
  <c r="K92" i="4"/>
  <c r="J93" i="4"/>
  <c r="K93" i="4"/>
  <c r="J94" i="4"/>
  <c r="K94" i="4"/>
  <c r="J95" i="4"/>
  <c r="K95" i="4"/>
  <c r="J96" i="4"/>
  <c r="K96" i="4"/>
  <c r="J97" i="4"/>
  <c r="K97" i="4"/>
  <c r="J98" i="4"/>
  <c r="K98" i="4"/>
  <c r="J99" i="4"/>
  <c r="K99" i="4"/>
  <c r="J100" i="4"/>
  <c r="K100" i="4"/>
  <c r="J101" i="4"/>
  <c r="K101" i="4"/>
  <c r="J102" i="4"/>
  <c r="K102" i="4"/>
  <c r="J103" i="4"/>
  <c r="K103" i="4"/>
  <c r="J104" i="4"/>
  <c r="K104" i="4"/>
  <c r="J105" i="4"/>
  <c r="K105" i="4"/>
  <c r="J106" i="4"/>
  <c r="K106" i="4"/>
  <c r="J107" i="4"/>
  <c r="K107" i="4"/>
  <c r="J108" i="4"/>
  <c r="K108" i="4"/>
  <c r="J109" i="4"/>
  <c r="K109" i="4"/>
  <c r="J110" i="4"/>
  <c r="K110" i="4"/>
  <c r="J111" i="4"/>
  <c r="K111" i="4"/>
  <c r="J112" i="4"/>
  <c r="K112" i="4"/>
  <c r="J113" i="4"/>
  <c r="K113" i="4"/>
  <c r="J114" i="4"/>
  <c r="K114" i="4"/>
  <c r="J115" i="4"/>
  <c r="K115" i="4"/>
  <c r="J116" i="4"/>
  <c r="K116" i="4"/>
  <c r="J117" i="4"/>
  <c r="K117" i="4"/>
  <c r="J118" i="4"/>
  <c r="K118" i="4"/>
  <c r="J119" i="4"/>
  <c r="K119" i="4"/>
  <c r="J120" i="4"/>
  <c r="K120" i="4"/>
  <c r="J121" i="4"/>
  <c r="K121" i="4"/>
  <c r="J122" i="4"/>
  <c r="K122" i="4"/>
  <c r="J123" i="4"/>
  <c r="K123" i="4"/>
  <c r="J124" i="4"/>
  <c r="K124" i="4"/>
  <c r="J125" i="4"/>
  <c r="K125" i="4"/>
  <c r="J126" i="4"/>
  <c r="K126" i="4"/>
  <c r="J127" i="4"/>
  <c r="K127" i="4"/>
  <c r="J128" i="4"/>
  <c r="K128" i="4"/>
  <c r="J129" i="4"/>
  <c r="K129" i="4"/>
  <c r="J130" i="4"/>
  <c r="K130" i="4"/>
  <c r="J131" i="4"/>
  <c r="K131" i="4"/>
  <c r="J132" i="4"/>
  <c r="K132" i="4"/>
  <c r="J133" i="4"/>
  <c r="K133" i="4"/>
  <c r="J134" i="4"/>
  <c r="K134" i="4"/>
  <c r="J135" i="4"/>
  <c r="K135" i="4"/>
  <c r="J136" i="4"/>
  <c r="K136" i="4"/>
  <c r="J137" i="4"/>
  <c r="K137" i="4"/>
  <c r="J138" i="4"/>
  <c r="K138" i="4"/>
  <c r="J139" i="4"/>
  <c r="K139" i="4"/>
  <c r="J140" i="4"/>
  <c r="K140" i="4"/>
  <c r="J141" i="4"/>
  <c r="K141" i="4"/>
  <c r="J142" i="4"/>
  <c r="K142" i="4"/>
  <c r="J143" i="4"/>
  <c r="K143" i="4"/>
  <c r="J144" i="4"/>
  <c r="K144" i="4"/>
  <c r="J145" i="4"/>
  <c r="K145" i="4"/>
  <c r="J146" i="4"/>
  <c r="K146" i="4"/>
  <c r="J147" i="4"/>
  <c r="K147" i="4"/>
  <c r="J148" i="4"/>
  <c r="K148" i="4"/>
  <c r="J149" i="4"/>
  <c r="K149" i="4"/>
  <c r="J150" i="4"/>
  <c r="K150" i="4"/>
  <c r="J151" i="4"/>
  <c r="K151" i="4"/>
  <c r="J152" i="4"/>
  <c r="K152" i="4"/>
  <c r="J153" i="4"/>
  <c r="K153" i="4"/>
  <c r="J154" i="4"/>
  <c r="K154" i="4"/>
  <c r="J155" i="4"/>
  <c r="K155" i="4"/>
  <c r="J156" i="4"/>
  <c r="K156" i="4"/>
  <c r="J157" i="4"/>
  <c r="K157" i="4"/>
  <c r="J158" i="4"/>
  <c r="K158" i="4"/>
  <c r="J159" i="4"/>
  <c r="K159" i="4"/>
  <c r="J160" i="4"/>
  <c r="K160" i="4"/>
  <c r="J161" i="4"/>
  <c r="K161" i="4"/>
  <c r="J162" i="4"/>
  <c r="K162" i="4"/>
  <c r="J163" i="4"/>
  <c r="K163" i="4"/>
  <c r="J164" i="4"/>
  <c r="K164" i="4"/>
  <c r="J165" i="4"/>
  <c r="K165" i="4"/>
  <c r="J166" i="4"/>
  <c r="K166" i="4"/>
  <c r="J167" i="4"/>
  <c r="K167" i="4"/>
  <c r="J168" i="4"/>
  <c r="K168" i="4"/>
  <c r="J169" i="4"/>
  <c r="K169" i="4"/>
  <c r="J170" i="4"/>
  <c r="K170" i="4"/>
  <c r="J171" i="4"/>
  <c r="K171" i="4"/>
  <c r="J172" i="4"/>
  <c r="K172" i="4"/>
  <c r="J173" i="4"/>
  <c r="K173" i="4"/>
  <c r="J174" i="4"/>
  <c r="K174" i="4"/>
  <c r="J175" i="4"/>
  <c r="K175" i="4"/>
  <c r="J176" i="4"/>
  <c r="K176" i="4"/>
  <c r="J177" i="4"/>
  <c r="K177" i="4"/>
  <c r="J178" i="4"/>
  <c r="K178" i="4"/>
  <c r="J179" i="4"/>
  <c r="K179" i="4"/>
  <c r="J180" i="4"/>
  <c r="K180" i="4"/>
  <c r="J181" i="4"/>
  <c r="K181" i="4"/>
  <c r="J182" i="4"/>
  <c r="K182" i="4"/>
  <c r="J183" i="4"/>
  <c r="K183" i="4"/>
  <c r="J184" i="4"/>
  <c r="K184" i="4"/>
  <c r="J185" i="4"/>
  <c r="K185" i="4"/>
  <c r="J186" i="4"/>
  <c r="K186" i="4"/>
  <c r="J187" i="4"/>
  <c r="K187" i="4"/>
  <c r="J188" i="4"/>
  <c r="K188" i="4"/>
  <c r="J189" i="4"/>
  <c r="K189" i="4"/>
  <c r="J190" i="4"/>
  <c r="K190" i="4"/>
  <c r="J191" i="4"/>
  <c r="K191" i="4"/>
  <c r="J192" i="4"/>
  <c r="K192" i="4"/>
  <c r="J193" i="4"/>
  <c r="K193" i="4"/>
  <c r="J194" i="4"/>
  <c r="K194" i="4"/>
  <c r="J195" i="4"/>
  <c r="K195" i="4"/>
  <c r="J196" i="4"/>
  <c r="K196" i="4"/>
  <c r="J197" i="4"/>
  <c r="K197" i="4"/>
  <c r="J198" i="4"/>
  <c r="K198" i="4"/>
  <c r="J199" i="4"/>
  <c r="K199" i="4"/>
  <c r="J200" i="4"/>
  <c r="K200" i="4"/>
  <c r="J201" i="4"/>
  <c r="K201" i="4"/>
  <c r="J202" i="4"/>
  <c r="K202" i="4"/>
  <c r="J203" i="4"/>
  <c r="K203" i="4"/>
  <c r="J204" i="4"/>
  <c r="K204" i="4"/>
  <c r="J205" i="4"/>
  <c r="K205" i="4"/>
  <c r="J206" i="4"/>
  <c r="K206" i="4"/>
  <c r="J207" i="4"/>
  <c r="K207" i="4"/>
  <c r="J208" i="4"/>
  <c r="K208" i="4"/>
  <c r="J209" i="4"/>
  <c r="K209" i="4"/>
  <c r="J210" i="4"/>
  <c r="K210" i="4"/>
  <c r="J211" i="4"/>
  <c r="K211" i="4"/>
  <c r="J212" i="4"/>
  <c r="K212" i="4"/>
  <c r="J213" i="4"/>
  <c r="K213" i="4"/>
  <c r="J214" i="4"/>
  <c r="K214" i="4"/>
  <c r="J215" i="4"/>
  <c r="K215" i="4"/>
  <c r="J216" i="4"/>
  <c r="K216" i="4"/>
  <c r="J217" i="4"/>
  <c r="K217" i="4"/>
  <c r="J218" i="4"/>
  <c r="K218" i="4"/>
  <c r="J219" i="4"/>
  <c r="K219" i="4"/>
  <c r="J220" i="4"/>
  <c r="K220" i="4"/>
  <c r="J221" i="4"/>
  <c r="K221" i="4"/>
  <c r="J222" i="4"/>
  <c r="K222" i="4"/>
  <c r="J223" i="4"/>
  <c r="K223" i="4"/>
  <c r="J224" i="4"/>
  <c r="K224" i="4"/>
  <c r="J225" i="4"/>
  <c r="K225" i="4"/>
  <c r="J226" i="4"/>
  <c r="K226" i="4"/>
  <c r="J227" i="4"/>
  <c r="K227" i="4"/>
  <c r="J228" i="4"/>
  <c r="K228" i="4"/>
  <c r="J229" i="4"/>
  <c r="K229" i="4"/>
  <c r="J230" i="4"/>
  <c r="K230" i="4"/>
  <c r="J231" i="4"/>
  <c r="K231" i="4"/>
  <c r="J232" i="4"/>
  <c r="K232" i="4"/>
  <c r="J233" i="4"/>
  <c r="K233" i="4"/>
  <c r="J234" i="4"/>
  <c r="K234" i="4"/>
  <c r="J4" i="3"/>
  <c r="K4" i="3"/>
  <c r="J5" i="3"/>
  <c r="K5" i="3"/>
  <c r="J6" i="3"/>
  <c r="K6" i="3"/>
  <c r="J7" i="3"/>
  <c r="K7" i="3"/>
  <c r="J8" i="3"/>
  <c r="K8" i="3"/>
  <c r="J9" i="3"/>
  <c r="K9" i="3"/>
  <c r="J10" i="3"/>
  <c r="K10" i="3"/>
  <c r="J11" i="3"/>
  <c r="K11" i="3"/>
  <c r="J12" i="3"/>
  <c r="K12" i="3"/>
  <c r="J13" i="3"/>
  <c r="K13" i="3"/>
  <c r="J14" i="3"/>
  <c r="K14" i="3"/>
  <c r="J15" i="3"/>
  <c r="K15" i="3"/>
  <c r="J16" i="3"/>
  <c r="K16" i="3"/>
  <c r="J17" i="3"/>
  <c r="K17" i="3"/>
  <c r="J18" i="3"/>
  <c r="K18" i="3"/>
  <c r="J19" i="3"/>
  <c r="K19" i="3"/>
  <c r="J20" i="3"/>
  <c r="K20" i="3"/>
  <c r="J21" i="3"/>
  <c r="K21" i="3"/>
  <c r="J22" i="3"/>
  <c r="K22" i="3"/>
  <c r="J23" i="3"/>
  <c r="K23" i="3"/>
  <c r="J24" i="3"/>
  <c r="K24" i="3"/>
  <c r="J25" i="3"/>
  <c r="K25" i="3"/>
  <c r="J26" i="3"/>
  <c r="K26" i="3"/>
  <c r="J27" i="3"/>
  <c r="K27" i="3"/>
  <c r="J28" i="3"/>
  <c r="K28" i="3"/>
  <c r="J29" i="3"/>
  <c r="K29" i="3"/>
  <c r="J30" i="3"/>
  <c r="K30" i="3"/>
  <c r="J31" i="3"/>
  <c r="K31" i="3"/>
  <c r="J32" i="3"/>
  <c r="K32" i="3"/>
  <c r="J33" i="3"/>
  <c r="K33" i="3"/>
  <c r="J34" i="3"/>
  <c r="K34" i="3"/>
  <c r="J35" i="3"/>
  <c r="K35" i="3"/>
  <c r="J36" i="3"/>
  <c r="K36" i="3"/>
  <c r="J37" i="3"/>
  <c r="K37" i="3"/>
  <c r="J38" i="3"/>
  <c r="K38" i="3"/>
  <c r="J39" i="3"/>
  <c r="K39" i="3"/>
  <c r="J40" i="3"/>
  <c r="K40" i="3"/>
  <c r="J41" i="3"/>
  <c r="K41" i="3"/>
  <c r="J42" i="3"/>
  <c r="K42" i="3"/>
  <c r="J43" i="3"/>
  <c r="K43" i="3"/>
  <c r="J44" i="3"/>
  <c r="K44" i="3"/>
  <c r="J45" i="3"/>
  <c r="K45" i="3"/>
  <c r="J46" i="3"/>
  <c r="K46" i="3"/>
  <c r="J47" i="3"/>
  <c r="K47" i="3"/>
  <c r="J48" i="3"/>
  <c r="K48" i="3"/>
  <c r="J49" i="3"/>
  <c r="K49" i="3"/>
  <c r="J50" i="3"/>
  <c r="K50" i="3"/>
  <c r="J51" i="3"/>
  <c r="K51" i="3"/>
  <c r="J52" i="3"/>
  <c r="K52" i="3"/>
  <c r="J53" i="3"/>
  <c r="K53" i="3"/>
  <c r="J54" i="3"/>
  <c r="K54" i="3"/>
  <c r="J55" i="3"/>
  <c r="K55" i="3"/>
  <c r="J56" i="3"/>
  <c r="K56" i="3"/>
  <c r="J57" i="3"/>
  <c r="K57" i="3"/>
  <c r="J58" i="3"/>
  <c r="K58" i="3"/>
  <c r="J59" i="3"/>
  <c r="K59" i="3"/>
  <c r="J60" i="3"/>
  <c r="K60" i="3"/>
  <c r="J61" i="3"/>
  <c r="K61" i="3"/>
  <c r="J62" i="3"/>
  <c r="K62" i="3"/>
  <c r="J63" i="3"/>
  <c r="K63" i="3"/>
  <c r="J64" i="3"/>
  <c r="K64" i="3"/>
  <c r="J65" i="3"/>
  <c r="K65" i="3"/>
  <c r="J66" i="3"/>
  <c r="K66" i="3"/>
  <c r="J67" i="3"/>
  <c r="K67" i="3"/>
  <c r="J68" i="3"/>
  <c r="K68" i="3"/>
  <c r="J69" i="3"/>
  <c r="K69" i="3"/>
  <c r="J70" i="3"/>
  <c r="K70" i="3"/>
  <c r="J71" i="3"/>
  <c r="K71" i="3"/>
  <c r="J72" i="3"/>
  <c r="K72" i="3"/>
  <c r="J73" i="3"/>
  <c r="K73" i="3"/>
  <c r="J74" i="3"/>
  <c r="K74" i="3"/>
  <c r="J75" i="3"/>
  <c r="K75" i="3"/>
  <c r="J76" i="3"/>
  <c r="K76" i="3"/>
  <c r="J77" i="3"/>
  <c r="K77" i="3"/>
  <c r="J78" i="3"/>
  <c r="K78" i="3"/>
  <c r="J79" i="3"/>
  <c r="K79" i="3"/>
  <c r="J80" i="3"/>
  <c r="K80" i="3"/>
  <c r="J81" i="3"/>
  <c r="K81" i="3"/>
  <c r="J82" i="3"/>
  <c r="K82" i="3"/>
  <c r="J83" i="3"/>
  <c r="K83" i="3"/>
  <c r="J84" i="3"/>
  <c r="K84" i="3"/>
  <c r="J85" i="3"/>
  <c r="K85" i="3"/>
  <c r="J86" i="3"/>
  <c r="K86" i="3"/>
  <c r="J87" i="3"/>
  <c r="K87" i="3"/>
  <c r="J88" i="3"/>
  <c r="K88" i="3"/>
  <c r="J89" i="3"/>
  <c r="K89" i="3"/>
  <c r="J90" i="3"/>
  <c r="K90" i="3"/>
  <c r="J91" i="3"/>
  <c r="K91" i="3"/>
  <c r="J92" i="3"/>
  <c r="K92" i="3"/>
  <c r="J93" i="3"/>
  <c r="K93" i="3"/>
  <c r="J94" i="3"/>
  <c r="K94" i="3"/>
  <c r="J95" i="3"/>
  <c r="K95" i="3"/>
  <c r="J96" i="3"/>
  <c r="K96" i="3"/>
  <c r="J97" i="3"/>
  <c r="K97" i="3"/>
  <c r="J98" i="3"/>
  <c r="K98" i="3"/>
  <c r="J99" i="3"/>
  <c r="K99" i="3"/>
  <c r="J100" i="3"/>
  <c r="K100" i="3"/>
  <c r="J101" i="3"/>
  <c r="K101" i="3"/>
  <c r="J102" i="3"/>
  <c r="K102" i="3"/>
  <c r="J103" i="3"/>
  <c r="K103" i="3"/>
  <c r="J104" i="3"/>
  <c r="K104" i="3"/>
  <c r="J105" i="3"/>
  <c r="K105" i="3"/>
  <c r="J106" i="3"/>
  <c r="K106" i="3"/>
  <c r="J107" i="3"/>
  <c r="K107" i="3"/>
  <c r="J108" i="3"/>
  <c r="K108" i="3"/>
  <c r="J109" i="3"/>
  <c r="K109" i="3"/>
  <c r="J110" i="3"/>
  <c r="K110" i="3"/>
  <c r="J111" i="3"/>
  <c r="K111" i="3"/>
  <c r="J112" i="3"/>
  <c r="K112" i="3"/>
  <c r="J113" i="3"/>
  <c r="K113" i="3"/>
  <c r="J114" i="3"/>
  <c r="K114" i="3"/>
  <c r="J115" i="3"/>
  <c r="K115" i="3"/>
  <c r="J116" i="3"/>
  <c r="K116" i="3"/>
  <c r="J117" i="3"/>
  <c r="K117" i="3"/>
  <c r="J118" i="3"/>
  <c r="K118" i="3"/>
  <c r="J119" i="3"/>
  <c r="K119" i="3"/>
  <c r="J120" i="3"/>
  <c r="K120" i="3"/>
  <c r="J121" i="3"/>
  <c r="K121" i="3"/>
  <c r="J122" i="3"/>
  <c r="K122" i="3"/>
  <c r="J123" i="3"/>
  <c r="K123" i="3"/>
  <c r="J124" i="3"/>
  <c r="K124" i="3"/>
  <c r="J125" i="3"/>
  <c r="K125" i="3"/>
  <c r="J126" i="3"/>
  <c r="K126" i="3"/>
  <c r="J127" i="3"/>
  <c r="K127" i="3"/>
  <c r="J128" i="3"/>
  <c r="K128" i="3"/>
  <c r="J129" i="3"/>
  <c r="K129" i="3"/>
  <c r="J130" i="3"/>
  <c r="K130" i="3"/>
  <c r="J131" i="3"/>
  <c r="K131" i="3"/>
  <c r="J132" i="3"/>
  <c r="K132" i="3"/>
  <c r="J133" i="3"/>
  <c r="K133" i="3"/>
  <c r="J134" i="3"/>
  <c r="K134" i="3"/>
  <c r="J135" i="3"/>
  <c r="K135" i="3"/>
  <c r="J136" i="3"/>
  <c r="K136" i="3"/>
  <c r="J137" i="3"/>
  <c r="K137" i="3"/>
  <c r="J138" i="3"/>
  <c r="K138" i="3"/>
  <c r="J139" i="3"/>
  <c r="K139" i="3"/>
  <c r="J140" i="3"/>
  <c r="K140" i="3"/>
  <c r="J141" i="3"/>
  <c r="K141" i="3"/>
  <c r="J142" i="3"/>
  <c r="K142" i="3"/>
  <c r="J143" i="3"/>
  <c r="K143" i="3"/>
  <c r="J144" i="3"/>
  <c r="K144" i="3"/>
  <c r="J145" i="3"/>
  <c r="K145" i="3"/>
  <c r="J146" i="3"/>
  <c r="K146" i="3"/>
  <c r="J147" i="3"/>
  <c r="K147" i="3"/>
  <c r="J148" i="3"/>
  <c r="K148" i="3"/>
  <c r="J149" i="3"/>
  <c r="K149" i="3"/>
  <c r="J150" i="3"/>
  <c r="K150" i="3"/>
  <c r="J151" i="3"/>
  <c r="K151" i="3"/>
  <c r="J152" i="3"/>
  <c r="K152" i="3"/>
  <c r="J153" i="3"/>
  <c r="K153" i="3"/>
  <c r="J154" i="3"/>
  <c r="K154" i="3"/>
  <c r="J155" i="3"/>
  <c r="K155" i="3"/>
  <c r="J156" i="3"/>
  <c r="K156" i="3"/>
  <c r="J157" i="3"/>
  <c r="K157" i="3"/>
  <c r="J158" i="3"/>
  <c r="K158" i="3"/>
  <c r="J159" i="3"/>
  <c r="K159" i="3"/>
  <c r="J160" i="3"/>
  <c r="K160" i="3"/>
  <c r="J161" i="3"/>
  <c r="K161" i="3"/>
  <c r="J162" i="3"/>
  <c r="K162" i="3"/>
  <c r="J163" i="3"/>
  <c r="K163" i="3"/>
  <c r="J164" i="3"/>
  <c r="K164" i="3"/>
  <c r="J165" i="3"/>
  <c r="K165" i="3"/>
  <c r="J166" i="3"/>
  <c r="K166" i="3"/>
  <c r="J167" i="3"/>
  <c r="K167" i="3"/>
  <c r="J168" i="3"/>
  <c r="K168" i="3"/>
  <c r="J169" i="3"/>
  <c r="K169" i="3"/>
  <c r="J170" i="3"/>
  <c r="K170" i="3"/>
  <c r="J171" i="3"/>
  <c r="K171" i="3"/>
  <c r="J172" i="3"/>
  <c r="K172" i="3"/>
  <c r="J173" i="3"/>
  <c r="K173" i="3"/>
  <c r="J174" i="3"/>
  <c r="K174" i="3"/>
  <c r="J175" i="3"/>
  <c r="K175" i="3"/>
  <c r="J176" i="3"/>
  <c r="K176" i="3"/>
  <c r="J177" i="3"/>
  <c r="K177" i="3"/>
  <c r="J178" i="3"/>
  <c r="K178" i="3"/>
  <c r="J179" i="3"/>
  <c r="K179" i="3"/>
  <c r="J180" i="3"/>
  <c r="K180" i="3"/>
  <c r="J181" i="3"/>
  <c r="K181" i="3"/>
  <c r="J182" i="3"/>
  <c r="K182" i="3"/>
  <c r="J183" i="3"/>
  <c r="K183" i="3"/>
  <c r="J184" i="3"/>
  <c r="K184" i="3"/>
  <c r="J185" i="3"/>
  <c r="K185" i="3"/>
  <c r="J186" i="3"/>
  <c r="K186" i="3"/>
  <c r="J187" i="3"/>
  <c r="K187" i="3"/>
  <c r="J188" i="3"/>
  <c r="K188" i="3"/>
  <c r="J189" i="3"/>
  <c r="K189" i="3"/>
  <c r="J190" i="3"/>
  <c r="K190" i="3"/>
  <c r="J191" i="3"/>
  <c r="K191" i="3"/>
  <c r="J192" i="3"/>
  <c r="K192" i="3"/>
  <c r="J193" i="3"/>
  <c r="K193" i="3"/>
  <c r="J194" i="3"/>
  <c r="K194" i="3"/>
  <c r="J195" i="3"/>
  <c r="K195" i="3"/>
  <c r="J196" i="3"/>
  <c r="K196" i="3"/>
  <c r="J197" i="3"/>
  <c r="K197" i="3"/>
  <c r="J198" i="3"/>
  <c r="K198" i="3"/>
  <c r="J199" i="3"/>
  <c r="K199" i="3"/>
  <c r="J200" i="3"/>
  <c r="K200" i="3"/>
  <c r="J201" i="3"/>
  <c r="K201" i="3"/>
  <c r="J202" i="3"/>
  <c r="K202" i="3"/>
  <c r="J203" i="3"/>
  <c r="K203" i="3"/>
  <c r="J204" i="3"/>
  <c r="K204" i="3"/>
  <c r="J205" i="3"/>
  <c r="K205" i="3"/>
  <c r="J206" i="3"/>
  <c r="K206" i="3"/>
  <c r="J207" i="3"/>
  <c r="K207" i="3"/>
  <c r="J208" i="3"/>
  <c r="K208" i="3"/>
  <c r="J209" i="3"/>
  <c r="K209" i="3"/>
  <c r="J210" i="3"/>
  <c r="K210" i="3"/>
  <c r="J211" i="3"/>
  <c r="K211" i="3"/>
  <c r="J212" i="3"/>
  <c r="K212" i="3"/>
  <c r="J213" i="3"/>
  <c r="K213" i="3"/>
  <c r="J214" i="3"/>
  <c r="K214" i="3"/>
  <c r="J215" i="3"/>
  <c r="K215" i="3"/>
  <c r="J216" i="3"/>
  <c r="K216" i="3"/>
  <c r="J217" i="3"/>
  <c r="K217" i="3"/>
  <c r="J218" i="3"/>
  <c r="K218" i="3"/>
  <c r="J219" i="3"/>
  <c r="K219" i="3"/>
  <c r="J220" i="3"/>
  <c r="K220" i="3"/>
  <c r="J221" i="3"/>
  <c r="K221" i="3"/>
  <c r="J222" i="3"/>
  <c r="K222" i="3"/>
  <c r="J223" i="3"/>
  <c r="K223" i="3"/>
  <c r="J224" i="3"/>
  <c r="K224" i="3"/>
  <c r="J225" i="3"/>
  <c r="K225" i="3"/>
  <c r="J226" i="3"/>
  <c r="K226" i="3"/>
  <c r="J227" i="3"/>
  <c r="K227" i="3"/>
  <c r="J228" i="3"/>
  <c r="K228" i="3"/>
  <c r="J229" i="3"/>
  <c r="K229" i="3"/>
  <c r="J230" i="3"/>
  <c r="K230" i="3"/>
  <c r="J231" i="3"/>
  <c r="K231" i="3"/>
  <c r="J232" i="3"/>
  <c r="K232" i="3"/>
  <c r="J233" i="3"/>
  <c r="K233" i="3"/>
  <c r="J234" i="3"/>
  <c r="K234" i="3"/>
  <c r="J235" i="3"/>
  <c r="K235" i="3"/>
  <c r="J236" i="3"/>
  <c r="K236" i="3"/>
  <c r="J237" i="3"/>
  <c r="K237" i="3"/>
  <c r="J238" i="3"/>
  <c r="K238" i="3"/>
  <c r="J239" i="3"/>
  <c r="K239" i="3"/>
  <c r="J240" i="3"/>
  <c r="K240" i="3"/>
  <c r="J241" i="3"/>
  <c r="K241" i="3"/>
  <c r="J242" i="3"/>
  <c r="K242" i="3"/>
  <c r="J243" i="3"/>
  <c r="K243" i="3"/>
  <c r="J244" i="3"/>
  <c r="K244" i="3"/>
  <c r="J245" i="3"/>
  <c r="K245" i="3"/>
  <c r="J246" i="3"/>
  <c r="K246" i="3"/>
  <c r="J247" i="3"/>
  <c r="K247" i="3"/>
  <c r="J248" i="3"/>
  <c r="K248" i="3"/>
  <c r="J249" i="3"/>
  <c r="K249" i="3"/>
  <c r="J250" i="3"/>
  <c r="K250" i="3"/>
  <c r="J251" i="3"/>
  <c r="K251" i="3"/>
  <c r="J252" i="3"/>
  <c r="K252" i="3"/>
  <c r="J253" i="3"/>
  <c r="K253" i="3"/>
  <c r="J254" i="3"/>
  <c r="K254" i="3"/>
  <c r="J255" i="3"/>
  <c r="K255" i="3"/>
  <c r="J256" i="3"/>
  <c r="K256" i="3"/>
  <c r="J257" i="3"/>
  <c r="K257" i="3"/>
  <c r="J258" i="3"/>
  <c r="K258" i="3"/>
  <c r="J259" i="3"/>
  <c r="K259" i="3"/>
  <c r="J260" i="3"/>
  <c r="K260" i="3"/>
  <c r="J261" i="3"/>
  <c r="K261" i="3"/>
  <c r="J262" i="3"/>
  <c r="K262" i="3"/>
  <c r="J263" i="3"/>
  <c r="K263" i="3"/>
  <c r="J264" i="3"/>
  <c r="K264" i="3"/>
  <c r="J265" i="3"/>
  <c r="K265" i="3"/>
  <c r="J266" i="3"/>
  <c r="K266" i="3"/>
  <c r="J267" i="3"/>
  <c r="K267" i="3"/>
  <c r="J268" i="3"/>
  <c r="K268" i="3"/>
  <c r="J269" i="3"/>
  <c r="K269" i="3"/>
  <c r="J270" i="3"/>
  <c r="K270" i="3"/>
  <c r="J271" i="3"/>
  <c r="K271" i="3"/>
  <c r="J272" i="3"/>
  <c r="K272" i="3"/>
  <c r="J273" i="3"/>
  <c r="K273" i="3"/>
  <c r="J274" i="3"/>
  <c r="K274" i="3"/>
  <c r="J275" i="3"/>
  <c r="K275" i="3"/>
  <c r="J276" i="3"/>
  <c r="K276" i="3"/>
  <c r="J277" i="3"/>
  <c r="K277" i="3"/>
  <c r="J278" i="3"/>
  <c r="K278" i="3"/>
  <c r="J279" i="3"/>
  <c r="K279" i="3"/>
  <c r="J280" i="3"/>
  <c r="K280" i="3"/>
  <c r="J281" i="3"/>
  <c r="K281" i="3"/>
  <c r="J282" i="3"/>
  <c r="K282" i="3"/>
  <c r="J283" i="3"/>
  <c r="K283" i="3"/>
  <c r="J284" i="3"/>
  <c r="K284" i="3"/>
  <c r="J285" i="3"/>
  <c r="K285" i="3"/>
  <c r="J286" i="3"/>
  <c r="K286" i="3"/>
  <c r="J287" i="3"/>
  <c r="K287" i="3"/>
  <c r="J288" i="3"/>
  <c r="K288" i="3"/>
  <c r="J289" i="3"/>
  <c r="K289" i="3"/>
  <c r="J290" i="3"/>
  <c r="K290" i="3"/>
  <c r="J291" i="3"/>
  <c r="K291" i="3"/>
  <c r="J292" i="3"/>
  <c r="K292" i="3"/>
  <c r="J293" i="3"/>
  <c r="K293" i="3"/>
  <c r="J294" i="3"/>
  <c r="K294" i="3"/>
  <c r="J295" i="3"/>
  <c r="K295" i="3"/>
  <c r="J296" i="3"/>
  <c r="K296" i="3"/>
  <c r="J297" i="3"/>
  <c r="K297" i="3"/>
  <c r="J298" i="3"/>
  <c r="K298" i="3"/>
  <c r="J299" i="3"/>
  <c r="K299" i="3"/>
  <c r="J300" i="3"/>
  <c r="K300" i="3"/>
  <c r="J301" i="3"/>
  <c r="K301" i="3"/>
  <c r="J302" i="3"/>
  <c r="K302" i="3"/>
  <c r="J303" i="3"/>
  <c r="K303" i="3"/>
  <c r="J304" i="3"/>
  <c r="K304" i="3"/>
  <c r="J305" i="3"/>
  <c r="K305" i="3"/>
  <c r="J306" i="3"/>
  <c r="K306" i="3"/>
  <c r="J307" i="3"/>
  <c r="K307" i="3"/>
  <c r="J308" i="3"/>
  <c r="K308" i="3"/>
  <c r="J309" i="3"/>
  <c r="K309" i="3"/>
  <c r="J310" i="3"/>
  <c r="K310" i="3"/>
  <c r="J311" i="3"/>
  <c r="K311" i="3"/>
  <c r="J312" i="3"/>
  <c r="K312" i="3"/>
  <c r="J313" i="3"/>
  <c r="K313" i="3"/>
  <c r="J314" i="3"/>
  <c r="K314" i="3"/>
  <c r="J315" i="3"/>
  <c r="K315" i="3"/>
  <c r="J316" i="3"/>
  <c r="K316" i="3"/>
  <c r="J317" i="3"/>
  <c r="K317" i="3"/>
  <c r="J318" i="3"/>
  <c r="K318" i="3"/>
  <c r="J319" i="3"/>
  <c r="K319" i="3"/>
  <c r="J320" i="3"/>
  <c r="K320" i="3"/>
  <c r="J321" i="3"/>
  <c r="K321" i="3"/>
  <c r="J322" i="3"/>
  <c r="K322" i="3"/>
  <c r="J323" i="3"/>
  <c r="K323" i="3"/>
  <c r="J324" i="3"/>
  <c r="K324" i="3"/>
  <c r="J325" i="3"/>
  <c r="K325" i="3"/>
  <c r="J326" i="3"/>
  <c r="K326" i="3"/>
  <c r="J327" i="3"/>
  <c r="K327" i="3"/>
  <c r="J328" i="3"/>
  <c r="K328" i="3"/>
  <c r="J329" i="3"/>
  <c r="K329" i="3"/>
  <c r="J330" i="3"/>
  <c r="K330" i="3"/>
  <c r="J331" i="3"/>
  <c r="K331" i="3"/>
  <c r="J332" i="3"/>
  <c r="K332" i="3"/>
  <c r="J333" i="3"/>
  <c r="K333" i="3"/>
  <c r="J334" i="3"/>
  <c r="K334" i="3"/>
  <c r="J335" i="3"/>
  <c r="K335" i="3"/>
  <c r="J336" i="3"/>
  <c r="K336" i="3"/>
  <c r="J337" i="3"/>
  <c r="K337" i="3"/>
  <c r="J338" i="3"/>
  <c r="K338" i="3"/>
  <c r="J339" i="3"/>
  <c r="K339" i="3"/>
  <c r="J340" i="3"/>
  <c r="K340" i="3"/>
  <c r="J341" i="3"/>
  <c r="K341" i="3"/>
  <c r="J342" i="3"/>
  <c r="K342" i="3"/>
  <c r="J343" i="3"/>
  <c r="K343" i="3"/>
  <c r="J344" i="3"/>
  <c r="K344" i="3"/>
  <c r="J345" i="3"/>
  <c r="K345" i="3"/>
  <c r="J346" i="3"/>
  <c r="K346" i="3"/>
  <c r="J347" i="3"/>
  <c r="K347" i="3"/>
  <c r="J348" i="3"/>
  <c r="K348" i="3"/>
  <c r="J349" i="3"/>
  <c r="K349" i="3"/>
  <c r="J350" i="3"/>
  <c r="K350" i="3"/>
  <c r="J351" i="3"/>
  <c r="K351" i="3"/>
  <c r="J352" i="3"/>
  <c r="K352" i="3"/>
  <c r="J353" i="3"/>
  <c r="K353" i="3"/>
  <c r="J354" i="3"/>
  <c r="K354" i="3"/>
  <c r="J355" i="3"/>
  <c r="K355" i="3"/>
  <c r="J356" i="3"/>
  <c r="K356" i="3"/>
  <c r="J357" i="3"/>
  <c r="K357" i="3"/>
  <c r="J358" i="3"/>
  <c r="K358" i="3"/>
  <c r="J359" i="3"/>
  <c r="K359" i="3"/>
  <c r="J360" i="3"/>
  <c r="K360" i="3"/>
  <c r="J361" i="3"/>
  <c r="K361" i="3"/>
  <c r="J362" i="3"/>
  <c r="K362" i="3"/>
  <c r="J363" i="3"/>
  <c r="K363" i="3"/>
  <c r="J364" i="3"/>
  <c r="K364" i="3"/>
  <c r="J365" i="3"/>
  <c r="K365" i="3"/>
  <c r="J366" i="3"/>
  <c r="K366" i="3"/>
  <c r="J367" i="3"/>
  <c r="K367" i="3"/>
  <c r="J368" i="3"/>
  <c r="K368" i="3"/>
  <c r="J369" i="3"/>
  <c r="K369" i="3"/>
  <c r="J370" i="3"/>
  <c r="K370" i="3"/>
  <c r="J371" i="3"/>
  <c r="K371" i="3"/>
  <c r="J372" i="3"/>
  <c r="K372" i="3"/>
  <c r="J373" i="3"/>
  <c r="K373" i="3"/>
  <c r="J374" i="3"/>
  <c r="K374" i="3"/>
  <c r="J375" i="3"/>
  <c r="K375" i="3"/>
  <c r="J376" i="3"/>
  <c r="K376" i="3"/>
  <c r="J377" i="3"/>
  <c r="K377" i="3"/>
  <c r="J378" i="3"/>
  <c r="K378" i="3"/>
  <c r="J379" i="3"/>
  <c r="K379" i="3"/>
  <c r="J380" i="3"/>
  <c r="K380" i="3"/>
  <c r="J381" i="3"/>
  <c r="K381" i="3"/>
  <c r="J382" i="3"/>
  <c r="K382" i="3"/>
  <c r="J383" i="3"/>
  <c r="K383" i="3"/>
  <c r="J384" i="3"/>
  <c r="K384" i="3"/>
  <c r="J385" i="3"/>
  <c r="K385" i="3"/>
  <c r="J386" i="3"/>
  <c r="K386" i="3"/>
  <c r="J387" i="3"/>
  <c r="K387" i="3"/>
  <c r="J388" i="3"/>
  <c r="K388" i="3"/>
  <c r="J389" i="3"/>
  <c r="K389" i="3"/>
  <c r="J390" i="3"/>
  <c r="K390" i="3"/>
  <c r="J391" i="3"/>
  <c r="K391" i="3"/>
  <c r="J392" i="3"/>
  <c r="K392" i="3"/>
  <c r="J393" i="3"/>
  <c r="K393" i="3"/>
  <c r="J394" i="3"/>
  <c r="K394" i="3"/>
  <c r="J395" i="3"/>
  <c r="K395" i="3"/>
  <c r="J396" i="3"/>
  <c r="K396" i="3"/>
  <c r="J397" i="3"/>
  <c r="K397" i="3"/>
  <c r="J398" i="3"/>
  <c r="K398" i="3"/>
  <c r="J399" i="3"/>
  <c r="K399" i="3"/>
  <c r="J400" i="3"/>
  <c r="K400" i="3"/>
  <c r="J401" i="3"/>
  <c r="K401" i="3"/>
  <c r="J402" i="3"/>
  <c r="K402" i="3"/>
  <c r="J403" i="3"/>
  <c r="K403" i="3"/>
  <c r="J404" i="3"/>
  <c r="K404" i="3"/>
  <c r="J405" i="3"/>
  <c r="K405" i="3"/>
  <c r="J406" i="3"/>
  <c r="K406" i="3"/>
  <c r="J407" i="3"/>
  <c r="K407" i="3"/>
  <c r="J408" i="3"/>
  <c r="K408" i="3"/>
  <c r="J409" i="3"/>
  <c r="K409" i="3"/>
  <c r="J410" i="3"/>
  <c r="K410" i="3"/>
  <c r="J411" i="3"/>
  <c r="K411" i="3"/>
  <c r="J412" i="3"/>
  <c r="K412" i="3"/>
  <c r="J413" i="3"/>
  <c r="K413" i="3"/>
  <c r="J414" i="3"/>
  <c r="K414" i="3"/>
  <c r="J415" i="3"/>
  <c r="K415" i="3"/>
  <c r="J416" i="3"/>
  <c r="K416" i="3"/>
  <c r="J417" i="3"/>
  <c r="K417" i="3"/>
  <c r="J418" i="3"/>
  <c r="K418" i="3"/>
  <c r="J419" i="3"/>
  <c r="K419" i="3"/>
  <c r="J420" i="3"/>
  <c r="K420" i="3"/>
  <c r="J421" i="3"/>
  <c r="K421" i="3"/>
  <c r="J422" i="3"/>
  <c r="K422" i="3"/>
  <c r="J423" i="3"/>
  <c r="K423" i="3"/>
  <c r="J424" i="3"/>
  <c r="K424" i="3"/>
  <c r="J425" i="3"/>
  <c r="K425" i="3"/>
  <c r="J426" i="3"/>
  <c r="K426" i="3"/>
  <c r="J427" i="3"/>
  <c r="K427" i="3"/>
  <c r="J428" i="3"/>
  <c r="K428" i="3"/>
  <c r="J429" i="3"/>
  <c r="K429" i="3"/>
  <c r="J430" i="3"/>
  <c r="K430" i="3"/>
  <c r="J431" i="3"/>
  <c r="K431" i="3"/>
  <c r="J432" i="3"/>
  <c r="K432" i="3"/>
  <c r="J433" i="3"/>
  <c r="K433" i="3"/>
  <c r="J434" i="3"/>
  <c r="K434" i="3"/>
  <c r="J435" i="3"/>
  <c r="K435" i="3"/>
  <c r="J436" i="3"/>
  <c r="K436" i="3"/>
  <c r="J437" i="3"/>
  <c r="K437" i="3"/>
  <c r="J438" i="3"/>
  <c r="K438" i="3"/>
  <c r="J439" i="3"/>
  <c r="K439" i="3"/>
  <c r="J440" i="3"/>
  <c r="K440" i="3"/>
  <c r="J441" i="3"/>
  <c r="K441" i="3"/>
  <c r="J442" i="3"/>
  <c r="K442" i="3"/>
  <c r="J443" i="3"/>
  <c r="K443" i="3"/>
  <c r="J444" i="3"/>
  <c r="K444" i="3"/>
  <c r="J445" i="3"/>
  <c r="K445" i="3"/>
  <c r="J446" i="3"/>
  <c r="K446" i="3"/>
  <c r="J447" i="3"/>
  <c r="K447" i="3"/>
  <c r="J448" i="3"/>
  <c r="K448" i="3"/>
  <c r="J449" i="3"/>
  <c r="K449" i="3"/>
  <c r="J450" i="3"/>
  <c r="K450" i="3"/>
  <c r="J451" i="3"/>
  <c r="K451" i="3"/>
  <c r="J452" i="3"/>
  <c r="K452" i="3"/>
  <c r="J453" i="3"/>
  <c r="K453" i="3"/>
  <c r="J454" i="3"/>
  <c r="K454" i="3"/>
  <c r="J455" i="3"/>
  <c r="K455" i="3"/>
  <c r="J456" i="3"/>
  <c r="K456" i="3"/>
  <c r="J457" i="3"/>
  <c r="K457" i="3"/>
  <c r="J458" i="3"/>
  <c r="K458" i="3"/>
  <c r="J459" i="3"/>
  <c r="K459" i="3"/>
  <c r="J460" i="3"/>
  <c r="K460" i="3"/>
  <c r="J461" i="3"/>
  <c r="K461" i="3"/>
  <c r="J462" i="3"/>
  <c r="K462" i="3"/>
  <c r="J463" i="3"/>
  <c r="K463" i="3"/>
  <c r="J464" i="3"/>
  <c r="K464" i="3"/>
  <c r="J465" i="3"/>
  <c r="K465" i="3"/>
  <c r="J466" i="3"/>
  <c r="K466" i="3"/>
  <c r="J467" i="3"/>
  <c r="K467" i="3"/>
  <c r="J468" i="3"/>
  <c r="K468" i="3"/>
  <c r="J469" i="3"/>
  <c r="K469" i="3"/>
  <c r="J470" i="3"/>
  <c r="K470" i="3"/>
  <c r="J471" i="3"/>
  <c r="K471" i="3"/>
  <c r="J472" i="3"/>
  <c r="K472" i="3"/>
  <c r="J473" i="3"/>
  <c r="K473" i="3"/>
  <c r="J474" i="3"/>
  <c r="K474" i="3"/>
  <c r="J475" i="3"/>
  <c r="K475" i="3"/>
  <c r="J476" i="3"/>
  <c r="K476" i="3"/>
  <c r="J477" i="3"/>
  <c r="K477" i="3"/>
  <c r="J478" i="3"/>
  <c r="K478" i="3"/>
  <c r="J479" i="3"/>
  <c r="K479" i="3"/>
  <c r="J480" i="3"/>
  <c r="K480" i="3"/>
  <c r="J481" i="3"/>
  <c r="K481" i="3"/>
  <c r="J482" i="3"/>
  <c r="K482" i="3"/>
  <c r="J483" i="3"/>
  <c r="K483" i="3"/>
  <c r="J484" i="3"/>
  <c r="K484" i="3"/>
  <c r="J485" i="3"/>
  <c r="K485" i="3"/>
  <c r="J486" i="3"/>
  <c r="K486" i="3"/>
  <c r="J487" i="3"/>
  <c r="K487" i="3"/>
  <c r="J488" i="3"/>
  <c r="K488" i="3"/>
  <c r="J489" i="3"/>
  <c r="K489" i="3"/>
  <c r="J490" i="3"/>
  <c r="K490" i="3"/>
  <c r="J491" i="3"/>
  <c r="K491" i="3"/>
  <c r="J492" i="3"/>
  <c r="K492" i="3"/>
  <c r="J493" i="3"/>
  <c r="K493" i="3"/>
  <c r="J494" i="3"/>
  <c r="K494" i="3"/>
  <c r="J495" i="3"/>
  <c r="K495" i="3"/>
  <c r="J496" i="3"/>
  <c r="K496" i="3"/>
  <c r="J497" i="3"/>
  <c r="K497" i="3"/>
  <c r="J498" i="3"/>
  <c r="K498" i="3"/>
  <c r="J499" i="3"/>
  <c r="K499" i="3"/>
  <c r="J500" i="3"/>
  <c r="K500" i="3"/>
  <c r="J501" i="3"/>
  <c r="K501" i="3"/>
  <c r="J502" i="3"/>
  <c r="K502" i="3"/>
  <c r="J503" i="3"/>
  <c r="K503" i="3"/>
  <c r="J504" i="3"/>
  <c r="K504" i="3"/>
  <c r="J505" i="3"/>
  <c r="K505" i="3"/>
  <c r="J506" i="3"/>
  <c r="K506" i="3"/>
  <c r="J507" i="3"/>
  <c r="K507" i="3"/>
  <c r="J508" i="3"/>
  <c r="K508" i="3"/>
  <c r="J509" i="3"/>
  <c r="K509" i="3"/>
  <c r="J510" i="3"/>
  <c r="K510" i="3"/>
  <c r="J511" i="3"/>
  <c r="K511" i="3"/>
  <c r="J512" i="3"/>
  <c r="K512" i="3"/>
  <c r="J513" i="3"/>
  <c r="K513" i="3"/>
  <c r="J514" i="3"/>
  <c r="K514" i="3"/>
  <c r="J515" i="3"/>
  <c r="K515" i="3"/>
  <c r="J516" i="3"/>
  <c r="K516" i="3"/>
  <c r="J517" i="3"/>
  <c r="K517" i="3"/>
  <c r="J518" i="3"/>
  <c r="K518" i="3"/>
  <c r="J519" i="3"/>
  <c r="K519" i="3"/>
  <c r="J520" i="3"/>
  <c r="K520" i="3"/>
  <c r="J521" i="3"/>
  <c r="K521" i="3"/>
  <c r="J522" i="3"/>
  <c r="K522" i="3"/>
  <c r="J523" i="3"/>
  <c r="K523" i="3"/>
  <c r="J524" i="3"/>
  <c r="K524" i="3"/>
  <c r="J525" i="3"/>
  <c r="K525" i="3"/>
  <c r="J526" i="3"/>
  <c r="K526" i="3"/>
  <c r="J527" i="3"/>
  <c r="K527" i="3"/>
  <c r="J528" i="3"/>
  <c r="K528" i="3"/>
  <c r="J529" i="3"/>
  <c r="K529" i="3"/>
  <c r="J530" i="3"/>
  <c r="K530" i="3"/>
  <c r="J531" i="3"/>
  <c r="K531" i="3"/>
  <c r="J532" i="3"/>
  <c r="K532" i="3"/>
  <c r="J533" i="3"/>
  <c r="K533" i="3"/>
  <c r="J534" i="3"/>
  <c r="K534" i="3"/>
  <c r="J535" i="3"/>
  <c r="K535" i="3"/>
  <c r="J536" i="3"/>
  <c r="K536" i="3"/>
  <c r="J537" i="3"/>
  <c r="K537" i="3"/>
  <c r="J538" i="3"/>
  <c r="K538" i="3"/>
  <c r="J539" i="3"/>
  <c r="K539" i="3"/>
  <c r="J540" i="3"/>
  <c r="K540" i="3"/>
  <c r="J541" i="3"/>
  <c r="K541" i="3"/>
  <c r="J542" i="3"/>
  <c r="K542" i="3"/>
  <c r="J543" i="3"/>
  <c r="K543" i="3"/>
  <c r="J544" i="3"/>
  <c r="K544" i="3"/>
  <c r="J545" i="3"/>
  <c r="K545" i="3"/>
  <c r="J546" i="3"/>
  <c r="K546" i="3"/>
  <c r="J547" i="3"/>
  <c r="K547" i="3"/>
  <c r="J548" i="3"/>
  <c r="K548" i="3"/>
  <c r="J549" i="3"/>
  <c r="K549" i="3"/>
  <c r="J550" i="3"/>
  <c r="K550" i="3"/>
  <c r="J551" i="3"/>
  <c r="K551" i="3"/>
  <c r="J552" i="3"/>
  <c r="K552" i="3"/>
  <c r="J553" i="3"/>
  <c r="K553" i="3"/>
  <c r="J554" i="3"/>
  <c r="K554" i="3"/>
  <c r="J555" i="3"/>
  <c r="K555" i="3"/>
  <c r="J556" i="3"/>
  <c r="K556" i="3"/>
  <c r="J557" i="3"/>
  <c r="K557" i="3"/>
  <c r="J558" i="3"/>
  <c r="K558" i="3"/>
  <c r="J559" i="3"/>
  <c r="K559" i="3"/>
  <c r="J560" i="3"/>
  <c r="K560" i="3"/>
  <c r="J561" i="3"/>
  <c r="K561" i="3"/>
  <c r="J562" i="3"/>
  <c r="K562" i="3"/>
  <c r="J563" i="3"/>
  <c r="K563" i="3"/>
  <c r="J564" i="3"/>
  <c r="K564" i="3"/>
  <c r="J565" i="3"/>
  <c r="K565" i="3"/>
  <c r="J566" i="3"/>
  <c r="K566" i="3"/>
  <c r="J567" i="3"/>
  <c r="K567" i="3"/>
  <c r="J568" i="3"/>
  <c r="K568" i="3"/>
  <c r="J569" i="3"/>
  <c r="K569" i="3"/>
  <c r="J570" i="3"/>
  <c r="K570" i="3"/>
  <c r="J571" i="3"/>
  <c r="K571" i="3"/>
  <c r="J572" i="3"/>
  <c r="K572" i="3"/>
  <c r="J573" i="3"/>
  <c r="K573" i="3"/>
  <c r="J574" i="3"/>
  <c r="K574" i="3"/>
  <c r="J575" i="3"/>
  <c r="K575" i="3"/>
  <c r="J576" i="3"/>
  <c r="K576" i="3"/>
  <c r="J577" i="3"/>
  <c r="K577" i="3"/>
  <c r="J578" i="3"/>
  <c r="K578" i="3"/>
  <c r="J579" i="3"/>
  <c r="K579" i="3"/>
  <c r="J580" i="3"/>
  <c r="K580" i="3"/>
  <c r="J581" i="3"/>
  <c r="K581" i="3"/>
  <c r="J582" i="3"/>
  <c r="K582" i="3"/>
  <c r="J583" i="3"/>
  <c r="K583" i="3"/>
  <c r="J584" i="3"/>
  <c r="K584" i="3"/>
  <c r="J585" i="3"/>
  <c r="K585" i="3"/>
  <c r="J586" i="3"/>
  <c r="K586" i="3"/>
  <c r="J587" i="3"/>
  <c r="K587" i="3"/>
  <c r="J588" i="3"/>
  <c r="K588" i="3"/>
  <c r="J589" i="3"/>
  <c r="K589" i="3"/>
  <c r="J590" i="3"/>
  <c r="K590" i="3"/>
  <c r="J591" i="3"/>
  <c r="K591" i="3"/>
  <c r="J592" i="3"/>
  <c r="K592" i="3"/>
  <c r="J593" i="3"/>
  <c r="K593" i="3"/>
  <c r="J594" i="3"/>
  <c r="K594" i="3"/>
  <c r="J595" i="3"/>
  <c r="K595" i="3"/>
  <c r="J596" i="3"/>
  <c r="K596" i="3"/>
  <c r="J597" i="3"/>
  <c r="K597" i="3"/>
  <c r="J598" i="3"/>
  <c r="K598" i="3"/>
  <c r="J599" i="3"/>
  <c r="K599" i="3"/>
  <c r="J600" i="3"/>
  <c r="K600" i="3"/>
  <c r="J601" i="3"/>
  <c r="K601" i="3"/>
  <c r="J602" i="3"/>
  <c r="K602" i="3"/>
  <c r="J603" i="3"/>
  <c r="K603" i="3"/>
  <c r="J604" i="3"/>
  <c r="K604" i="3"/>
  <c r="J605" i="3"/>
  <c r="K605" i="3"/>
  <c r="J606" i="3"/>
  <c r="K606" i="3"/>
  <c r="J607" i="3"/>
  <c r="K607" i="3"/>
  <c r="J608" i="3"/>
  <c r="K608" i="3"/>
  <c r="J609" i="3"/>
  <c r="K609" i="3"/>
  <c r="J610" i="3"/>
  <c r="K610" i="3"/>
  <c r="J611" i="3"/>
  <c r="K611" i="3"/>
  <c r="J612" i="3"/>
  <c r="K612" i="3"/>
  <c r="J613" i="3"/>
  <c r="K613" i="3"/>
  <c r="J614" i="3"/>
  <c r="K614" i="3"/>
  <c r="J615" i="3"/>
  <c r="K615" i="3"/>
  <c r="J616" i="3"/>
  <c r="K616" i="3"/>
  <c r="J617" i="3"/>
  <c r="K617" i="3"/>
  <c r="J618" i="3"/>
  <c r="K618" i="3"/>
  <c r="J619" i="3"/>
  <c r="K619" i="3"/>
  <c r="J620" i="3"/>
  <c r="K620" i="3"/>
  <c r="J621" i="3"/>
  <c r="K621" i="3"/>
  <c r="J622" i="3"/>
  <c r="K622" i="3"/>
  <c r="J623" i="3"/>
  <c r="K623" i="3"/>
  <c r="J624" i="3"/>
  <c r="K624" i="3"/>
  <c r="J625" i="3"/>
  <c r="K625" i="3"/>
  <c r="J626" i="3"/>
  <c r="K626" i="3"/>
  <c r="J627" i="3"/>
  <c r="K627" i="3"/>
  <c r="J628" i="3"/>
  <c r="K628" i="3"/>
  <c r="J629" i="3"/>
  <c r="K629" i="3"/>
  <c r="J630" i="3"/>
  <c r="K630" i="3"/>
  <c r="J631" i="3"/>
  <c r="K631" i="3"/>
  <c r="J632" i="3"/>
  <c r="K632" i="3"/>
  <c r="J633" i="3"/>
  <c r="K633" i="3"/>
  <c r="J634" i="3"/>
  <c r="K634" i="3"/>
  <c r="J635" i="3"/>
  <c r="K635" i="3"/>
  <c r="J636" i="3"/>
  <c r="K636" i="3"/>
  <c r="J637" i="3"/>
  <c r="K637" i="3"/>
  <c r="J638" i="3"/>
  <c r="K638" i="3"/>
  <c r="J639" i="3"/>
  <c r="K639" i="3"/>
  <c r="J640" i="3"/>
  <c r="K640" i="3"/>
  <c r="J641" i="3"/>
  <c r="K641" i="3"/>
  <c r="J642" i="3"/>
  <c r="K642" i="3"/>
  <c r="J643" i="3"/>
  <c r="K643" i="3"/>
  <c r="J644" i="3"/>
  <c r="K644" i="3"/>
  <c r="J645" i="3"/>
  <c r="K645" i="3"/>
  <c r="J646" i="3"/>
  <c r="K646" i="3"/>
  <c r="J647" i="3"/>
  <c r="K647" i="3"/>
  <c r="J648" i="3"/>
  <c r="K648" i="3"/>
  <c r="J649" i="3"/>
  <c r="K649" i="3"/>
  <c r="J650" i="3"/>
  <c r="K650" i="3"/>
  <c r="J651" i="3"/>
  <c r="K651" i="3"/>
  <c r="J652" i="3"/>
  <c r="K652" i="3"/>
  <c r="J653" i="3"/>
  <c r="K653" i="3"/>
  <c r="J654" i="3"/>
  <c r="K654" i="3"/>
  <c r="J655" i="3"/>
  <c r="K655" i="3"/>
  <c r="J656" i="3"/>
  <c r="K656" i="3"/>
  <c r="J657" i="3"/>
  <c r="K657" i="3"/>
  <c r="J658" i="3"/>
  <c r="K658" i="3"/>
  <c r="J659" i="3"/>
  <c r="K659" i="3"/>
  <c r="J660" i="3"/>
  <c r="K660" i="3"/>
  <c r="J661" i="3"/>
  <c r="K661" i="3"/>
  <c r="J662" i="3"/>
  <c r="K662" i="3"/>
  <c r="J663" i="3"/>
  <c r="K663" i="3"/>
  <c r="J664" i="3"/>
  <c r="K664" i="3"/>
  <c r="J665" i="3"/>
  <c r="K665" i="3"/>
  <c r="J666" i="3"/>
  <c r="K666" i="3"/>
  <c r="J667" i="3"/>
  <c r="K667" i="3"/>
  <c r="J668" i="3"/>
  <c r="K668" i="3"/>
  <c r="J669" i="3"/>
  <c r="K669" i="3"/>
  <c r="J670" i="3"/>
  <c r="K670" i="3"/>
  <c r="J671" i="3"/>
  <c r="K671" i="3"/>
  <c r="J672" i="3"/>
  <c r="K672" i="3"/>
  <c r="J673" i="3"/>
  <c r="K673" i="3"/>
  <c r="J674" i="3"/>
  <c r="K674" i="3"/>
  <c r="J675" i="3"/>
  <c r="K675" i="3"/>
  <c r="J676" i="3"/>
  <c r="K676" i="3"/>
  <c r="J677" i="3"/>
  <c r="K677" i="3"/>
  <c r="J678" i="3"/>
  <c r="K678" i="3"/>
  <c r="J679" i="3"/>
  <c r="K679" i="3"/>
  <c r="J680" i="3"/>
  <c r="K680" i="3"/>
  <c r="J681" i="3"/>
  <c r="K681" i="3"/>
  <c r="J682" i="3"/>
  <c r="K682" i="3"/>
  <c r="J683" i="3"/>
  <c r="K683" i="3"/>
  <c r="J684" i="3"/>
  <c r="K684" i="3"/>
  <c r="J685" i="3"/>
  <c r="K685" i="3"/>
  <c r="J686" i="3"/>
  <c r="K686" i="3"/>
  <c r="J687" i="3"/>
  <c r="K687" i="3"/>
  <c r="J688" i="3"/>
  <c r="K688" i="3"/>
  <c r="J689" i="3"/>
  <c r="K689" i="3"/>
  <c r="J690" i="3"/>
  <c r="K690" i="3"/>
  <c r="J691" i="3"/>
  <c r="K691" i="3"/>
  <c r="J692" i="3"/>
  <c r="K692" i="3"/>
  <c r="J693" i="3"/>
  <c r="K693" i="3"/>
  <c r="J694" i="3"/>
  <c r="K694" i="3"/>
  <c r="J695" i="3"/>
  <c r="K695" i="3"/>
  <c r="J696" i="3"/>
  <c r="K696" i="3"/>
  <c r="J697" i="3"/>
  <c r="K697" i="3"/>
  <c r="J698" i="3"/>
  <c r="K698" i="3"/>
  <c r="J699" i="3"/>
  <c r="K699" i="3"/>
  <c r="J700" i="3"/>
  <c r="K700" i="3"/>
  <c r="J701" i="3"/>
  <c r="K701" i="3"/>
  <c r="J702" i="3"/>
  <c r="K702" i="3"/>
  <c r="J703" i="3"/>
  <c r="K703" i="3"/>
  <c r="J704" i="3"/>
  <c r="K704" i="3"/>
  <c r="J705" i="3"/>
  <c r="K705" i="3"/>
  <c r="J706" i="3"/>
  <c r="K706" i="3"/>
  <c r="J707" i="3"/>
  <c r="K707" i="3"/>
  <c r="J708" i="3"/>
  <c r="K708" i="3"/>
  <c r="J709" i="3"/>
  <c r="K709" i="3"/>
  <c r="J710" i="3"/>
  <c r="K710" i="3"/>
  <c r="J711" i="3"/>
  <c r="K711" i="3"/>
  <c r="J712" i="3"/>
  <c r="K712" i="3"/>
  <c r="J713" i="3"/>
  <c r="K713" i="3"/>
  <c r="J714" i="3"/>
  <c r="K714" i="3"/>
  <c r="J715" i="3"/>
  <c r="K715" i="3"/>
  <c r="J716" i="3"/>
  <c r="K716" i="3"/>
  <c r="J717" i="3"/>
  <c r="K717" i="3"/>
  <c r="J718" i="3"/>
  <c r="K718" i="3"/>
  <c r="J719" i="3"/>
  <c r="K719" i="3"/>
  <c r="J720" i="3"/>
  <c r="K720" i="3"/>
  <c r="J721" i="3"/>
  <c r="K721" i="3"/>
  <c r="J722" i="3"/>
  <c r="K722" i="3"/>
  <c r="J723" i="3"/>
  <c r="K723" i="3"/>
  <c r="J724" i="3"/>
  <c r="K724" i="3"/>
  <c r="J725" i="3"/>
  <c r="K725" i="3"/>
  <c r="J726" i="3"/>
  <c r="K726" i="3"/>
  <c r="J727" i="3"/>
  <c r="K727" i="3"/>
  <c r="J728" i="3"/>
  <c r="K728" i="3"/>
  <c r="J729" i="3"/>
  <c r="K729" i="3"/>
  <c r="J730" i="3"/>
  <c r="K730" i="3"/>
  <c r="J731" i="3"/>
  <c r="K731" i="3"/>
  <c r="J732" i="3"/>
  <c r="K732" i="3"/>
  <c r="J733" i="3"/>
  <c r="K733" i="3"/>
  <c r="J734" i="3"/>
  <c r="K734" i="3"/>
  <c r="J735" i="3"/>
  <c r="K735" i="3"/>
  <c r="J736" i="3"/>
  <c r="K736" i="3"/>
  <c r="J737" i="3"/>
  <c r="K737" i="3"/>
  <c r="J738" i="3"/>
  <c r="K738" i="3"/>
  <c r="J739" i="3"/>
  <c r="K739" i="3"/>
  <c r="J740" i="3"/>
  <c r="K740" i="3"/>
  <c r="J741" i="3"/>
  <c r="K741" i="3"/>
  <c r="J742" i="3"/>
  <c r="K742" i="3"/>
  <c r="J743" i="3"/>
  <c r="K743" i="3"/>
  <c r="J744" i="3"/>
  <c r="K744" i="3"/>
  <c r="J745" i="3"/>
  <c r="K745" i="3"/>
  <c r="J746" i="3"/>
  <c r="K746" i="3"/>
  <c r="J747" i="3"/>
  <c r="K747" i="3"/>
  <c r="J748" i="3"/>
  <c r="K748" i="3"/>
  <c r="J749" i="3"/>
  <c r="K749" i="3"/>
  <c r="J750" i="3"/>
  <c r="K750" i="3"/>
  <c r="J751" i="3"/>
  <c r="K751" i="3"/>
  <c r="J752" i="3"/>
  <c r="K752" i="3"/>
  <c r="J753" i="3"/>
  <c r="K753" i="3"/>
  <c r="J754" i="3"/>
  <c r="K754" i="3"/>
  <c r="J755" i="3"/>
  <c r="K755" i="3"/>
  <c r="J756" i="3"/>
  <c r="K756" i="3"/>
  <c r="J757" i="3"/>
  <c r="K757" i="3"/>
  <c r="J758" i="3"/>
  <c r="K758" i="3"/>
  <c r="J759" i="3"/>
  <c r="K759" i="3"/>
  <c r="J760" i="3"/>
  <c r="K760" i="3"/>
  <c r="J761" i="3"/>
  <c r="K761" i="3"/>
  <c r="J762" i="3"/>
  <c r="K762" i="3"/>
  <c r="J763" i="3"/>
  <c r="K763" i="3"/>
  <c r="J764" i="3"/>
  <c r="K764" i="3"/>
  <c r="J765" i="3"/>
  <c r="K765" i="3"/>
  <c r="J766" i="3"/>
  <c r="K766" i="3"/>
  <c r="J767" i="3"/>
  <c r="K767" i="3"/>
  <c r="J768" i="3"/>
  <c r="K768" i="3"/>
  <c r="J769" i="3"/>
  <c r="K769" i="3"/>
  <c r="J770" i="3"/>
  <c r="K770" i="3"/>
  <c r="J771" i="3"/>
  <c r="K771" i="3"/>
  <c r="J772" i="3"/>
  <c r="K772" i="3"/>
  <c r="J773" i="3"/>
  <c r="K773" i="3"/>
  <c r="J774" i="3"/>
  <c r="K774" i="3"/>
  <c r="J775" i="3"/>
  <c r="K775" i="3"/>
  <c r="J776" i="3"/>
  <c r="K776" i="3"/>
  <c r="J777" i="3"/>
  <c r="K777" i="3"/>
  <c r="J778" i="3"/>
  <c r="K778" i="3"/>
  <c r="J779" i="3"/>
  <c r="K779" i="3"/>
  <c r="J780" i="3"/>
  <c r="K780" i="3"/>
  <c r="J781" i="3"/>
  <c r="K781" i="3"/>
  <c r="J782" i="3"/>
  <c r="K782" i="3"/>
  <c r="J783" i="3"/>
  <c r="K783" i="3"/>
  <c r="J784" i="3"/>
  <c r="K784" i="3"/>
  <c r="J785" i="3"/>
  <c r="K785" i="3"/>
  <c r="J786" i="3"/>
  <c r="K786" i="3"/>
  <c r="J787" i="3"/>
  <c r="K787" i="3"/>
  <c r="J788" i="3"/>
  <c r="K788" i="3"/>
  <c r="J789" i="3"/>
  <c r="K789" i="3"/>
  <c r="J790" i="3"/>
  <c r="K790" i="3"/>
  <c r="J791" i="3"/>
  <c r="K791" i="3"/>
  <c r="J792" i="3"/>
  <c r="K792" i="3"/>
  <c r="J793" i="3"/>
  <c r="K793" i="3"/>
  <c r="J794" i="3"/>
  <c r="K794" i="3"/>
  <c r="J795" i="3"/>
  <c r="K795" i="3"/>
  <c r="J796" i="3"/>
  <c r="K796" i="3"/>
  <c r="J797" i="3"/>
  <c r="K797" i="3"/>
  <c r="J798" i="3"/>
  <c r="K798" i="3"/>
  <c r="J799" i="3"/>
  <c r="K799" i="3"/>
  <c r="J800" i="3"/>
  <c r="K800" i="3"/>
  <c r="J801" i="3"/>
  <c r="K801" i="3"/>
  <c r="J802" i="3"/>
  <c r="K802" i="3"/>
  <c r="J803" i="3"/>
  <c r="K803" i="3"/>
  <c r="J804" i="3"/>
  <c r="K804" i="3"/>
  <c r="J805" i="3"/>
  <c r="K805" i="3"/>
  <c r="J806" i="3"/>
  <c r="K806" i="3"/>
  <c r="J807" i="3"/>
  <c r="K807" i="3"/>
  <c r="J808" i="3"/>
  <c r="K808" i="3"/>
  <c r="J809" i="3"/>
  <c r="K809" i="3"/>
  <c r="J810" i="3"/>
  <c r="K810" i="3"/>
  <c r="J811" i="3"/>
  <c r="K811" i="3"/>
  <c r="J812" i="3"/>
  <c r="K812" i="3"/>
  <c r="J813" i="3"/>
  <c r="K813" i="3"/>
  <c r="J814" i="3"/>
  <c r="K814" i="3"/>
  <c r="J815" i="3"/>
  <c r="K815" i="3"/>
  <c r="J816" i="3"/>
  <c r="K816" i="3"/>
  <c r="J817" i="3"/>
  <c r="K817" i="3"/>
  <c r="J818" i="3"/>
  <c r="K818" i="3"/>
  <c r="J819" i="3"/>
  <c r="K819" i="3"/>
  <c r="J820" i="3"/>
  <c r="K820" i="3"/>
  <c r="J821" i="3"/>
  <c r="K821" i="3"/>
  <c r="J822" i="3"/>
  <c r="K822" i="3"/>
  <c r="J823" i="3"/>
  <c r="K823" i="3"/>
  <c r="J824" i="3"/>
  <c r="K824" i="3"/>
  <c r="J825" i="3"/>
  <c r="K825" i="3"/>
  <c r="J826" i="3"/>
  <c r="K826" i="3"/>
  <c r="J827" i="3"/>
  <c r="K827" i="3"/>
  <c r="J828" i="3"/>
  <c r="K828" i="3"/>
  <c r="J829" i="3"/>
  <c r="K829" i="3"/>
  <c r="J830" i="3"/>
  <c r="K830" i="3"/>
  <c r="J831" i="3"/>
  <c r="K831" i="3"/>
  <c r="J832" i="3"/>
  <c r="K832" i="3"/>
  <c r="J833" i="3"/>
  <c r="K833" i="3"/>
  <c r="J834" i="3"/>
  <c r="K834" i="3"/>
  <c r="J835" i="3"/>
  <c r="K835" i="3"/>
  <c r="J836" i="3"/>
  <c r="K836" i="3"/>
  <c r="J837" i="3"/>
  <c r="K837" i="3"/>
  <c r="J838" i="3"/>
  <c r="K838" i="3"/>
  <c r="J839" i="3"/>
  <c r="K839" i="3"/>
  <c r="J840" i="3"/>
  <c r="K840" i="3"/>
  <c r="J841" i="3"/>
  <c r="K841" i="3"/>
  <c r="J842" i="3"/>
  <c r="K842" i="3"/>
  <c r="J843" i="3"/>
  <c r="K843" i="3"/>
  <c r="J844" i="3"/>
  <c r="K844" i="3"/>
  <c r="J845" i="3"/>
  <c r="K845" i="3"/>
  <c r="J846" i="3"/>
  <c r="K846" i="3"/>
  <c r="J847" i="3"/>
  <c r="K847" i="3"/>
  <c r="J848" i="3"/>
  <c r="K848" i="3"/>
  <c r="J849" i="3"/>
  <c r="K849" i="3"/>
  <c r="J850" i="3"/>
  <c r="K850" i="3"/>
  <c r="J851" i="3"/>
  <c r="K851" i="3"/>
  <c r="J852" i="3"/>
  <c r="K852" i="3"/>
  <c r="J853" i="3"/>
  <c r="K853" i="3"/>
  <c r="J854" i="3"/>
  <c r="K854" i="3"/>
  <c r="J855" i="3"/>
  <c r="K855" i="3"/>
  <c r="J856" i="3"/>
  <c r="K856" i="3"/>
  <c r="J857" i="3"/>
  <c r="K857" i="3"/>
  <c r="J858" i="3"/>
  <c r="K858" i="3"/>
  <c r="J859" i="3"/>
  <c r="K859" i="3"/>
  <c r="J860" i="3"/>
  <c r="K860" i="3"/>
  <c r="J861" i="3"/>
  <c r="K861" i="3"/>
  <c r="J862" i="3"/>
  <c r="K862" i="3"/>
  <c r="J863" i="3"/>
  <c r="K863" i="3"/>
  <c r="J864" i="3"/>
  <c r="K864" i="3"/>
  <c r="J865" i="3"/>
  <c r="K865" i="3"/>
  <c r="J866" i="3"/>
  <c r="K866" i="3"/>
  <c r="J867" i="3"/>
  <c r="K867" i="3"/>
  <c r="J868" i="3"/>
  <c r="K868" i="3"/>
  <c r="J869" i="3"/>
  <c r="K869" i="3"/>
  <c r="J870" i="3"/>
  <c r="K870" i="3"/>
  <c r="J871" i="3"/>
  <c r="K871" i="3"/>
  <c r="J872" i="3"/>
  <c r="K872" i="3"/>
  <c r="J873" i="3"/>
  <c r="K873" i="3"/>
  <c r="J874" i="3"/>
  <c r="K874" i="3"/>
  <c r="J875" i="3"/>
  <c r="K875" i="3"/>
  <c r="J876" i="3"/>
  <c r="K876" i="3"/>
  <c r="J877" i="3"/>
  <c r="K877" i="3"/>
  <c r="J878" i="3"/>
  <c r="K878" i="3"/>
  <c r="J879" i="3"/>
  <c r="K879" i="3"/>
  <c r="J880" i="3"/>
  <c r="K880" i="3"/>
  <c r="J881" i="3"/>
  <c r="K881" i="3"/>
  <c r="J882" i="3"/>
  <c r="K882" i="3"/>
  <c r="J883" i="3"/>
  <c r="K883" i="3"/>
  <c r="J884" i="3"/>
  <c r="K884" i="3"/>
  <c r="J885" i="3"/>
  <c r="K885" i="3"/>
  <c r="J886" i="3"/>
  <c r="K886" i="3"/>
  <c r="J887" i="3"/>
  <c r="K887" i="3"/>
  <c r="J888" i="3"/>
  <c r="K888" i="3"/>
  <c r="J889" i="3"/>
  <c r="K889" i="3"/>
  <c r="J890" i="3"/>
  <c r="K890" i="3"/>
  <c r="J891" i="3"/>
  <c r="K891" i="3"/>
  <c r="J892" i="3"/>
  <c r="K892" i="3"/>
  <c r="J893" i="3"/>
  <c r="K893" i="3"/>
  <c r="J894" i="3"/>
  <c r="K894" i="3"/>
  <c r="J895" i="3"/>
  <c r="K895" i="3"/>
  <c r="J896" i="3"/>
  <c r="K896" i="3"/>
  <c r="J897" i="3"/>
  <c r="K897" i="3"/>
  <c r="J898" i="3"/>
  <c r="K898" i="3"/>
  <c r="J899" i="3"/>
  <c r="K899" i="3"/>
  <c r="J900" i="3"/>
  <c r="K900" i="3"/>
  <c r="J901" i="3"/>
  <c r="K901" i="3"/>
  <c r="J902" i="3"/>
  <c r="K902" i="3"/>
  <c r="J903" i="3"/>
  <c r="K903" i="3"/>
  <c r="J904" i="3"/>
  <c r="K904" i="3"/>
  <c r="J905" i="3"/>
  <c r="K905" i="3"/>
  <c r="J906" i="3"/>
  <c r="K906" i="3"/>
  <c r="J907" i="3"/>
  <c r="K907" i="3"/>
  <c r="J908" i="3"/>
  <c r="K908" i="3"/>
  <c r="J909" i="3"/>
  <c r="K909" i="3"/>
  <c r="J910" i="3"/>
  <c r="K910" i="3"/>
  <c r="J911" i="3"/>
  <c r="K911" i="3"/>
  <c r="J912" i="3"/>
  <c r="K912" i="3"/>
  <c r="J913" i="3"/>
  <c r="K913" i="3"/>
  <c r="J914" i="3"/>
  <c r="K914" i="3"/>
  <c r="J915" i="3"/>
  <c r="K915" i="3"/>
  <c r="J916" i="3"/>
  <c r="K916" i="3"/>
  <c r="J917" i="3"/>
  <c r="K917" i="3"/>
  <c r="J918" i="3"/>
  <c r="K918" i="3"/>
  <c r="J919" i="3"/>
  <c r="K919" i="3"/>
  <c r="J920" i="3"/>
  <c r="K920" i="3"/>
  <c r="J921" i="3"/>
  <c r="K921" i="3"/>
  <c r="J922" i="3"/>
  <c r="K922" i="3"/>
  <c r="J923" i="3"/>
  <c r="K923" i="3"/>
  <c r="J924" i="3"/>
  <c r="K924" i="3"/>
  <c r="J925" i="3"/>
  <c r="K925" i="3"/>
  <c r="J926" i="3"/>
  <c r="K926" i="3"/>
  <c r="J927" i="3"/>
  <c r="K927" i="3"/>
  <c r="J928" i="3"/>
  <c r="K928" i="3"/>
  <c r="J929" i="3"/>
  <c r="K929" i="3"/>
  <c r="J930" i="3"/>
  <c r="K930" i="3"/>
  <c r="J931" i="3"/>
  <c r="K931" i="3"/>
  <c r="J932" i="3"/>
  <c r="K932" i="3"/>
  <c r="J933" i="3"/>
  <c r="K933" i="3"/>
  <c r="J934" i="3"/>
  <c r="K934" i="3"/>
  <c r="J935" i="3"/>
  <c r="K935" i="3"/>
  <c r="J936" i="3"/>
  <c r="K936" i="3"/>
  <c r="J937" i="3"/>
  <c r="K937" i="3"/>
  <c r="J938" i="3"/>
  <c r="K938" i="3"/>
  <c r="J939" i="3"/>
  <c r="K939" i="3"/>
  <c r="J940" i="3"/>
  <c r="K940" i="3"/>
  <c r="J941" i="3"/>
  <c r="K941" i="3"/>
  <c r="J942" i="3"/>
  <c r="K942" i="3"/>
  <c r="J943" i="3"/>
  <c r="K943" i="3"/>
  <c r="J944" i="3"/>
  <c r="K944" i="3"/>
  <c r="J945" i="3"/>
  <c r="K945" i="3"/>
  <c r="J946" i="3"/>
  <c r="K946" i="3"/>
  <c r="J947" i="3"/>
  <c r="K947" i="3"/>
  <c r="J948" i="3"/>
  <c r="K948" i="3"/>
  <c r="J949" i="3"/>
  <c r="K949" i="3"/>
  <c r="J950" i="3"/>
  <c r="K950" i="3"/>
  <c r="J951" i="3"/>
  <c r="K951" i="3"/>
  <c r="J952" i="3"/>
  <c r="K952" i="3"/>
  <c r="J953" i="3"/>
  <c r="K953" i="3"/>
  <c r="J954" i="3"/>
  <c r="K954" i="3"/>
  <c r="J955" i="3"/>
  <c r="K955" i="3"/>
  <c r="J956" i="3"/>
  <c r="K956" i="3"/>
  <c r="J957" i="3"/>
  <c r="K957" i="3"/>
  <c r="J958" i="3"/>
  <c r="K958" i="3"/>
  <c r="J959" i="3"/>
  <c r="K959" i="3"/>
  <c r="J960" i="3"/>
  <c r="K960" i="3"/>
  <c r="J961" i="3"/>
  <c r="K961" i="3"/>
  <c r="J962" i="3"/>
  <c r="K962" i="3"/>
  <c r="J963" i="3"/>
  <c r="K963" i="3"/>
  <c r="J964" i="3"/>
  <c r="K964" i="3"/>
  <c r="J965" i="3"/>
  <c r="K965" i="3"/>
  <c r="J966" i="3"/>
  <c r="K966" i="3"/>
  <c r="J967" i="3"/>
  <c r="K967" i="3"/>
  <c r="J968" i="3"/>
  <c r="K968" i="3"/>
  <c r="J969" i="3"/>
  <c r="K969" i="3"/>
  <c r="J970" i="3"/>
  <c r="K970" i="3"/>
  <c r="J971" i="3"/>
  <c r="K971" i="3"/>
  <c r="J972" i="3"/>
  <c r="K972" i="3"/>
  <c r="J973" i="3"/>
  <c r="K973" i="3"/>
  <c r="J974" i="3"/>
  <c r="K974" i="3"/>
  <c r="J975" i="3"/>
  <c r="K975" i="3"/>
  <c r="J976" i="3"/>
  <c r="K976" i="3"/>
  <c r="J977" i="3"/>
  <c r="K977" i="3"/>
  <c r="J978" i="3"/>
  <c r="K978" i="3"/>
  <c r="J979" i="3"/>
  <c r="K979" i="3"/>
  <c r="J980" i="3"/>
  <c r="K980" i="3"/>
  <c r="J981" i="3"/>
  <c r="K981" i="3"/>
  <c r="J982" i="3"/>
  <c r="K982" i="3"/>
  <c r="J983" i="3"/>
  <c r="K983" i="3"/>
  <c r="J984" i="3"/>
  <c r="K984" i="3"/>
  <c r="J985" i="3"/>
  <c r="K985" i="3"/>
  <c r="J986" i="3"/>
  <c r="K986" i="3"/>
  <c r="J987" i="3"/>
  <c r="K987" i="3"/>
  <c r="J988" i="3"/>
  <c r="K988" i="3"/>
  <c r="J989" i="3"/>
  <c r="K989" i="3"/>
  <c r="J990" i="3"/>
  <c r="K990" i="3"/>
  <c r="J991" i="3"/>
  <c r="K991" i="3"/>
  <c r="J992" i="3"/>
  <c r="K992" i="3"/>
  <c r="J993" i="3"/>
  <c r="K993" i="3"/>
  <c r="J994" i="3"/>
  <c r="K994" i="3"/>
  <c r="J995" i="3"/>
  <c r="K995" i="3"/>
  <c r="J996" i="3"/>
  <c r="K996" i="3"/>
  <c r="J997" i="3"/>
  <c r="K997" i="3"/>
  <c r="J998" i="3"/>
  <c r="K998" i="3"/>
  <c r="J999" i="3"/>
  <c r="K999" i="3"/>
  <c r="J1000" i="3"/>
  <c r="K1000" i="3"/>
  <c r="J1001" i="3"/>
  <c r="K1001" i="3"/>
  <c r="J1002" i="3"/>
  <c r="K1002" i="3"/>
  <c r="J1003" i="3"/>
  <c r="K1003" i="3"/>
  <c r="J1004" i="3"/>
  <c r="K1004" i="3"/>
  <c r="J1005" i="3"/>
  <c r="K1005" i="3"/>
  <c r="J1006" i="3"/>
  <c r="K1006" i="3"/>
  <c r="J1007" i="3"/>
  <c r="K1007" i="3"/>
  <c r="J1008" i="3"/>
  <c r="K1008" i="3"/>
  <c r="J1009" i="3"/>
  <c r="K1009" i="3"/>
  <c r="J1010" i="3"/>
  <c r="K1010" i="3"/>
  <c r="J1011" i="3"/>
  <c r="K1011" i="3"/>
  <c r="J1012" i="3"/>
  <c r="K1012" i="3"/>
  <c r="J1013" i="3"/>
  <c r="K1013" i="3"/>
  <c r="J1014" i="3"/>
  <c r="K1014" i="3"/>
  <c r="J1015" i="3"/>
  <c r="K1015" i="3"/>
  <c r="K3" i="3"/>
  <c r="J3" i="3"/>
  <c r="M4" i="2"/>
  <c r="N4" i="2"/>
  <c r="M5" i="2"/>
  <c r="N5" i="2"/>
  <c r="M6" i="2"/>
  <c r="N6" i="2"/>
  <c r="M7" i="2"/>
  <c r="N7" i="2"/>
  <c r="M8" i="2"/>
  <c r="N8" i="2"/>
  <c r="M9" i="2"/>
  <c r="N9" i="2"/>
  <c r="M10" i="2"/>
  <c r="N10" i="2"/>
  <c r="M11" i="2"/>
  <c r="N11" i="2"/>
  <c r="M12" i="2"/>
  <c r="N12" i="2"/>
  <c r="M13" i="2"/>
  <c r="N13" i="2"/>
  <c r="M14" i="2"/>
  <c r="N14" i="2"/>
  <c r="M15" i="2"/>
  <c r="N15" i="2"/>
  <c r="M16" i="2"/>
  <c r="N16" i="2"/>
  <c r="M17" i="2"/>
  <c r="N17" i="2"/>
  <c r="M18" i="2"/>
  <c r="N18" i="2"/>
  <c r="M19" i="2"/>
  <c r="N19" i="2"/>
  <c r="M20" i="2"/>
  <c r="N20" i="2"/>
  <c r="M21" i="2"/>
  <c r="N21" i="2"/>
  <c r="M22" i="2"/>
  <c r="N22" i="2"/>
  <c r="M23" i="2"/>
  <c r="N23" i="2"/>
  <c r="M24" i="2"/>
  <c r="N24" i="2"/>
  <c r="M25" i="2"/>
  <c r="N25" i="2"/>
  <c r="M26" i="2"/>
  <c r="N26" i="2"/>
  <c r="M27" i="2"/>
  <c r="N27" i="2"/>
  <c r="M28" i="2"/>
  <c r="N28" i="2"/>
  <c r="M29" i="2"/>
  <c r="N29" i="2"/>
  <c r="M30" i="2"/>
  <c r="N30" i="2"/>
  <c r="M31" i="2"/>
  <c r="N31" i="2"/>
  <c r="M32" i="2"/>
  <c r="N32" i="2"/>
  <c r="M33" i="2"/>
  <c r="N33" i="2"/>
  <c r="M34" i="2"/>
  <c r="N34" i="2"/>
  <c r="M35" i="2"/>
  <c r="N35" i="2"/>
  <c r="M36" i="2"/>
  <c r="N36" i="2"/>
  <c r="M37" i="2"/>
  <c r="N37" i="2"/>
  <c r="M38" i="2"/>
  <c r="N38" i="2"/>
  <c r="M39" i="2"/>
  <c r="N39" i="2"/>
  <c r="M40" i="2"/>
  <c r="N40" i="2"/>
  <c r="M41" i="2"/>
  <c r="N41" i="2"/>
  <c r="M42" i="2"/>
  <c r="N42" i="2"/>
  <c r="M43" i="2"/>
  <c r="N43" i="2"/>
  <c r="M44" i="2"/>
  <c r="N44" i="2"/>
  <c r="M45" i="2"/>
  <c r="N45" i="2"/>
  <c r="M46" i="2"/>
  <c r="N46" i="2"/>
  <c r="M47" i="2"/>
  <c r="N47" i="2"/>
  <c r="M48" i="2"/>
  <c r="N48" i="2"/>
  <c r="M49" i="2"/>
  <c r="N49" i="2"/>
  <c r="M50" i="2"/>
  <c r="N50" i="2"/>
  <c r="M51" i="2"/>
  <c r="N51" i="2"/>
  <c r="M52" i="2"/>
  <c r="N52" i="2"/>
  <c r="M53" i="2"/>
  <c r="N53" i="2"/>
  <c r="M54" i="2"/>
  <c r="N54" i="2"/>
  <c r="M55" i="2"/>
  <c r="N55" i="2"/>
  <c r="M56" i="2"/>
  <c r="N56" i="2"/>
  <c r="M57" i="2"/>
  <c r="N57" i="2"/>
  <c r="M58" i="2"/>
  <c r="N58" i="2"/>
  <c r="M59" i="2"/>
  <c r="N59" i="2"/>
  <c r="M60" i="2"/>
  <c r="N60" i="2"/>
  <c r="M61" i="2"/>
  <c r="N61" i="2"/>
  <c r="M62" i="2"/>
  <c r="N62" i="2"/>
  <c r="M63" i="2"/>
  <c r="N63" i="2"/>
  <c r="M64" i="2"/>
  <c r="N64" i="2"/>
  <c r="M65" i="2"/>
  <c r="N65" i="2"/>
  <c r="M66" i="2"/>
  <c r="N66" i="2"/>
  <c r="M67" i="2"/>
  <c r="N67" i="2"/>
  <c r="M68" i="2"/>
  <c r="N68" i="2"/>
  <c r="M69" i="2"/>
  <c r="N69" i="2"/>
  <c r="M70" i="2"/>
  <c r="N70" i="2"/>
  <c r="M71" i="2"/>
  <c r="N71" i="2"/>
  <c r="M72" i="2"/>
  <c r="N72" i="2"/>
  <c r="M73" i="2"/>
  <c r="N73" i="2"/>
  <c r="M74" i="2"/>
  <c r="N74" i="2"/>
  <c r="M75" i="2"/>
  <c r="N75" i="2"/>
  <c r="M76" i="2"/>
  <c r="N76" i="2"/>
  <c r="M77" i="2"/>
  <c r="N77" i="2"/>
  <c r="M78" i="2"/>
  <c r="N78" i="2"/>
  <c r="M79" i="2"/>
  <c r="N79" i="2"/>
  <c r="M80" i="2"/>
  <c r="N80" i="2"/>
  <c r="M81" i="2"/>
  <c r="N81" i="2"/>
  <c r="M82" i="2"/>
  <c r="N82" i="2"/>
  <c r="M83" i="2"/>
  <c r="N83" i="2"/>
  <c r="M84" i="2"/>
  <c r="N84" i="2"/>
  <c r="M85" i="2"/>
  <c r="N85" i="2"/>
  <c r="M86" i="2"/>
  <c r="N86" i="2"/>
  <c r="M87" i="2"/>
  <c r="N87" i="2"/>
  <c r="M88" i="2"/>
  <c r="N88" i="2"/>
  <c r="M89" i="2"/>
  <c r="N89" i="2"/>
  <c r="M90" i="2"/>
  <c r="N90" i="2"/>
  <c r="M91" i="2"/>
  <c r="N91" i="2"/>
  <c r="M92" i="2"/>
  <c r="N92" i="2"/>
  <c r="M93" i="2"/>
  <c r="N93" i="2"/>
  <c r="M94" i="2"/>
  <c r="N94" i="2"/>
  <c r="M95" i="2"/>
  <c r="N95" i="2"/>
  <c r="M96" i="2"/>
  <c r="N96" i="2"/>
  <c r="M97" i="2"/>
  <c r="N97" i="2"/>
  <c r="M98" i="2"/>
  <c r="N98" i="2"/>
  <c r="M99" i="2"/>
  <c r="N99" i="2"/>
  <c r="M100" i="2"/>
  <c r="N100" i="2"/>
  <c r="M101" i="2"/>
  <c r="N101" i="2"/>
  <c r="M102" i="2"/>
  <c r="N102" i="2"/>
  <c r="M103" i="2"/>
  <c r="N103" i="2"/>
  <c r="M104" i="2"/>
  <c r="N104" i="2"/>
  <c r="M105" i="2"/>
  <c r="N105" i="2"/>
  <c r="M106" i="2"/>
  <c r="N106" i="2"/>
  <c r="M107" i="2"/>
  <c r="N107" i="2"/>
  <c r="M108" i="2"/>
  <c r="N108" i="2"/>
  <c r="M109" i="2"/>
  <c r="N109" i="2"/>
  <c r="M110" i="2"/>
  <c r="N110" i="2"/>
  <c r="M111" i="2"/>
  <c r="N111" i="2"/>
  <c r="M112" i="2"/>
  <c r="N112" i="2"/>
  <c r="M113" i="2"/>
  <c r="N113" i="2"/>
  <c r="M114" i="2"/>
  <c r="N114" i="2"/>
  <c r="M115" i="2"/>
  <c r="N115" i="2"/>
  <c r="M116" i="2"/>
  <c r="N116" i="2"/>
  <c r="M117" i="2"/>
  <c r="N117" i="2"/>
  <c r="M118" i="2"/>
  <c r="N118" i="2"/>
  <c r="M119" i="2"/>
  <c r="N119" i="2"/>
  <c r="M120" i="2"/>
  <c r="N120" i="2"/>
  <c r="M121" i="2"/>
  <c r="N121" i="2"/>
  <c r="M122" i="2"/>
  <c r="N122" i="2"/>
  <c r="M123" i="2"/>
  <c r="N123" i="2"/>
  <c r="M124" i="2"/>
  <c r="N124" i="2"/>
  <c r="M125" i="2"/>
  <c r="N125" i="2"/>
  <c r="M126" i="2"/>
  <c r="N126" i="2"/>
  <c r="M127" i="2"/>
  <c r="N127" i="2"/>
  <c r="M128" i="2"/>
  <c r="N128" i="2"/>
  <c r="M129" i="2"/>
  <c r="N129" i="2"/>
  <c r="M130" i="2"/>
  <c r="N130" i="2"/>
  <c r="M131" i="2"/>
  <c r="N131" i="2"/>
  <c r="M132" i="2"/>
  <c r="N132" i="2"/>
  <c r="M133" i="2"/>
  <c r="N133" i="2"/>
  <c r="M134" i="2"/>
  <c r="N134" i="2"/>
  <c r="M135" i="2"/>
  <c r="N135" i="2"/>
  <c r="M136" i="2"/>
  <c r="N136" i="2"/>
  <c r="M137" i="2"/>
  <c r="N137" i="2"/>
  <c r="M138" i="2"/>
  <c r="N138" i="2"/>
  <c r="M139" i="2"/>
  <c r="N139" i="2"/>
  <c r="M140" i="2"/>
  <c r="N140" i="2"/>
  <c r="M141" i="2"/>
  <c r="N141" i="2"/>
  <c r="M142" i="2"/>
  <c r="N142" i="2"/>
  <c r="M143" i="2"/>
  <c r="N143" i="2"/>
  <c r="M144" i="2"/>
  <c r="N144" i="2"/>
  <c r="M145" i="2"/>
  <c r="N145" i="2"/>
  <c r="M146" i="2"/>
  <c r="N146" i="2"/>
  <c r="M147" i="2"/>
  <c r="N147" i="2"/>
  <c r="M148" i="2"/>
  <c r="N148" i="2"/>
  <c r="M149" i="2"/>
  <c r="N149" i="2"/>
  <c r="M150" i="2"/>
  <c r="N150" i="2"/>
  <c r="M151" i="2"/>
  <c r="N151" i="2"/>
  <c r="M152" i="2"/>
  <c r="N152" i="2"/>
  <c r="M153" i="2"/>
  <c r="N153" i="2"/>
  <c r="M154" i="2"/>
  <c r="N154" i="2"/>
  <c r="M155" i="2"/>
  <c r="N155" i="2"/>
  <c r="M156" i="2"/>
  <c r="N156" i="2"/>
  <c r="M157" i="2"/>
  <c r="N157" i="2"/>
  <c r="M158" i="2"/>
  <c r="N158" i="2"/>
  <c r="M159" i="2"/>
  <c r="N159" i="2"/>
  <c r="M160" i="2"/>
  <c r="N160" i="2"/>
  <c r="M161" i="2"/>
  <c r="N161" i="2"/>
  <c r="M162" i="2"/>
  <c r="N162" i="2"/>
  <c r="M163" i="2"/>
  <c r="N163" i="2"/>
  <c r="M164" i="2"/>
  <c r="N164" i="2"/>
  <c r="M165" i="2"/>
  <c r="N165" i="2"/>
  <c r="M166" i="2"/>
  <c r="N166" i="2"/>
  <c r="M167" i="2"/>
  <c r="N167" i="2"/>
  <c r="M168" i="2"/>
  <c r="N168" i="2"/>
  <c r="M169" i="2"/>
  <c r="N169" i="2"/>
  <c r="M170" i="2"/>
  <c r="N170" i="2"/>
  <c r="M171" i="2"/>
  <c r="N171" i="2"/>
  <c r="M172" i="2"/>
  <c r="N172" i="2"/>
  <c r="M173" i="2"/>
  <c r="N173" i="2"/>
  <c r="M174" i="2"/>
  <c r="N174" i="2"/>
  <c r="M175" i="2"/>
  <c r="N175" i="2"/>
  <c r="M176" i="2"/>
  <c r="N176" i="2"/>
  <c r="M177" i="2"/>
  <c r="N177" i="2"/>
  <c r="M178" i="2"/>
  <c r="N178" i="2"/>
  <c r="M179" i="2"/>
  <c r="N179" i="2"/>
  <c r="M180" i="2"/>
  <c r="N180" i="2"/>
  <c r="M181" i="2"/>
  <c r="N181" i="2"/>
  <c r="M182" i="2"/>
  <c r="N182" i="2"/>
  <c r="M183" i="2"/>
  <c r="N183" i="2"/>
  <c r="M184" i="2"/>
  <c r="N184" i="2"/>
  <c r="M185" i="2"/>
  <c r="N185" i="2"/>
  <c r="M186" i="2"/>
  <c r="N186" i="2"/>
  <c r="M187" i="2"/>
  <c r="N187" i="2"/>
  <c r="M188" i="2"/>
  <c r="N188" i="2"/>
  <c r="M189" i="2"/>
  <c r="N189" i="2"/>
  <c r="M190" i="2"/>
  <c r="N190" i="2"/>
  <c r="M191" i="2"/>
  <c r="N191" i="2"/>
  <c r="M192" i="2"/>
  <c r="N192" i="2"/>
  <c r="M193" i="2"/>
  <c r="N193" i="2"/>
  <c r="M194" i="2"/>
  <c r="N194" i="2"/>
  <c r="M195" i="2"/>
  <c r="N195" i="2"/>
  <c r="M196" i="2"/>
  <c r="N196" i="2"/>
  <c r="M197" i="2"/>
  <c r="N197" i="2"/>
  <c r="M198" i="2"/>
  <c r="N198" i="2"/>
  <c r="M199" i="2"/>
  <c r="N199" i="2"/>
  <c r="M200" i="2"/>
  <c r="N200" i="2"/>
  <c r="M201" i="2"/>
  <c r="N201" i="2"/>
  <c r="M202" i="2"/>
  <c r="N202" i="2"/>
  <c r="M203" i="2"/>
  <c r="N203" i="2"/>
  <c r="M204" i="2"/>
  <c r="N204" i="2"/>
  <c r="M205" i="2"/>
  <c r="N205" i="2"/>
  <c r="M206" i="2"/>
  <c r="N206" i="2"/>
  <c r="M207" i="2"/>
  <c r="N207" i="2"/>
  <c r="M208" i="2"/>
  <c r="N208" i="2"/>
  <c r="M209" i="2"/>
  <c r="N209" i="2"/>
  <c r="M210" i="2"/>
  <c r="N210" i="2"/>
  <c r="M211" i="2"/>
  <c r="N211" i="2"/>
  <c r="M212" i="2"/>
  <c r="N212" i="2"/>
  <c r="M213" i="2"/>
  <c r="N213" i="2"/>
  <c r="M214" i="2"/>
  <c r="N214" i="2"/>
  <c r="M215" i="2"/>
  <c r="N215" i="2"/>
  <c r="M216" i="2"/>
  <c r="N216" i="2"/>
  <c r="M217" i="2"/>
  <c r="N217" i="2"/>
  <c r="M218" i="2"/>
  <c r="N218" i="2"/>
  <c r="M219" i="2"/>
  <c r="N219" i="2"/>
  <c r="M220" i="2"/>
  <c r="N220" i="2"/>
  <c r="M221" i="2"/>
  <c r="N221" i="2"/>
  <c r="M222" i="2"/>
  <c r="N222" i="2"/>
  <c r="M223" i="2"/>
  <c r="N223" i="2"/>
  <c r="M224" i="2"/>
  <c r="N224" i="2"/>
  <c r="M225" i="2"/>
  <c r="N225" i="2"/>
  <c r="M226" i="2"/>
  <c r="N226" i="2"/>
  <c r="M227" i="2"/>
  <c r="N227" i="2"/>
  <c r="M228" i="2"/>
  <c r="N228" i="2"/>
  <c r="M229" i="2"/>
  <c r="N229" i="2"/>
  <c r="M230" i="2"/>
  <c r="N230" i="2"/>
  <c r="M231" i="2"/>
  <c r="N231" i="2"/>
  <c r="M232" i="2"/>
  <c r="N232" i="2"/>
  <c r="M233" i="2"/>
  <c r="N233" i="2"/>
  <c r="M234" i="2"/>
  <c r="N234" i="2"/>
  <c r="M235" i="2"/>
  <c r="N235" i="2"/>
  <c r="M236" i="2"/>
  <c r="N236" i="2"/>
  <c r="M237" i="2"/>
  <c r="N237" i="2"/>
  <c r="M238" i="2"/>
  <c r="N238" i="2"/>
  <c r="M239" i="2"/>
  <c r="N239" i="2"/>
  <c r="M240" i="2"/>
  <c r="N240" i="2"/>
  <c r="M241" i="2"/>
  <c r="N241" i="2"/>
  <c r="M242" i="2"/>
  <c r="N242" i="2"/>
  <c r="M243" i="2"/>
  <c r="N243" i="2"/>
  <c r="M244" i="2"/>
  <c r="N244" i="2"/>
  <c r="M245" i="2"/>
  <c r="N245" i="2"/>
  <c r="M246" i="2"/>
  <c r="N246" i="2"/>
  <c r="M247" i="2"/>
  <c r="N247" i="2"/>
  <c r="M248" i="2"/>
  <c r="N248" i="2"/>
  <c r="M249" i="2"/>
  <c r="N249" i="2"/>
  <c r="M250" i="2"/>
  <c r="N250" i="2"/>
  <c r="M251" i="2"/>
  <c r="N251" i="2"/>
  <c r="M252" i="2"/>
  <c r="N252" i="2"/>
  <c r="M253" i="2"/>
  <c r="N253" i="2"/>
  <c r="M254" i="2"/>
  <c r="N254" i="2"/>
  <c r="M255" i="2"/>
  <c r="N255" i="2"/>
  <c r="M256" i="2"/>
  <c r="N256" i="2"/>
  <c r="M257" i="2"/>
  <c r="N257" i="2"/>
  <c r="M258" i="2"/>
  <c r="N258" i="2"/>
  <c r="M259" i="2"/>
  <c r="N259" i="2"/>
  <c r="M260" i="2"/>
  <c r="N260" i="2"/>
  <c r="M261" i="2"/>
  <c r="N261" i="2"/>
  <c r="M262" i="2"/>
  <c r="N262" i="2"/>
  <c r="M263" i="2"/>
  <c r="N263" i="2"/>
  <c r="M264" i="2"/>
  <c r="N264" i="2"/>
  <c r="M265" i="2"/>
  <c r="N265" i="2"/>
  <c r="M266" i="2"/>
  <c r="N266" i="2"/>
  <c r="M267" i="2"/>
  <c r="N267" i="2"/>
  <c r="M268" i="2"/>
  <c r="N268" i="2"/>
  <c r="M269" i="2"/>
  <c r="N269" i="2"/>
  <c r="M270" i="2"/>
  <c r="N270" i="2"/>
  <c r="M271" i="2"/>
  <c r="N271" i="2"/>
  <c r="M272" i="2"/>
  <c r="N272" i="2"/>
  <c r="M273" i="2"/>
  <c r="N273" i="2"/>
  <c r="M274" i="2"/>
  <c r="N274" i="2"/>
  <c r="M275" i="2"/>
  <c r="N275" i="2"/>
  <c r="M276" i="2"/>
  <c r="N276" i="2"/>
  <c r="M277" i="2"/>
  <c r="N277" i="2"/>
  <c r="M278" i="2"/>
  <c r="N278" i="2"/>
  <c r="M279" i="2"/>
  <c r="N279" i="2"/>
  <c r="M280" i="2"/>
  <c r="N280" i="2"/>
  <c r="M281" i="2"/>
  <c r="N281" i="2"/>
  <c r="M282" i="2"/>
  <c r="N282" i="2"/>
  <c r="M283" i="2"/>
  <c r="N283" i="2"/>
  <c r="M284" i="2"/>
  <c r="N284" i="2"/>
  <c r="M285" i="2"/>
  <c r="N285" i="2"/>
  <c r="M286" i="2"/>
  <c r="N286" i="2"/>
  <c r="M287" i="2"/>
  <c r="N287" i="2"/>
  <c r="M288" i="2"/>
  <c r="N288" i="2"/>
  <c r="M289" i="2"/>
  <c r="N289" i="2"/>
  <c r="M290" i="2"/>
  <c r="N290" i="2"/>
  <c r="M291" i="2"/>
  <c r="N291" i="2"/>
  <c r="M292" i="2"/>
  <c r="N292" i="2"/>
  <c r="M293" i="2"/>
  <c r="N293" i="2"/>
  <c r="M294" i="2"/>
  <c r="N294" i="2"/>
  <c r="M295" i="2"/>
  <c r="N295" i="2"/>
  <c r="M296" i="2"/>
  <c r="N296" i="2"/>
  <c r="M297" i="2"/>
  <c r="N297" i="2"/>
  <c r="M298" i="2"/>
  <c r="N298" i="2"/>
  <c r="M299" i="2"/>
  <c r="N299" i="2"/>
  <c r="M300" i="2"/>
  <c r="N300" i="2"/>
  <c r="M301" i="2"/>
  <c r="N301" i="2"/>
  <c r="M302" i="2"/>
  <c r="N302" i="2"/>
  <c r="M303" i="2"/>
  <c r="N303" i="2"/>
  <c r="M304" i="2"/>
  <c r="N304" i="2"/>
  <c r="M305" i="2"/>
  <c r="N305" i="2"/>
  <c r="M306" i="2"/>
  <c r="N306" i="2"/>
  <c r="M307" i="2"/>
  <c r="N307" i="2"/>
  <c r="M308" i="2"/>
  <c r="N308" i="2"/>
  <c r="M309" i="2"/>
  <c r="N309" i="2"/>
  <c r="M310" i="2"/>
  <c r="N310" i="2"/>
  <c r="M311" i="2"/>
  <c r="N311" i="2"/>
  <c r="M312" i="2"/>
  <c r="N312" i="2"/>
  <c r="M313" i="2"/>
  <c r="N313" i="2"/>
  <c r="M314" i="2"/>
  <c r="N314" i="2"/>
  <c r="M315" i="2"/>
  <c r="N315" i="2"/>
  <c r="M316" i="2"/>
  <c r="N316" i="2"/>
  <c r="M317" i="2"/>
  <c r="N317" i="2"/>
  <c r="M318" i="2"/>
  <c r="N318" i="2"/>
  <c r="M319" i="2"/>
  <c r="N319" i="2"/>
  <c r="M320" i="2"/>
  <c r="N320" i="2"/>
  <c r="M321" i="2"/>
  <c r="N321" i="2"/>
  <c r="M322" i="2"/>
  <c r="N322" i="2"/>
  <c r="M323" i="2"/>
  <c r="N323" i="2"/>
  <c r="M324" i="2"/>
  <c r="N324" i="2"/>
  <c r="M325" i="2"/>
  <c r="N325" i="2"/>
  <c r="M326" i="2"/>
  <c r="N326" i="2"/>
  <c r="M327" i="2"/>
  <c r="N327" i="2"/>
  <c r="M328" i="2"/>
  <c r="N328" i="2"/>
  <c r="M329" i="2"/>
  <c r="N329" i="2"/>
  <c r="M330" i="2"/>
  <c r="N330" i="2"/>
  <c r="M331" i="2"/>
  <c r="N331" i="2"/>
  <c r="M332" i="2"/>
  <c r="N332" i="2"/>
  <c r="M333" i="2"/>
  <c r="N333" i="2"/>
  <c r="M334" i="2"/>
  <c r="N334" i="2"/>
  <c r="M335" i="2"/>
  <c r="N335" i="2"/>
  <c r="M336" i="2"/>
  <c r="N336" i="2"/>
  <c r="M337" i="2"/>
  <c r="N337" i="2"/>
  <c r="M338" i="2"/>
  <c r="N338" i="2"/>
  <c r="M339" i="2"/>
  <c r="N339" i="2"/>
  <c r="M340" i="2"/>
  <c r="N340" i="2"/>
  <c r="M341" i="2"/>
  <c r="N341" i="2"/>
  <c r="M342" i="2"/>
  <c r="N342" i="2"/>
  <c r="M343" i="2"/>
  <c r="N343" i="2"/>
  <c r="M344" i="2"/>
  <c r="N344" i="2"/>
  <c r="M345" i="2"/>
  <c r="N345" i="2"/>
  <c r="M346" i="2"/>
  <c r="N346" i="2"/>
  <c r="M347" i="2"/>
  <c r="N347" i="2"/>
  <c r="M348" i="2"/>
  <c r="N348" i="2"/>
  <c r="M349" i="2"/>
  <c r="N349" i="2"/>
  <c r="M350" i="2"/>
  <c r="N350" i="2"/>
  <c r="M351" i="2"/>
  <c r="N351" i="2"/>
  <c r="M352" i="2"/>
  <c r="N352" i="2"/>
  <c r="M353" i="2"/>
  <c r="N353" i="2"/>
  <c r="M354" i="2"/>
  <c r="N354" i="2"/>
  <c r="M355" i="2"/>
  <c r="N355" i="2"/>
  <c r="M356" i="2"/>
  <c r="N356" i="2"/>
  <c r="M357" i="2"/>
  <c r="N357" i="2"/>
  <c r="M358" i="2"/>
  <c r="N358" i="2"/>
  <c r="M359" i="2"/>
  <c r="N359" i="2"/>
  <c r="M360" i="2"/>
  <c r="N360" i="2"/>
  <c r="M361" i="2"/>
  <c r="N361" i="2"/>
  <c r="M362" i="2"/>
  <c r="N362" i="2"/>
  <c r="M363" i="2"/>
  <c r="N363" i="2"/>
  <c r="M364" i="2"/>
  <c r="N364" i="2"/>
  <c r="M365" i="2"/>
  <c r="N365" i="2"/>
  <c r="M366" i="2"/>
  <c r="N366" i="2"/>
  <c r="M367" i="2"/>
  <c r="N367" i="2"/>
  <c r="M368" i="2"/>
  <c r="N368" i="2"/>
  <c r="M369" i="2"/>
  <c r="N369" i="2"/>
  <c r="M370" i="2"/>
  <c r="N370" i="2"/>
  <c r="M371" i="2"/>
  <c r="N371" i="2"/>
  <c r="M372" i="2"/>
  <c r="N372" i="2"/>
  <c r="M373" i="2"/>
  <c r="N373" i="2"/>
  <c r="M374" i="2"/>
  <c r="N374" i="2"/>
  <c r="M375" i="2"/>
  <c r="N375" i="2"/>
  <c r="M376" i="2"/>
  <c r="N376" i="2"/>
  <c r="M377" i="2"/>
  <c r="N377" i="2"/>
  <c r="M378" i="2"/>
  <c r="N378" i="2"/>
  <c r="M379" i="2"/>
  <c r="N379" i="2"/>
  <c r="M380" i="2"/>
  <c r="N380" i="2"/>
  <c r="M381" i="2"/>
  <c r="N381" i="2"/>
  <c r="M382" i="2"/>
  <c r="N382" i="2"/>
  <c r="M383" i="2"/>
  <c r="N383" i="2"/>
  <c r="M384" i="2"/>
  <c r="N384" i="2"/>
  <c r="M385" i="2"/>
  <c r="N385" i="2"/>
  <c r="M386" i="2"/>
  <c r="N386" i="2"/>
  <c r="M387" i="2"/>
  <c r="N387" i="2"/>
  <c r="M388" i="2"/>
  <c r="N388" i="2"/>
  <c r="M389" i="2"/>
  <c r="N389" i="2"/>
  <c r="M390" i="2"/>
  <c r="N390" i="2"/>
  <c r="M391" i="2"/>
  <c r="N391" i="2"/>
  <c r="M392" i="2"/>
  <c r="N392" i="2"/>
  <c r="M393" i="2"/>
  <c r="N393" i="2"/>
  <c r="M394" i="2"/>
  <c r="N394" i="2"/>
  <c r="M395" i="2"/>
  <c r="N395" i="2"/>
  <c r="M396" i="2"/>
  <c r="N396" i="2"/>
  <c r="M397" i="2"/>
  <c r="N397" i="2"/>
  <c r="M398" i="2"/>
  <c r="N398" i="2"/>
  <c r="M399" i="2"/>
  <c r="N399" i="2"/>
  <c r="M400" i="2"/>
  <c r="N400" i="2"/>
  <c r="M401" i="2"/>
  <c r="N401" i="2"/>
  <c r="M402" i="2"/>
  <c r="N402" i="2"/>
  <c r="M403" i="2"/>
  <c r="N403" i="2"/>
  <c r="M404" i="2"/>
  <c r="N404" i="2"/>
  <c r="M405" i="2"/>
  <c r="N405" i="2"/>
  <c r="M406" i="2"/>
  <c r="N406" i="2"/>
  <c r="M407" i="2"/>
  <c r="N407" i="2"/>
  <c r="M408" i="2"/>
  <c r="N408" i="2"/>
  <c r="M409" i="2"/>
  <c r="N409" i="2"/>
  <c r="M410" i="2"/>
  <c r="N410" i="2"/>
  <c r="M411" i="2"/>
  <c r="N411" i="2"/>
  <c r="M412" i="2"/>
  <c r="N412" i="2"/>
  <c r="M413" i="2"/>
  <c r="N413" i="2"/>
  <c r="M414" i="2"/>
  <c r="N414" i="2"/>
  <c r="M415" i="2"/>
  <c r="N415" i="2"/>
  <c r="M416" i="2"/>
  <c r="N416" i="2"/>
  <c r="M417" i="2"/>
  <c r="N417" i="2"/>
  <c r="M418" i="2"/>
  <c r="N418" i="2"/>
  <c r="M419" i="2"/>
  <c r="N419" i="2"/>
  <c r="M420" i="2"/>
  <c r="N420" i="2"/>
  <c r="M421" i="2"/>
  <c r="N421" i="2"/>
  <c r="M422" i="2"/>
  <c r="N422" i="2"/>
  <c r="M423" i="2"/>
  <c r="N423" i="2"/>
  <c r="M424" i="2"/>
  <c r="N424" i="2"/>
  <c r="M425" i="2"/>
  <c r="N425" i="2"/>
  <c r="M426" i="2"/>
  <c r="N426" i="2"/>
  <c r="M427" i="2"/>
  <c r="N427" i="2"/>
  <c r="M428" i="2"/>
  <c r="N428" i="2"/>
  <c r="M429" i="2"/>
  <c r="N429" i="2"/>
  <c r="M430" i="2"/>
  <c r="N430" i="2"/>
  <c r="M431" i="2"/>
  <c r="N431" i="2"/>
  <c r="M432" i="2"/>
  <c r="N432" i="2"/>
  <c r="M433" i="2"/>
  <c r="N433" i="2"/>
  <c r="M434" i="2"/>
  <c r="N434" i="2"/>
  <c r="M435" i="2"/>
  <c r="N435" i="2"/>
  <c r="M436" i="2"/>
  <c r="N436" i="2"/>
  <c r="M437" i="2"/>
  <c r="N437" i="2"/>
  <c r="M438" i="2"/>
  <c r="N438" i="2"/>
  <c r="M439" i="2"/>
  <c r="N439" i="2"/>
  <c r="M440" i="2"/>
  <c r="N440" i="2"/>
  <c r="M441" i="2"/>
  <c r="N441" i="2"/>
  <c r="M442" i="2"/>
  <c r="N442" i="2"/>
  <c r="M443" i="2"/>
  <c r="N443" i="2"/>
  <c r="M444" i="2"/>
  <c r="N444" i="2"/>
  <c r="M445" i="2"/>
  <c r="N445" i="2"/>
  <c r="M446" i="2"/>
  <c r="N446" i="2"/>
  <c r="M447" i="2"/>
  <c r="N447" i="2"/>
  <c r="M448" i="2"/>
  <c r="N448" i="2"/>
  <c r="M449" i="2"/>
  <c r="N449" i="2"/>
  <c r="M450" i="2"/>
  <c r="N450" i="2"/>
  <c r="M451" i="2"/>
  <c r="N451" i="2"/>
  <c r="M452" i="2"/>
  <c r="N452" i="2"/>
  <c r="M453" i="2"/>
  <c r="N453" i="2"/>
  <c r="M454" i="2"/>
  <c r="N454" i="2"/>
  <c r="M455" i="2"/>
  <c r="N455" i="2"/>
  <c r="M456" i="2"/>
  <c r="N456" i="2"/>
  <c r="M457" i="2"/>
  <c r="N457" i="2"/>
  <c r="M458" i="2"/>
  <c r="N458" i="2"/>
  <c r="M459" i="2"/>
  <c r="N459" i="2"/>
  <c r="M460" i="2"/>
  <c r="N460" i="2"/>
  <c r="M461" i="2"/>
  <c r="N461" i="2"/>
  <c r="M462" i="2"/>
  <c r="N462" i="2"/>
  <c r="M463" i="2"/>
  <c r="N463" i="2"/>
  <c r="M464" i="2"/>
  <c r="N464" i="2"/>
  <c r="M465" i="2"/>
  <c r="N465" i="2"/>
  <c r="M466" i="2"/>
  <c r="N466" i="2"/>
  <c r="M467" i="2"/>
  <c r="N467" i="2"/>
  <c r="M468" i="2"/>
  <c r="N468" i="2"/>
  <c r="M469" i="2"/>
  <c r="N469" i="2"/>
  <c r="M470" i="2"/>
  <c r="N470" i="2"/>
  <c r="M471" i="2"/>
  <c r="N471" i="2"/>
  <c r="M472" i="2"/>
  <c r="N472" i="2"/>
  <c r="M473" i="2"/>
  <c r="N473" i="2"/>
  <c r="M474" i="2"/>
  <c r="N474" i="2"/>
  <c r="M475" i="2"/>
  <c r="N475" i="2"/>
  <c r="M476" i="2"/>
  <c r="N476" i="2"/>
  <c r="M477" i="2"/>
  <c r="N477" i="2"/>
  <c r="M478" i="2"/>
  <c r="N478" i="2"/>
  <c r="M479" i="2"/>
  <c r="N479" i="2"/>
  <c r="M480" i="2"/>
  <c r="N480" i="2"/>
  <c r="M481" i="2"/>
  <c r="N481" i="2"/>
  <c r="M482" i="2"/>
  <c r="N482" i="2"/>
  <c r="M483" i="2"/>
  <c r="N483" i="2"/>
  <c r="M484" i="2"/>
  <c r="N484" i="2"/>
  <c r="M485" i="2"/>
  <c r="N485" i="2"/>
  <c r="M486" i="2"/>
  <c r="N486" i="2"/>
  <c r="M487" i="2"/>
  <c r="N487" i="2"/>
  <c r="M488" i="2"/>
  <c r="N488" i="2"/>
  <c r="M489" i="2"/>
  <c r="N489" i="2"/>
  <c r="M490" i="2"/>
  <c r="N490" i="2"/>
  <c r="M491" i="2"/>
  <c r="N491" i="2"/>
  <c r="M492" i="2"/>
  <c r="N492" i="2"/>
  <c r="M493" i="2"/>
  <c r="N493" i="2"/>
  <c r="M494" i="2"/>
  <c r="N494" i="2"/>
  <c r="M495" i="2"/>
  <c r="N495" i="2"/>
  <c r="M496" i="2"/>
  <c r="N496" i="2"/>
  <c r="M497" i="2"/>
  <c r="N497" i="2"/>
  <c r="M498" i="2"/>
  <c r="N498" i="2"/>
  <c r="M499" i="2"/>
  <c r="N499" i="2"/>
  <c r="M500" i="2"/>
  <c r="N500" i="2"/>
  <c r="M501" i="2"/>
  <c r="N501" i="2"/>
  <c r="M502" i="2"/>
  <c r="N502" i="2"/>
  <c r="M503" i="2"/>
  <c r="N503" i="2"/>
  <c r="M504" i="2"/>
  <c r="N504" i="2"/>
  <c r="M505" i="2"/>
  <c r="N505" i="2"/>
  <c r="M506" i="2"/>
  <c r="N506" i="2"/>
  <c r="M507" i="2"/>
  <c r="N507" i="2"/>
  <c r="M508" i="2"/>
  <c r="N508" i="2"/>
  <c r="M509" i="2"/>
  <c r="N509" i="2"/>
  <c r="M510" i="2"/>
  <c r="N510" i="2"/>
  <c r="M511" i="2"/>
  <c r="N511" i="2"/>
  <c r="M512" i="2"/>
  <c r="N512" i="2"/>
  <c r="M513" i="2"/>
  <c r="N513" i="2"/>
  <c r="M514" i="2"/>
  <c r="N514" i="2"/>
  <c r="M515" i="2"/>
  <c r="N515" i="2"/>
  <c r="M516" i="2"/>
  <c r="N516" i="2"/>
  <c r="M517" i="2"/>
  <c r="N517" i="2"/>
  <c r="M518" i="2"/>
  <c r="N518" i="2"/>
  <c r="M519" i="2"/>
  <c r="N519" i="2"/>
  <c r="M520" i="2"/>
  <c r="N520" i="2"/>
  <c r="M521" i="2"/>
  <c r="N521" i="2"/>
  <c r="M522" i="2"/>
  <c r="N522" i="2"/>
  <c r="M523" i="2"/>
  <c r="N523" i="2"/>
  <c r="M524" i="2"/>
  <c r="N524" i="2"/>
  <c r="M525" i="2"/>
  <c r="N525" i="2"/>
  <c r="M526" i="2"/>
  <c r="N526" i="2"/>
  <c r="M527" i="2"/>
  <c r="N527" i="2"/>
  <c r="M528" i="2"/>
  <c r="N528" i="2"/>
  <c r="M529" i="2"/>
  <c r="N529" i="2"/>
  <c r="M530" i="2"/>
  <c r="N530" i="2"/>
  <c r="M531" i="2"/>
  <c r="N531" i="2"/>
  <c r="M532" i="2"/>
  <c r="N532" i="2"/>
  <c r="M533" i="2"/>
  <c r="N533" i="2"/>
  <c r="M534" i="2"/>
  <c r="N534" i="2"/>
  <c r="M535" i="2"/>
  <c r="N535" i="2"/>
  <c r="M536" i="2"/>
  <c r="N536" i="2"/>
  <c r="M537" i="2"/>
  <c r="N537" i="2"/>
  <c r="M538" i="2"/>
  <c r="N538" i="2"/>
  <c r="M539" i="2"/>
  <c r="N539" i="2"/>
  <c r="M540" i="2"/>
  <c r="N540" i="2"/>
  <c r="M541" i="2"/>
  <c r="N541" i="2"/>
  <c r="M542" i="2"/>
  <c r="N542" i="2"/>
  <c r="M543" i="2"/>
  <c r="N543" i="2"/>
  <c r="M544" i="2"/>
  <c r="N544" i="2"/>
  <c r="M545" i="2"/>
  <c r="N545" i="2"/>
  <c r="M546" i="2"/>
  <c r="N546" i="2"/>
  <c r="M547" i="2"/>
  <c r="N547" i="2"/>
  <c r="M548" i="2"/>
  <c r="N548" i="2"/>
  <c r="M549" i="2"/>
  <c r="N549" i="2"/>
  <c r="M550" i="2"/>
  <c r="N550" i="2"/>
  <c r="M551" i="2"/>
  <c r="N551" i="2"/>
  <c r="M552" i="2"/>
  <c r="N552" i="2"/>
  <c r="M553" i="2"/>
  <c r="N553" i="2"/>
  <c r="M554" i="2"/>
  <c r="N554" i="2"/>
  <c r="M555" i="2"/>
  <c r="N555" i="2"/>
  <c r="M556" i="2"/>
  <c r="N556" i="2"/>
  <c r="M557" i="2"/>
  <c r="N557" i="2"/>
  <c r="M558" i="2"/>
  <c r="N558" i="2"/>
  <c r="M559" i="2"/>
  <c r="N559" i="2"/>
  <c r="M560" i="2"/>
  <c r="N560" i="2"/>
  <c r="M561" i="2"/>
  <c r="N561" i="2"/>
  <c r="M562" i="2"/>
  <c r="N562" i="2"/>
  <c r="M563" i="2"/>
  <c r="N563" i="2"/>
  <c r="M564" i="2"/>
  <c r="N564" i="2"/>
  <c r="M565" i="2"/>
  <c r="N565" i="2"/>
  <c r="M566" i="2"/>
  <c r="N566" i="2"/>
  <c r="M567" i="2"/>
  <c r="N567" i="2"/>
  <c r="M568" i="2"/>
  <c r="N568" i="2"/>
  <c r="M569" i="2"/>
  <c r="N569" i="2"/>
  <c r="M570" i="2"/>
  <c r="N570" i="2"/>
  <c r="M571" i="2"/>
  <c r="N571" i="2"/>
  <c r="M572" i="2"/>
  <c r="N572" i="2"/>
  <c r="M573" i="2"/>
  <c r="N573" i="2"/>
  <c r="M574" i="2"/>
  <c r="N574" i="2"/>
  <c r="M575" i="2"/>
  <c r="N575" i="2"/>
  <c r="M576" i="2"/>
  <c r="N576" i="2"/>
  <c r="M577" i="2"/>
  <c r="N577" i="2"/>
  <c r="M578" i="2"/>
  <c r="N578" i="2"/>
  <c r="M579" i="2"/>
  <c r="N579" i="2"/>
  <c r="M580" i="2"/>
  <c r="N580" i="2"/>
  <c r="M581" i="2"/>
  <c r="N581" i="2"/>
  <c r="M582" i="2"/>
  <c r="N582" i="2"/>
  <c r="M583" i="2"/>
  <c r="N583" i="2"/>
  <c r="M584" i="2"/>
  <c r="N584" i="2"/>
  <c r="M585" i="2"/>
  <c r="N585" i="2"/>
  <c r="M586" i="2"/>
  <c r="N586" i="2"/>
  <c r="M587" i="2"/>
  <c r="N587" i="2"/>
  <c r="M588" i="2"/>
  <c r="N588" i="2"/>
  <c r="M589" i="2"/>
  <c r="N589" i="2"/>
  <c r="M590" i="2"/>
  <c r="N590" i="2"/>
  <c r="M591" i="2"/>
  <c r="N591" i="2"/>
  <c r="M592" i="2"/>
  <c r="N592" i="2"/>
  <c r="M593" i="2"/>
  <c r="N593" i="2"/>
  <c r="M594" i="2"/>
  <c r="N594" i="2"/>
  <c r="M595" i="2"/>
  <c r="N595" i="2"/>
  <c r="M596" i="2"/>
  <c r="N596" i="2"/>
  <c r="M597" i="2"/>
  <c r="N597" i="2"/>
  <c r="M598" i="2"/>
  <c r="N598" i="2"/>
  <c r="M599" i="2"/>
  <c r="N599" i="2"/>
  <c r="M600" i="2"/>
  <c r="N600" i="2"/>
  <c r="M601" i="2"/>
  <c r="N601" i="2"/>
  <c r="M602" i="2"/>
  <c r="N602" i="2"/>
  <c r="M603" i="2"/>
  <c r="N603" i="2"/>
  <c r="M604" i="2"/>
  <c r="N604" i="2"/>
  <c r="M605" i="2"/>
  <c r="N605" i="2"/>
  <c r="M606" i="2"/>
  <c r="N606" i="2"/>
  <c r="M607" i="2"/>
  <c r="N607" i="2"/>
  <c r="M608" i="2"/>
  <c r="N608" i="2"/>
  <c r="M609" i="2"/>
  <c r="N609" i="2"/>
  <c r="M610" i="2"/>
  <c r="N610" i="2"/>
  <c r="M611" i="2"/>
  <c r="N611" i="2"/>
  <c r="M612" i="2"/>
  <c r="N612" i="2"/>
  <c r="M613" i="2"/>
  <c r="N613" i="2"/>
  <c r="M614" i="2"/>
  <c r="N614" i="2"/>
  <c r="M615" i="2"/>
  <c r="N615" i="2"/>
  <c r="M616" i="2"/>
  <c r="N616" i="2"/>
  <c r="M617" i="2"/>
  <c r="N617" i="2"/>
  <c r="M618" i="2"/>
  <c r="N618" i="2"/>
  <c r="M619" i="2"/>
  <c r="N619" i="2"/>
  <c r="M620" i="2"/>
  <c r="N620" i="2"/>
  <c r="M621" i="2"/>
  <c r="N621" i="2"/>
  <c r="M622" i="2"/>
  <c r="N622" i="2"/>
  <c r="M623" i="2"/>
  <c r="N623" i="2"/>
  <c r="M624" i="2"/>
  <c r="N624" i="2"/>
  <c r="M625" i="2"/>
  <c r="N625" i="2"/>
  <c r="M626" i="2"/>
  <c r="N626" i="2"/>
  <c r="M627" i="2"/>
  <c r="N627" i="2"/>
  <c r="M628" i="2"/>
  <c r="N628" i="2"/>
  <c r="M629" i="2"/>
  <c r="N629" i="2"/>
  <c r="M630" i="2"/>
  <c r="N630" i="2"/>
  <c r="M631" i="2"/>
  <c r="N631" i="2"/>
  <c r="M632" i="2"/>
  <c r="N632" i="2"/>
  <c r="M633" i="2"/>
  <c r="N633" i="2"/>
  <c r="M634" i="2"/>
  <c r="N634" i="2"/>
  <c r="M635" i="2"/>
  <c r="N635" i="2"/>
  <c r="M636" i="2"/>
  <c r="N636" i="2"/>
  <c r="M637" i="2"/>
  <c r="N637" i="2"/>
  <c r="M638" i="2"/>
  <c r="N638" i="2"/>
  <c r="M639" i="2"/>
  <c r="N639" i="2"/>
  <c r="M640" i="2"/>
  <c r="N640" i="2"/>
  <c r="M641" i="2"/>
  <c r="N641" i="2"/>
  <c r="M642" i="2"/>
  <c r="N642" i="2"/>
  <c r="M643" i="2"/>
  <c r="N643" i="2"/>
  <c r="M644" i="2"/>
  <c r="N644" i="2"/>
  <c r="M645" i="2"/>
  <c r="N645" i="2"/>
  <c r="M646" i="2"/>
  <c r="N646" i="2"/>
  <c r="M647" i="2"/>
  <c r="N647" i="2"/>
  <c r="M648" i="2"/>
  <c r="N648" i="2"/>
  <c r="M649" i="2"/>
  <c r="N649" i="2"/>
  <c r="M650" i="2"/>
  <c r="N650" i="2"/>
  <c r="M651" i="2"/>
  <c r="N651" i="2"/>
  <c r="M652" i="2"/>
  <c r="N652" i="2"/>
  <c r="M653" i="2"/>
  <c r="N653" i="2"/>
  <c r="M654" i="2"/>
  <c r="N654" i="2"/>
  <c r="M655" i="2"/>
  <c r="N655" i="2"/>
  <c r="M656" i="2"/>
  <c r="N656" i="2"/>
  <c r="M657" i="2"/>
  <c r="N657" i="2"/>
  <c r="M658" i="2"/>
  <c r="N658" i="2"/>
  <c r="M659" i="2"/>
  <c r="N659" i="2"/>
  <c r="M660" i="2"/>
  <c r="N660" i="2"/>
  <c r="M661" i="2"/>
  <c r="N661" i="2"/>
  <c r="M662" i="2"/>
  <c r="N662" i="2"/>
  <c r="M663" i="2"/>
  <c r="N663" i="2"/>
  <c r="M664" i="2"/>
  <c r="N664" i="2"/>
  <c r="M665" i="2"/>
  <c r="N665" i="2"/>
  <c r="M666" i="2"/>
  <c r="N666" i="2"/>
  <c r="M667" i="2"/>
  <c r="N667" i="2"/>
  <c r="M668" i="2"/>
  <c r="N668" i="2"/>
  <c r="M669" i="2"/>
  <c r="N669" i="2"/>
  <c r="M670" i="2"/>
  <c r="N670" i="2"/>
  <c r="M671" i="2"/>
  <c r="N671" i="2"/>
  <c r="M672" i="2"/>
  <c r="N672" i="2"/>
  <c r="M673" i="2"/>
  <c r="N673" i="2"/>
  <c r="M674" i="2"/>
  <c r="N674" i="2"/>
  <c r="M675" i="2"/>
  <c r="N675" i="2"/>
  <c r="M676" i="2"/>
  <c r="N676" i="2"/>
  <c r="M677" i="2"/>
  <c r="N677" i="2"/>
  <c r="M678" i="2"/>
  <c r="N678" i="2"/>
  <c r="M679" i="2"/>
  <c r="N679" i="2"/>
  <c r="M680" i="2"/>
  <c r="N680" i="2"/>
  <c r="M681" i="2"/>
  <c r="N681" i="2"/>
  <c r="M682" i="2"/>
  <c r="N682" i="2"/>
  <c r="M683" i="2"/>
  <c r="N683" i="2"/>
  <c r="M684" i="2"/>
  <c r="N684" i="2"/>
  <c r="M685" i="2"/>
  <c r="N685" i="2"/>
  <c r="M686" i="2"/>
  <c r="N686" i="2"/>
  <c r="M687" i="2"/>
  <c r="N687" i="2"/>
  <c r="M688" i="2"/>
  <c r="N688" i="2"/>
  <c r="M689" i="2"/>
  <c r="N689" i="2"/>
  <c r="M690" i="2"/>
  <c r="N690" i="2"/>
  <c r="M691" i="2"/>
  <c r="N691" i="2"/>
  <c r="M692" i="2"/>
  <c r="N692" i="2"/>
  <c r="M693" i="2"/>
  <c r="N693" i="2"/>
  <c r="M694" i="2"/>
  <c r="N694" i="2"/>
  <c r="M695" i="2"/>
  <c r="N695" i="2"/>
  <c r="M696" i="2"/>
  <c r="N696" i="2"/>
  <c r="M697" i="2"/>
  <c r="N697" i="2"/>
  <c r="M698" i="2"/>
  <c r="N698" i="2"/>
  <c r="M699" i="2"/>
  <c r="N699" i="2"/>
  <c r="M700" i="2"/>
  <c r="N700" i="2"/>
  <c r="M701" i="2"/>
  <c r="N701" i="2"/>
  <c r="M702" i="2"/>
  <c r="N702" i="2"/>
  <c r="M703" i="2"/>
  <c r="N703" i="2"/>
  <c r="M704" i="2"/>
  <c r="N704" i="2"/>
  <c r="M705" i="2"/>
  <c r="N705" i="2"/>
  <c r="M706" i="2"/>
  <c r="N706" i="2"/>
  <c r="M707" i="2"/>
  <c r="N707" i="2"/>
  <c r="M708" i="2"/>
  <c r="N708" i="2"/>
  <c r="M709" i="2"/>
  <c r="N709" i="2"/>
  <c r="M710" i="2"/>
  <c r="N710" i="2"/>
  <c r="M711" i="2"/>
  <c r="N711" i="2"/>
  <c r="M712" i="2"/>
  <c r="N712" i="2"/>
  <c r="M713" i="2"/>
  <c r="N713" i="2"/>
  <c r="M714" i="2"/>
  <c r="N714" i="2"/>
  <c r="M715" i="2"/>
  <c r="N715" i="2"/>
  <c r="M716" i="2"/>
  <c r="N716" i="2"/>
  <c r="M717" i="2"/>
  <c r="N717" i="2"/>
  <c r="M718" i="2"/>
  <c r="N718" i="2"/>
  <c r="M719" i="2"/>
  <c r="N719" i="2"/>
  <c r="M720" i="2"/>
  <c r="N720" i="2"/>
  <c r="M721" i="2"/>
  <c r="N721" i="2"/>
  <c r="M722" i="2"/>
  <c r="N722" i="2"/>
  <c r="M723" i="2"/>
  <c r="N723" i="2"/>
  <c r="M724" i="2"/>
  <c r="N724" i="2"/>
  <c r="M725" i="2"/>
  <c r="N725" i="2"/>
  <c r="M726" i="2"/>
  <c r="N726" i="2"/>
  <c r="M727" i="2"/>
  <c r="N727" i="2"/>
  <c r="M728" i="2"/>
  <c r="N728" i="2"/>
  <c r="M729" i="2"/>
  <c r="N729" i="2"/>
  <c r="M730" i="2"/>
  <c r="N730" i="2"/>
  <c r="M731" i="2"/>
  <c r="N731" i="2"/>
  <c r="M732" i="2"/>
  <c r="N732" i="2"/>
  <c r="M733" i="2"/>
  <c r="N733" i="2"/>
  <c r="M734" i="2"/>
  <c r="N734" i="2"/>
  <c r="M735" i="2"/>
  <c r="N735" i="2"/>
  <c r="M736" i="2"/>
  <c r="N736" i="2"/>
  <c r="M737" i="2"/>
  <c r="N737" i="2"/>
  <c r="M738" i="2"/>
  <c r="N738" i="2"/>
  <c r="M739" i="2"/>
  <c r="N739" i="2"/>
  <c r="M740" i="2"/>
  <c r="N740" i="2"/>
  <c r="M741" i="2"/>
  <c r="N741" i="2"/>
  <c r="M742" i="2"/>
  <c r="N742" i="2"/>
  <c r="M743" i="2"/>
  <c r="N743" i="2"/>
  <c r="M744" i="2"/>
  <c r="N744" i="2"/>
  <c r="M745" i="2"/>
  <c r="N745" i="2"/>
  <c r="M746" i="2"/>
  <c r="N746" i="2"/>
  <c r="M747" i="2"/>
  <c r="N747" i="2"/>
  <c r="M748" i="2"/>
  <c r="N748" i="2"/>
  <c r="M749" i="2"/>
  <c r="N749" i="2"/>
  <c r="M750" i="2"/>
  <c r="N750" i="2"/>
  <c r="M751" i="2"/>
  <c r="N751" i="2"/>
  <c r="M752" i="2"/>
  <c r="N752" i="2"/>
  <c r="M753" i="2"/>
  <c r="N753" i="2"/>
  <c r="M754" i="2"/>
  <c r="N754" i="2"/>
  <c r="M755" i="2"/>
  <c r="N755" i="2"/>
  <c r="M756" i="2"/>
  <c r="N756" i="2"/>
  <c r="M757" i="2"/>
  <c r="N757" i="2"/>
  <c r="M758" i="2"/>
  <c r="N758" i="2"/>
  <c r="M759" i="2"/>
  <c r="N759" i="2"/>
  <c r="M760" i="2"/>
  <c r="N760" i="2"/>
  <c r="M761" i="2"/>
  <c r="N761" i="2"/>
  <c r="M762" i="2"/>
  <c r="N762" i="2"/>
  <c r="M763" i="2"/>
  <c r="N763" i="2"/>
  <c r="M764" i="2"/>
  <c r="N764" i="2"/>
  <c r="M765" i="2"/>
  <c r="N765" i="2"/>
  <c r="M766" i="2"/>
  <c r="N766" i="2"/>
  <c r="M767" i="2"/>
  <c r="N767" i="2"/>
  <c r="M768" i="2"/>
  <c r="N768" i="2"/>
  <c r="M769" i="2"/>
  <c r="N769" i="2"/>
  <c r="M770" i="2"/>
  <c r="N770" i="2"/>
  <c r="M771" i="2"/>
  <c r="N771" i="2"/>
  <c r="M772" i="2"/>
  <c r="N772" i="2"/>
  <c r="M773" i="2"/>
  <c r="N773" i="2"/>
  <c r="M774" i="2"/>
  <c r="N774" i="2"/>
  <c r="M775" i="2"/>
  <c r="N775" i="2"/>
  <c r="M776" i="2"/>
  <c r="N776" i="2"/>
  <c r="M777" i="2"/>
  <c r="N777" i="2"/>
  <c r="M778" i="2"/>
  <c r="N778" i="2"/>
  <c r="M779" i="2"/>
  <c r="N779" i="2"/>
  <c r="M780" i="2"/>
  <c r="N780" i="2"/>
  <c r="M781" i="2"/>
  <c r="N781" i="2"/>
  <c r="M782" i="2"/>
  <c r="N782" i="2"/>
  <c r="M783" i="2"/>
  <c r="N783" i="2"/>
  <c r="M784" i="2"/>
  <c r="N784" i="2"/>
  <c r="M785" i="2"/>
  <c r="N785" i="2"/>
  <c r="M786" i="2"/>
  <c r="N786" i="2"/>
  <c r="M787" i="2"/>
  <c r="N787" i="2"/>
  <c r="M788" i="2"/>
  <c r="N788" i="2"/>
  <c r="M789" i="2"/>
  <c r="N789" i="2"/>
  <c r="M790" i="2"/>
  <c r="N790" i="2"/>
  <c r="M791" i="2"/>
  <c r="N791" i="2"/>
  <c r="M792" i="2"/>
  <c r="N792" i="2"/>
  <c r="M793" i="2"/>
  <c r="N793" i="2"/>
  <c r="M794" i="2"/>
  <c r="N794" i="2"/>
  <c r="M795" i="2"/>
  <c r="N795" i="2"/>
  <c r="M796" i="2"/>
  <c r="N796" i="2"/>
  <c r="M797" i="2"/>
  <c r="N797" i="2"/>
  <c r="M798" i="2"/>
  <c r="N798" i="2"/>
  <c r="M799" i="2"/>
  <c r="N799" i="2"/>
  <c r="M800" i="2"/>
  <c r="N800" i="2"/>
  <c r="M801" i="2"/>
  <c r="N801" i="2"/>
  <c r="M802" i="2"/>
  <c r="N802" i="2"/>
  <c r="M803" i="2"/>
  <c r="N803" i="2"/>
  <c r="M804" i="2"/>
  <c r="N804" i="2"/>
  <c r="M805" i="2"/>
  <c r="N805" i="2"/>
  <c r="M806" i="2"/>
  <c r="N806" i="2"/>
  <c r="M807" i="2"/>
  <c r="N807" i="2"/>
  <c r="M808" i="2"/>
  <c r="N808" i="2"/>
  <c r="M809" i="2"/>
  <c r="N809" i="2"/>
  <c r="M810" i="2"/>
  <c r="N810" i="2"/>
  <c r="M811" i="2"/>
  <c r="N811" i="2"/>
  <c r="M812" i="2"/>
  <c r="N812" i="2"/>
  <c r="M813" i="2"/>
  <c r="N813" i="2"/>
  <c r="M814" i="2"/>
  <c r="N814" i="2"/>
  <c r="M815" i="2"/>
  <c r="N815" i="2"/>
  <c r="M816" i="2"/>
  <c r="N816" i="2"/>
  <c r="M817" i="2"/>
  <c r="N817" i="2"/>
  <c r="M818" i="2"/>
  <c r="N818" i="2"/>
  <c r="M819" i="2"/>
  <c r="N819" i="2"/>
  <c r="M820" i="2"/>
  <c r="N820" i="2"/>
  <c r="M821" i="2"/>
  <c r="N821" i="2"/>
  <c r="M822" i="2"/>
  <c r="N822" i="2"/>
  <c r="M823" i="2"/>
  <c r="N823" i="2"/>
  <c r="M824" i="2"/>
  <c r="N824" i="2"/>
  <c r="M825" i="2"/>
  <c r="N825" i="2"/>
  <c r="M826" i="2"/>
  <c r="N826" i="2"/>
  <c r="M827" i="2"/>
  <c r="N827" i="2"/>
  <c r="M828" i="2"/>
  <c r="N828" i="2"/>
  <c r="M829" i="2"/>
  <c r="N829" i="2"/>
  <c r="M830" i="2"/>
  <c r="N830" i="2"/>
  <c r="M831" i="2"/>
  <c r="N831" i="2"/>
  <c r="M832" i="2"/>
  <c r="N832" i="2"/>
  <c r="M833" i="2"/>
  <c r="N833" i="2"/>
  <c r="M834" i="2"/>
  <c r="N834" i="2"/>
  <c r="M835" i="2"/>
  <c r="N835" i="2"/>
  <c r="M836" i="2"/>
  <c r="N836" i="2"/>
  <c r="M837" i="2"/>
  <c r="N837" i="2"/>
  <c r="M838" i="2"/>
  <c r="N838" i="2"/>
  <c r="M839" i="2"/>
  <c r="N839" i="2"/>
  <c r="M840" i="2"/>
  <c r="N840" i="2"/>
  <c r="M841" i="2"/>
  <c r="N841" i="2"/>
  <c r="M842" i="2"/>
  <c r="N842" i="2"/>
  <c r="M843" i="2"/>
  <c r="N843" i="2"/>
  <c r="M844" i="2"/>
  <c r="N844" i="2"/>
  <c r="M845" i="2"/>
  <c r="N845" i="2"/>
  <c r="M846" i="2"/>
  <c r="N846" i="2"/>
  <c r="M847" i="2"/>
  <c r="N847" i="2"/>
  <c r="M848" i="2"/>
  <c r="N848" i="2"/>
  <c r="M849" i="2"/>
  <c r="N849" i="2"/>
  <c r="M850" i="2"/>
  <c r="N850" i="2"/>
  <c r="M851" i="2"/>
  <c r="N851" i="2"/>
  <c r="M852" i="2"/>
  <c r="N852" i="2"/>
  <c r="M853" i="2"/>
  <c r="N853" i="2"/>
  <c r="M854" i="2"/>
  <c r="N854" i="2"/>
  <c r="M855" i="2"/>
  <c r="N855" i="2"/>
  <c r="M856" i="2"/>
  <c r="N856" i="2"/>
  <c r="M857" i="2"/>
  <c r="N857" i="2"/>
  <c r="M858" i="2"/>
  <c r="N858" i="2"/>
  <c r="M859" i="2"/>
  <c r="N859" i="2"/>
  <c r="M860" i="2"/>
  <c r="N860" i="2"/>
  <c r="M861" i="2"/>
  <c r="N861" i="2"/>
  <c r="M862" i="2"/>
  <c r="N862" i="2"/>
  <c r="M863" i="2"/>
  <c r="N863" i="2"/>
  <c r="M864" i="2"/>
  <c r="N864" i="2"/>
  <c r="M865" i="2"/>
  <c r="N865" i="2"/>
  <c r="M866" i="2"/>
  <c r="N866" i="2"/>
  <c r="M867" i="2"/>
  <c r="N867" i="2"/>
  <c r="M868" i="2"/>
  <c r="N868" i="2"/>
  <c r="M869" i="2"/>
  <c r="N869" i="2"/>
  <c r="M870" i="2"/>
  <c r="N870" i="2"/>
  <c r="M871" i="2"/>
  <c r="N871" i="2"/>
  <c r="M872" i="2"/>
  <c r="N872" i="2"/>
  <c r="M873" i="2"/>
  <c r="N873" i="2"/>
  <c r="M874" i="2"/>
  <c r="N874" i="2"/>
  <c r="M875" i="2"/>
  <c r="N875" i="2"/>
  <c r="M876" i="2"/>
  <c r="N876" i="2"/>
  <c r="M877" i="2"/>
  <c r="N877" i="2"/>
  <c r="M878" i="2"/>
  <c r="N878" i="2"/>
  <c r="M879" i="2"/>
  <c r="N879" i="2"/>
  <c r="M880" i="2"/>
  <c r="N880" i="2"/>
  <c r="M881" i="2"/>
  <c r="N881" i="2"/>
  <c r="M882" i="2"/>
  <c r="N882" i="2"/>
  <c r="M883" i="2"/>
  <c r="N883" i="2"/>
  <c r="M884" i="2"/>
  <c r="N884" i="2"/>
  <c r="M885" i="2"/>
  <c r="N885" i="2"/>
  <c r="M886" i="2"/>
  <c r="N886" i="2"/>
  <c r="M887" i="2"/>
  <c r="N887" i="2"/>
  <c r="M888" i="2"/>
  <c r="N888" i="2"/>
  <c r="M889" i="2"/>
  <c r="N889" i="2"/>
  <c r="M890" i="2"/>
  <c r="N890" i="2"/>
  <c r="M891" i="2"/>
  <c r="N891" i="2"/>
  <c r="M892" i="2"/>
  <c r="N892" i="2"/>
  <c r="M893" i="2"/>
  <c r="N893" i="2"/>
  <c r="M894" i="2"/>
  <c r="N894" i="2"/>
  <c r="M895" i="2"/>
  <c r="N895" i="2"/>
  <c r="M896" i="2"/>
  <c r="N896" i="2"/>
  <c r="M897" i="2"/>
  <c r="N897" i="2"/>
  <c r="M898" i="2"/>
  <c r="N898" i="2"/>
  <c r="M899" i="2"/>
  <c r="N899" i="2"/>
  <c r="M900" i="2"/>
  <c r="N900" i="2"/>
  <c r="M901" i="2"/>
  <c r="N901" i="2"/>
  <c r="M902" i="2"/>
  <c r="N902" i="2"/>
  <c r="M903" i="2"/>
  <c r="N903" i="2"/>
  <c r="M904" i="2"/>
  <c r="N904" i="2"/>
  <c r="M905" i="2"/>
  <c r="N905" i="2"/>
  <c r="M906" i="2"/>
  <c r="N906" i="2"/>
  <c r="M907" i="2"/>
  <c r="N907" i="2"/>
  <c r="M908" i="2"/>
  <c r="N908" i="2"/>
  <c r="M909" i="2"/>
  <c r="N909" i="2"/>
  <c r="M910" i="2"/>
  <c r="N910" i="2"/>
  <c r="M911" i="2"/>
  <c r="N911" i="2"/>
  <c r="M912" i="2"/>
  <c r="N912" i="2"/>
  <c r="M913" i="2"/>
  <c r="N913" i="2"/>
  <c r="M914" i="2"/>
  <c r="N914" i="2"/>
  <c r="M915" i="2"/>
  <c r="N915" i="2"/>
  <c r="M916" i="2"/>
  <c r="N916" i="2"/>
  <c r="M917" i="2"/>
  <c r="N917" i="2"/>
  <c r="M918" i="2"/>
  <c r="N918" i="2"/>
  <c r="M919" i="2"/>
  <c r="N919" i="2"/>
  <c r="M920" i="2"/>
  <c r="N920" i="2"/>
  <c r="M921" i="2"/>
  <c r="N921" i="2"/>
  <c r="M922" i="2"/>
  <c r="N922" i="2"/>
  <c r="M923" i="2"/>
  <c r="N923" i="2"/>
  <c r="M924" i="2"/>
  <c r="N924" i="2"/>
  <c r="M925" i="2"/>
  <c r="N925" i="2"/>
  <c r="M926" i="2"/>
  <c r="N926" i="2"/>
  <c r="M927" i="2"/>
  <c r="N927" i="2"/>
  <c r="M928" i="2"/>
  <c r="N928" i="2"/>
  <c r="M929" i="2"/>
  <c r="N929" i="2"/>
  <c r="M930" i="2"/>
  <c r="N930" i="2"/>
  <c r="M931" i="2"/>
  <c r="N931" i="2"/>
  <c r="M932" i="2"/>
  <c r="N932" i="2"/>
  <c r="M933" i="2"/>
  <c r="N933" i="2"/>
  <c r="M934" i="2"/>
  <c r="N934" i="2"/>
  <c r="M935" i="2"/>
  <c r="N935" i="2"/>
  <c r="M936" i="2"/>
  <c r="N936" i="2"/>
  <c r="M937" i="2"/>
  <c r="N937" i="2"/>
  <c r="M938" i="2"/>
  <c r="N938" i="2"/>
  <c r="M939" i="2"/>
  <c r="N939" i="2"/>
  <c r="M940" i="2"/>
  <c r="N940" i="2"/>
  <c r="M941" i="2"/>
  <c r="N941" i="2"/>
  <c r="M942" i="2"/>
  <c r="N942" i="2"/>
  <c r="M943" i="2"/>
  <c r="N943" i="2"/>
  <c r="M944" i="2"/>
  <c r="N944" i="2"/>
  <c r="M945" i="2"/>
  <c r="N945" i="2"/>
  <c r="M946" i="2"/>
  <c r="N946" i="2"/>
  <c r="M947" i="2"/>
  <c r="N947" i="2"/>
  <c r="M948" i="2"/>
  <c r="N948" i="2"/>
  <c r="M949" i="2"/>
  <c r="N949" i="2"/>
  <c r="M950" i="2"/>
  <c r="N950" i="2"/>
  <c r="M951" i="2"/>
  <c r="N951" i="2"/>
  <c r="M952" i="2"/>
  <c r="N952" i="2"/>
  <c r="M953" i="2"/>
  <c r="N953" i="2"/>
  <c r="M954" i="2"/>
  <c r="N954" i="2"/>
  <c r="M955" i="2"/>
  <c r="N955" i="2"/>
  <c r="M956" i="2"/>
  <c r="N956" i="2"/>
  <c r="M957" i="2"/>
  <c r="N957" i="2"/>
  <c r="M958" i="2"/>
  <c r="N958" i="2"/>
  <c r="M959" i="2"/>
  <c r="N959" i="2"/>
  <c r="M960" i="2"/>
  <c r="N960" i="2"/>
  <c r="M961" i="2"/>
  <c r="N961" i="2"/>
  <c r="M962" i="2"/>
  <c r="N962" i="2"/>
  <c r="M963" i="2"/>
  <c r="N963" i="2"/>
  <c r="M964" i="2"/>
  <c r="N964" i="2"/>
  <c r="M965" i="2"/>
  <c r="N965" i="2"/>
  <c r="M966" i="2"/>
  <c r="N966" i="2"/>
  <c r="M967" i="2"/>
  <c r="N967" i="2"/>
  <c r="M968" i="2"/>
  <c r="N968" i="2"/>
  <c r="M969" i="2"/>
  <c r="N969" i="2"/>
  <c r="M970" i="2"/>
  <c r="N970" i="2"/>
  <c r="M971" i="2"/>
  <c r="N971" i="2"/>
  <c r="M972" i="2"/>
  <c r="N972" i="2"/>
  <c r="M973" i="2"/>
  <c r="N973" i="2"/>
  <c r="M974" i="2"/>
  <c r="N974" i="2"/>
  <c r="M975" i="2"/>
  <c r="N975" i="2"/>
  <c r="M976" i="2"/>
  <c r="N976" i="2"/>
  <c r="M977" i="2"/>
  <c r="N977" i="2"/>
  <c r="M978" i="2"/>
  <c r="N978" i="2"/>
  <c r="M979" i="2"/>
  <c r="N979" i="2"/>
  <c r="M980" i="2"/>
  <c r="N980" i="2"/>
  <c r="M981" i="2"/>
  <c r="N981" i="2"/>
  <c r="M982" i="2"/>
  <c r="N982" i="2"/>
  <c r="M983" i="2"/>
  <c r="N983" i="2"/>
  <c r="M984" i="2"/>
  <c r="N984" i="2"/>
  <c r="M985" i="2"/>
  <c r="N985" i="2"/>
  <c r="M986" i="2"/>
  <c r="N986" i="2"/>
  <c r="M987" i="2"/>
  <c r="N987" i="2"/>
  <c r="M988" i="2"/>
  <c r="N988" i="2"/>
  <c r="M989" i="2"/>
  <c r="N989" i="2"/>
  <c r="M990" i="2"/>
  <c r="N990" i="2"/>
  <c r="M991" i="2"/>
  <c r="N991" i="2"/>
  <c r="M992" i="2"/>
  <c r="N992" i="2"/>
  <c r="M993" i="2"/>
  <c r="N993" i="2"/>
  <c r="M994" i="2"/>
  <c r="N994" i="2"/>
  <c r="M995" i="2"/>
  <c r="N995" i="2"/>
  <c r="M996" i="2"/>
  <c r="N996" i="2"/>
  <c r="M997" i="2"/>
  <c r="N997" i="2"/>
  <c r="M998" i="2"/>
  <c r="N998" i="2"/>
  <c r="M999" i="2"/>
  <c r="N999" i="2"/>
  <c r="M1000" i="2"/>
  <c r="N1000" i="2"/>
  <c r="M1001" i="2"/>
  <c r="N1001" i="2"/>
  <c r="M1002" i="2"/>
  <c r="N1002" i="2"/>
  <c r="M1003" i="2"/>
  <c r="N1003" i="2"/>
  <c r="M1004" i="2"/>
  <c r="N1004" i="2"/>
  <c r="M1005" i="2"/>
  <c r="N1005" i="2"/>
  <c r="M1006" i="2"/>
  <c r="N1006" i="2"/>
  <c r="M1007" i="2"/>
  <c r="N1007" i="2"/>
  <c r="M1008" i="2"/>
  <c r="N1008" i="2"/>
  <c r="M1009" i="2"/>
  <c r="N1009" i="2"/>
  <c r="M1010" i="2"/>
  <c r="N1010" i="2"/>
  <c r="M1011" i="2"/>
  <c r="N1011" i="2"/>
  <c r="M1012" i="2"/>
  <c r="N1012" i="2"/>
  <c r="M1013" i="2"/>
  <c r="N1013" i="2"/>
  <c r="M1014" i="2"/>
  <c r="N1014" i="2"/>
  <c r="M1015" i="2"/>
  <c r="N1015" i="2"/>
  <c r="M1016" i="2"/>
  <c r="N1016" i="2"/>
  <c r="M1017" i="2"/>
  <c r="N1017" i="2"/>
  <c r="M1018" i="2"/>
  <c r="N1018" i="2"/>
  <c r="M1019" i="2"/>
  <c r="N1019" i="2"/>
  <c r="M1020" i="2"/>
  <c r="N1020" i="2"/>
  <c r="M1021" i="2"/>
  <c r="N1021" i="2"/>
  <c r="M1022" i="2"/>
  <c r="N1022" i="2"/>
  <c r="M1023" i="2"/>
  <c r="N1023" i="2"/>
  <c r="M1024" i="2"/>
  <c r="N1024" i="2"/>
  <c r="M1025" i="2"/>
  <c r="N1025" i="2"/>
  <c r="M1026" i="2"/>
  <c r="N1026" i="2"/>
  <c r="M1027" i="2"/>
  <c r="N1027" i="2"/>
  <c r="M1028" i="2"/>
  <c r="N1028" i="2"/>
  <c r="M1029" i="2"/>
  <c r="N1029" i="2"/>
  <c r="M1030" i="2"/>
  <c r="N1030" i="2"/>
  <c r="M1031" i="2"/>
  <c r="N1031" i="2"/>
  <c r="M1032" i="2"/>
  <c r="N1032" i="2"/>
  <c r="M1033" i="2"/>
  <c r="N1033" i="2"/>
  <c r="M1034" i="2"/>
  <c r="N1034" i="2"/>
  <c r="M1035" i="2"/>
  <c r="N1035" i="2"/>
  <c r="M1036" i="2"/>
  <c r="N1036" i="2"/>
  <c r="M1037" i="2"/>
  <c r="N1037" i="2"/>
  <c r="M1038" i="2"/>
  <c r="N1038" i="2"/>
  <c r="M1039" i="2"/>
  <c r="N1039" i="2"/>
  <c r="M1040" i="2"/>
  <c r="N1040" i="2"/>
  <c r="M1041" i="2"/>
  <c r="N1041" i="2"/>
  <c r="M1042" i="2"/>
  <c r="N1042" i="2"/>
  <c r="M1043" i="2"/>
  <c r="N1043" i="2"/>
  <c r="M1044" i="2"/>
  <c r="N1044" i="2"/>
  <c r="M1045" i="2"/>
  <c r="N1045" i="2"/>
  <c r="M1046" i="2"/>
  <c r="N1046" i="2"/>
  <c r="M1047" i="2"/>
  <c r="N1047" i="2"/>
  <c r="M1048" i="2"/>
  <c r="N1048" i="2"/>
  <c r="M1049" i="2"/>
  <c r="N1049" i="2"/>
  <c r="M1050" i="2"/>
  <c r="N1050" i="2"/>
  <c r="M1051" i="2"/>
  <c r="N1051" i="2"/>
  <c r="M1052" i="2"/>
  <c r="N1052" i="2"/>
  <c r="M1053" i="2"/>
  <c r="N1053" i="2"/>
  <c r="M1054" i="2"/>
  <c r="N1054" i="2"/>
  <c r="M1055" i="2"/>
  <c r="N1055" i="2"/>
  <c r="M1056" i="2"/>
  <c r="N1056" i="2"/>
  <c r="M1057" i="2"/>
  <c r="N1057" i="2"/>
  <c r="M1058" i="2"/>
  <c r="N1058" i="2"/>
  <c r="M1059" i="2"/>
  <c r="N1059" i="2"/>
  <c r="M1060" i="2"/>
  <c r="N1060" i="2"/>
  <c r="M1061" i="2"/>
  <c r="N1061" i="2"/>
  <c r="M1062" i="2"/>
  <c r="N1062" i="2"/>
  <c r="M1063" i="2"/>
  <c r="N1063" i="2"/>
  <c r="M1064" i="2"/>
  <c r="N1064" i="2"/>
  <c r="M1065" i="2"/>
  <c r="N1065" i="2"/>
  <c r="M1066" i="2"/>
  <c r="N1066" i="2"/>
  <c r="M1067" i="2"/>
  <c r="N1067" i="2"/>
  <c r="M1068" i="2"/>
  <c r="N1068" i="2"/>
  <c r="M1069" i="2"/>
  <c r="N1069" i="2"/>
  <c r="M1070" i="2"/>
  <c r="N1070" i="2"/>
  <c r="M1071" i="2"/>
  <c r="N1071" i="2"/>
  <c r="M1072" i="2"/>
  <c r="N1072" i="2"/>
  <c r="M1073" i="2"/>
  <c r="N1073" i="2"/>
  <c r="M1074" i="2"/>
  <c r="N1074" i="2"/>
  <c r="M1075" i="2"/>
  <c r="N1075" i="2"/>
  <c r="M1076" i="2"/>
  <c r="N1076" i="2"/>
  <c r="M1077" i="2"/>
  <c r="N1077" i="2"/>
  <c r="M1078" i="2"/>
  <c r="N1078" i="2"/>
  <c r="M1079" i="2"/>
  <c r="N1079" i="2"/>
  <c r="M1080" i="2"/>
  <c r="N1080" i="2"/>
  <c r="M1081" i="2"/>
  <c r="N1081" i="2"/>
  <c r="M1082" i="2"/>
  <c r="N1082" i="2"/>
  <c r="M1083" i="2"/>
  <c r="N1083" i="2"/>
  <c r="M1084" i="2"/>
  <c r="N1084" i="2"/>
  <c r="M1085" i="2"/>
  <c r="N1085" i="2"/>
  <c r="M1086" i="2"/>
  <c r="N1086" i="2"/>
  <c r="M1087" i="2"/>
  <c r="N1087" i="2"/>
  <c r="M1088" i="2"/>
  <c r="N1088" i="2"/>
  <c r="M1089" i="2"/>
  <c r="N1089" i="2"/>
  <c r="M1090" i="2"/>
  <c r="N1090" i="2"/>
  <c r="M1091" i="2"/>
  <c r="N1091" i="2"/>
  <c r="M1092" i="2"/>
  <c r="N1092" i="2"/>
  <c r="M1093" i="2"/>
  <c r="N1093" i="2"/>
  <c r="M1094" i="2"/>
  <c r="N1094" i="2"/>
  <c r="M1095" i="2"/>
  <c r="N1095" i="2"/>
  <c r="M1096" i="2"/>
  <c r="N1096" i="2"/>
  <c r="M1097" i="2"/>
  <c r="N1097" i="2"/>
  <c r="M1098" i="2"/>
  <c r="N1098" i="2"/>
  <c r="M1099" i="2"/>
  <c r="N1099" i="2"/>
  <c r="M1100" i="2"/>
  <c r="N1100" i="2"/>
  <c r="M1101" i="2"/>
  <c r="N1101" i="2"/>
  <c r="M1102" i="2"/>
  <c r="N1102" i="2"/>
  <c r="M1103" i="2"/>
  <c r="N1103" i="2"/>
  <c r="M1104" i="2"/>
  <c r="N1104" i="2"/>
  <c r="M1105" i="2"/>
  <c r="N1105" i="2"/>
  <c r="M1106" i="2"/>
  <c r="N1106" i="2"/>
  <c r="M1107" i="2"/>
  <c r="N1107" i="2"/>
  <c r="M1108" i="2"/>
  <c r="N1108" i="2"/>
  <c r="M1109" i="2"/>
  <c r="N1109" i="2"/>
  <c r="M1110" i="2"/>
  <c r="N1110" i="2"/>
  <c r="M1111" i="2"/>
  <c r="N1111" i="2"/>
  <c r="M1112" i="2"/>
  <c r="N1112" i="2"/>
  <c r="M1113" i="2"/>
  <c r="N1113" i="2"/>
  <c r="M1114" i="2"/>
  <c r="N1114" i="2"/>
  <c r="M1115" i="2"/>
  <c r="N1115" i="2"/>
  <c r="M1116" i="2"/>
  <c r="N1116" i="2"/>
  <c r="M1117" i="2"/>
  <c r="N1117" i="2"/>
  <c r="M1118" i="2"/>
  <c r="N1118" i="2"/>
  <c r="M1119" i="2"/>
  <c r="N1119" i="2"/>
  <c r="M1120" i="2"/>
  <c r="N1120" i="2"/>
  <c r="M1121" i="2"/>
  <c r="N1121" i="2"/>
  <c r="M1122" i="2"/>
  <c r="N1122" i="2"/>
  <c r="M1123" i="2"/>
  <c r="N1123" i="2"/>
  <c r="M1124" i="2"/>
  <c r="N1124" i="2"/>
  <c r="M1125" i="2"/>
  <c r="N1125" i="2"/>
  <c r="M1126" i="2"/>
  <c r="N1126" i="2"/>
  <c r="M1127" i="2"/>
  <c r="N1127" i="2"/>
  <c r="M1128" i="2"/>
  <c r="N1128" i="2"/>
  <c r="M1129" i="2"/>
  <c r="N1129" i="2"/>
  <c r="M1130" i="2"/>
  <c r="N1130" i="2"/>
  <c r="M1131" i="2"/>
  <c r="N1131" i="2"/>
  <c r="M1132" i="2"/>
  <c r="N1132" i="2"/>
  <c r="M1133" i="2"/>
  <c r="N1133" i="2"/>
  <c r="M1134" i="2"/>
  <c r="N1134" i="2"/>
  <c r="M1135" i="2"/>
  <c r="N1135" i="2"/>
  <c r="M1136" i="2"/>
  <c r="N1136" i="2"/>
  <c r="M1137" i="2"/>
  <c r="N1137" i="2"/>
  <c r="M1138" i="2"/>
  <c r="N1138" i="2"/>
  <c r="M1139" i="2"/>
  <c r="N1139" i="2"/>
  <c r="M1140" i="2"/>
  <c r="N1140" i="2"/>
  <c r="M1141" i="2"/>
  <c r="N1141" i="2"/>
  <c r="M1142" i="2"/>
  <c r="N1142" i="2"/>
  <c r="M1143" i="2"/>
  <c r="N1143" i="2"/>
  <c r="M1144" i="2"/>
  <c r="N1144" i="2"/>
  <c r="M1145" i="2"/>
  <c r="N1145" i="2"/>
  <c r="M1146" i="2"/>
  <c r="N1146" i="2"/>
  <c r="M1147" i="2"/>
  <c r="N1147" i="2"/>
  <c r="M1148" i="2"/>
  <c r="N1148" i="2"/>
  <c r="M1149" i="2"/>
  <c r="N1149" i="2"/>
  <c r="M1150" i="2"/>
  <c r="N1150" i="2"/>
  <c r="M1151" i="2"/>
  <c r="N1151" i="2"/>
  <c r="M1152" i="2"/>
  <c r="N1152" i="2"/>
  <c r="M1153" i="2"/>
  <c r="N1153" i="2"/>
  <c r="M1154" i="2"/>
  <c r="N1154" i="2"/>
  <c r="M1155" i="2"/>
  <c r="N1155" i="2"/>
  <c r="M1156" i="2"/>
  <c r="N1156" i="2"/>
  <c r="M1157" i="2"/>
  <c r="N1157" i="2"/>
  <c r="M1158" i="2"/>
  <c r="N1158" i="2"/>
  <c r="M1159" i="2"/>
  <c r="N1159" i="2"/>
  <c r="M1160" i="2"/>
  <c r="N1160" i="2"/>
  <c r="M1161" i="2"/>
  <c r="N1161" i="2"/>
  <c r="M1162" i="2"/>
  <c r="N1162" i="2"/>
  <c r="M1163" i="2"/>
  <c r="N1163" i="2"/>
  <c r="M1164" i="2"/>
  <c r="N1164" i="2"/>
  <c r="M1165" i="2"/>
  <c r="N1165" i="2"/>
  <c r="M1166" i="2"/>
  <c r="N1166" i="2"/>
  <c r="M1167" i="2"/>
  <c r="N1167" i="2"/>
  <c r="M1168" i="2"/>
  <c r="N1168" i="2"/>
  <c r="M1169" i="2"/>
  <c r="N1169" i="2"/>
  <c r="M1170" i="2"/>
  <c r="N1170" i="2"/>
  <c r="M1171" i="2"/>
  <c r="N1171" i="2"/>
  <c r="M1172" i="2"/>
  <c r="N1172" i="2"/>
  <c r="M1173" i="2"/>
  <c r="N1173" i="2"/>
  <c r="M1174" i="2"/>
  <c r="N1174" i="2"/>
  <c r="M1175" i="2"/>
  <c r="N1175" i="2"/>
  <c r="M1176" i="2"/>
  <c r="N1176" i="2"/>
  <c r="M1177" i="2"/>
  <c r="N1177" i="2"/>
  <c r="M1178" i="2"/>
  <c r="N1178" i="2"/>
  <c r="M1179" i="2"/>
  <c r="N1179" i="2"/>
  <c r="M1180" i="2"/>
  <c r="N1180" i="2"/>
  <c r="M1181" i="2"/>
  <c r="N1181" i="2"/>
  <c r="M1182" i="2"/>
  <c r="N1182" i="2"/>
  <c r="M1183" i="2"/>
  <c r="N1183" i="2"/>
  <c r="M1184" i="2"/>
  <c r="N1184" i="2"/>
  <c r="M1185" i="2"/>
  <c r="N1185" i="2"/>
  <c r="M1186" i="2"/>
  <c r="N1186" i="2"/>
  <c r="M1187" i="2"/>
  <c r="N1187" i="2"/>
  <c r="M1188" i="2"/>
  <c r="N1188" i="2"/>
  <c r="M1189" i="2"/>
  <c r="N1189" i="2"/>
  <c r="M1190" i="2"/>
  <c r="N1190" i="2"/>
  <c r="M1191" i="2"/>
  <c r="N1191" i="2"/>
  <c r="M1192" i="2"/>
  <c r="N1192" i="2"/>
  <c r="M1193" i="2"/>
  <c r="N1193" i="2"/>
  <c r="M1194" i="2"/>
  <c r="N1194" i="2"/>
  <c r="M1195" i="2"/>
  <c r="N1195" i="2"/>
  <c r="M1196" i="2"/>
  <c r="N1196" i="2"/>
  <c r="M1197" i="2"/>
  <c r="N1197" i="2"/>
  <c r="M1198" i="2"/>
  <c r="N1198" i="2"/>
  <c r="M1199" i="2"/>
  <c r="N1199" i="2"/>
  <c r="M1200" i="2"/>
  <c r="N1200" i="2"/>
  <c r="M1201" i="2"/>
  <c r="N1201" i="2"/>
  <c r="M1202" i="2"/>
  <c r="N1202" i="2"/>
  <c r="M1203" i="2"/>
  <c r="N1203" i="2"/>
  <c r="M1204" i="2"/>
  <c r="N1204" i="2"/>
  <c r="M1205" i="2"/>
  <c r="N1205" i="2"/>
  <c r="M1206" i="2"/>
  <c r="N1206" i="2"/>
  <c r="M1207" i="2"/>
  <c r="N1207" i="2"/>
  <c r="M1208" i="2"/>
  <c r="N1208" i="2"/>
  <c r="M1209" i="2"/>
  <c r="N1209" i="2"/>
  <c r="M1210" i="2"/>
  <c r="N1210" i="2"/>
  <c r="M1211" i="2"/>
  <c r="N1211" i="2"/>
  <c r="M1212" i="2"/>
  <c r="N1212" i="2"/>
  <c r="M1213" i="2"/>
  <c r="N1213" i="2"/>
  <c r="M1214" i="2"/>
  <c r="N1214" i="2"/>
  <c r="M1215" i="2"/>
  <c r="N1215" i="2"/>
  <c r="M1216" i="2"/>
  <c r="N1216" i="2"/>
  <c r="M1217" i="2"/>
  <c r="N1217" i="2"/>
  <c r="M1218" i="2"/>
  <c r="N1218" i="2"/>
  <c r="M1219" i="2"/>
  <c r="N1219" i="2"/>
  <c r="M1220" i="2"/>
  <c r="N1220" i="2"/>
  <c r="M1221" i="2"/>
  <c r="N1221" i="2"/>
  <c r="M1222" i="2"/>
  <c r="N1222" i="2"/>
  <c r="M1223" i="2"/>
  <c r="N1223" i="2"/>
  <c r="M1224" i="2"/>
  <c r="N1224" i="2"/>
  <c r="M1225" i="2"/>
  <c r="N1225" i="2"/>
  <c r="M1226" i="2"/>
  <c r="N1226" i="2"/>
  <c r="M1227" i="2"/>
  <c r="N1227" i="2"/>
  <c r="M1228" i="2"/>
  <c r="N1228" i="2"/>
  <c r="M1229" i="2"/>
  <c r="N1229" i="2"/>
  <c r="M1230" i="2"/>
  <c r="N1230" i="2"/>
  <c r="M1231" i="2"/>
  <c r="N1231" i="2"/>
  <c r="M1232" i="2"/>
  <c r="N1232" i="2"/>
  <c r="M1233" i="2"/>
  <c r="N1233" i="2"/>
  <c r="M1234" i="2"/>
  <c r="N1234" i="2"/>
  <c r="M1235" i="2"/>
  <c r="N1235" i="2"/>
  <c r="M1236" i="2"/>
  <c r="N1236" i="2"/>
  <c r="M1237" i="2"/>
  <c r="N1237" i="2"/>
  <c r="M1238" i="2"/>
  <c r="N1238" i="2"/>
  <c r="M1239" i="2"/>
  <c r="N1239" i="2"/>
  <c r="M1240" i="2"/>
  <c r="N1240" i="2"/>
  <c r="M1241" i="2"/>
  <c r="N1241" i="2"/>
  <c r="M1242" i="2"/>
  <c r="N1242" i="2"/>
  <c r="M1243" i="2"/>
  <c r="N1243" i="2"/>
  <c r="M1244" i="2"/>
  <c r="N1244" i="2"/>
  <c r="M1245" i="2"/>
  <c r="N1245" i="2"/>
  <c r="M1246" i="2"/>
  <c r="N1246" i="2"/>
  <c r="M1247" i="2"/>
  <c r="N1247" i="2"/>
  <c r="M1248" i="2"/>
  <c r="N1248" i="2"/>
  <c r="M1249" i="2"/>
  <c r="N1249" i="2"/>
  <c r="M1250" i="2"/>
  <c r="N1250" i="2"/>
  <c r="M1251" i="2"/>
  <c r="N1251" i="2"/>
  <c r="M1252" i="2"/>
  <c r="N1252" i="2"/>
  <c r="M1253" i="2"/>
  <c r="N1253" i="2"/>
  <c r="M1254" i="2"/>
  <c r="N1254" i="2"/>
  <c r="M1255" i="2"/>
  <c r="N1255" i="2"/>
  <c r="M1256" i="2"/>
  <c r="N1256" i="2"/>
  <c r="M1257" i="2"/>
  <c r="N1257" i="2"/>
  <c r="M1258" i="2"/>
  <c r="N1258" i="2"/>
  <c r="M1259" i="2"/>
  <c r="N1259" i="2"/>
  <c r="M1260" i="2"/>
  <c r="N1260" i="2"/>
  <c r="M1261" i="2"/>
  <c r="N1261" i="2"/>
  <c r="M1262" i="2"/>
  <c r="N1262" i="2"/>
  <c r="M1263" i="2"/>
  <c r="N1263" i="2"/>
  <c r="M1264" i="2"/>
  <c r="N1264" i="2"/>
  <c r="M1265" i="2"/>
  <c r="N1265" i="2"/>
  <c r="M1266" i="2"/>
  <c r="N1266" i="2"/>
  <c r="M1267" i="2"/>
  <c r="N1267" i="2"/>
  <c r="M1268" i="2"/>
  <c r="N1268" i="2"/>
  <c r="M1269" i="2"/>
  <c r="N1269" i="2"/>
  <c r="M1270" i="2"/>
  <c r="N1270" i="2"/>
  <c r="M1271" i="2"/>
  <c r="N1271" i="2"/>
  <c r="M1272" i="2"/>
  <c r="N1272" i="2"/>
  <c r="M1273" i="2"/>
  <c r="N1273" i="2"/>
  <c r="M1274" i="2"/>
  <c r="N1274" i="2"/>
  <c r="M1275" i="2"/>
  <c r="N1275" i="2"/>
  <c r="M1276" i="2"/>
  <c r="N1276" i="2"/>
  <c r="M1277" i="2"/>
  <c r="N1277" i="2"/>
  <c r="M1278" i="2"/>
  <c r="N1278" i="2"/>
  <c r="M1279" i="2"/>
  <c r="N1279" i="2"/>
  <c r="M1280" i="2"/>
  <c r="N1280" i="2"/>
  <c r="M1281" i="2"/>
  <c r="N1281" i="2"/>
  <c r="M1282" i="2"/>
  <c r="N1282" i="2"/>
  <c r="M1283" i="2"/>
  <c r="N1283" i="2"/>
  <c r="M1284" i="2"/>
  <c r="N1284" i="2"/>
  <c r="M1285" i="2"/>
  <c r="N1285" i="2"/>
  <c r="M1286" i="2"/>
  <c r="N1286" i="2"/>
  <c r="M1287" i="2"/>
  <c r="N1287" i="2"/>
  <c r="M1288" i="2"/>
  <c r="N1288" i="2"/>
  <c r="M1289" i="2"/>
  <c r="N1289" i="2"/>
  <c r="M1290" i="2"/>
  <c r="N1290" i="2"/>
  <c r="M1291" i="2"/>
  <c r="N1291" i="2"/>
  <c r="M1292" i="2"/>
  <c r="N1292" i="2"/>
  <c r="M1293" i="2"/>
  <c r="N1293" i="2"/>
  <c r="M1294" i="2"/>
  <c r="N1294" i="2"/>
  <c r="M1295" i="2"/>
  <c r="N1295" i="2"/>
  <c r="M1296" i="2"/>
  <c r="N1296" i="2"/>
  <c r="M1297" i="2"/>
  <c r="N1297" i="2"/>
  <c r="M1298" i="2"/>
  <c r="N1298" i="2"/>
  <c r="M1299" i="2"/>
  <c r="N1299" i="2"/>
  <c r="M1300" i="2"/>
  <c r="N1300" i="2"/>
  <c r="M1301" i="2"/>
  <c r="N1301" i="2"/>
  <c r="M1302" i="2"/>
  <c r="N1302" i="2"/>
  <c r="M1303" i="2"/>
  <c r="N1303" i="2"/>
  <c r="M1304" i="2"/>
  <c r="N1304" i="2"/>
  <c r="M1305" i="2"/>
  <c r="N1305" i="2"/>
  <c r="M1306" i="2"/>
  <c r="N1306" i="2"/>
  <c r="M1307" i="2"/>
  <c r="N1307" i="2"/>
  <c r="M1308" i="2"/>
  <c r="N1308" i="2"/>
  <c r="M1309" i="2"/>
  <c r="N1309" i="2"/>
  <c r="M1310" i="2"/>
  <c r="N1310" i="2"/>
  <c r="M1311" i="2"/>
  <c r="N1311" i="2"/>
  <c r="M1312" i="2"/>
  <c r="N1312" i="2"/>
  <c r="M1313" i="2"/>
  <c r="N1313" i="2"/>
  <c r="M1314" i="2"/>
  <c r="N1314" i="2"/>
  <c r="M1315" i="2"/>
  <c r="N1315" i="2"/>
  <c r="M1316" i="2"/>
  <c r="N1316" i="2"/>
  <c r="M1317" i="2"/>
  <c r="N1317" i="2"/>
  <c r="M1318" i="2"/>
  <c r="N1318" i="2"/>
  <c r="M1319" i="2"/>
  <c r="N1319" i="2"/>
  <c r="M1320" i="2"/>
  <c r="N1320" i="2"/>
  <c r="M1321" i="2"/>
  <c r="N1321" i="2"/>
  <c r="M1322" i="2"/>
  <c r="N1322" i="2"/>
  <c r="M1323" i="2"/>
  <c r="N1323" i="2"/>
  <c r="M1324" i="2"/>
  <c r="N1324" i="2"/>
  <c r="M1325" i="2"/>
  <c r="N1325" i="2"/>
  <c r="M1326" i="2"/>
  <c r="N1326" i="2"/>
  <c r="M1327" i="2"/>
  <c r="N1327" i="2"/>
  <c r="M1328" i="2"/>
  <c r="N1328" i="2"/>
  <c r="M1329" i="2"/>
  <c r="N1329" i="2"/>
  <c r="M1330" i="2"/>
  <c r="N1330" i="2"/>
  <c r="M1331" i="2"/>
  <c r="N1331" i="2"/>
  <c r="M1332" i="2"/>
  <c r="N1332" i="2"/>
  <c r="M1333" i="2"/>
  <c r="N1333" i="2"/>
  <c r="M1334" i="2"/>
  <c r="N1334" i="2"/>
  <c r="M1335" i="2"/>
  <c r="N1335" i="2"/>
  <c r="M1336" i="2"/>
  <c r="N1336" i="2"/>
  <c r="M1337" i="2"/>
  <c r="N1337" i="2"/>
  <c r="M1338" i="2"/>
  <c r="N1338" i="2"/>
  <c r="M1339" i="2"/>
  <c r="N1339" i="2"/>
  <c r="M1340" i="2"/>
  <c r="N1340" i="2"/>
  <c r="M1341" i="2"/>
  <c r="N1341" i="2"/>
  <c r="M1342" i="2"/>
  <c r="N1342" i="2"/>
  <c r="M1343" i="2"/>
  <c r="N1343" i="2"/>
  <c r="M1344" i="2"/>
  <c r="N1344" i="2"/>
  <c r="M1345" i="2"/>
  <c r="N1345" i="2"/>
  <c r="M1346" i="2"/>
  <c r="N1346" i="2"/>
  <c r="M1347" i="2"/>
  <c r="N1347" i="2"/>
  <c r="M1348" i="2"/>
  <c r="N1348" i="2"/>
  <c r="M1349" i="2"/>
  <c r="N1349" i="2"/>
  <c r="M1350" i="2"/>
  <c r="N1350" i="2"/>
  <c r="M1351" i="2"/>
  <c r="N1351" i="2"/>
  <c r="M1352" i="2"/>
  <c r="N1352" i="2"/>
  <c r="M1353" i="2"/>
  <c r="N1353" i="2"/>
  <c r="M1354" i="2"/>
  <c r="N1354" i="2"/>
  <c r="M1355" i="2"/>
  <c r="N1355" i="2"/>
  <c r="M1356" i="2"/>
  <c r="N1356" i="2"/>
  <c r="M1357" i="2"/>
  <c r="N1357" i="2"/>
  <c r="M1358" i="2"/>
  <c r="N1358" i="2"/>
  <c r="M1359" i="2"/>
  <c r="N1359" i="2"/>
  <c r="M1360" i="2"/>
  <c r="N1360" i="2"/>
  <c r="M1361" i="2"/>
  <c r="N1361" i="2"/>
  <c r="M1362" i="2"/>
  <c r="N1362" i="2"/>
  <c r="M1363" i="2"/>
  <c r="N1363" i="2"/>
  <c r="M1364" i="2"/>
  <c r="N1364" i="2"/>
  <c r="M1365" i="2"/>
  <c r="N1365" i="2"/>
  <c r="M1366" i="2"/>
  <c r="N1366" i="2"/>
  <c r="M1367" i="2"/>
  <c r="N1367" i="2"/>
  <c r="M1368" i="2"/>
  <c r="N1368" i="2"/>
  <c r="M1369" i="2"/>
  <c r="N1369" i="2"/>
  <c r="M1370" i="2"/>
  <c r="N1370" i="2"/>
  <c r="M1371" i="2"/>
  <c r="N1371" i="2"/>
  <c r="M1372" i="2"/>
  <c r="N1372" i="2"/>
  <c r="M1373" i="2"/>
  <c r="N1373" i="2"/>
  <c r="M1374" i="2"/>
  <c r="N1374" i="2"/>
  <c r="M1375" i="2"/>
  <c r="N1375" i="2"/>
  <c r="M1376" i="2"/>
  <c r="N1376" i="2"/>
  <c r="M1377" i="2"/>
  <c r="N1377" i="2"/>
  <c r="M1378" i="2"/>
  <c r="N1378" i="2"/>
  <c r="M1379" i="2"/>
  <c r="N1379" i="2"/>
  <c r="M1380" i="2"/>
  <c r="N1380" i="2"/>
  <c r="M1381" i="2"/>
  <c r="N1381" i="2"/>
  <c r="M1382" i="2"/>
  <c r="N1382" i="2"/>
  <c r="M1383" i="2"/>
  <c r="N1383" i="2"/>
  <c r="M1384" i="2"/>
  <c r="N1384" i="2"/>
  <c r="M1385" i="2"/>
  <c r="N1385" i="2"/>
  <c r="M1386" i="2"/>
  <c r="N1386" i="2"/>
  <c r="M1387" i="2"/>
  <c r="N1387" i="2"/>
  <c r="M1388" i="2"/>
  <c r="N1388" i="2"/>
  <c r="M1389" i="2"/>
  <c r="N1389" i="2"/>
  <c r="M1390" i="2"/>
  <c r="N1390" i="2"/>
  <c r="M1391" i="2"/>
  <c r="N1391" i="2"/>
  <c r="M1392" i="2"/>
  <c r="N1392" i="2"/>
  <c r="M1393" i="2"/>
  <c r="N1393" i="2"/>
  <c r="M1394" i="2"/>
  <c r="N1394" i="2"/>
  <c r="M1395" i="2"/>
  <c r="N1395" i="2"/>
  <c r="M1396" i="2"/>
  <c r="N1396" i="2"/>
  <c r="M1397" i="2"/>
  <c r="N1397" i="2"/>
  <c r="M1398" i="2"/>
  <c r="N1398" i="2"/>
  <c r="M1399" i="2"/>
  <c r="N1399" i="2"/>
  <c r="M1400" i="2"/>
  <c r="N1400" i="2"/>
  <c r="M1401" i="2"/>
  <c r="N1401" i="2"/>
  <c r="M1402" i="2"/>
  <c r="N1402" i="2"/>
  <c r="M1403" i="2"/>
  <c r="N1403" i="2"/>
  <c r="M1404" i="2"/>
  <c r="N1404" i="2"/>
  <c r="M1405" i="2"/>
  <c r="N1405" i="2"/>
  <c r="M1406" i="2"/>
  <c r="N1406" i="2"/>
  <c r="M1407" i="2"/>
  <c r="N1407" i="2"/>
  <c r="M1408" i="2"/>
  <c r="N1408" i="2"/>
  <c r="M1409" i="2"/>
  <c r="N1409" i="2"/>
  <c r="M1410" i="2"/>
  <c r="N1410" i="2"/>
  <c r="M1411" i="2"/>
  <c r="N1411" i="2"/>
  <c r="M1412" i="2"/>
  <c r="N1412" i="2"/>
  <c r="M1413" i="2"/>
  <c r="N1413" i="2"/>
  <c r="M1414" i="2"/>
  <c r="N1414" i="2"/>
  <c r="M1415" i="2"/>
  <c r="N1415" i="2"/>
  <c r="M1416" i="2"/>
  <c r="N1416" i="2"/>
  <c r="M1417" i="2"/>
  <c r="N1417" i="2"/>
  <c r="M1418" i="2"/>
  <c r="N1418" i="2"/>
  <c r="M1419" i="2"/>
  <c r="N1419" i="2"/>
  <c r="M1420" i="2"/>
  <c r="N1420" i="2"/>
  <c r="M1421" i="2"/>
  <c r="N1421" i="2"/>
  <c r="M1422" i="2"/>
  <c r="N1422" i="2"/>
  <c r="M1423" i="2"/>
  <c r="N1423" i="2"/>
  <c r="M1424" i="2"/>
  <c r="N1424" i="2"/>
  <c r="M1425" i="2"/>
  <c r="N1425" i="2"/>
  <c r="M1426" i="2"/>
  <c r="N1426" i="2"/>
  <c r="M1427" i="2"/>
  <c r="N1427" i="2"/>
  <c r="M1428" i="2"/>
  <c r="N1428" i="2"/>
  <c r="M1429" i="2"/>
  <c r="N1429" i="2"/>
  <c r="M1430" i="2"/>
  <c r="N1430" i="2"/>
  <c r="M1431" i="2"/>
  <c r="N1431" i="2"/>
  <c r="M1432" i="2"/>
  <c r="N1432" i="2"/>
  <c r="M1433" i="2"/>
  <c r="N1433" i="2"/>
  <c r="M1434" i="2"/>
  <c r="N1434" i="2"/>
  <c r="M1435" i="2"/>
  <c r="N1435" i="2"/>
  <c r="M1436" i="2"/>
  <c r="N1436" i="2"/>
  <c r="M1437" i="2"/>
  <c r="N1437" i="2"/>
  <c r="M1438" i="2"/>
  <c r="N1438" i="2"/>
  <c r="M1439" i="2"/>
  <c r="N1439" i="2"/>
  <c r="M1440" i="2"/>
  <c r="N1440" i="2"/>
  <c r="M1441" i="2"/>
  <c r="N1441" i="2"/>
  <c r="M1442" i="2"/>
  <c r="N1442" i="2"/>
  <c r="M1443" i="2"/>
  <c r="N1443" i="2"/>
  <c r="M1444" i="2"/>
  <c r="N1444" i="2"/>
  <c r="M1445" i="2"/>
  <c r="N1445" i="2"/>
  <c r="M1446" i="2"/>
  <c r="N1446" i="2"/>
  <c r="M1447" i="2"/>
  <c r="N1447" i="2"/>
  <c r="M1448" i="2"/>
  <c r="N1448" i="2"/>
  <c r="M1449" i="2"/>
  <c r="N1449" i="2"/>
  <c r="M1450" i="2"/>
  <c r="N1450" i="2"/>
  <c r="M1451" i="2"/>
  <c r="N1451" i="2"/>
  <c r="M1452" i="2"/>
  <c r="N1452" i="2"/>
  <c r="M1453" i="2"/>
  <c r="N1453" i="2"/>
  <c r="M1454" i="2"/>
  <c r="N1454" i="2"/>
  <c r="M1455" i="2"/>
  <c r="N1455" i="2"/>
  <c r="M1456" i="2"/>
  <c r="N1456" i="2"/>
  <c r="M1457" i="2"/>
  <c r="N1457" i="2"/>
  <c r="M1458" i="2"/>
  <c r="N1458" i="2"/>
  <c r="M1459" i="2"/>
  <c r="N1459" i="2"/>
  <c r="M1460" i="2"/>
  <c r="N1460" i="2"/>
  <c r="M1461" i="2"/>
  <c r="N1461" i="2"/>
  <c r="M1462" i="2"/>
  <c r="N1462" i="2"/>
  <c r="M1463" i="2"/>
  <c r="N1463" i="2"/>
  <c r="M1464" i="2"/>
  <c r="N1464" i="2"/>
  <c r="M1465" i="2"/>
  <c r="N1465" i="2"/>
  <c r="M1466" i="2"/>
  <c r="N1466" i="2"/>
  <c r="M1467" i="2"/>
  <c r="N1467" i="2"/>
  <c r="M1468" i="2"/>
  <c r="N1468" i="2"/>
  <c r="M1469" i="2"/>
  <c r="N1469" i="2"/>
  <c r="M1470" i="2"/>
  <c r="N1470" i="2"/>
  <c r="M1471" i="2"/>
  <c r="N1471" i="2"/>
  <c r="M1472" i="2"/>
  <c r="N1472" i="2"/>
  <c r="M1473" i="2"/>
  <c r="N1473" i="2"/>
  <c r="M1474" i="2"/>
  <c r="N1474" i="2"/>
  <c r="M1475" i="2"/>
  <c r="N1475" i="2"/>
  <c r="M1476" i="2"/>
  <c r="N1476" i="2"/>
  <c r="M1477" i="2"/>
  <c r="N1477" i="2"/>
  <c r="M1478" i="2"/>
  <c r="N1478" i="2"/>
  <c r="M1479" i="2"/>
  <c r="N1479" i="2"/>
  <c r="M1480" i="2"/>
  <c r="N1480" i="2"/>
  <c r="M1481" i="2"/>
  <c r="N1481" i="2"/>
  <c r="M1482" i="2"/>
  <c r="N1482" i="2"/>
  <c r="M1483" i="2"/>
  <c r="N1483" i="2"/>
  <c r="M1484" i="2"/>
  <c r="N1484" i="2"/>
  <c r="M1485" i="2"/>
  <c r="N1485" i="2"/>
  <c r="M1486" i="2"/>
  <c r="N1486" i="2"/>
  <c r="M1487" i="2"/>
  <c r="N1487" i="2"/>
  <c r="M1488" i="2"/>
  <c r="N1488" i="2"/>
  <c r="M1489" i="2"/>
  <c r="N1489" i="2"/>
  <c r="M1490" i="2"/>
  <c r="N1490" i="2"/>
  <c r="M1491" i="2"/>
  <c r="N1491" i="2"/>
  <c r="M1492" i="2"/>
  <c r="N1492" i="2"/>
  <c r="M1493" i="2"/>
  <c r="N1493" i="2"/>
  <c r="M1494" i="2"/>
  <c r="N1494" i="2"/>
  <c r="M1495" i="2"/>
  <c r="N1495" i="2"/>
  <c r="M1496" i="2"/>
  <c r="N1496" i="2"/>
  <c r="M1497" i="2"/>
  <c r="N1497" i="2"/>
  <c r="M1498" i="2"/>
  <c r="N1498" i="2"/>
  <c r="M1499" i="2"/>
  <c r="N1499" i="2"/>
  <c r="M1500" i="2"/>
  <c r="N1500" i="2"/>
  <c r="M1501" i="2"/>
  <c r="N1501" i="2"/>
  <c r="M1502" i="2"/>
  <c r="N1502" i="2"/>
  <c r="M1503" i="2"/>
  <c r="N1503" i="2"/>
  <c r="M1504" i="2"/>
  <c r="N1504" i="2"/>
  <c r="M1505" i="2"/>
  <c r="N1505" i="2"/>
  <c r="M1506" i="2"/>
  <c r="N1506" i="2"/>
  <c r="M1507" i="2"/>
  <c r="N1507" i="2"/>
  <c r="M1508" i="2"/>
  <c r="N1508" i="2"/>
  <c r="M1509" i="2"/>
  <c r="N1509" i="2"/>
  <c r="M1510" i="2"/>
  <c r="N1510" i="2"/>
  <c r="M1511" i="2"/>
  <c r="N1511" i="2"/>
  <c r="M1512" i="2"/>
  <c r="N1512" i="2"/>
  <c r="M1513" i="2"/>
  <c r="N1513" i="2"/>
  <c r="M1514" i="2"/>
  <c r="N1514" i="2"/>
  <c r="M1515" i="2"/>
  <c r="N1515" i="2"/>
  <c r="M1516" i="2"/>
  <c r="N1516" i="2"/>
  <c r="M1517" i="2"/>
  <c r="N1517" i="2"/>
  <c r="M1518" i="2"/>
  <c r="N1518" i="2"/>
  <c r="M1519" i="2"/>
  <c r="N1519" i="2"/>
  <c r="M1520" i="2"/>
  <c r="N1520" i="2"/>
  <c r="M1521" i="2"/>
  <c r="N1521" i="2"/>
  <c r="M1522" i="2"/>
  <c r="N1522" i="2"/>
  <c r="M1523" i="2"/>
  <c r="N1523" i="2"/>
  <c r="M1524" i="2"/>
  <c r="N1524" i="2"/>
  <c r="M1525" i="2"/>
  <c r="N1525" i="2"/>
  <c r="M1526" i="2"/>
  <c r="N1526" i="2"/>
  <c r="M1527" i="2"/>
  <c r="N1527" i="2"/>
  <c r="M1528" i="2"/>
  <c r="N1528" i="2"/>
  <c r="M1529" i="2"/>
  <c r="N1529" i="2"/>
  <c r="M1530" i="2"/>
  <c r="N1530" i="2"/>
  <c r="M1531" i="2"/>
  <c r="N1531" i="2"/>
  <c r="M1532" i="2"/>
  <c r="N1532" i="2"/>
  <c r="M1533" i="2"/>
  <c r="N1533" i="2"/>
  <c r="M1534" i="2"/>
  <c r="N1534" i="2"/>
  <c r="M1535" i="2"/>
  <c r="N1535" i="2"/>
  <c r="M1536" i="2"/>
  <c r="N1536" i="2"/>
  <c r="M1537" i="2"/>
  <c r="N1537" i="2"/>
  <c r="M1538" i="2"/>
  <c r="N1538" i="2"/>
  <c r="M1539" i="2"/>
  <c r="N1539" i="2"/>
  <c r="M1540" i="2"/>
  <c r="N1540" i="2"/>
  <c r="M1541" i="2"/>
  <c r="N1541" i="2"/>
  <c r="M1542" i="2"/>
  <c r="N1542" i="2"/>
  <c r="M1543" i="2"/>
  <c r="N1543" i="2"/>
  <c r="M1544" i="2"/>
  <c r="N1544" i="2"/>
  <c r="M1545" i="2"/>
  <c r="N1545" i="2"/>
  <c r="M1546" i="2"/>
  <c r="N1546" i="2"/>
  <c r="M1547" i="2"/>
  <c r="N1547" i="2"/>
  <c r="M1548" i="2"/>
  <c r="N1548" i="2"/>
  <c r="M1549" i="2"/>
  <c r="N1549" i="2"/>
  <c r="M1550" i="2"/>
  <c r="N1550" i="2"/>
  <c r="M1551" i="2"/>
  <c r="N1551" i="2"/>
  <c r="M1552" i="2"/>
  <c r="N1552" i="2"/>
  <c r="M1553" i="2"/>
  <c r="N1553" i="2"/>
  <c r="M1554" i="2"/>
  <c r="N1554" i="2"/>
  <c r="M1555" i="2"/>
  <c r="N1555" i="2"/>
  <c r="M1556" i="2"/>
  <c r="N1556" i="2"/>
  <c r="M1557" i="2"/>
  <c r="N1557" i="2"/>
  <c r="M1558" i="2"/>
  <c r="N1558" i="2"/>
  <c r="M1559" i="2"/>
  <c r="N1559" i="2"/>
  <c r="M1560" i="2"/>
  <c r="N1560" i="2"/>
  <c r="M1561" i="2"/>
  <c r="N1561" i="2"/>
  <c r="M1562" i="2"/>
  <c r="N1562" i="2"/>
  <c r="M1563" i="2"/>
  <c r="N1563" i="2"/>
  <c r="M1564" i="2"/>
  <c r="N1564" i="2"/>
  <c r="M1565" i="2"/>
  <c r="N1565" i="2"/>
  <c r="M1566" i="2"/>
  <c r="N1566" i="2"/>
  <c r="M1567" i="2"/>
  <c r="N1567" i="2"/>
  <c r="M1568" i="2"/>
  <c r="N1568" i="2"/>
  <c r="M1569" i="2"/>
  <c r="N1569" i="2"/>
  <c r="M1570" i="2"/>
  <c r="N1570" i="2"/>
  <c r="M1571" i="2"/>
  <c r="N1571" i="2"/>
  <c r="M1572" i="2"/>
  <c r="N1572" i="2"/>
  <c r="M1573" i="2"/>
  <c r="N1573" i="2"/>
  <c r="M1574" i="2"/>
  <c r="N1574" i="2"/>
  <c r="M1575" i="2"/>
  <c r="N1575" i="2"/>
  <c r="M1576" i="2"/>
  <c r="N1576" i="2"/>
  <c r="M1577" i="2"/>
  <c r="N1577" i="2"/>
  <c r="M1578" i="2"/>
  <c r="N1578" i="2"/>
  <c r="M1579" i="2"/>
  <c r="N1579" i="2"/>
  <c r="M1580" i="2"/>
  <c r="N1580" i="2"/>
  <c r="M1581" i="2"/>
  <c r="N1581" i="2"/>
  <c r="M1582" i="2"/>
  <c r="N1582" i="2"/>
  <c r="M1583" i="2"/>
  <c r="N1583" i="2"/>
  <c r="M1584" i="2"/>
  <c r="N1584" i="2"/>
  <c r="M1585" i="2"/>
  <c r="N1585" i="2"/>
  <c r="M1586" i="2"/>
  <c r="N1586" i="2"/>
  <c r="M1587" i="2"/>
  <c r="N1587" i="2"/>
  <c r="M1588" i="2"/>
  <c r="N1588" i="2"/>
  <c r="M1589" i="2"/>
  <c r="N1589" i="2"/>
  <c r="M1590" i="2"/>
  <c r="N1590" i="2"/>
  <c r="M1591" i="2"/>
  <c r="N1591" i="2"/>
  <c r="M1592" i="2"/>
  <c r="N1592" i="2"/>
  <c r="M1593" i="2"/>
  <c r="N1593" i="2"/>
  <c r="M1594" i="2"/>
  <c r="N1594" i="2"/>
  <c r="M1595" i="2"/>
  <c r="N1595" i="2"/>
  <c r="M1596" i="2"/>
  <c r="N1596" i="2"/>
  <c r="M1597" i="2"/>
  <c r="N1597" i="2"/>
  <c r="M1598" i="2"/>
  <c r="N1598" i="2"/>
  <c r="M1599" i="2"/>
  <c r="N1599" i="2"/>
  <c r="M1600" i="2"/>
  <c r="N1600" i="2"/>
  <c r="M1601" i="2"/>
  <c r="N1601" i="2"/>
  <c r="M1602" i="2"/>
  <c r="N1602" i="2"/>
  <c r="M1603" i="2"/>
  <c r="N1603" i="2"/>
  <c r="M1604" i="2"/>
  <c r="N1604" i="2"/>
  <c r="M1605" i="2"/>
  <c r="N1605" i="2"/>
  <c r="M1606" i="2"/>
  <c r="N1606" i="2"/>
  <c r="M1607" i="2"/>
  <c r="N1607" i="2"/>
  <c r="M1608" i="2"/>
  <c r="N1608" i="2"/>
  <c r="M1609" i="2"/>
  <c r="N1609" i="2"/>
  <c r="M1610" i="2"/>
  <c r="N1610" i="2"/>
  <c r="M1611" i="2"/>
  <c r="N1611" i="2"/>
  <c r="M1612" i="2"/>
  <c r="N1612" i="2"/>
  <c r="M1613" i="2"/>
  <c r="N1613" i="2"/>
  <c r="M1614" i="2"/>
  <c r="N1614" i="2"/>
  <c r="M1615" i="2"/>
  <c r="N1615" i="2"/>
  <c r="M1616" i="2"/>
  <c r="N1616" i="2"/>
  <c r="M1617" i="2"/>
  <c r="N1617" i="2"/>
  <c r="M1618" i="2"/>
  <c r="N1618" i="2"/>
  <c r="M1619" i="2"/>
  <c r="N1619" i="2"/>
  <c r="M1620" i="2"/>
  <c r="N1620" i="2"/>
  <c r="M1621" i="2"/>
  <c r="N1621" i="2"/>
  <c r="M1622" i="2"/>
  <c r="N1622" i="2"/>
  <c r="M1623" i="2"/>
  <c r="N1623" i="2"/>
  <c r="M1624" i="2"/>
  <c r="N1624" i="2"/>
  <c r="M1625" i="2"/>
  <c r="N1625" i="2"/>
  <c r="M1626" i="2"/>
  <c r="N1626" i="2"/>
  <c r="M1627" i="2"/>
  <c r="N1627" i="2"/>
  <c r="M1628" i="2"/>
  <c r="N1628" i="2"/>
  <c r="M1629" i="2"/>
  <c r="N1629" i="2"/>
  <c r="M1630" i="2"/>
  <c r="N1630" i="2"/>
  <c r="M1631" i="2"/>
  <c r="N1631" i="2"/>
  <c r="M1632" i="2"/>
  <c r="N1632" i="2"/>
  <c r="M1633" i="2"/>
  <c r="N1633" i="2"/>
  <c r="M1634" i="2"/>
  <c r="N1634" i="2"/>
  <c r="M1635" i="2"/>
  <c r="N1635" i="2"/>
  <c r="M1636" i="2"/>
  <c r="N1636" i="2"/>
  <c r="M1637" i="2"/>
  <c r="N1637" i="2"/>
  <c r="M1638" i="2"/>
  <c r="N1638" i="2"/>
  <c r="M1639" i="2"/>
  <c r="N1639" i="2"/>
  <c r="M1640" i="2"/>
  <c r="N1640" i="2"/>
  <c r="M1641" i="2"/>
  <c r="N1641" i="2"/>
  <c r="M1642" i="2"/>
  <c r="N1642" i="2"/>
  <c r="M1643" i="2"/>
  <c r="N1643" i="2"/>
  <c r="M1644" i="2"/>
  <c r="N1644" i="2"/>
  <c r="M1645" i="2"/>
  <c r="N1645" i="2"/>
  <c r="M1646" i="2"/>
  <c r="N1646" i="2"/>
  <c r="M1647" i="2"/>
  <c r="N1647" i="2"/>
  <c r="M1648" i="2"/>
  <c r="N1648" i="2"/>
  <c r="M1649" i="2"/>
  <c r="N1649" i="2"/>
  <c r="M1650" i="2"/>
  <c r="N1650" i="2"/>
  <c r="M1651" i="2"/>
  <c r="N1651" i="2"/>
  <c r="M1652" i="2"/>
  <c r="N1652" i="2"/>
  <c r="M1653" i="2"/>
  <c r="N1653" i="2"/>
  <c r="M1654" i="2"/>
  <c r="N1654" i="2"/>
  <c r="M1655" i="2"/>
  <c r="N1655" i="2"/>
  <c r="M1656" i="2"/>
  <c r="N1656" i="2"/>
  <c r="M1657" i="2"/>
  <c r="N1657" i="2"/>
  <c r="M1658" i="2"/>
  <c r="N1658" i="2"/>
  <c r="M1659" i="2"/>
  <c r="N1659" i="2"/>
  <c r="M1660" i="2"/>
  <c r="N1660" i="2"/>
  <c r="M1661" i="2"/>
  <c r="N1661" i="2"/>
  <c r="M1662" i="2"/>
  <c r="N1662" i="2"/>
  <c r="M1663" i="2"/>
  <c r="N1663" i="2"/>
  <c r="M1664" i="2"/>
  <c r="N1664" i="2"/>
  <c r="M1665" i="2"/>
  <c r="N1665" i="2"/>
  <c r="M1666" i="2"/>
  <c r="N1666" i="2"/>
  <c r="M1667" i="2"/>
  <c r="N1667" i="2"/>
  <c r="M1668" i="2"/>
  <c r="N1668" i="2"/>
  <c r="M1669" i="2"/>
  <c r="N1669" i="2"/>
  <c r="M1670" i="2"/>
  <c r="N1670" i="2"/>
  <c r="M1671" i="2"/>
  <c r="N1671" i="2"/>
  <c r="M1672" i="2"/>
  <c r="N1672" i="2"/>
  <c r="M1673" i="2"/>
  <c r="N1673" i="2"/>
  <c r="M1674" i="2"/>
  <c r="N1674" i="2"/>
  <c r="M1675" i="2"/>
  <c r="N1675" i="2"/>
  <c r="M1676" i="2"/>
  <c r="N1676" i="2"/>
  <c r="M1677" i="2"/>
  <c r="N1677" i="2"/>
  <c r="M1678" i="2"/>
  <c r="N1678" i="2"/>
  <c r="M1679" i="2"/>
  <c r="N1679" i="2"/>
  <c r="M1680" i="2"/>
  <c r="N1680" i="2"/>
  <c r="M1681" i="2"/>
  <c r="N1681" i="2"/>
  <c r="M1682" i="2"/>
  <c r="N1682" i="2"/>
  <c r="M1683" i="2"/>
  <c r="N1683" i="2"/>
  <c r="M1684" i="2"/>
  <c r="N1684" i="2"/>
  <c r="M1685" i="2"/>
  <c r="N1685" i="2"/>
  <c r="M1686" i="2"/>
  <c r="N1686" i="2"/>
  <c r="M1687" i="2"/>
  <c r="N1687" i="2"/>
  <c r="M1688" i="2"/>
  <c r="N1688" i="2"/>
  <c r="M1689" i="2"/>
  <c r="N1689" i="2"/>
  <c r="M1690" i="2"/>
  <c r="N1690" i="2"/>
  <c r="M1691" i="2"/>
  <c r="N1691" i="2"/>
  <c r="M1692" i="2"/>
  <c r="N1692" i="2"/>
  <c r="M1693" i="2"/>
  <c r="N1693" i="2"/>
  <c r="M1694" i="2"/>
  <c r="N1694" i="2"/>
  <c r="M1695" i="2"/>
  <c r="N1695" i="2"/>
  <c r="M1696" i="2"/>
  <c r="N1696" i="2"/>
  <c r="M1697" i="2"/>
  <c r="N1697" i="2"/>
  <c r="M1698" i="2"/>
  <c r="N1698" i="2"/>
  <c r="M1699" i="2"/>
  <c r="N1699" i="2"/>
  <c r="M1700" i="2"/>
  <c r="N1700" i="2"/>
  <c r="M1701" i="2"/>
  <c r="N1701" i="2"/>
  <c r="M1702" i="2"/>
  <c r="N1702" i="2"/>
  <c r="M1703" i="2"/>
  <c r="N1703" i="2"/>
  <c r="M1704" i="2"/>
  <c r="N1704" i="2"/>
  <c r="M1705" i="2"/>
  <c r="N1705" i="2"/>
  <c r="M1706" i="2"/>
  <c r="N1706" i="2"/>
  <c r="M1707" i="2"/>
  <c r="N1707" i="2"/>
  <c r="M1708" i="2"/>
  <c r="N1708" i="2"/>
  <c r="M1709" i="2"/>
  <c r="N1709" i="2"/>
  <c r="M1710" i="2"/>
  <c r="N1710" i="2"/>
  <c r="M1711" i="2"/>
  <c r="N1711" i="2"/>
  <c r="M1712" i="2"/>
  <c r="N1712" i="2"/>
  <c r="M1713" i="2"/>
  <c r="N1713" i="2"/>
  <c r="M1714" i="2"/>
  <c r="N1714" i="2"/>
  <c r="M1715" i="2"/>
  <c r="N1715" i="2"/>
  <c r="M1716" i="2"/>
  <c r="N1716" i="2"/>
  <c r="M1717" i="2"/>
  <c r="N1717" i="2"/>
  <c r="M1718" i="2"/>
  <c r="N1718" i="2"/>
  <c r="M1719" i="2"/>
  <c r="N1719" i="2"/>
  <c r="M1720" i="2"/>
  <c r="N1720" i="2"/>
  <c r="M1721" i="2"/>
  <c r="N1721" i="2"/>
  <c r="M1722" i="2"/>
  <c r="N1722" i="2"/>
  <c r="M1723" i="2"/>
  <c r="N1723" i="2"/>
  <c r="M1724" i="2"/>
  <c r="N1724" i="2"/>
  <c r="M1725" i="2"/>
  <c r="N1725" i="2"/>
  <c r="M1726" i="2"/>
  <c r="N1726" i="2"/>
  <c r="M1727" i="2"/>
  <c r="N1727" i="2"/>
  <c r="M1728" i="2"/>
  <c r="N1728" i="2"/>
  <c r="M1729" i="2"/>
  <c r="N1729" i="2"/>
  <c r="M1730" i="2"/>
  <c r="N1730" i="2"/>
  <c r="M1731" i="2"/>
  <c r="N1731" i="2"/>
  <c r="M1732" i="2"/>
  <c r="N1732" i="2"/>
  <c r="M1733" i="2"/>
  <c r="N1733" i="2"/>
  <c r="M1734" i="2"/>
  <c r="N1734" i="2"/>
  <c r="M1735" i="2"/>
  <c r="N1735" i="2"/>
  <c r="M1736" i="2"/>
  <c r="N1736" i="2"/>
  <c r="M1737" i="2"/>
  <c r="N1737" i="2"/>
  <c r="M1738" i="2"/>
  <c r="N1738" i="2"/>
  <c r="M1739" i="2"/>
  <c r="N1739" i="2"/>
  <c r="M1740" i="2"/>
  <c r="N1740" i="2"/>
  <c r="M1741" i="2"/>
  <c r="N1741" i="2"/>
  <c r="M1742" i="2"/>
  <c r="N1742" i="2"/>
  <c r="M1743" i="2"/>
  <c r="N1743" i="2"/>
  <c r="M1744" i="2"/>
  <c r="N1744" i="2"/>
  <c r="M1745" i="2"/>
  <c r="N1745" i="2"/>
  <c r="M1746" i="2"/>
  <c r="N1746" i="2"/>
  <c r="M1747" i="2"/>
  <c r="N1747" i="2"/>
  <c r="M1748" i="2"/>
  <c r="N1748" i="2"/>
  <c r="M1749" i="2"/>
  <c r="N1749" i="2"/>
  <c r="M1750" i="2"/>
  <c r="N1750" i="2"/>
  <c r="M1751" i="2"/>
  <c r="N1751" i="2"/>
  <c r="M1752" i="2"/>
  <c r="N1752" i="2"/>
  <c r="M1753" i="2"/>
  <c r="N1753" i="2"/>
  <c r="M1754" i="2"/>
  <c r="N1754" i="2"/>
  <c r="M1755" i="2"/>
  <c r="N1755" i="2"/>
  <c r="M1756" i="2"/>
  <c r="N1756" i="2"/>
  <c r="M1757" i="2"/>
  <c r="N1757" i="2"/>
  <c r="M1758" i="2"/>
  <c r="N1758" i="2"/>
  <c r="M1759" i="2"/>
  <c r="N1759" i="2"/>
  <c r="M1760" i="2"/>
  <c r="N1760" i="2"/>
  <c r="M1761" i="2"/>
  <c r="N1761" i="2"/>
  <c r="M1762" i="2"/>
  <c r="N1762" i="2"/>
  <c r="M1763" i="2"/>
  <c r="N1763" i="2"/>
  <c r="M1764" i="2"/>
  <c r="N1764" i="2"/>
  <c r="M1765" i="2"/>
  <c r="N1765" i="2"/>
  <c r="M1766" i="2"/>
  <c r="N1766" i="2"/>
  <c r="M1767" i="2"/>
  <c r="N1767" i="2"/>
  <c r="M1768" i="2"/>
  <c r="N1768" i="2"/>
  <c r="M1769" i="2"/>
  <c r="N1769" i="2"/>
  <c r="M1770" i="2"/>
  <c r="N1770" i="2"/>
  <c r="M1771" i="2"/>
  <c r="N1771" i="2"/>
  <c r="M1772" i="2"/>
  <c r="N1772" i="2"/>
  <c r="M1773" i="2"/>
  <c r="N1773" i="2"/>
  <c r="M1774" i="2"/>
  <c r="N1774" i="2"/>
  <c r="M1775" i="2"/>
  <c r="N1775" i="2"/>
  <c r="M1776" i="2"/>
  <c r="N1776" i="2"/>
  <c r="M1777" i="2"/>
  <c r="N1777" i="2"/>
  <c r="M1778" i="2"/>
  <c r="N1778" i="2"/>
  <c r="M1779" i="2"/>
  <c r="N1779" i="2"/>
  <c r="M1780" i="2"/>
  <c r="N1780" i="2"/>
  <c r="M1781" i="2"/>
  <c r="N1781" i="2"/>
  <c r="M1782" i="2"/>
  <c r="N1782" i="2"/>
  <c r="M1783" i="2"/>
  <c r="N1783" i="2"/>
  <c r="M1784" i="2"/>
  <c r="N1784" i="2"/>
  <c r="M1785" i="2"/>
  <c r="N1785" i="2"/>
  <c r="M1786" i="2"/>
  <c r="N1786" i="2"/>
  <c r="M1787" i="2"/>
  <c r="N1787" i="2"/>
  <c r="M1788" i="2"/>
  <c r="N1788" i="2"/>
  <c r="M1789" i="2"/>
  <c r="N1789" i="2"/>
  <c r="M1790" i="2"/>
  <c r="N1790" i="2"/>
  <c r="M1791" i="2"/>
  <c r="N1791" i="2"/>
  <c r="M1792" i="2"/>
  <c r="N1792" i="2"/>
  <c r="M1793" i="2"/>
  <c r="N1793" i="2"/>
  <c r="M1794" i="2"/>
  <c r="N1794" i="2"/>
  <c r="M1795" i="2"/>
  <c r="N1795" i="2"/>
  <c r="M1796" i="2"/>
  <c r="N1796" i="2"/>
  <c r="M1797" i="2"/>
  <c r="N1797" i="2"/>
  <c r="M1798" i="2"/>
  <c r="N1798" i="2"/>
  <c r="M1799" i="2"/>
  <c r="N1799" i="2"/>
  <c r="M1800" i="2"/>
  <c r="N1800" i="2"/>
  <c r="M1801" i="2"/>
  <c r="N1801" i="2"/>
  <c r="M1802" i="2"/>
  <c r="N1802" i="2"/>
  <c r="M1803" i="2"/>
  <c r="N1803" i="2"/>
  <c r="M1804" i="2"/>
  <c r="N1804" i="2"/>
  <c r="M1805" i="2"/>
  <c r="N1805" i="2"/>
  <c r="M1806" i="2"/>
  <c r="N1806" i="2"/>
  <c r="M1807" i="2"/>
  <c r="N1807" i="2"/>
  <c r="M1808" i="2"/>
  <c r="N1808" i="2"/>
  <c r="M1809" i="2"/>
  <c r="N1809" i="2"/>
  <c r="M1810" i="2"/>
  <c r="N1810" i="2"/>
  <c r="M1811" i="2"/>
  <c r="N1811" i="2"/>
  <c r="M1812" i="2"/>
  <c r="N1812" i="2"/>
  <c r="M1813" i="2"/>
  <c r="N1813" i="2"/>
  <c r="M1814" i="2"/>
  <c r="N1814" i="2"/>
  <c r="M1815" i="2"/>
  <c r="N1815" i="2"/>
  <c r="M1816" i="2"/>
  <c r="N1816" i="2"/>
  <c r="M1817" i="2"/>
  <c r="N1817" i="2"/>
  <c r="M1818" i="2"/>
  <c r="N1818" i="2"/>
  <c r="M1819" i="2"/>
  <c r="N1819" i="2"/>
  <c r="M1820" i="2"/>
  <c r="N1820" i="2"/>
  <c r="M1821" i="2"/>
  <c r="N1821" i="2"/>
  <c r="M1822" i="2"/>
  <c r="N1822" i="2"/>
  <c r="M1823" i="2"/>
  <c r="N1823" i="2"/>
  <c r="M1824" i="2"/>
  <c r="N1824" i="2"/>
  <c r="M1825" i="2"/>
  <c r="N1825" i="2"/>
  <c r="M1826" i="2"/>
  <c r="N1826" i="2"/>
  <c r="M1827" i="2"/>
  <c r="N1827" i="2"/>
  <c r="M1828" i="2"/>
  <c r="N1828" i="2"/>
  <c r="M1829" i="2"/>
  <c r="N1829" i="2"/>
  <c r="M1830" i="2"/>
  <c r="N1830" i="2"/>
  <c r="M1831" i="2"/>
  <c r="N1831" i="2"/>
  <c r="M1832" i="2"/>
  <c r="N1832" i="2"/>
  <c r="M1833" i="2"/>
  <c r="N1833" i="2"/>
  <c r="M1834" i="2"/>
  <c r="N1834" i="2"/>
  <c r="M1835" i="2"/>
  <c r="N1835" i="2"/>
  <c r="M1836" i="2"/>
  <c r="N1836" i="2"/>
  <c r="M1837" i="2"/>
  <c r="N1837" i="2"/>
  <c r="M1838" i="2"/>
  <c r="N1838" i="2"/>
  <c r="M1839" i="2"/>
  <c r="N1839" i="2"/>
  <c r="M1840" i="2"/>
  <c r="N1840" i="2"/>
  <c r="M1841" i="2"/>
  <c r="N1841" i="2"/>
  <c r="M1842" i="2"/>
  <c r="N1842" i="2"/>
  <c r="M1843" i="2"/>
  <c r="N1843" i="2"/>
  <c r="M1844" i="2"/>
  <c r="N1844" i="2"/>
  <c r="M1845" i="2"/>
  <c r="N1845" i="2"/>
  <c r="M1846" i="2"/>
  <c r="N1846" i="2"/>
  <c r="M1847" i="2"/>
  <c r="N1847" i="2"/>
  <c r="M1848" i="2"/>
  <c r="N1848" i="2"/>
  <c r="M1849" i="2"/>
  <c r="N1849" i="2"/>
  <c r="M1850" i="2"/>
  <c r="N1850" i="2"/>
  <c r="M1851" i="2"/>
  <c r="N1851" i="2"/>
  <c r="M1852" i="2"/>
  <c r="N1852" i="2"/>
  <c r="M1853" i="2"/>
  <c r="N1853" i="2"/>
  <c r="M1854" i="2"/>
  <c r="N1854" i="2"/>
  <c r="M1855" i="2"/>
  <c r="N1855" i="2"/>
  <c r="M1856" i="2"/>
  <c r="N1856" i="2"/>
  <c r="M1857" i="2"/>
  <c r="N1857" i="2"/>
  <c r="M1858" i="2"/>
  <c r="N1858" i="2"/>
  <c r="M1859" i="2"/>
  <c r="N1859" i="2"/>
  <c r="M1860" i="2"/>
  <c r="N1860" i="2"/>
  <c r="M1861" i="2"/>
  <c r="N1861" i="2"/>
  <c r="M1862" i="2"/>
  <c r="N1862" i="2"/>
  <c r="M1863" i="2"/>
  <c r="N1863" i="2"/>
  <c r="M1864" i="2"/>
  <c r="N1864" i="2"/>
  <c r="M1865" i="2"/>
  <c r="N1865" i="2"/>
  <c r="M1866" i="2"/>
  <c r="N1866" i="2"/>
  <c r="M1867" i="2"/>
  <c r="N1867" i="2"/>
  <c r="M1868" i="2"/>
  <c r="N1868" i="2"/>
  <c r="M1869" i="2"/>
  <c r="N1869" i="2"/>
  <c r="M1870" i="2"/>
  <c r="N1870" i="2"/>
  <c r="M1871" i="2"/>
  <c r="N1871" i="2"/>
  <c r="M1872" i="2"/>
  <c r="N1872" i="2"/>
  <c r="M1873" i="2"/>
  <c r="N1873" i="2"/>
  <c r="M1874" i="2"/>
  <c r="N1874" i="2"/>
  <c r="M1875" i="2"/>
  <c r="N1875" i="2"/>
  <c r="M1876" i="2"/>
  <c r="N1876" i="2"/>
  <c r="M1877" i="2"/>
  <c r="N1877" i="2"/>
  <c r="M1878" i="2"/>
  <c r="N1878" i="2"/>
  <c r="M1879" i="2"/>
  <c r="N1879" i="2"/>
  <c r="M1880" i="2"/>
  <c r="N1880" i="2"/>
  <c r="M1881" i="2"/>
  <c r="N1881" i="2"/>
  <c r="M1882" i="2"/>
  <c r="N1882" i="2"/>
  <c r="M1883" i="2"/>
  <c r="N1883" i="2"/>
  <c r="M1884" i="2"/>
  <c r="N1884" i="2"/>
  <c r="M1885" i="2"/>
  <c r="N1885" i="2"/>
  <c r="M1886" i="2"/>
  <c r="N1886" i="2"/>
  <c r="M1887" i="2"/>
  <c r="N1887" i="2"/>
  <c r="M1888" i="2"/>
  <c r="N1888" i="2"/>
  <c r="M1889" i="2"/>
  <c r="N1889" i="2"/>
  <c r="M1890" i="2"/>
  <c r="N1890" i="2"/>
  <c r="M1891" i="2"/>
  <c r="N1891" i="2"/>
  <c r="M1892" i="2"/>
  <c r="N1892" i="2"/>
  <c r="M1893" i="2"/>
  <c r="N1893" i="2"/>
  <c r="M1894" i="2"/>
  <c r="N1894" i="2"/>
  <c r="M1895" i="2"/>
  <c r="N1895" i="2"/>
  <c r="M1896" i="2"/>
  <c r="N1896" i="2"/>
  <c r="M1897" i="2"/>
  <c r="N1897" i="2"/>
  <c r="M1898" i="2"/>
  <c r="N1898" i="2"/>
  <c r="M1899" i="2"/>
  <c r="N1899" i="2"/>
  <c r="M1900" i="2"/>
  <c r="N1900" i="2"/>
  <c r="M1901" i="2"/>
  <c r="N1901" i="2"/>
  <c r="M1902" i="2"/>
  <c r="N1902" i="2"/>
  <c r="M1903" i="2"/>
  <c r="N1903" i="2"/>
  <c r="M1904" i="2"/>
  <c r="N1904" i="2"/>
  <c r="M1905" i="2"/>
  <c r="N1905" i="2"/>
  <c r="M1906" i="2"/>
  <c r="N1906" i="2"/>
  <c r="M1907" i="2"/>
  <c r="N1907" i="2"/>
  <c r="M1908" i="2"/>
  <c r="N1908" i="2"/>
  <c r="M1909" i="2"/>
  <c r="N1909" i="2"/>
  <c r="M1910" i="2"/>
  <c r="N1910" i="2"/>
  <c r="M1911" i="2"/>
  <c r="N1911" i="2"/>
  <c r="M1912" i="2"/>
  <c r="N1912" i="2"/>
  <c r="M1913" i="2"/>
  <c r="N1913" i="2"/>
  <c r="M1914" i="2"/>
  <c r="N1914" i="2"/>
  <c r="M1915" i="2"/>
  <c r="N1915" i="2"/>
  <c r="M1916" i="2"/>
  <c r="N1916" i="2"/>
  <c r="M1917" i="2"/>
  <c r="N1917" i="2"/>
  <c r="M1918" i="2"/>
  <c r="N1918" i="2"/>
  <c r="M1919" i="2"/>
  <c r="N1919" i="2"/>
  <c r="M1920" i="2"/>
  <c r="N1920" i="2"/>
  <c r="M1921" i="2"/>
  <c r="N1921" i="2"/>
  <c r="M1922" i="2"/>
  <c r="N1922" i="2"/>
  <c r="M1923" i="2"/>
  <c r="N1923" i="2"/>
  <c r="M1924" i="2"/>
  <c r="N1924" i="2"/>
  <c r="M1925" i="2"/>
  <c r="N1925" i="2"/>
  <c r="M1926" i="2"/>
  <c r="N1926" i="2"/>
  <c r="M1927" i="2"/>
  <c r="N1927" i="2"/>
  <c r="M1928" i="2"/>
  <c r="N1928" i="2"/>
  <c r="M1929" i="2"/>
  <c r="N1929" i="2"/>
  <c r="M1930" i="2"/>
  <c r="N1930" i="2"/>
  <c r="M1931" i="2"/>
  <c r="N1931" i="2"/>
  <c r="M1932" i="2"/>
  <c r="N1932" i="2"/>
  <c r="M1933" i="2"/>
  <c r="N1933" i="2"/>
  <c r="M1934" i="2"/>
  <c r="N1934" i="2"/>
  <c r="M1935" i="2"/>
  <c r="N1935" i="2"/>
  <c r="M1936" i="2"/>
  <c r="N1936" i="2"/>
  <c r="M1937" i="2"/>
  <c r="N1937" i="2"/>
  <c r="M1938" i="2"/>
  <c r="N1938" i="2"/>
  <c r="M1939" i="2"/>
  <c r="N1939" i="2"/>
  <c r="M1940" i="2"/>
  <c r="N1940" i="2"/>
  <c r="M1941" i="2"/>
  <c r="N1941" i="2"/>
  <c r="M1942" i="2"/>
  <c r="N1942" i="2"/>
  <c r="M1943" i="2"/>
  <c r="N1943" i="2"/>
  <c r="M1944" i="2"/>
  <c r="N1944" i="2"/>
  <c r="M1945" i="2"/>
  <c r="N1945" i="2"/>
  <c r="M1946" i="2"/>
  <c r="N1946" i="2"/>
  <c r="M1947" i="2"/>
  <c r="N1947" i="2"/>
  <c r="M1948" i="2"/>
  <c r="N1948" i="2"/>
  <c r="M1949" i="2"/>
  <c r="N1949" i="2"/>
  <c r="M1950" i="2"/>
  <c r="N1950" i="2"/>
  <c r="M1951" i="2"/>
  <c r="N1951" i="2"/>
  <c r="M1952" i="2"/>
  <c r="N1952" i="2"/>
  <c r="M1953" i="2"/>
  <c r="N1953" i="2"/>
  <c r="M1954" i="2"/>
  <c r="N1954" i="2"/>
  <c r="M1955" i="2"/>
  <c r="N1955" i="2"/>
  <c r="M1956" i="2"/>
  <c r="N1956" i="2"/>
  <c r="M1957" i="2"/>
  <c r="N1957" i="2"/>
  <c r="M1958" i="2"/>
  <c r="N1958" i="2"/>
  <c r="M1959" i="2"/>
  <c r="N1959" i="2"/>
  <c r="M1960" i="2"/>
  <c r="N1960" i="2"/>
  <c r="M1961" i="2"/>
  <c r="N1961" i="2"/>
  <c r="M1962" i="2"/>
  <c r="N1962" i="2"/>
  <c r="M1963" i="2"/>
  <c r="N1963" i="2"/>
  <c r="M1964" i="2"/>
  <c r="N1964" i="2"/>
  <c r="M1965" i="2"/>
  <c r="N1965" i="2"/>
  <c r="M1966" i="2"/>
  <c r="N1966" i="2"/>
  <c r="M1967" i="2"/>
  <c r="N1967" i="2"/>
  <c r="M1968" i="2"/>
  <c r="N1968" i="2"/>
  <c r="M1969" i="2"/>
  <c r="N1969" i="2"/>
  <c r="M1970" i="2"/>
  <c r="N1970" i="2"/>
  <c r="M1971" i="2"/>
  <c r="N1971" i="2"/>
  <c r="M1972" i="2"/>
  <c r="N1972" i="2"/>
  <c r="M1973" i="2"/>
  <c r="N1973" i="2"/>
  <c r="M1974" i="2"/>
  <c r="N1974" i="2"/>
  <c r="M1975" i="2"/>
  <c r="N1975" i="2"/>
  <c r="M1976" i="2"/>
  <c r="N1976" i="2"/>
  <c r="M1977" i="2"/>
  <c r="N1977" i="2"/>
  <c r="M1978" i="2"/>
  <c r="N1978" i="2"/>
  <c r="M1979" i="2"/>
  <c r="N1979" i="2"/>
  <c r="M1980" i="2"/>
  <c r="N1980" i="2"/>
  <c r="M1981" i="2"/>
  <c r="N1981" i="2"/>
  <c r="M1982" i="2"/>
  <c r="N1982" i="2"/>
  <c r="M1983" i="2"/>
  <c r="N1983" i="2"/>
  <c r="M1984" i="2"/>
  <c r="N1984" i="2"/>
  <c r="M1985" i="2"/>
  <c r="N1985" i="2"/>
  <c r="M1986" i="2"/>
  <c r="N1986" i="2"/>
  <c r="M1987" i="2"/>
  <c r="N1987" i="2"/>
  <c r="M1988" i="2"/>
  <c r="N1988" i="2"/>
  <c r="M1989" i="2"/>
  <c r="N1989" i="2"/>
  <c r="M1990" i="2"/>
  <c r="N1990" i="2"/>
  <c r="M1991" i="2"/>
  <c r="N1991" i="2"/>
  <c r="M1992" i="2"/>
  <c r="N1992" i="2"/>
  <c r="M1993" i="2"/>
  <c r="N1993" i="2"/>
  <c r="M1994" i="2"/>
  <c r="N1994" i="2"/>
  <c r="M1995" i="2"/>
  <c r="N1995" i="2"/>
  <c r="M1996" i="2"/>
  <c r="N1996" i="2"/>
  <c r="M1997" i="2"/>
  <c r="N1997" i="2"/>
  <c r="M1998" i="2"/>
  <c r="N1998" i="2"/>
  <c r="M1999" i="2"/>
  <c r="N1999" i="2"/>
  <c r="M2000" i="2"/>
  <c r="N2000" i="2"/>
  <c r="M2001" i="2"/>
  <c r="N2001" i="2"/>
  <c r="M2002" i="2"/>
  <c r="N2002" i="2"/>
  <c r="M2003" i="2"/>
  <c r="N2003" i="2"/>
  <c r="M2004" i="2"/>
  <c r="N2004" i="2"/>
  <c r="M2005" i="2"/>
  <c r="N2005" i="2"/>
  <c r="M2006" i="2"/>
  <c r="N2006" i="2"/>
  <c r="M2007" i="2"/>
  <c r="N2007" i="2"/>
  <c r="M2008" i="2"/>
  <c r="N2008" i="2"/>
  <c r="M2009" i="2"/>
  <c r="N2009" i="2"/>
  <c r="M2010" i="2"/>
  <c r="N2010" i="2"/>
  <c r="M2011" i="2"/>
  <c r="N2011" i="2"/>
  <c r="M2012" i="2"/>
  <c r="N2012" i="2"/>
  <c r="M2013" i="2"/>
  <c r="N2013" i="2"/>
  <c r="M2014" i="2"/>
  <c r="N2014" i="2"/>
  <c r="M2015" i="2"/>
  <c r="N2015" i="2"/>
  <c r="M2016" i="2"/>
  <c r="N2016" i="2"/>
  <c r="M2017" i="2"/>
  <c r="N2017" i="2"/>
  <c r="M2018" i="2"/>
  <c r="N2018" i="2"/>
  <c r="M2019" i="2"/>
  <c r="N2019" i="2"/>
  <c r="M2020" i="2"/>
  <c r="N2020" i="2"/>
  <c r="M2021" i="2"/>
  <c r="N2021" i="2"/>
  <c r="M2022" i="2"/>
  <c r="N2022" i="2"/>
  <c r="M2023" i="2"/>
  <c r="N2023" i="2"/>
  <c r="M2024" i="2"/>
  <c r="N2024" i="2"/>
  <c r="M2025" i="2"/>
  <c r="N2025" i="2"/>
  <c r="M2026" i="2"/>
  <c r="N2026" i="2"/>
  <c r="M2027" i="2"/>
  <c r="N2027" i="2"/>
  <c r="M2028" i="2"/>
  <c r="N2028" i="2"/>
  <c r="M2029" i="2"/>
  <c r="N2029" i="2"/>
  <c r="M2030" i="2"/>
  <c r="N2030" i="2"/>
  <c r="M2031" i="2"/>
  <c r="N2031" i="2"/>
  <c r="M2032" i="2"/>
  <c r="N2032" i="2"/>
  <c r="M2033" i="2"/>
  <c r="N2033" i="2"/>
  <c r="M2034" i="2"/>
  <c r="N2034" i="2"/>
  <c r="M2035" i="2"/>
  <c r="N2035" i="2"/>
  <c r="M2036" i="2"/>
  <c r="N2036" i="2"/>
  <c r="M2037" i="2"/>
  <c r="N2037" i="2"/>
  <c r="M2038" i="2"/>
  <c r="N2038" i="2"/>
  <c r="M2039" i="2"/>
  <c r="N2039" i="2"/>
  <c r="M2040" i="2"/>
  <c r="N2040" i="2"/>
  <c r="M2041" i="2"/>
  <c r="N2041" i="2"/>
  <c r="M2042" i="2"/>
  <c r="N2042" i="2"/>
  <c r="M2043" i="2"/>
  <c r="N2043" i="2"/>
  <c r="M2044" i="2"/>
  <c r="N2044" i="2"/>
  <c r="M2045" i="2"/>
  <c r="N2045" i="2"/>
  <c r="M2046" i="2"/>
  <c r="N2046" i="2"/>
  <c r="M2047" i="2"/>
  <c r="N2047" i="2"/>
  <c r="M2048" i="2"/>
  <c r="N2048" i="2"/>
  <c r="M2049" i="2"/>
  <c r="N2049" i="2"/>
  <c r="M2050" i="2"/>
  <c r="N2050" i="2"/>
  <c r="M2051" i="2"/>
  <c r="N2051" i="2"/>
  <c r="M2052" i="2"/>
  <c r="N2052" i="2"/>
  <c r="M2053" i="2"/>
  <c r="N2053" i="2"/>
  <c r="M2054" i="2"/>
  <c r="N2054" i="2"/>
  <c r="M2055" i="2"/>
  <c r="N2055" i="2"/>
  <c r="M2056" i="2"/>
  <c r="N2056" i="2"/>
  <c r="M2057" i="2"/>
  <c r="N2057" i="2"/>
  <c r="M2058" i="2"/>
  <c r="N2058" i="2"/>
  <c r="M2059" i="2"/>
  <c r="N2059" i="2"/>
  <c r="M2060" i="2"/>
  <c r="N2060" i="2"/>
  <c r="M2061" i="2"/>
  <c r="N2061" i="2"/>
  <c r="M2062" i="2"/>
  <c r="N2062" i="2"/>
  <c r="M2063" i="2"/>
  <c r="N2063" i="2"/>
  <c r="M2064" i="2"/>
  <c r="N2064" i="2"/>
  <c r="M2065" i="2"/>
  <c r="N2065" i="2"/>
  <c r="M2066" i="2"/>
  <c r="N2066" i="2"/>
  <c r="M2067" i="2"/>
  <c r="N2067" i="2"/>
  <c r="M2068" i="2"/>
  <c r="N2068" i="2"/>
  <c r="M2069" i="2"/>
  <c r="N2069" i="2"/>
  <c r="M2070" i="2"/>
  <c r="N2070" i="2"/>
  <c r="M2071" i="2"/>
  <c r="N2071" i="2"/>
  <c r="M2072" i="2"/>
  <c r="N2072" i="2"/>
  <c r="M2073" i="2"/>
  <c r="N2073" i="2"/>
  <c r="M2074" i="2"/>
  <c r="N2074" i="2"/>
  <c r="M2075" i="2"/>
  <c r="N2075" i="2"/>
  <c r="M2076" i="2"/>
  <c r="N2076" i="2"/>
  <c r="M2077" i="2"/>
  <c r="N2077" i="2"/>
  <c r="M2078" i="2"/>
  <c r="N2078" i="2"/>
  <c r="M2079" i="2"/>
  <c r="N2079" i="2"/>
  <c r="M2080" i="2"/>
  <c r="N2080" i="2"/>
  <c r="M2081" i="2"/>
  <c r="N2081" i="2"/>
  <c r="M2082" i="2"/>
  <c r="N2082" i="2"/>
  <c r="M2083" i="2"/>
  <c r="N2083" i="2"/>
  <c r="M2084" i="2"/>
  <c r="N2084" i="2"/>
  <c r="M2085" i="2"/>
  <c r="N2085" i="2"/>
  <c r="M2086" i="2"/>
  <c r="N2086" i="2"/>
  <c r="M2087" i="2"/>
  <c r="N2087" i="2"/>
  <c r="M2088" i="2"/>
  <c r="N2088" i="2"/>
  <c r="M2089" i="2"/>
  <c r="N2089" i="2"/>
  <c r="M2090" i="2"/>
  <c r="N2090" i="2"/>
  <c r="M2091" i="2"/>
  <c r="N2091" i="2"/>
  <c r="M2092" i="2"/>
  <c r="N2092" i="2"/>
  <c r="M2093" i="2"/>
  <c r="N2093" i="2"/>
  <c r="M2094" i="2"/>
  <c r="N2094" i="2"/>
  <c r="M2095" i="2"/>
  <c r="N2095" i="2"/>
  <c r="M2096" i="2"/>
  <c r="N2096" i="2"/>
  <c r="M2097" i="2"/>
  <c r="N2097" i="2"/>
  <c r="M2098" i="2"/>
  <c r="N2098" i="2"/>
  <c r="M2099" i="2"/>
  <c r="N2099" i="2"/>
  <c r="M2100" i="2"/>
  <c r="N2100" i="2"/>
  <c r="M2101" i="2"/>
  <c r="N2101" i="2"/>
  <c r="M2102" i="2"/>
  <c r="N2102" i="2"/>
  <c r="M2103" i="2"/>
  <c r="N2103" i="2"/>
  <c r="M2104" i="2"/>
  <c r="N2104" i="2"/>
  <c r="M2105" i="2"/>
  <c r="N2105" i="2"/>
  <c r="M2106" i="2"/>
  <c r="N2106" i="2"/>
  <c r="M2107" i="2"/>
  <c r="N2107" i="2"/>
  <c r="M2108" i="2"/>
  <c r="N2108" i="2"/>
  <c r="M2109" i="2"/>
  <c r="N2109" i="2"/>
  <c r="M2110" i="2"/>
  <c r="N2110" i="2"/>
  <c r="M2111" i="2"/>
  <c r="N2111" i="2"/>
  <c r="M2112" i="2"/>
  <c r="N2112" i="2"/>
  <c r="M2113" i="2"/>
  <c r="N2113" i="2"/>
  <c r="M2114" i="2"/>
  <c r="N2114" i="2"/>
  <c r="M2115" i="2"/>
  <c r="N2115" i="2"/>
  <c r="M2116" i="2"/>
  <c r="N2116" i="2"/>
  <c r="M2117" i="2"/>
  <c r="N2117" i="2"/>
  <c r="M2118" i="2"/>
  <c r="N2118" i="2"/>
  <c r="M2119" i="2"/>
  <c r="N2119" i="2"/>
  <c r="M2120" i="2"/>
  <c r="N2120" i="2"/>
  <c r="M2121" i="2"/>
  <c r="N2121" i="2"/>
  <c r="M2122" i="2"/>
  <c r="N2122" i="2"/>
  <c r="M2123" i="2"/>
  <c r="N2123" i="2"/>
  <c r="M2124" i="2"/>
  <c r="N2124" i="2"/>
  <c r="M2125" i="2"/>
  <c r="N2125" i="2"/>
  <c r="M2126" i="2"/>
  <c r="N2126" i="2"/>
  <c r="M2127" i="2"/>
  <c r="N2127" i="2"/>
  <c r="M2128" i="2"/>
  <c r="N2128" i="2"/>
  <c r="M2129" i="2"/>
  <c r="N2129" i="2"/>
  <c r="M2130" i="2"/>
  <c r="N2130" i="2"/>
  <c r="M2131" i="2"/>
  <c r="N2131" i="2"/>
  <c r="M2132" i="2"/>
  <c r="N2132" i="2"/>
  <c r="M2133" i="2"/>
  <c r="N2133" i="2"/>
  <c r="M2134" i="2"/>
  <c r="N2134" i="2"/>
  <c r="M2135" i="2"/>
  <c r="N2135" i="2"/>
  <c r="M2136" i="2"/>
  <c r="N2136" i="2"/>
  <c r="M2137" i="2"/>
  <c r="N2137" i="2"/>
  <c r="M2138" i="2"/>
  <c r="N2138" i="2"/>
  <c r="M2139" i="2"/>
  <c r="N2139" i="2"/>
  <c r="M2140" i="2"/>
  <c r="N2140" i="2"/>
  <c r="M2141" i="2"/>
  <c r="N2141" i="2"/>
  <c r="M2142" i="2"/>
  <c r="N2142" i="2"/>
  <c r="M2143" i="2"/>
  <c r="N2143" i="2"/>
  <c r="M2144" i="2"/>
  <c r="N2144" i="2"/>
  <c r="M2145" i="2"/>
  <c r="N2145" i="2"/>
  <c r="M2146" i="2"/>
  <c r="N2146" i="2"/>
  <c r="M2147" i="2"/>
  <c r="N2147" i="2"/>
  <c r="M2148" i="2"/>
  <c r="N2148" i="2"/>
  <c r="M2149" i="2"/>
  <c r="N2149" i="2"/>
  <c r="M2150" i="2"/>
  <c r="N2150" i="2"/>
  <c r="M2151" i="2"/>
  <c r="N2151" i="2"/>
  <c r="M2152" i="2"/>
  <c r="N2152" i="2"/>
  <c r="M2153" i="2"/>
  <c r="N2153" i="2"/>
  <c r="M2154" i="2"/>
  <c r="N2154" i="2"/>
  <c r="M2155" i="2"/>
  <c r="N2155" i="2"/>
  <c r="M2156" i="2"/>
  <c r="N2156" i="2"/>
  <c r="M2157" i="2"/>
  <c r="N2157" i="2"/>
  <c r="M2158" i="2"/>
  <c r="N2158" i="2"/>
  <c r="M2159" i="2"/>
  <c r="N2159" i="2"/>
  <c r="M2160" i="2"/>
  <c r="N2160" i="2"/>
  <c r="M2161" i="2"/>
  <c r="N2161" i="2"/>
  <c r="M2162" i="2"/>
  <c r="N2162" i="2"/>
  <c r="M2163" i="2"/>
  <c r="N2163" i="2"/>
  <c r="M2164" i="2"/>
  <c r="N2164" i="2"/>
  <c r="M2165" i="2"/>
  <c r="N2165" i="2"/>
  <c r="M2166" i="2"/>
  <c r="N2166" i="2"/>
  <c r="M2167" i="2"/>
  <c r="N2167" i="2"/>
  <c r="M2168" i="2"/>
  <c r="N2168" i="2"/>
  <c r="M2169" i="2"/>
  <c r="N2169" i="2"/>
  <c r="M2170" i="2"/>
  <c r="N2170" i="2"/>
  <c r="M2171" i="2"/>
  <c r="N2171" i="2"/>
  <c r="M2172" i="2"/>
  <c r="N2172" i="2"/>
  <c r="M2173" i="2"/>
  <c r="N2173" i="2"/>
  <c r="M2174" i="2"/>
  <c r="N2174" i="2"/>
  <c r="M2175" i="2"/>
  <c r="N2175" i="2"/>
  <c r="M2176" i="2"/>
  <c r="N2176" i="2"/>
  <c r="M2177" i="2"/>
  <c r="N2177" i="2"/>
  <c r="M2178" i="2"/>
  <c r="N2178" i="2"/>
  <c r="M2179" i="2"/>
  <c r="N2179" i="2"/>
  <c r="M2180" i="2"/>
  <c r="N2180" i="2"/>
  <c r="M2181" i="2"/>
  <c r="N2181" i="2"/>
  <c r="M2182" i="2"/>
  <c r="N2182" i="2"/>
  <c r="M2183" i="2"/>
  <c r="N2183" i="2"/>
  <c r="M2184" i="2"/>
  <c r="N2184" i="2"/>
  <c r="M2185" i="2"/>
  <c r="N2185" i="2"/>
  <c r="M2186" i="2"/>
  <c r="N2186" i="2"/>
  <c r="M2187" i="2"/>
  <c r="N2187" i="2"/>
  <c r="M2188" i="2"/>
  <c r="N2188" i="2"/>
  <c r="M2189" i="2"/>
  <c r="N2189" i="2"/>
  <c r="M2190" i="2"/>
  <c r="N2190" i="2"/>
  <c r="M2191" i="2"/>
  <c r="N2191" i="2"/>
  <c r="M2192" i="2"/>
  <c r="N2192" i="2"/>
  <c r="M2193" i="2"/>
  <c r="N2193" i="2"/>
  <c r="M2194" i="2"/>
  <c r="N2194" i="2"/>
  <c r="M2195" i="2"/>
  <c r="N2195" i="2"/>
  <c r="M2196" i="2"/>
  <c r="N2196" i="2"/>
  <c r="M2197" i="2"/>
  <c r="N2197" i="2"/>
  <c r="M2198" i="2"/>
  <c r="N2198" i="2"/>
  <c r="M2199" i="2"/>
  <c r="N2199" i="2"/>
  <c r="M2200" i="2"/>
  <c r="N2200" i="2"/>
  <c r="M2201" i="2"/>
  <c r="N2201" i="2"/>
  <c r="M2202" i="2"/>
  <c r="N2202" i="2"/>
  <c r="M2203" i="2"/>
  <c r="N2203" i="2"/>
  <c r="M2204" i="2"/>
  <c r="N2204" i="2"/>
  <c r="M2205" i="2"/>
  <c r="N2205" i="2"/>
  <c r="M2206" i="2"/>
  <c r="N2206" i="2"/>
  <c r="M2207" i="2"/>
  <c r="N2207" i="2"/>
  <c r="M2208" i="2"/>
  <c r="N2208" i="2"/>
  <c r="M2209" i="2"/>
  <c r="N2209" i="2"/>
  <c r="M2210" i="2"/>
  <c r="N2210" i="2"/>
  <c r="M2211" i="2"/>
  <c r="N2211" i="2"/>
  <c r="M2212" i="2"/>
  <c r="N2212" i="2"/>
  <c r="M2213" i="2"/>
  <c r="N2213" i="2"/>
  <c r="M2214" i="2"/>
  <c r="N2214" i="2"/>
  <c r="M2215" i="2"/>
  <c r="N2215" i="2"/>
  <c r="M2216" i="2"/>
  <c r="N2216" i="2"/>
  <c r="M2217" i="2"/>
  <c r="N2217" i="2"/>
  <c r="M2218" i="2"/>
  <c r="N2218" i="2"/>
  <c r="M2219" i="2"/>
  <c r="N2219" i="2"/>
  <c r="M2220" i="2"/>
  <c r="N2220" i="2"/>
  <c r="M2221" i="2"/>
  <c r="N2221" i="2"/>
  <c r="M2222" i="2"/>
  <c r="N2222" i="2"/>
  <c r="M2223" i="2"/>
  <c r="N2223" i="2"/>
  <c r="M2224" i="2"/>
  <c r="N2224" i="2"/>
  <c r="M2225" i="2"/>
  <c r="N2225" i="2"/>
  <c r="M2226" i="2"/>
  <c r="N2226" i="2"/>
  <c r="M2227" i="2"/>
  <c r="N2227" i="2"/>
  <c r="M2228" i="2"/>
  <c r="N2228" i="2"/>
  <c r="M2229" i="2"/>
  <c r="N2229" i="2"/>
  <c r="M2230" i="2"/>
  <c r="N2230" i="2"/>
  <c r="M2231" i="2"/>
  <c r="N2231" i="2"/>
  <c r="M2232" i="2"/>
  <c r="N2232" i="2"/>
  <c r="M2233" i="2"/>
  <c r="N2233" i="2"/>
  <c r="M2234" i="2"/>
  <c r="N2234" i="2"/>
  <c r="M2235" i="2"/>
  <c r="N2235" i="2"/>
  <c r="M2236" i="2"/>
  <c r="N2236" i="2"/>
  <c r="M2237" i="2"/>
  <c r="N2237" i="2"/>
  <c r="M2238" i="2"/>
  <c r="N2238" i="2"/>
  <c r="M2239" i="2"/>
  <c r="N2239" i="2"/>
  <c r="M2240" i="2"/>
  <c r="N2240" i="2"/>
  <c r="M2241" i="2"/>
  <c r="N2241" i="2"/>
  <c r="M2242" i="2"/>
  <c r="N2242" i="2"/>
  <c r="M2243" i="2"/>
  <c r="N2243" i="2"/>
  <c r="M2244" i="2"/>
  <c r="N2244" i="2"/>
  <c r="M2245" i="2"/>
  <c r="N2245" i="2"/>
  <c r="M2246" i="2"/>
  <c r="N2246" i="2"/>
  <c r="M2247" i="2"/>
  <c r="N2247" i="2"/>
  <c r="M2248" i="2"/>
  <c r="N2248" i="2"/>
  <c r="M2249" i="2"/>
  <c r="N2249" i="2"/>
  <c r="M2250" i="2"/>
  <c r="N2250" i="2"/>
  <c r="M2251" i="2"/>
  <c r="N2251" i="2"/>
  <c r="M2252" i="2"/>
  <c r="N2252" i="2"/>
  <c r="M2253" i="2"/>
  <c r="N2253" i="2"/>
  <c r="M2254" i="2"/>
  <c r="N2254" i="2"/>
  <c r="M2255" i="2"/>
  <c r="N2255" i="2"/>
  <c r="M2256" i="2"/>
  <c r="N2256" i="2"/>
  <c r="M2257" i="2"/>
  <c r="N2257" i="2"/>
  <c r="M2258" i="2"/>
  <c r="N2258" i="2"/>
  <c r="M2259" i="2"/>
  <c r="N2259" i="2"/>
  <c r="M2260" i="2"/>
  <c r="N2260" i="2"/>
  <c r="M2261" i="2"/>
  <c r="N2261" i="2"/>
  <c r="M2262" i="2"/>
  <c r="N2262" i="2"/>
  <c r="M2263" i="2"/>
  <c r="N2263" i="2"/>
  <c r="M2264" i="2"/>
  <c r="N2264" i="2"/>
  <c r="M2265" i="2"/>
  <c r="N2265" i="2"/>
  <c r="M2266" i="2"/>
  <c r="N2266" i="2"/>
  <c r="M2267" i="2"/>
  <c r="N2267" i="2"/>
  <c r="M2268" i="2"/>
  <c r="N2268" i="2"/>
  <c r="M2269" i="2"/>
  <c r="N2269" i="2"/>
  <c r="M2270" i="2"/>
  <c r="N2270" i="2"/>
  <c r="M2271" i="2"/>
  <c r="N2271" i="2"/>
  <c r="M2272" i="2"/>
  <c r="N2272" i="2"/>
  <c r="M2273" i="2"/>
  <c r="N2273" i="2"/>
  <c r="M2274" i="2"/>
  <c r="N2274" i="2"/>
  <c r="M2275" i="2"/>
  <c r="N2275" i="2"/>
  <c r="M2276" i="2"/>
  <c r="N2276" i="2"/>
  <c r="M2277" i="2"/>
  <c r="N2277" i="2"/>
  <c r="M2278" i="2"/>
  <c r="N2278" i="2"/>
  <c r="M2279" i="2"/>
  <c r="N2279" i="2"/>
  <c r="M2280" i="2"/>
  <c r="N2280" i="2"/>
  <c r="M2281" i="2"/>
  <c r="N2281" i="2"/>
  <c r="M2282" i="2"/>
  <c r="N2282" i="2"/>
  <c r="M2283" i="2"/>
  <c r="N2283" i="2"/>
  <c r="M2284" i="2"/>
  <c r="N2284" i="2"/>
  <c r="M2285" i="2"/>
  <c r="N2285" i="2"/>
  <c r="M2286" i="2"/>
  <c r="N2286" i="2"/>
  <c r="M2287" i="2"/>
  <c r="N2287" i="2"/>
  <c r="M2288" i="2"/>
  <c r="N2288" i="2"/>
  <c r="M2289" i="2"/>
  <c r="N2289" i="2"/>
  <c r="M2290" i="2"/>
  <c r="N2290" i="2"/>
  <c r="M2291" i="2"/>
  <c r="N2291" i="2"/>
  <c r="M2292" i="2"/>
  <c r="N2292" i="2"/>
  <c r="M2293" i="2"/>
  <c r="N2293" i="2"/>
  <c r="M2294" i="2"/>
  <c r="N2294" i="2"/>
  <c r="M2295" i="2"/>
  <c r="N2295" i="2"/>
  <c r="M2296" i="2"/>
  <c r="N2296" i="2"/>
  <c r="M2297" i="2"/>
  <c r="N2297" i="2"/>
  <c r="M2298" i="2"/>
  <c r="N2298" i="2"/>
  <c r="M2299" i="2"/>
  <c r="N2299" i="2"/>
  <c r="M2300" i="2"/>
  <c r="N2300" i="2"/>
  <c r="M2301" i="2"/>
  <c r="N2301" i="2"/>
  <c r="M2302" i="2"/>
  <c r="N2302" i="2"/>
  <c r="M2303" i="2"/>
  <c r="N2303" i="2"/>
  <c r="M2304" i="2"/>
  <c r="N2304" i="2"/>
  <c r="M2305" i="2"/>
  <c r="N2305" i="2"/>
  <c r="M2306" i="2"/>
  <c r="N2306" i="2"/>
  <c r="M2307" i="2"/>
  <c r="N2307" i="2"/>
  <c r="M2308" i="2"/>
  <c r="N2308" i="2"/>
  <c r="M2309" i="2"/>
  <c r="N2309" i="2"/>
  <c r="M2310" i="2"/>
  <c r="N2310" i="2"/>
  <c r="M2311" i="2"/>
  <c r="N2311" i="2"/>
  <c r="M2312" i="2"/>
  <c r="N2312" i="2"/>
  <c r="M2313" i="2"/>
  <c r="N2313" i="2"/>
  <c r="M2314" i="2"/>
  <c r="N2314" i="2"/>
  <c r="M2315" i="2"/>
  <c r="N2315" i="2"/>
  <c r="M2316" i="2"/>
  <c r="N2316" i="2"/>
  <c r="M2317" i="2"/>
  <c r="N2317" i="2"/>
  <c r="M2318" i="2"/>
  <c r="N2318" i="2"/>
  <c r="M2319" i="2"/>
  <c r="N2319" i="2"/>
  <c r="M2320" i="2"/>
  <c r="N2320" i="2"/>
  <c r="M2321" i="2"/>
  <c r="N2321" i="2"/>
  <c r="M2322" i="2"/>
  <c r="N2322" i="2"/>
  <c r="M2323" i="2"/>
  <c r="N2323" i="2"/>
  <c r="M2324" i="2"/>
  <c r="N2324" i="2"/>
  <c r="M2325" i="2"/>
  <c r="N2325" i="2"/>
  <c r="M2326" i="2"/>
  <c r="N2326" i="2"/>
  <c r="M2327" i="2"/>
  <c r="N2327" i="2"/>
  <c r="M2328" i="2"/>
  <c r="N2328" i="2"/>
  <c r="M2329" i="2"/>
  <c r="N2329" i="2"/>
  <c r="M2330" i="2"/>
  <c r="N2330" i="2"/>
  <c r="M2331" i="2"/>
  <c r="N2331" i="2"/>
  <c r="M2332" i="2"/>
  <c r="N2332" i="2"/>
  <c r="M2333" i="2"/>
  <c r="N2333" i="2"/>
  <c r="M2334" i="2"/>
  <c r="N2334" i="2"/>
  <c r="M2335" i="2"/>
  <c r="N2335" i="2"/>
  <c r="M2336" i="2"/>
  <c r="N2336" i="2"/>
  <c r="M2337" i="2"/>
  <c r="N2337" i="2"/>
  <c r="M2338" i="2"/>
  <c r="N2338" i="2"/>
  <c r="M2339" i="2"/>
  <c r="N2339" i="2"/>
  <c r="M2340" i="2"/>
  <c r="N2340" i="2"/>
  <c r="M2341" i="2"/>
  <c r="N2341" i="2"/>
  <c r="M2342" i="2"/>
  <c r="N2342" i="2"/>
  <c r="M2343" i="2"/>
  <c r="N2343" i="2"/>
  <c r="M2344" i="2"/>
  <c r="N2344" i="2"/>
  <c r="M2345" i="2"/>
  <c r="N2345" i="2"/>
  <c r="M2346" i="2"/>
  <c r="N2346" i="2"/>
  <c r="M2347" i="2"/>
  <c r="N2347" i="2"/>
  <c r="M2348" i="2"/>
  <c r="N2348" i="2"/>
  <c r="M2349" i="2"/>
  <c r="N2349" i="2"/>
  <c r="M2350" i="2"/>
  <c r="N2350" i="2"/>
  <c r="M2351" i="2"/>
  <c r="N2351" i="2"/>
  <c r="M2352" i="2"/>
  <c r="N2352" i="2"/>
  <c r="M2353" i="2"/>
  <c r="N2353" i="2"/>
  <c r="M2354" i="2"/>
  <c r="N2354" i="2"/>
  <c r="M2355" i="2"/>
  <c r="N2355" i="2"/>
  <c r="M2356" i="2"/>
  <c r="N2356" i="2"/>
  <c r="M2357" i="2"/>
  <c r="N2357" i="2"/>
  <c r="M2358" i="2"/>
  <c r="N2358" i="2"/>
  <c r="M2359" i="2"/>
  <c r="N2359" i="2"/>
  <c r="M2360" i="2"/>
  <c r="N2360" i="2"/>
  <c r="M2361" i="2"/>
  <c r="N2361" i="2"/>
  <c r="M2362" i="2"/>
  <c r="N2362" i="2"/>
  <c r="M2363" i="2"/>
  <c r="N2363" i="2"/>
  <c r="M2364" i="2"/>
  <c r="N2364" i="2"/>
  <c r="M2365" i="2"/>
  <c r="N2365" i="2"/>
  <c r="M2366" i="2"/>
  <c r="N2366" i="2"/>
  <c r="M2367" i="2"/>
  <c r="N2367" i="2"/>
  <c r="M2368" i="2"/>
  <c r="N2368" i="2"/>
  <c r="M2369" i="2"/>
  <c r="N2369" i="2"/>
  <c r="M2370" i="2"/>
  <c r="N2370" i="2"/>
  <c r="M2371" i="2"/>
  <c r="N2371" i="2"/>
  <c r="M2372" i="2"/>
  <c r="N2372" i="2"/>
  <c r="M2373" i="2"/>
  <c r="N2373" i="2"/>
  <c r="M2374" i="2"/>
  <c r="N2374" i="2"/>
  <c r="M2375" i="2"/>
  <c r="N2375" i="2"/>
  <c r="M2376" i="2"/>
  <c r="N2376" i="2"/>
  <c r="M2377" i="2"/>
  <c r="N2377" i="2"/>
  <c r="M2378" i="2"/>
  <c r="N2378" i="2"/>
  <c r="M2379" i="2"/>
  <c r="N2379" i="2"/>
  <c r="M2380" i="2"/>
  <c r="N2380" i="2"/>
  <c r="M2381" i="2"/>
  <c r="N2381" i="2"/>
  <c r="M2382" i="2"/>
  <c r="N2382" i="2"/>
  <c r="M2383" i="2"/>
  <c r="N2383" i="2"/>
  <c r="M2384" i="2"/>
  <c r="N2384" i="2"/>
  <c r="M2385" i="2"/>
  <c r="N2385" i="2"/>
  <c r="M2386" i="2"/>
  <c r="N2386" i="2"/>
  <c r="M2387" i="2"/>
  <c r="N2387" i="2"/>
  <c r="M2388" i="2"/>
  <c r="N2388" i="2"/>
  <c r="M2389" i="2"/>
  <c r="N2389" i="2"/>
  <c r="M2390" i="2"/>
  <c r="N2390" i="2"/>
  <c r="M2391" i="2"/>
  <c r="N2391" i="2"/>
  <c r="M2392" i="2"/>
  <c r="N2392" i="2"/>
  <c r="M2393" i="2"/>
  <c r="N2393" i="2"/>
  <c r="M2394" i="2"/>
  <c r="N2394" i="2"/>
  <c r="M2395" i="2"/>
  <c r="N2395" i="2"/>
  <c r="M2396" i="2"/>
  <c r="N2396" i="2"/>
  <c r="M2397" i="2"/>
  <c r="N2397" i="2"/>
  <c r="M2398" i="2"/>
  <c r="N2398" i="2"/>
  <c r="M2399" i="2"/>
  <c r="N2399" i="2"/>
  <c r="M2400" i="2"/>
  <c r="N2400" i="2"/>
  <c r="M2401" i="2"/>
  <c r="N2401" i="2"/>
  <c r="M2402" i="2"/>
  <c r="N2402" i="2"/>
  <c r="M2403" i="2"/>
  <c r="N2403" i="2"/>
  <c r="M2404" i="2"/>
  <c r="N2404" i="2"/>
  <c r="M2405" i="2"/>
  <c r="N2405" i="2"/>
  <c r="M2406" i="2"/>
  <c r="N2406" i="2"/>
  <c r="M2407" i="2"/>
  <c r="N2407" i="2"/>
  <c r="M2408" i="2"/>
  <c r="N2408" i="2"/>
  <c r="M2409" i="2"/>
  <c r="N2409" i="2"/>
  <c r="M2410" i="2"/>
  <c r="N2410" i="2"/>
  <c r="M2411" i="2"/>
  <c r="N2411" i="2"/>
  <c r="M2412" i="2"/>
  <c r="N2412" i="2"/>
  <c r="M2413" i="2"/>
  <c r="N2413" i="2"/>
  <c r="M2414" i="2"/>
  <c r="N2414" i="2"/>
  <c r="M2415" i="2"/>
  <c r="N2415" i="2"/>
  <c r="M2416" i="2"/>
  <c r="N2416" i="2"/>
  <c r="M2417" i="2"/>
  <c r="N2417" i="2"/>
  <c r="M2418" i="2"/>
  <c r="N2418" i="2"/>
  <c r="M2419" i="2"/>
  <c r="N2419" i="2"/>
  <c r="M2420" i="2"/>
  <c r="N2420" i="2"/>
  <c r="M2421" i="2"/>
  <c r="N2421" i="2"/>
  <c r="M2422" i="2"/>
  <c r="N2422" i="2"/>
  <c r="M2423" i="2"/>
  <c r="N2423" i="2"/>
  <c r="M2424" i="2"/>
  <c r="N2424" i="2"/>
  <c r="M2425" i="2"/>
  <c r="N2425" i="2"/>
  <c r="M2426" i="2"/>
  <c r="N2426" i="2"/>
  <c r="M2427" i="2"/>
  <c r="N2427" i="2"/>
  <c r="M2428" i="2"/>
  <c r="N2428" i="2"/>
  <c r="M2429" i="2"/>
  <c r="N2429" i="2"/>
  <c r="M2430" i="2"/>
  <c r="N2430" i="2"/>
  <c r="M2431" i="2"/>
  <c r="N2431" i="2"/>
  <c r="M2432" i="2"/>
  <c r="N2432" i="2"/>
  <c r="M2433" i="2"/>
  <c r="N2433" i="2"/>
  <c r="M2434" i="2"/>
  <c r="N2434" i="2"/>
  <c r="M2435" i="2"/>
  <c r="N2435" i="2"/>
  <c r="M2436" i="2"/>
  <c r="N2436" i="2"/>
  <c r="M2437" i="2"/>
  <c r="N2437" i="2"/>
  <c r="M2438" i="2"/>
  <c r="N2438" i="2"/>
  <c r="M2439" i="2"/>
  <c r="N2439" i="2"/>
  <c r="M2440" i="2"/>
  <c r="N2440" i="2"/>
  <c r="M2441" i="2"/>
  <c r="N2441" i="2"/>
  <c r="M2442" i="2"/>
  <c r="N2442" i="2"/>
  <c r="M2443" i="2"/>
  <c r="N2443" i="2"/>
  <c r="M2444" i="2"/>
  <c r="N2444" i="2"/>
  <c r="M2445" i="2"/>
  <c r="N2445" i="2"/>
  <c r="M2446" i="2"/>
  <c r="N2446" i="2"/>
  <c r="M2447" i="2"/>
  <c r="N2447" i="2"/>
  <c r="M2448" i="2"/>
  <c r="N2448" i="2"/>
  <c r="M2449" i="2"/>
  <c r="N2449" i="2"/>
  <c r="M2450" i="2"/>
  <c r="N2450" i="2"/>
  <c r="M2451" i="2"/>
  <c r="N2451" i="2"/>
  <c r="M2452" i="2"/>
  <c r="N2452" i="2"/>
  <c r="M2453" i="2"/>
  <c r="N2453" i="2"/>
  <c r="M2454" i="2"/>
  <c r="N2454" i="2"/>
  <c r="M2455" i="2"/>
  <c r="N2455" i="2"/>
  <c r="M2456" i="2"/>
  <c r="N2456" i="2"/>
  <c r="M2457" i="2"/>
  <c r="N2457" i="2"/>
  <c r="M2458" i="2"/>
  <c r="N2458" i="2"/>
  <c r="M2459" i="2"/>
  <c r="N2459" i="2"/>
  <c r="M2460" i="2"/>
  <c r="N2460" i="2"/>
  <c r="M2461" i="2"/>
  <c r="N2461" i="2"/>
  <c r="M2462" i="2"/>
  <c r="N2462" i="2"/>
  <c r="M2463" i="2"/>
  <c r="N2463" i="2"/>
  <c r="M2464" i="2"/>
  <c r="N2464" i="2"/>
  <c r="M2465" i="2"/>
  <c r="N2465" i="2"/>
  <c r="M2466" i="2"/>
  <c r="N2466" i="2"/>
  <c r="M2467" i="2"/>
  <c r="N2467" i="2"/>
  <c r="M2468" i="2"/>
  <c r="N2468" i="2"/>
  <c r="M2469" i="2"/>
  <c r="N2469" i="2"/>
  <c r="M2470" i="2"/>
  <c r="N2470" i="2"/>
  <c r="M2471" i="2"/>
  <c r="N2471" i="2"/>
  <c r="M2472" i="2"/>
  <c r="N2472" i="2"/>
  <c r="M2473" i="2"/>
  <c r="N2473" i="2"/>
  <c r="M2474" i="2"/>
  <c r="N2474" i="2"/>
  <c r="M2475" i="2"/>
  <c r="N2475" i="2"/>
  <c r="M2476" i="2"/>
  <c r="N2476" i="2"/>
  <c r="M2477" i="2"/>
  <c r="N2477" i="2"/>
  <c r="M2478" i="2"/>
  <c r="N2478" i="2"/>
  <c r="M2479" i="2"/>
  <c r="N2479" i="2"/>
  <c r="M2480" i="2"/>
  <c r="N2480" i="2"/>
  <c r="M2481" i="2"/>
  <c r="N2481" i="2"/>
  <c r="M2482" i="2"/>
  <c r="N2482" i="2"/>
  <c r="M2483" i="2"/>
  <c r="N2483" i="2"/>
  <c r="M2484" i="2"/>
  <c r="N2484" i="2"/>
  <c r="M2485" i="2"/>
  <c r="N2485" i="2"/>
  <c r="M2486" i="2"/>
  <c r="N2486" i="2"/>
  <c r="M2487" i="2"/>
  <c r="N2487" i="2"/>
  <c r="M2488" i="2"/>
  <c r="N2488" i="2"/>
  <c r="M2489" i="2"/>
  <c r="N2489" i="2"/>
  <c r="M2490" i="2"/>
  <c r="N2490" i="2"/>
  <c r="M2491" i="2"/>
  <c r="N2491" i="2"/>
  <c r="M2492" i="2"/>
  <c r="N2492" i="2"/>
  <c r="M2493" i="2"/>
  <c r="N2493" i="2"/>
  <c r="M2494" i="2"/>
  <c r="N2494" i="2"/>
  <c r="M2495" i="2"/>
  <c r="N2495" i="2"/>
  <c r="M2496" i="2"/>
  <c r="N2496" i="2"/>
  <c r="M2497" i="2"/>
  <c r="N2497" i="2"/>
  <c r="M2498" i="2"/>
  <c r="N2498" i="2"/>
  <c r="M2499" i="2"/>
  <c r="N2499" i="2"/>
  <c r="M2500" i="2"/>
  <c r="N2500" i="2"/>
  <c r="M2501" i="2"/>
  <c r="N2501" i="2"/>
  <c r="M2502" i="2"/>
  <c r="N2502" i="2"/>
  <c r="M2503" i="2"/>
  <c r="N2503" i="2"/>
  <c r="M2504" i="2"/>
  <c r="N2504" i="2"/>
  <c r="M2505" i="2"/>
  <c r="N2505" i="2"/>
  <c r="M2506" i="2"/>
  <c r="N2506" i="2"/>
  <c r="M2507" i="2"/>
  <c r="N2507" i="2"/>
  <c r="M2508" i="2"/>
  <c r="N2508" i="2"/>
  <c r="M2509" i="2"/>
  <c r="N2509" i="2"/>
  <c r="M2510" i="2"/>
  <c r="N2510" i="2"/>
  <c r="M2511" i="2"/>
  <c r="N2511" i="2"/>
  <c r="M2512" i="2"/>
  <c r="N2512" i="2"/>
  <c r="M2513" i="2"/>
  <c r="N2513" i="2"/>
  <c r="M2514" i="2"/>
  <c r="N2514" i="2"/>
  <c r="M2515" i="2"/>
  <c r="N2515" i="2"/>
  <c r="M2516" i="2"/>
  <c r="N2516" i="2"/>
  <c r="M2517" i="2"/>
  <c r="N2517" i="2"/>
  <c r="M2518" i="2"/>
  <c r="N2518" i="2"/>
  <c r="M2519" i="2"/>
  <c r="N2519" i="2"/>
  <c r="M2520" i="2"/>
  <c r="N2520" i="2"/>
  <c r="M2521" i="2"/>
  <c r="N2521" i="2"/>
  <c r="M2522" i="2"/>
  <c r="N2522" i="2"/>
  <c r="M2523" i="2"/>
  <c r="N2523" i="2"/>
  <c r="M2524" i="2"/>
  <c r="N2524" i="2"/>
  <c r="M2525" i="2"/>
  <c r="N2525" i="2"/>
  <c r="M2526" i="2"/>
  <c r="N2526" i="2"/>
  <c r="M2527" i="2"/>
  <c r="N2527" i="2"/>
  <c r="M2528" i="2"/>
  <c r="N2528" i="2"/>
  <c r="M2529" i="2"/>
  <c r="N2529" i="2"/>
  <c r="M2530" i="2"/>
  <c r="N2530" i="2"/>
  <c r="M2531" i="2"/>
  <c r="N2531" i="2"/>
  <c r="M2532" i="2"/>
  <c r="N2532" i="2"/>
  <c r="M2533" i="2"/>
  <c r="N2533" i="2"/>
  <c r="M2534" i="2"/>
  <c r="N2534" i="2"/>
  <c r="M2535" i="2"/>
  <c r="N2535" i="2"/>
  <c r="M2536" i="2"/>
  <c r="N2536" i="2"/>
  <c r="M2537" i="2"/>
  <c r="N2537" i="2"/>
  <c r="M2538" i="2"/>
  <c r="N2538" i="2"/>
  <c r="M2539" i="2"/>
  <c r="N2539" i="2"/>
  <c r="M2540" i="2"/>
  <c r="N2540" i="2"/>
  <c r="M2541" i="2"/>
  <c r="N2541" i="2"/>
  <c r="M2542" i="2"/>
  <c r="N2542" i="2"/>
  <c r="M2543" i="2"/>
  <c r="N2543" i="2"/>
  <c r="M2544" i="2"/>
  <c r="N2544" i="2"/>
  <c r="M2545" i="2"/>
  <c r="N2545" i="2"/>
  <c r="M2546" i="2"/>
  <c r="N2546" i="2"/>
  <c r="M2547" i="2"/>
  <c r="N2547" i="2"/>
  <c r="M2548" i="2"/>
  <c r="N2548" i="2"/>
  <c r="M2549" i="2"/>
  <c r="N2549" i="2"/>
  <c r="M2550" i="2"/>
  <c r="N2550" i="2"/>
  <c r="M2551" i="2"/>
  <c r="N2551" i="2"/>
  <c r="M2552" i="2"/>
  <c r="N2552" i="2"/>
  <c r="M2553" i="2"/>
  <c r="N2553" i="2"/>
  <c r="M2554" i="2"/>
  <c r="N2554" i="2"/>
  <c r="M2555" i="2"/>
  <c r="N2555" i="2"/>
  <c r="M2556" i="2"/>
  <c r="N2556" i="2"/>
  <c r="M2557" i="2"/>
  <c r="N2557" i="2"/>
  <c r="M2558" i="2"/>
  <c r="N2558" i="2"/>
  <c r="M2559" i="2"/>
  <c r="N2559" i="2"/>
  <c r="M2560" i="2"/>
  <c r="N2560" i="2"/>
  <c r="M2561" i="2"/>
  <c r="N2561" i="2"/>
  <c r="M2562" i="2"/>
  <c r="N2562" i="2"/>
  <c r="M2563" i="2"/>
  <c r="N2563" i="2"/>
  <c r="M2564" i="2"/>
  <c r="N2564" i="2"/>
  <c r="M2565" i="2"/>
  <c r="N2565" i="2"/>
  <c r="M2566" i="2"/>
  <c r="N2566" i="2"/>
  <c r="M2567" i="2"/>
  <c r="N2567" i="2"/>
  <c r="M2568" i="2"/>
  <c r="N2568" i="2"/>
  <c r="M2569" i="2"/>
  <c r="N2569" i="2"/>
  <c r="M2570" i="2"/>
  <c r="N2570" i="2"/>
  <c r="M2571" i="2"/>
  <c r="N2571" i="2"/>
  <c r="M2572" i="2"/>
  <c r="N2572" i="2"/>
  <c r="M2573" i="2"/>
  <c r="N2573" i="2"/>
  <c r="M2574" i="2"/>
  <c r="N2574" i="2"/>
  <c r="M2575" i="2"/>
  <c r="N2575" i="2"/>
  <c r="M2576" i="2"/>
  <c r="N2576" i="2"/>
  <c r="M2577" i="2"/>
  <c r="N2577" i="2"/>
  <c r="M2578" i="2"/>
  <c r="N2578" i="2"/>
  <c r="M2579" i="2"/>
  <c r="N2579" i="2"/>
  <c r="M2580" i="2"/>
  <c r="N2580" i="2"/>
  <c r="M2581" i="2"/>
  <c r="N2581" i="2"/>
  <c r="M2582" i="2"/>
  <c r="N2582" i="2"/>
  <c r="M2583" i="2"/>
  <c r="N2583" i="2"/>
  <c r="M2584" i="2"/>
  <c r="N2584" i="2"/>
  <c r="M2585" i="2"/>
  <c r="N2585" i="2"/>
  <c r="M2586" i="2"/>
  <c r="N2586" i="2"/>
  <c r="M2587" i="2"/>
  <c r="N2587" i="2"/>
  <c r="M2588" i="2"/>
  <c r="N2588" i="2"/>
  <c r="M2589" i="2"/>
  <c r="N2589" i="2"/>
  <c r="M2590" i="2"/>
  <c r="N2590" i="2"/>
  <c r="M2591" i="2"/>
  <c r="N2591" i="2"/>
  <c r="M2592" i="2"/>
  <c r="N2592" i="2"/>
  <c r="M2593" i="2"/>
  <c r="N2593" i="2"/>
  <c r="M2594" i="2"/>
  <c r="N2594" i="2"/>
  <c r="M2595" i="2"/>
  <c r="N2595" i="2"/>
  <c r="M2596" i="2"/>
  <c r="N2596" i="2"/>
  <c r="M2597" i="2"/>
  <c r="N2597" i="2"/>
  <c r="M2598" i="2"/>
  <c r="N2598" i="2"/>
  <c r="M2599" i="2"/>
  <c r="N2599" i="2"/>
  <c r="M2600" i="2"/>
  <c r="N2600" i="2"/>
  <c r="M2601" i="2"/>
  <c r="N2601" i="2"/>
  <c r="M2602" i="2"/>
  <c r="N2602" i="2"/>
  <c r="M2603" i="2"/>
  <c r="N2603" i="2"/>
  <c r="M2604" i="2"/>
  <c r="N2604" i="2"/>
  <c r="M2605" i="2"/>
  <c r="N2605" i="2"/>
  <c r="M2606" i="2"/>
  <c r="N2606" i="2"/>
  <c r="M2607" i="2"/>
  <c r="N2607" i="2"/>
  <c r="M2608" i="2"/>
  <c r="N2608" i="2"/>
  <c r="M2609" i="2"/>
  <c r="N2609" i="2"/>
  <c r="M2610" i="2"/>
  <c r="N2610" i="2"/>
  <c r="M2611" i="2"/>
  <c r="N2611" i="2"/>
  <c r="M2612" i="2"/>
  <c r="N2612" i="2"/>
  <c r="M2613" i="2"/>
  <c r="N2613" i="2"/>
  <c r="M2614" i="2"/>
  <c r="N2614" i="2"/>
  <c r="M2615" i="2"/>
  <c r="N2615" i="2"/>
  <c r="M2616" i="2"/>
  <c r="N2616" i="2"/>
  <c r="M2617" i="2"/>
  <c r="N2617" i="2"/>
  <c r="M2618" i="2"/>
  <c r="N2618" i="2"/>
  <c r="M2619" i="2"/>
  <c r="N2619" i="2"/>
  <c r="M2620" i="2"/>
  <c r="N2620" i="2"/>
  <c r="M2621" i="2"/>
  <c r="N2621" i="2"/>
  <c r="M2622" i="2"/>
  <c r="N2622" i="2"/>
  <c r="M2623" i="2"/>
  <c r="N2623" i="2"/>
  <c r="M2624" i="2"/>
  <c r="N2624" i="2"/>
  <c r="M2625" i="2"/>
  <c r="N2625" i="2"/>
  <c r="M2626" i="2"/>
  <c r="N2626" i="2"/>
  <c r="M2627" i="2"/>
  <c r="N2627" i="2"/>
  <c r="M2628" i="2"/>
  <c r="N2628" i="2"/>
  <c r="M2629" i="2"/>
  <c r="N2629" i="2"/>
  <c r="M2630" i="2"/>
  <c r="N2630" i="2"/>
  <c r="M2631" i="2"/>
  <c r="N2631" i="2"/>
  <c r="M2632" i="2"/>
  <c r="N2632" i="2"/>
  <c r="M2633" i="2"/>
  <c r="N2633" i="2"/>
  <c r="M2634" i="2"/>
  <c r="N2634" i="2"/>
  <c r="M2635" i="2"/>
  <c r="N2635" i="2"/>
  <c r="M2636" i="2"/>
  <c r="N2636" i="2"/>
  <c r="M2637" i="2"/>
  <c r="N2637" i="2"/>
  <c r="M2638" i="2"/>
  <c r="N2638" i="2"/>
  <c r="M2639" i="2"/>
  <c r="N2639" i="2"/>
  <c r="M2640" i="2"/>
  <c r="N2640" i="2"/>
  <c r="M2641" i="2"/>
  <c r="N2641" i="2"/>
  <c r="M2642" i="2"/>
  <c r="N2642" i="2"/>
  <c r="M2643" i="2"/>
  <c r="N2643" i="2"/>
  <c r="M2644" i="2"/>
  <c r="N2644" i="2"/>
  <c r="M2645" i="2"/>
  <c r="N2645" i="2"/>
  <c r="M2646" i="2"/>
  <c r="N2646" i="2"/>
  <c r="M2647" i="2"/>
  <c r="N2647" i="2"/>
  <c r="M2648" i="2"/>
  <c r="N2648" i="2"/>
  <c r="M2649" i="2"/>
  <c r="N2649" i="2"/>
  <c r="M2650" i="2"/>
  <c r="N2650" i="2"/>
  <c r="M2651" i="2"/>
  <c r="N2651" i="2"/>
  <c r="M2652" i="2"/>
  <c r="N2652" i="2"/>
  <c r="M2653" i="2"/>
  <c r="N2653" i="2"/>
  <c r="M2654" i="2"/>
  <c r="N2654" i="2"/>
  <c r="M2655" i="2"/>
  <c r="N2655" i="2"/>
  <c r="M2656" i="2"/>
  <c r="N2656" i="2"/>
  <c r="M2657" i="2"/>
  <c r="N2657" i="2"/>
  <c r="M2658" i="2"/>
  <c r="N2658" i="2"/>
  <c r="M2659" i="2"/>
  <c r="N2659" i="2"/>
  <c r="M2660" i="2"/>
  <c r="N2660" i="2"/>
  <c r="M2661" i="2"/>
  <c r="N2661" i="2"/>
  <c r="M2662" i="2"/>
  <c r="N2662" i="2"/>
  <c r="M2663" i="2"/>
  <c r="N2663" i="2"/>
  <c r="M2664" i="2"/>
  <c r="N2664" i="2"/>
  <c r="M2665" i="2"/>
  <c r="N2665" i="2"/>
  <c r="M2666" i="2"/>
  <c r="N2666" i="2"/>
  <c r="M2667" i="2"/>
  <c r="N2667" i="2"/>
  <c r="M2668" i="2"/>
  <c r="N2668" i="2"/>
  <c r="M2669" i="2"/>
  <c r="N2669" i="2"/>
  <c r="M2670" i="2"/>
  <c r="N2670" i="2"/>
  <c r="M2671" i="2"/>
  <c r="N2671" i="2"/>
  <c r="M2672" i="2"/>
  <c r="N2672" i="2"/>
  <c r="M2673" i="2"/>
  <c r="N2673" i="2"/>
  <c r="M2674" i="2"/>
  <c r="N2674" i="2"/>
  <c r="M2675" i="2"/>
  <c r="N2675" i="2"/>
  <c r="M2676" i="2"/>
  <c r="N2676" i="2"/>
  <c r="M2677" i="2"/>
  <c r="N2677" i="2"/>
  <c r="M2678" i="2"/>
  <c r="N2678" i="2"/>
  <c r="M2679" i="2"/>
  <c r="N2679" i="2"/>
  <c r="M2680" i="2"/>
  <c r="N2680" i="2"/>
  <c r="M2681" i="2"/>
  <c r="N2681" i="2"/>
  <c r="M2682" i="2"/>
  <c r="N2682" i="2"/>
  <c r="M2683" i="2"/>
  <c r="N2683" i="2"/>
  <c r="M2684" i="2"/>
  <c r="N2684" i="2"/>
  <c r="M2685" i="2"/>
  <c r="N2685" i="2"/>
  <c r="M2686" i="2"/>
  <c r="N2686" i="2"/>
  <c r="M2687" i="2"/>
  <c r="N2687" i="2"/>
  <c r="M2688" i="2"/>
  <c r="N2688" i="2"/>
  <c r="M2689" i="2"/>
  <c r="N2689" i="2"/>
  <c r="M2690" i="2"/>
  <c r="N2690" i="2"/>
  <c r="M2691" i="2"/>
  <c r="N2691" i="2"/>
  <c r="M2692" i="2"/>
  <c r="N2692" i="2"/>
  <c r="M2693" i="2"/>
  <c r="N2693" i="2"/>
  <c r="M2694" i="2"/>
  <c r="N2694" i="2"/>
  <c r="M2695" i="2"/>
  <c r="N2695" i="2"/>
  <c r="M2696" i="2"/>
  <c r="N2696" i="2"/>
  <c r="M2697" i="2"/>
  <c r="N2697" i="2"/>
  <c r="M2698" i="2"/>
  <c r="N2698" i="2"/>
  <c r="M2699" i="2"/>
  <c r="N2699" i="2"/>
  <c r="M2700" i="2"/>
  <c r="N2700" i="2"/>
  <c r="M2701" i="2"/>
  <c r="N2701" i="2"/>
  <c r="M2702" i="2"/>
  <c r="N2702" i="2"/>
  <c r="M2703" i="2"/>
  <c r="N2703" i="2"/>
  <c r="M2704" i="2"/>
  <c r="N2704" i="2"/>
  <c r="M2705" i="2"/>
  <c r="N2705" i="2"/>
  <c r="M2706" i="2"/>
  <c r="N2706" i="2"/>
  <c r="M2707" i="2"/>
  <c r="N2707" i="2"/>
  <c r="M2708" i="2"/>
  <c r="N2708" i="2"/>
  <c r="M2709" i="2"/>
  <c r="N2709" i="2"/>
  <c r="M2710" i="2"/>
  <c r="N2710" i="2"/>
  <c r="M2711" i="2"/>
  <c r="N2711" i="2"/>
  <c r="M2712" i="2"/>
  <c r="N2712" i="2"/>
  <c r="M2713" i="2"/>
  <c r="N2713" i="2"/>
  <c r="M2714" i="2"/>
  <c r="N2714" i="2"/>
  <c r="M2715" i="2"/>
  <c r="N2715" i="2"/>
  <c r="M2716" i="2"/>
  <c r="N2716" i="2"/>
  <c r="M2717" i="2"/>
  <c r="N2717" i="2"/>
  <c r="M2718" i="2"/>
  <c r="N2718" i="2"/>
  <c r="M2719" i="2"/>
  <c r="N2719" i="2"/>
  <c r="M2720" i="2"/>
  <c r="N2720" i="2"/>
  <c r="M2721" i="2"/>
  <c r="N2721" i="2"/>
  <c r="M2722" i="2"/>
  <c r="N2722" i="2"/>
  <c r="M2723" i="2"/>
  <c r="N2723" i="2"/>
  <c r="M2724" i="2"/>
  <c r="N2724" i="2"/>
  <c r="M2725" i="2"/>
  <c r="N2725" i="2"/>
  <c r="M2726" i="2"/>
  <c r="N2726" i="2"/>
  <c r="M2727" i="2"/>
  <c r="N2727" i="2"/>
  <c r="M2728" i="2"/>
  <c r="N2728" i="2"/>
  <c r="M2729" i="2"/>
  <c r="N2729" i="2"/>
  <c r="M2730" i="2"/>
  <c r="N2730" i="2"/>
  <c r="M2731" i="2"/>
  <c r="N2731" i="2"/>
  <c r="M2732" i="2"/>
  <c r="N2732" i="2"/>
  <c r="M2733" i="2"/>
  <c r="N2733" i="2"/>
  <c r="M2734" i="2"/>
  <c r="N2734" i="2"/>
  <c r="M2735" i="2"/>
  <c r="N2735" i="2"/>
  <c r="M2736" i="2"/>
  <c r="N2736" i="2"/>
  <c r="M2737" i="2"/>
  <c r="N2737" i="2"/>
  <c r="M2738" i="2"/>
  <c r="N2738" i="2"/>
  <c r="M2739" i="2"/>
  <c r="N2739" i="2"/>
  <c r="M2740" i="2"/>
  <c r="N2740" i="2"/>
  <c r="M2741" i="2"/>
  <c r="N2741" i="2"/>
  <c r="M2742" i="2"/>
  <c r="N2742" i="2"/>
  <c r="M2743" i="2"/>
  <c r="N2743" i="2"/>
  <c r="M2744" i="2"/>
  <c r="N2744" i="2"/>
  <c r="M2745" i="2"/>
  <c r="N2745" i="2"/>
  <c r="M2746" i="2"/>
  <c r="N2746" i="2"/>
  <c r="M2747" i="2"/>
  <c r="N2747" i="2"/>
  <c r="M2748" i="2"/>
  <c r="N2748" i="2"/>
  <c r="M2749" i="2"/>
  <c r="N2749" i="2"/>
  <c r="M2750" i="2"/>
  <c r="N2750" i="2"/>
  <c r="M2751" i="2"/>
  <c r="N2751" i="2"/>
  <c r="M2752" i="2"/>
  <c r="N2752" i="2"/>
  <c r="M2753" i="2"/>
  <c r="N2753" i="2"/>
  <c r="M2754" i="2"/>
  <c r="N2754" i="2"/>
  <c r="M2755" i="2"/>
  <c r="N2755" i="2"/>
  <c r="M2756" i="2"/>
  <c r="N2756" i="2"/>
  <c r="M2757" i="2"/>
  <c r="N2757" i="2"/>
  <c r="M2758" i="2"/>
  <c r="N2758" i="2"/>
  <c r="M2759" i="2"/>
  <c r="N2759" i="2"/>
  <c r="M2760" i="2"/>
  <c r="N2760" i="2"/>
  <c r="M2761" i="2"/>
  <c r="N2761" i="2"/>
  <c r="M2762" i="2"/>
  <c r="N2762" i="2"/>
  <c r="M2763" i="2"/>
  <c r="N2763" i="2"/>
  <c r="M2764" i="2"/>
  <c r="N2764" i="2"/>
  <c r="M2765" i="2"/>
  <c r="N2765" i="2"/>
  <c r="M2766" i="2"/>
  <c r="N2766" i="2"/>
  <c r="M2767" i="2"/>
  <c r="N2767" i="2"/>
  <c r="M2768" i="2"/>
  <c r="N2768" i="2"/>
  <c r="M2769" i="2"/>
  <c r="N2769" i="2"/>
  <c r="M2770" i="2"/>
  <c r="N2770" i="2"/>
  <c r="M2771" i="2"/>
  <c r="N2771" i="2"/>
  <c r="M2772" i="2"/>
  <c r="N2772" i="2"/>
  <c r="M2773" i="2"/>
  <c r="N2773" i="2"/>
  <c r="M2774" i="2"/>
  <c r="N2774" i="2"/>
  <c r="M2775" i="2"/>
  <c r="N2775" i="2"/>
  <c r="M2776" i="2"/>
  <c r="N2776" i="2"/>
  <c r="M2777" i="2"/>
  <c r="N2777" i="2"/>
  <c r="M2778" i="2"/>
  <c r="N2778" i="2"/>
  <c r="M2779" i="2"/>
  <c r="N2779" i="2"/>
  <c r="M2780" i="2"/>
  <c r="N2780" i="2"/>
  <c r="M2781" i="2"/>
  <c r="N2781" i="2"/>
  <c r="M2782" i="2"/>
  <c r="N2782" i="2"/>
  <c r="M2783" i="2"/>
  <c r="N2783" i="2"/>
  <c r="M2784" i="2"/>
  <c r="N2784" i="2"/>
  <c r="M2785" i="2"/>
  <c r="N2785" i="2"/>
  <c r="M2786" i="2"/>
  <c r="N2786" i="2"/>
  <c r="M2787" i="2"/>
  <c r="N2787" i="2"/>
  <c r="M2788" i="2"/>
  <c r="N2788" i="2"/>
  <c r="M2789" i="2"/>
  <c r="N2789" i="2"/>
  <c r="M2790" i="2"/>
  <c r="N2790" i="2"/>
  <c r="M2791" i="2"/>
  <c r="N2791" i="2"/>
  <c r="M2792" i="2"/>
  <c r="N2792" i="2"/>
  <c r="M2793" i="2"/>
  <c r="N2793" i="2"/>
  <c r="M2794" i="2"/>
  <c r="N2794" i="2"/>
  <c r="M2795" i="2"/>
  <c r="N2795" i="2"/>
  <c r="M2796" i="2"/>
  <c r="N2796" i="2"/>
  <c r="M2797" i="2"/>
  <c r="N2797" i="2"/>
  <c r="M2798" i="2"/>
  <c r="N2798" i="2"/>
  <c r="M2799" i="2"/>
  <c r="N2799" i="2"/>
  <c r="M2800" i="2"/>
  <c r="N2800" i="2"/>
  <c r="M2801" i="2"/>
  <c r="N2801" i="2"/>
  <c r="M2802" i="2"/>
  <c r="N2802" i="2"/>
  <c r="M2803" i="2"/>
  <c r="N2803" i="2"/>
  <c r="M2804" i="2"/>
  <c r="N2804" i="2"/>
  <c r="M2805" i="2"/>
  <c r="N2805" i="2"/>
  <c r="M2806" i="2"/>
  <c r="N2806" i="2"/>
  <c r="M2807" i="2"/>
  <c r="N2807" i="2"/>
  <c r="M2808" i="2"/>
  <c r="N2808" i="2"/>
  <c r="M2809" i="2"/>
  <c r="N2809" i="2"/>
  <c r="M2810" i="2"/>
  <c r="N2810" i="2"/>
  <c r="M2811" i="2"/>
  <c r="N2811" i="2"/>
  <c r="M2812" i="2"/>
  <c r="N2812" i="2"/>
  <c r="M2813" i="2"/>
  <c r="N2813" i="2"/>
  <c r="M2814" i="2"/>
  <c r="N2814" i="2"/>
  <c r="M2815" i="2"/>
  <c r="N2815" i="2"/>
  <c r="M2816" i="2"/>
  <c r="N2816" i="2"/>
  <c r="M2817" i="2"/>
  <c r="N2817" i="2"/>
  <c r="M2818" i="2"/>
  <c r="N2818" i="2"/>
  <c r="M2819" i="2"/>
  <c r="N2819" i="2"/>
  <c r="M2820" i="2"/>
  <c r="N2820" i="2"/>
  <c r="M2821" i="2"/>
  <c r="N2821" i="2"/>
  <c r="M2822" i="2"/>
  <c r="N2822" i="2"/>
  <c r="M2823" i="2"/>
  <c r="N2823" i="2"/>
  <c r="M2824" i="2"/>
  <c r="N2824" i="2"/>
  <c r="M2825" i="2"/>
  <c r="N2825" i="2"/>
  <c r="M2826" i="2"/>
  <c r="N2826" i="2"/>
  <c r="M2827" i="2"/>
  <c r="N2827" i="2"/>
  <c r="M2828" i="2"/>
  <c r="N2828" i="2"/>
  <c r="M2829" i="2"/>
  <c r="N2829" i="2"/>
  <c r="M2830" i="2"/>
  <c r="N2830" i="2"/>
  <c r="M2831" i="2"/>
  <c r="N2831" i="2"/>
  <c r="M2832" i="2"/>
  <c r="N2832" i="2"/>
  <c r="M2833" i="2"/>
  <c r="N2833" i="2"/>
  <c r="M2834" i="2"/>
  <c r="N2834" i="2"/>
  <c r="M2835" i="2"/>
  <c r="N2835" i="2"/>
  <c r="M2836" i="2"/>
  <c r="N2836" i="2"/>
  <c r="M2837" i="2"/>
  <c r="N2837" i="2"/>
  <c r="M2838" i="2"/>
  <c r="N2838" i="2"/>
  <c r="M2839" i="2"/>
  <c r="N2839" i="2"/>
  <c r="M2840" i="2"/>
  <c r="N2840" i="2"/>
  <c r="M2841" i="2"/>
  <c r="N2841" i="2"/>
  <c r="M2842" i="2"/>
  <c r="N2842" i="2"/>
  <c r="M2843" i="2"/>
  <c r="N2843" i="2"/>
  <c r="M2844" i="2"/>
  <c r="N2844" i="2"/>
  <c r="M2845" i="2"/>
  <c r="N2845" i="2"/>
  <c r="M2846" i="2"/>
  <c r="N2846" i="2"/>
  <c r="M2847" i="2"/>
  <c r="N2847" i="2"/>
  <c r="M2848" i="2"/>
  <c r="N2848" i="2"/>
  <c r="M2849" i="2"/>
  <c r="N2849" i="2"/>
  <c r="M2850" i="2"/>
  <c r="N2850" i="2"/>
  <c r="M2851" i="2"/>
  <c r="N2851" i="2"/>
  <c r="M2852" i="2"/>
  <c r="N2852" i="2"/>
  <c r="M2853" i="2"/>
  <c r="N2853" i="2"/>
  <c r="M2854" i="2"/>
  <c r="N2854" i="2"/>
  <c r="M2855" i="2"/>
  <c r="N2855" i="2"/>
  <c r="M2856" i="2"/>
  <c r="N2856" i="2"/>
  <c r="M2857" i="2"/>
  <c r="N2857" i="2"/>
  <c r="M2858" i="2"/>
  <c r="N2858" i="2"/>
  <c r="M2859" i="2"/>
  <c r="N2859" i="2"/>
  <c r="M2860" i="2"/>
  <c r="N2860" i="2"/>
  <c r="M2861" i="2"/>
  <c r="N2861" i="2"/>
  <c r="M2862" i="2"/>
  <c r="N2862" i="2"/>
  <c r="M2863" i="2"/>
  <c r="N2863" i="2"/>
  <c r="M2864" i="2"/>
  <c r="N2864" i="2"/>
  <c r="M2865" i="2"/>
  <c r="N2865" i="2"/>
  <c r="M2866" i="2"/>
  <c r="N2866" i="2"/>
  <c r="M2867" i="2"/>
  <c r="N2867" i="2"/>
  <c r="M2868" i="2"/>
  <c r="N2868" i="2"/>
  <c r="M2869" i="2"/>
  <c r="N2869" i="2"/>
  <c r="M2870" i="2"/>
  <c r="N2870" i="2"/>
  <c r="M2871" i="2"/>
  <c r="N2871" i="2"/>
  <c r="M2872" i="2"/>
  <c r="N2872" i="2"/>
  <c r="M2873" i="2"/>
  <c r="N2873" i="2"/>
  <c r="M2874" i="2"/>
  <c r="N2874" i="2"/>
  <c r="M2875" i="2"/>
  <c r="N2875" i="2"/>
  <c r="M2876" i="2"/>
  <c r="N2876" i="2"/>
  <c r="M2877" i="2"/>
  <c r="N2877" i="2"/>
  <c r="M2878" i="2"/>
  <c r="N2878" i="2"/>
  <c r="M2879" i="2"/>
  <c r="N2879" i="2"/>
  <c r="M2880" i="2"/>
  <c r="N2880" i="2"/>
  <c r="M2881" i="2"/>
  <c r="N2881" i="2"/>
  <c r="M2882" i="2"/>
  <c r="N2882" i="2"/>
  <c r="M2883" i="2"/>
  <c r="N2883" i="2"/>
  <c r="M2884" i="2"/>
  <c r="N2884" i="2"/>
  <c r="M2885" i="2"/>
  <c r="N2885" i="2"/>
  <c r="M2886" i="2"/>
  <c r="N2886" i="2"/>
  <c r="M2887" i="2"/>
  <c r="N2887" i="2"/>
  <c r="M2888" i="2"/>
  <c r="N2888" i="2"/>
  <c r="M2889" i="2"/>
  <c r="N2889" i="2"/>
  <c r="M2890" i="2"/>
  <c r="N2890" i="2"/>
  <c r="M2891" i="2"/>
  <c r="N2891" i="2"/>
  <c r="M2892" i="2"/>
  <c r="N2892" i="2"/>
  <c r="M2893" i="2"/>
  <c r="N2893" i="2"/>
  <c r="M2894" i="2"/>
  <c r="N2894" i="2"/>
  <c r="M2895" i="2"/>
  <c r="N2895" i="2"/>
  <c r="M2896" i="2"/>
  <c r="N2896" i="2"/>
  <c r="M2897" i="2"/>
  <c r="N2897" i="2"/>
  <c r="M2898" i="2"/>
  <c r="N2898" i="2"/>
  <c r="M2899" i="2"/>
  <c r="N2899" i="2"/>
  <c r="M2900" i="2"/>
  <c r="N2900" i="2"/>
  <c r="M2901" i="2"/>
  <c r="N2901" i="2"/>
  <c r="M2902" i="2"/>
  <c r="N2902" i="2"/>
  <c r="M2903" i="2"/>
  <c r="N2903" i="2"/>
  <c r="M2904" i="2"/>
  <c r="N2904" i="2"/>
  <c r="M2905" i="2"/>
  <c r="N2905" i="2"/>
  <c r="M2906" i="2"/>
  <c r="N2906" i="2"/>
  <c r="M2907" i="2"/>
  <c r="N2907" i="2"/>
  <c r="M2908" i="2"/>
  <c r="N2908" i="2"/>
  <c r="M2909" i="2"/>
  <c r="N2909" i="2"/>
  <c r="M2910" i="2"/>
  <c r="N2910" i="2"/>
  <c r="M2911" i="2"/>
  <c r="N2911" i="2"/>
  <c r="M2912" i="2"/>
  <c r="N2912" i="2"/>
  <c r="M2913" i="2"/>
  <c r="N2913" i="2"/>
  <c r="M2914" i="2"/>
  <c r="N2914" i="2"/>
  <c r="M2915" i="2"/>
  <c r="N2915" i="2"/>
  <c r="M2916" i="2"/>
  <c r="N2916" i="2"/>
  <c r="M2917" i="2"/>
  <c r="N2917" i="2"/>
  <c r="M2918" i="2"/>
  <c r="N2918" i="2"/>
  <c r="M2919" i="2"/>
  <c r="N2919" i="2"/>
  <c r="M2920" i="2"/>
  <c r="N2920" i="2"/>
  <c r="M2921" i="2"/>
  <c r="N2921" i="2"/>
  <c r="M2922" i="2"/>
  <c r="N2922" i="2"/>
  <c r="M2923" i="2"/>
  <c r="N2923" i="2"/>
  <c r="M2924" i="2"/>
  <c r="N2924" i="2"/>
  <c r="M2925" i="2"/>
  <c r="N2925" i="2"/>
  <c r="M2926" i="2"/>
  <c r="N2926" i="2"/>
  <c r="M2927" i="2"/>
  <c r="N2927" i="2"/>
  <c r="M2928" i="2"/>
  <c r="N2928" i="2"/>
  <c r="M2929" i="2"/>
  <c r="N2929" i="2"/>
  <c r="M2930" i="2"/>
  <c r="N2930" i="2"/>
  <c r="M2931" i="2"/>
  <c r="N2931" i="2"/>
  <c r="M2932" i="2"/>
  <c r="N2932" i="2"/>
  <c r="M2933" i="2"/>
  <c r="N2933" i="2"/>
  <c r="M2934" i="2"/>
  <c r="N2934" i="2"/>
  <c r="M2935" i="2"/>
  <c r="N2935" i="2"/>
  <c r="M2936" i="2"/>
  <c r="N2936" i="2"/>
  <c r="M2937" i="2"/>
  <c r="N2937" i="2"/>
  <c r="M2938" i="2"/>
  <c r="N2938" i="2"/>
  <c r="M2939" i="2"/>
  <c r="N2939" i="2"/>
  <c r="M2940" i="2"/>
  <c r="N2940" i="2"/>
  <c r="M2941" i="2"/>
  <c r="N2941" i="2"/>
  <c r="M2942" i="2"/>
  <c r="N2942" i="2"/>
  <c r="M2943" i="2"/>
  <c r="N2943" i="2"/>
  <c r="M2944" i="2"/>
  <c r="N2944" i="2"/>
  <c r="M2945" i="2"/>
  <c r="N2945" i="2"/>
  <c r="M2946" i="2"/>
  <c r="N2946" i="2"/>
  <c r="M2947" i="2"/>
  <c r="N2947" i="2"/>
  <c r="M2948" i="2"/>
  <c r="N2948" i="2"/>
  <c r="M2949" i="2"/>
  <c r="N2949" i="2"/>
  <c r="M2950" i="2"/>
  <c r="N2950" i="2"/>
  <c r="M2951" i="2"/>
  <c r="N2951" i="2"/>
  <c r="M2952" i="2"/>
  <c r="N2952" i="2"/>
  <c r="M2953" i="2"/>
  <c r="N2953" i="2"/>
  <c r="M2954" i="2"/>
  <c r="N2954" i="2"/>
  <c r="M2955" i="2"/>
  <c r="N2955" i="2"/>
  <c r="M2956" i="2"/>
  <c r="N2956" i="2"/>
  <c r="M2957" i="2"/>
  <c r="N2957" i="2"/>
  <c r="M2958" i="2"/>
  <c r="N2958" i="2"/>
  <c r="M2959" i="2"/>
  <c r="N2959" i="2"/>
  <c r="M2960" i="2"/>
  <c r="N2960" i="2"/>
  <c r="M2961" i="2"/>
  <c r="N2961" i="2"/>
  <c r="M2962" i="2"/>
  <c r="N2962" i="2"/>
  <c r="M2963" i="2"/>
  <c r="N2963" i="2"/>
  <c r="M2964" i="2"/>
  <c r="N2964" i="2"/>
  <c r="M2965" i="2"/>
  <c r="N2965" i="2"/>
  <c r="M2966" i="2"/>
  <c r="N2966" i="2"/>
  <c r="M2967" i="2"/>
  <c r="N2967" i="2"/>
  <c r="M2968" i="2"/>
  <c r="N2968" i="2"/>
  <c r="M2969" i="2"/>
  <c r="N2969" i="2"/>
  <c r="M2970" i="2"/>
  <c r="N2970" i="2"/>
  <c r="M2971" i="2"/>
  <c r="N2971" i="2"/>
  <c r="M2972" i="2"/>
  <c r="N2972" i="2"/>
  <c r="M2973" i="2"/>
  <c r="N2973" i="2"/>
  <c r="M2974" i="2"/>
  <c r="N2974" i="2"/>
  <c r="M2975" i="2"/>
  <c r="N2975" i="2"/>
  <c r="M2976" i="2"/>
  <c r="N2976" i="2"/>
  <c r="M2977" i="2"/>
  <c r="N2977" i="2"/>
  <c r="M2978" i="2"/>
  <c r="N2978" i="2"/>
  <c r="M2979" i="2"/>
  <c r="N2979" i="2"/>
  <c r="M2980" i="2"/>
  <c r="N2980" i="2"/>
  <c r="M2981" i="2"/>
  <c r="N2981" i="2"/>
  <c r="M2982" i="2"/>
  <c r="N2982" i="2"/>
  <c r="M2983" i="2"/>
  <c r="N2983" i="2"/>
  <c r="M2984" i="2"/>
  <c r="N2984" i="2"/>
  <c r="M2985" i="2"/>
  <c r="N2985" i="2"/>
  <c r="M2986" i="2"/>
  <c r="N2986" i="2"/>
  <c r="M2987" i="2"/>
  <c r="N2987" i="2"/>
  <c r="M2988" i="2"/>
  <c r="N2988" i="2"/>
  <c r="M2989" i="2"/>
  <c r="N2989" i="2"/>
  <c r="M2990" i="2"/>
  <c r="N2990" i="2"/>
  <c r="M2991" i="2"/>
  <c r="N2991" i="2"/>
  <c r="M2992" i="2"/>
  <c r="N2992" i="2"/>
  <c r="M2993" i="2"/>
  <c r="N2993" i="2"/>
  <c r="M2994" i="2"/>
  <c r="N2994" i="2"/>
  <c r="M2995" i="2"/>
  <c r="N2995" i="2"/>
  <c r="M2996" i="2"/>
  <c r="N2996" i="2"/>
  <c r="M2997" i="2"/>
  <c r="N2997" i="2"/>
  <c r="M2998" i="2"/>
  <c r="N2998" i="2"/>
  <c r="M2999" i="2"/>
  <c r="N2999" i="2"/>
  <c r="M3000" i="2"/>
  <c r="N3000" i="2"/>
  <c r="M3001" i="2"/>
  <c r="N3001" i="2"/>
  <c r="M3002" i="2"/>
  <c r="N3002" i="2"/>
  <c r="M3003" i="2"/>
  <c r="N3003" i="2"/>
  <c r="M3004" i="2"/>
  <c r="N3004" i="2"/>
  <c r="M3005" i="2"/>
  <c r="N3005" i="2"/>
  <c r="M3006" i="2"/>
  <c r="N3006" i="2"/>
  <c r="M3007" i="2"/>
  <c r="N3007" i="2"/>
  <c r="M3008" i="2"/>
  <c r="N3008" i="2"/>
  <c r="M3009" i="2"/>
  <c r="N3009" i="2"/>
  <c r="M3010" i="2"/>
  <c r="N3010" i="2"/>
  <c r="M3011" i="2"/>
  <c r="N3011" i="2"/>
  <c r="M3012" i="2"/>
  <c r="N3012" i="2"/>
  <c r="M3013" i="2"/>
  <c r="N3013" i="2"/>
  <c r="M3014" i="2"/>
  <c r="N3014" i="2"/>
  <c r="M3015" i="2"/>
  <c r="N3015" i="2"/>
  <c r="M3016" i="2"/>
  <c r="N3016" i="2"/>
  <c r="M3017" i="2"/>
  <c r="N3017" i="2"/>
  <c r="M3018" i="2"/>
  <c r="N3018" i="2"/>
  <c r="M3019" i="2"/>
  <c r="N3019" i="2"/>
  <c r="M3020" i="2"/>
  <c r="N3020" i="2"/>
  <c r="M3021" i="2"/>
  <c r="N3021" i="2"/>
  <c r="M3022" i="2"/>
  <c r="N3022" i="2"/>
  <c r="M3023" i="2"/>
  <c r="N3023" i="2"/>
  <c r="M3024" i="2"/>
  <c r="N3024" i="2"/>
  <c r="M3025" i="2"/>
  <c r="N3025" i="2"/>
  <c r="M3026" i="2"/>
  <c r="N3026" i="2"/>
  <c r="M3027" i="2"/>
  <c r="N3027" i="2"/>
  <c r="M3028" i="2"/>
  <c r="N3028" i="2"/>
  <c r="M3029" i="2"/>
  <c r="N3029" i="2"/>
  <c r="M3030" i="2"/>
  <c r="N3030" i="2"/>
  <c r="M3031" i="2"/>
  <c r="N3031" i="2"/>
  <c r="M3032" i="2"/>
  <c r="N3032" i="2"/>
  <c r="M3033" i="2"/>
  <c r="N3033" i="2"/>
  <c r="M3034" i="2"/>
  <c r="N3034" i="2"/>
  <c r="M3035" i="2"/>
  <c r="N3035" i="2"/>
  <c r="M3036" i="2"/>
  <c r="N3036" i="2"/>
  <c r="M3037" i="2"/>
  <c r="N3037" i="2"/>
  <c r="M3038" i="2"/>
  <c r="N3038" i="2"/>
  <c r="M3039" i="2"/>
  <c r="N3039" i="2"/>
  <c r="M3040" i="2"/>
  <c r="N3040" i="2"/>
  <c r="M3041" i="2"/>
  <c r="N3041" i="2"/>
  <c r="M3042" i="2"/>
  <c r="N3042" i="2"/>
  <c r="M3043" i="2"/>
  <c r="N3043" i="2"/>
  <c r="M3044" i="2"/>
  <c r="N3044" i="2"/>
  <c r="M3045" i="2"/>
  <c r="N3045" i="2"/>
  <c r="M3046" i="2"/>
  <c r="N3046" i="2"/>
  <c r="M3047" i="2"/>
  <c r="N3047" i="2"/>
  <c r="M3048" i="2"/>
  <c r="N3048" i="2"/>
  <c r="M3049" i="2"/>
  <c r="N3049" i="2"/>
  <c r="M3050" i="2"/>
  <c r="N3050" i="2"/>
  <c r="M3051" i="2"/>
  <c r="N3051" i="2"/>
  <c r="M3052" i="2"/>
  <c r="N3052" i="2"/>
  <c r="M3053" i="2"/>
  <c r="N3053" i="2"/>
  <c r="M3054" i="2"/>
  <c r="N3054" i="2"/>
  <c r="M3055" i="2"/>
  <c r="N3055" i="2"/>
  <c r="M3056" i="2"/>
  <c r="N3056" i="2"/>
  <c r="M3057" i="2"/>
  <c r="N3057" i="2"/>
  <c r="M3058" i="2"/>
  <c r="N3058" i="2"/>
  <c r="M3059" i="2"/>
  <c r="N3059" i="2"/>
  <c r="M3060" i="2"/>
  <c r="N3060" i="2"/>
  <c r="M3061" i="2"/>
  <c r="N3061" i="2"/>
  <c r="M3062" i="2"/>
  <c r="N3062" i="2"/>
  <c r="M3063" i="2"/>
  <c r="N3063" i="2"/>
  <c r="M3064" i="2"/>
  <c r="N3064" i="2"/>
  <c r="M3065" i="2"/>
  <c r="N3065" i="2"/>
  <c r="M3066" i="2"/>
  <c r="N3066" i="2"/>
  <c r="M3067" i="2"/>
  <c r="N3067" i="2"/>
  <c r="M3068" i="2"/>
  <c r="N3068" i="2"/>
  <c r="M3069" i="2"/>
  <c r="N3069" i="2"/>
  <c r="M3070" i="2"/>
  <c r="N3070" i="2"/>
  <c r="M3071" i="2"/>
  <c r="N3071" i="2"/>
  <c r="M3072" i="2"/>
  <c r="N3072" i="2"/>
  <c r="M3073" i="2"/>
  <c r="N3073" i="2"/>
  <c r="M3074" i="2"/>
  <c r="N3074" i="2"/>
  <c r="M3075" i="2"/>
  <c r="N3075" i="2"/>
  <c r="M3076" i="2"/>
  <c r="N3076" i="2"/>
  <c r="M3077" i="2"/>
  <c r="N3077" i="2"/>
  <c r="M3078" i="2"/>
  <c r="N3078" i="2"/>
  <c r="M3079" i="2"/>
  <c r="N3079" i="2"/>
  <c r="M3080" i="2"/>
  <c r="N3080" i="2"/>
  <c r="M3081" i="2"/>
  <c r="N3081" i="2"/>
  <c r="M3082" i="2"/>
  <c r="N3082" i="2"/>
  <c r="M3083" i="2"/>
  <c r="N3083" i="2"/>
  <c r="M3084" i="2"/>
  <c r="N3084" i="2"/>
  <c r="M3085" i="2"/>
  <c r="N3085" i="2"/>
  <c r="M3086" i="2"/>
  <c r="N3086" i="2"/>
  <c r="M3087" i="2"/>
  <c r="N3087" i="2"/>
  <c r="M3088" i="2"/>
  <c r="N3088" i="2"/>
  <c r="M3089" i="2"/>
  <c r="N3089" i="2"/>
  <c r="M3090" i="2"/>
  <c r="N3090" i="2"/>
  <c r="M3091" i="2"/>
  <c r="N3091" i="2"/>
  <c r="M3092" i="2"/>
  <c r="N3092" i="2"/>
  <c r="M3093" i="2"/>
  <c r="N3093" i="2"/>
  <c r="M3094" i="2"/>
  <c r="N3094" i="2"/>
  <c r="M3095" i="2"/>
  <c r="N3095" i="2"/>
  <c r="M3096" i="2"/>
  <c r="N3096" i="2"/>
  <c r="M3097" i="2"/>
  <c r="N3097" i="2"/>
  <c r="M3098" i="2"/>
  <c r="N3098" i="2"/>
  <c r="M3099" i="2"/>
  <c r="N3099" i="2"/>
  <c r="M3100" i="2"/>
  <c r="N3100" i="2"/>
  <c r="M3101" i="2"/>
  <c r="N3101" i="2"/>
  <c r="M3102" i="2"/>
  <c r="N3102" i="2"/>
  <c r="M3103" i="2"/>
  <c r="N3103" i="2"/>
  <c r="M3104" i="2"/>
  <c r="N3104" i="2"/>
  <c r="M3105" i="2"/>
  <c r="N3105" i="2"/>
  <c r="M3106" i="2"/>
  <c r="N3106" i="2"/>
  <c r="M3107" i="2"/>
  <c r="N3107" i="2"/>
  <c r="M3108" i="2"/>
  <c r="N3108" i="2"/>
  <c r="M3109" i="2"/>
  <c r="N3109" i="2"/>
  <c r="M3110" i="2"/>
  <c r="N3110" i="2"/>
  <c r="M3111" i="2"/>
  <c r="N3111" i="2"/>
  <c r="M3112" i="2"/>
  <c r="N3112" i="2"/>
  <c r="M3113" i="2"/>
  <c r="N3113" i="2"/>
  <c r="M3114" i="2"/>
  <c r="N3114" i="2"/>
  <c r="M3115" i="2"/>
  <c r="N3115" i="2"/>
  <c r="M3116" i="2"/>
  <c r="N3116" i="2"/>
  <c r="M3117" i="2"/>
  <c r="N3117" i="2"/>
  <c r="M3118" i="2"/>
  <c r="N3118" i="2"/>
  <c r="M3119" i="2"/>
  <c r="N3119" i="2"/>
  <c r="M3120" i="2"/>
  <c r="N3120" i="2"/>
  <c r="M3121" i="2"/>
  <c r="N3121" i="2"/>
  <c r="M3122" i="2"/>
  <c r="N3122" i="2"/>
  <c r="M3123" i="2"/>
  <c r="N3123" i="2"/>
  <c r="M3124" i="2"/>
  <c r="N3124" i="2"/>
  <c r="M3125" i="2"/>
  <c r="N3125" i="2"/>
  <c r="M3126" i="2"/>
  <c r="N3126" i="2"/>
  <c r="M3127" i="2"/>
  <c r="N3127" i="2"/>
  <c r="M3128" i="2"/>
  <c r="N3128" i="2"/>
  <c r="M3129" i="2"/>
  <c r="N3129" i="2"/>
  <c r="M3130" i="2"/>
  <c r="N3130" i="2"/>
  <c r="M3131" i="2"/>
  <c r="N3131" i="2"/>
  <c r="M3132" i="2"/>
  <c r="N3132" i="2"/>
  <c r="M3133" i="2"/>
  <c r="N3133" i="2"/>
  <c r="M3134" i="2"/>
  <c r="N3134" i="2"/>
  <c r="M3135" i="2"/>
  <c r="N3135" i="2"/>
  <c r="M3136" i="2"/>
  <c r="N3136" i="2"/>
  <c r="M3137" i="2"/>
  <c r="N3137" i="2"/>
  <c r="M3138" i="2"/>
  <c r="N3138" i="2"/>
  <c r="M3139" i="2"/>
  <c r="N3139" i="2"/>
  <c r="M3140" i="2"/>
  <c r="N3140" i="2"/>
  <c r="M3141" i="2"/>
  <c r="N3141" i="2"/>
  <c r="M3142" i="2"/>
  <c r="N3142" i="2"/>
  <c r="M3143" i="2"/>
  <c r="N3143" i="2"/>
  <c r="M3144" i="2"/>
  <c r="N3144" i="2"/>
  <c r="M3145" i="2"/>
  <c r="N3145" i="2"/>
  <c r="M3146" i="2"/>
  <c r="N3146" i="2"/>
  <c r="M3147" i="2"/>
  <c r="N3147" i="2"/>
  <c r="M3148" i="2"/>
  <c r="N3148" i="2"/>
  <c r="M3149" i="2"/>
  <c r="N3149" i="2"/>
  <c r="M3150" i="2"/>
  <c r="N3150" i="2"/>
  <c r="M3151" i="2"/>
  <c r="N3151" i="2"/>
  <c r="M3152" i="2"/>
  <c r="N3152" i="2"/>
  <c r="M3153" i="2"/>
  <c r="N3153" i="2"/>
  <c r="M3154" i="2"/>
  <c r="N3154" i="2"/>
  <c r="M3155" i="2"/>
  <c r="N3155" i="2"/>
  <c r="M3156" i="2"/>
  <c r="N3156" i="2"/>
  <c r="M3157" i="2"/>
  <c r="N3157" i="2"/>
  <c r="M3158" i="2"/>
  <c r="N3158" i="2"/>
  <c r="M3159" i="2"/>
  <c r="N3159" i="2"/>
  <c r="M3160" i="2"/>
  <c r="N3160" i="2"/>
  <c r="M3161" i="2"/>
  <c r="N3161" i="2"/>
  <c r="M3162" i="2"/>
  <c r="N3162" i="2"/>
  <c r="M3163" i="2"/>
  <c r="N3163" i="2"/>
  <c r="M3164" i="2"/>
  <c r="N3164" i="2"/>
  <c r="M3165" i="2"/>
  <c r="N3165" i="2"/>
  <c r="M3166" i="2"/>
  <c r="N3166" i="2"/>
  <c r="M3167" i="2"/>
  <c r="N3167" i="2"/>
  <c r="M3168" i="2"/>
  <c r="N3168" i="2"/>
  <c r="M3169" i="2"/>
  <c r="N3169" i="2"/>
  <c r="M3170" i="2"/>
  <c r="N3170" i="2"/>
  <c r="M3171" i="2"/>
  <c r="N3171" i="2"/>
  <c r="M3172" i="2"/>
  <c r="N3172" i="2"/>
  <c r="M3173" i="2"/>
  <c r="N3173" i="2"/>
  <c r="M3174" i="2"/>
  <c r="N3174" i="2"/>
  <c r="M3175" i="2"/>
  <c r="N3175" i="2"/>
  <c r="M3176" i="2"/>
  <c r="N3176" i="2"/>
  <c r="M3177" i="2"/>
  <c r="N3177" i="2"/>
  <c r="M3178" i="2"/>
  <c r="N3178" i="2"/>
  <c r="M3179" i="2"/>
  <c r="N3179" i="2"/>
  <c r="M3180" i="2"/>
  <c r="N3180" i="2"/>
  <c r="M3181" i="2"/>
  <c r="N3181" i="2"/>
  <c r="M3182" i="2"/>
  <c r="N3182" i="2"/>
  <c r="M3183" i="2"/>
  <c r="N3183" i="2"/>
  <c r="M3184" i="2"/>
  <c r="N3184" i="2"/>
  <c r="M3185" i="2"/>
  <c r="N3185" i="2"/>
  <c r="M3186" i="2"/>
  <c r="N3186" i="2"/>
  <c r="M3187" i="2"/>
  <c r="N3187" i="2"/>
  <c r="M3188" i="2"/>
  <c r="N3188" i="2"/>
  <c r="M3189" i="2"/>
  <c r="N3189" i="2"/>
  <c r="M3190" i="2"/>
  <c r="N3190" i="2"/>
  <c r="M3191" i="2"/>
  <c r="N3191" i="2"/>
  <c r="M3192" i="2"/>
  <c r="N3192" i="2"/>
  <c r="M3193" i="2"/>
  <c r="N3193" i="2"/>
  <c r="M3194" i="2"/>
  <c r="N3194" i="2"/>
  <c r="M3195" i="2"/>
  <c r="N3195" i="2"/>
  <c r="M3196" i="2"/>
  <c r="N3196" i="2"/>
  <c r="M3197" i="2"/>
  <c r="N3197" i="2"/>
  <c r="M3198" i="2"/>
  <c r="N3198" i="2"/>
  <c r="M3199" i="2"/>
  <c r="N3199" i="2"/>
  <c r="M3200" i="2"/>
  <c r="N3200" i="2"/>
  <c r="M3201" i="2"/>
  <c r="N3201" i="2"/>
  <c r="M3202" i="2"/>
  <c r="N3202" i="2"/>
  <c r="M3203" i="2"/>
  <c r="N3203" i="2"/>
  <c r="M3204" i="2"/>
  <c r="N3204" i="2"/>
  <c r="M3205" i="2"/>
  <c r="N3205" i="2"/>
  <c r="M3206" i="2"/>
  <c r="N3206" i="2"/>
  <c r="M3207" i="2"/>
  <c r="N3207" i="2"/>
  <c r="M3208" i="2"/>
  <c r="N3208" i="2"/>
  <c r="M3209" i="2"/>
  <c r="N3209" i="2"/>
  <c r="M3210" i="2"/>
  <c r="N3210" i="2"/>
  <c r="M3211" i="2"/>
  <c r="N3211" i="2"/>
  <c r="M3212" i="2"/>
  <c r="N3212" i="2"/>
  <c r="M3213" i="2"/>
  <c r="N3213" i="2"/>
  <c r="M3214" i="2"/>
  <c r="N3214" i="2"/>
  <c r="M3215" i="2"/>
  <c r="N3215" i="2"/>
  <c r="M3216" i="2"/>
  <c r="N3216" i="2"/>
  <c r="M3217" i="2"/>
  <c r="N3217" i="2"/>
  <c r="M3218" i="2"/>
  <c r="N3218" i="2"/>
  <c r="M3219" i="2"/>
  <c r="N3219" i="2"/>
  <c r="M3220" i="2"/>
  <c r="N3220" i="2"/>
  <c r="M3221" i="2"/>
  <c r="N3221" i="2"/>
  <c r="M3222" i="2"/>
  <c r="N3222" i="2"/>
  <c r="M3223" i="2"/>
  <c r="N3223" i="2"/>
  <c r="M3224" i="2"/>
  <c r="N3224" i="2"/>
  <c r="M3225" i="2"/>
  <c r="N3225" i="2"/>
  <c r="M3226" i="2"/>
  <c r="N3226" i="2"/>
  <c r="M3227" i="2"/>
  <c r="N3227" i="2"/>
  <c r="M3228" i="2"/>
  <c r="N3228" i="2"/>
  <c r="M3229" i="2"/>
  <c r="N3229" i="2"/>
  <c r="M3230" i="2"/>
  <c r="N3230" i="2"/>
  <c r="M3231" i="2"/>
  <c r="N3231" i="2"/>
  <c r="M3232" i="2"/>
  <c r="N3232" i="2"/>
  <c r="M3233" i="2"/>
  <c r="N3233" i="2"/>
  <c r="M3234" i="2"/>
  <c r="N3234" i="2"/>
  <c r="M3235" i="2"/>
  <c r="N3235" i="2"/>
  <c r="M3236" i="2"/>
  <c r="N3236" i="2"/>
  <c r="M3237" i="2"/>
  <c r="N3237" i="2"/>
  <c r="M3238" i="2"/>
  <c r="N3238" i="2"/>
  <c r="M3239" i="2"/>
  <c r="N3239" i="2"/>
  <c r="M3240" i="2"/>
  <c r="N3240" i="2"/>
  <c r="M3241" i="2"/>
  <c r="N3241" i="2"/>
  <c r="M3242" i="2"/>
  <c r="N3242" i="2"/>
  <c r="M3243" i="2"/>
  <c r="N3243" i="2"/>
  <c r="M3244" i="2"/>
  <c r="N3244" i="2"/>
  <c r="M3245" i="2"/>
  <c r="N3245" i="2"/>
  <c r="M3246" i="2"/>
  <c r="N3246" i="2"/>
  <c r="M3247" i="2"/>
  <c r="N3247" i="2"/>
  <c r="M3248" i="2"/>
  <c r="N3248" i="2"/>
  <c r="M3249" i="2"/>
  <c r="N3249" i="2"/>
  <c r="M3250" i="2"/>
  <c r="N3250" i="2"/>
  <c r="M3251" i="2"/>
  <c r="N3251" i="2"/>
  <c r="M3252" i="2"/>
  <c r="N3252" i="2"/>
  <c r="M3253" i="2"/>
  <c r="N3253" i="2"/>
  <c r="M3254" i="2"/>
  <c r="N3254" i="2"/>
  <c r="M3255" i="2"/>
  <c r="N3255" i="2"/>
  <c r="M3256" i="2"/>
  <c r="N3256" i="2"/>
  <c r="M3257" i="2"/>
  <c r="N3257" i="2"/>
  <c r="M3258" i="2"/>
  <c r="N3258" i="2"/>
  <c r="M3259" i="2"/>
  <c r="N3259" i="2"/>
  <c r="M3260" i="2"/>
  <c r="N3260" i="2"/>
  <c r="M3261" i="2"/>
  <c r="N3261" i="2"/>
  <c r="M3262" i="2"/>
  <c r="N3262" i="2"/>
  <c r="M3263" i="2"/>
  <c r="N3263" i="2"/>
  <c r="M3264" i="2"/>
  <c r="N3264" i="2"/>
  <c r="M3265" i="2"/>
  <c r="N3265" i="2"/>
  <c r="M3266" i="2"/>
  <c r="N3266" i="2"/>
  <c r="M3267" i="2"/>
  <c r="N3267" i="2"/>
  <c r="M3268" i="2"/>
  <c r="N3268" i="2"/>
  <c r="M3269" i="2"/>
  <c r="N3269" i="2"/>
  <c r="M3270" i="2"/>
  <c r="N3270" i="2"/>
  <c r="M3271" i="2"/>
  <c r="N3271" i="2"/>
  <c r="M3272" i="2"/>
  <c r="N3272" i="2"/>
  <c r="M3273" i="2"/>
  <c r="N3273" i="2"/>
  <c r="M3274" i="2"/>
  <c r="N3274" i="2"/>
  <c r="M3275" i="2"/>
  <c r="N3275" i="2"/>
  <c r="M3276" i="2"/>
  <c r="N3276" i="2"/>
  <c r="M3277" i="2"/>
  <c r="N3277" i="2"/>
  <c r="M3278" i="2"/>
  <c r="N3278" i="2"/>
  <c r="M3279" i="2"/>
  <c r="N3279" i="2"/>
  <c r="M3280" i="2"/>
  <c r="N3280" i="2"/>
  <c r="M3281" i="2"/>
  <c r="N3281" i="2"/>
  <c r="M3282" i="2"/>
  <c r="N3282" i="2"/>
  <c r="M3283" i="2"/>
  <c r="N3283" i="2"/>
  <c r="M3284" i="2"/>
  <c r="N3284" i="2"/>
  <c r="M3285" i="2"/>
  <c r="N3285" i="2"/>
  <c r="M3286" i="2"/>
  <c r="N3286" i="2"/>
  <c r="M3287" i="2"/>
  <c r="N3287" i="2"/>
  <c r="M3288" i="2"/>
  <c r="N3288" i="2"/>
  <c r="M3289" i="2"/>
  <c r="N3289" i="2"/>
  <c r="M3290" i="2"/>
  <c r="N3290" i="2"/>
  <c r="M3291" i="2"/>
  <c r="N3291" i="2"/>
  <c r="M3292" i="2"/>
  <c r="N3292" i="2"/>
  <c r="M3293" i="2"/>
  <c r="N3293" i="2"/>
  <c r="M3294" i="2"/>
  <c r="N3294" i="2"/>
  <c r="M3295" i="2"/>
  <c r="N3295" i="2"/>
  <c r="M3296" i="2"/>
  <c r="N3296" i="2"/>
  <c r="M3297" i="2"/>
  <c r="N3297" i="2"/>
  <c r="M3298" i="2"/>
  <c r="N3298" i="2"/>
  <c r="M3299" i="2"/>
  <c r="N3299" i="2"/>
  <c r="M3300" i="2"/>
  <c r="N3300" i="2"/>
  <c r="M3301" i="2"/>
  <c r="N3301" i="2"/>
  <c r="M3302" i="2"/>
  <c r="N3302" i="2"/>
  <c r="M3303" i="2"/>
  <c r="N3303" i="2"/>
  <c r="M3304" i="2"/>
  <c r="N3304" i="2"/>
  <c r="M3305" i="2"/>
  <c r="N3305" i="2"/>
  <c r="M3306" i="2"/>
  <c r="N3306" i="2"/>
  <c r="M3307" i="2"/>
  <c r="N3307" i="2"/>
  <c r="M3308" i="2"/>
  <c r="N3308" i="2"/>
  <c r="M3309" i="2"/>
  <c r="N3309" i="2"/>
  <c r="M3310" i="2"/>
  <c r="N3310" i="2"/>
  <c r="M3311" i="2"/>
  <c r="N3311" i="2"/>
  <c r="M3312" i="2"/>
  <c r="N3312" i="2"/>
  <c r="M3313" i="2"/>
  <c r="N3313" i="2"/>
  <c r="M3314" i="2"/>
  <c r="N3314" i="2"/>
  <c r="M3315" i="2"/>
  <c r="N3315" i="2"/>
  <c r="M3316" i="2"/>
  <c r="N3316" i="2"/>
  <c r="M3317" i="2"/>
  <c r="N3317" i="2"/>
  <c r="M3318" i="2"/>
  <c r="N3318" i="2"/>
  <c r="M3319" i="2"/>
  <c r="N3319" i="2"/>
  <c r="M3320" i="2"/>
  <c r="N3320" i="2"/>
  <c r="M3321" i="2"/>
  <c r="N3321" i="2"/>
  <c r="M3322" i="2"/>
  <c r="N3322" i="2"/>
  <c r="M3323" i="2"/>
  <c r="N3323" i="2"/>
  <c r="M3324" i="2"/>
  <c r="N3324" i="2"/>
  <c r="M3325" i="2"/>
  <c r="N3325" i="2"/>
  <c r="M3326" i="2"/>
  <c r="N3326" i="2"/>
  <c r="M3327" i="2"/>
  <c r="N3327" i="2"/>
  <c r="M3328" i="2"/>
  <c r="N3328" i="2"/>
  <c r="M3329" i="2"/>
  <c r="N3329" i="2"/>
  <c r="M3330" i="2"/>
  <c r="N3330" i="2"/>
  <c r="M3331" i="2"/>
  <c r="N3331" i="2"/>
  <c r="M3332" i="2"/>
  <c r="N3332" i="2"/>
  <c r="M3333" i="2"/>
  <c r="N3333" i="2"/>
  <c r="M3334" i="2"/>
  <c r="N3334" i="2"/>
  <c r="M3335" i="2"/>
  <c r="N3335" i="2"/>
  <c r="M3336" i="2"/>
  <c r="N3336" i="2"/>
  <c r="M3337" i="2"/>
  <c r="N3337" i="2"/>
  <c r="M3338" i="2"/>
  <c r="N3338" i="2"/>
  <c r="M3339" i="2"/>
  <c r="N3339" i="2"/>
  <c r="M3340" i="2"/>
  <c r="N3340" i="2"/>
  <c r="M3341" i="2"/>
  <c r="N3341" i="2"/>
  <c r="M3342" i="2"/>
  <c r="N3342" i="2"/>
  <c r="M3343" i="2"/>
  <c r="N3343" i="2"/>
  <c r="M3344" i="2"/>
  <c r="N3344" i="2"/>
  <c r="M3345" i="2"/>
  <c r="N3345" i="2"/>
  <c r="M3346" i="2"/>
  <c r="N3346" i="2"/>
  <c r="M3347" i="2"/>
  <c r="N3347" i="2"/>
  <c r="M3348" i="2"/>
  <c r="N3348" i="2"/>
  <c r="M3349" i="2"/>
  <c r="N3349" i="2"/>
  <c r="M3350" i="2"/>
  <c r="N3350" i="2"/>
  <c r="M3351" i="2"/>
  <c r="N3351" i="2"/>
  <c r="M3352" i="2"/>
  <c r="N3352" i="2"/>
  <c r="M3353" i="2"/>
  <c r="N3353" i="2"/>
  <c r="M3354" i="2"/>
  <c r="N3354" i="2"/>
  <c r="M3355" i="2"/>
  <c r="N3355" i="2"/>
  <c r="M3356" i="2"/>
  <c r="N3356" i="2"/>
  <c r="M3357" i="2"/>
  <c r="N3357" i="2"/>
  <c r="M3358" i="2"/>
  <c r="N3358" i="2"/>
  <c r="M3359" i="2"/>
  <c r="N3359" i="2"/>
  <c r="M3360" i="2"/>
  <c r="N3360" i="2"/>
  <c r="M3361" i="2"/>
  <c r="N3361" i="2"/>
  <c r="M3362" i="2"/>
  <c r="N3362" i="2"/>
  <c r="M3363" i="2"/>
  <c r="N3363" i="2"/>
  <c r="M3364" i="2"/>
  <c r="N3364" i="2"/>
  <c r="M3365" i="2"/>
  <c r="N3365" i="2"/>
  <c r="M3366" i="2"/>
  <c r="N3366" i="2"/>
  <c r="M3367" i="2"/>
  <c r="N3367" i="2"/>
  <c r="M3368" i="2"/>
  <c r="N3368" i="2"/>
  <c r="M3369" i="2"/>
  <c r="N3369" i="2"/>
  <c r="M3370" i="2"/>
  <c r="N3370" i="2"/>
  <c r="M3371" i="2"/>
  <c r="N3371" i="2"/>
  <c r="M3372" i="2"/>
  <c r="N3372" i="2"/>
  <c r="M3373" i="2"/>
  <c r="N3373" i="2"/>
  <c r="M3374" i="2"/>
  <c r="N3374" i="2"/>
  <c r="M3375" i="2"/>
  <c r="N3375" i="2"/>
  <c r="M3376" i="2"/>
  <c r="N3376" i="2"/>
  <c r="M3377" i="2"/>
  <c r="N3377" i="2"/>
  <c r="M3378" i="2"/>
  <c r="N3378" i="2"/>
  <c r="M3379" i="2"/>
  <c r="N3379" i="2"/>
  <c r="M3380" i="2"/>
  <c r="N3380" i="2"/>
  <c r="M3381" i="2"/>
  <c r="N3381" i="2"/>
  <c r="M3382" i="2"/>
  <c r="N3382" i="2"/>
  <c r="M3383" i="2"/>
  <c r="N3383" i="2"/>
  <c r="M3384" i="2"/>
  <c r="N3384" i="2"/>
  <c r="M3385" i="2"/>
  <c r="N3385" i="2"/>
  <c r="M3386" i="2"/>
  <c r="N3386" i="2"/>
  <c r="M3387" i="2"/>
  <c r="N3387" i="2"/>
  <c r="M3388" i="2"/>
  <c r="N3388" i="2"/>
  <c r="M3389" i="2"/>
  <c r="N3389" i="2"/>
  <c r="M3390" i="2"/>
  <c r="N3390" i="2"/>
  <c r="M3391" i="2"/>
  <c r="N3391" i="2"/>
  <c r="M3392" i="2"/>
  <c r="N3392" i="2"/>
  <c r="M3393" i="2"/>
  <c r="N3393" i="2"/>
  <c r="M3394" i="2"/>
  <c r="N3394" i="2"/>
  <c r="M3395" i="2"/>
  <c r="N3395" i="2"/>
  <c r="M3396" i="2"/>
  <c r="N3396" i="2"/>
  <c r="M3397" i="2"/>
  <c r="N3397" i="2"/>
  <c r="M3398" i="2"/>
  <c r="N3398" i="2"/>
  <c r="M3399" i="2"/>
  <c r="N3399" i="2"/>
  <c r="M3400" i="2"/>
  <c r="N3400" i="2"/>
  <c r="M3401" i="2"/>
  <c r="N3401" i="2"/>
  <c r="M3402" i="2"/>
  <c r="N3402" i="2"/>
  <c r="M3403" i="2"/>
  <c r="N3403" i="2"/>
  <c r="M3404" i="2"/>
  <c r="N3404" i="2"/>
  <c r="M3405" i="2"/>
  <c r="N3405" i="2"/>
  <c r="M3406" i="2"/>
  <c r="N3406" i="2"/>
  <c r="M3407" i="2"/>
  <c r="N3407" i="2"/>
  <c r="M3408" i="2"/>
  <c r="N3408" i="2"/>
  <c r="M3409" i="2"/>
  <c r="N3409" i="2"/>
  <c r="M3410" i="2"/>
  <c r="N3410" i="2"/>
  <c r="M3411" i="2"/>
  <c r="N3411" i="2"/>
  <c r="M3412" i="2"/>
  <c r="N3412" i="2"/>
  <c r="M3413" i="2"/>
  <c r="N3413" i="2"/>
  <c r="M3414" i="2"/>
  <c r="N3414" i="2"/>
  <c r="M3415" i="2"/>
  <c r="N3415" i="2"/>
  <c r="M3416" i="2"/>
  <c r="N3416" i="2"/>
  <c r="M3417" i="2"/>
  <c r="N3417" i="2"/>
  <c r="M3418" i="2"/>
  <c r="N3418" i="2"/>
  <c r="M3419" i="2"/>
  <c r="N3419" i="2"/>
  <c r="M3420" i="2"/>
  <c r="N3420" i="2"/>
  <c r="M3421" i="2"/>
  <c r="N3421" i="2"/>
  <c r="M3422" i="2"/>
  <c r="N3422" i="2"/>
  <c r="M3423" i="2"/>
  <c r="N3423" i="2"/>
  <c r="M3424" i="2"/>
  <c r="N3424" i="2"/>
  <c r="M3425" i="2"/>
  <c r="N3425" i="2"/>
  <c r="M3426" i="2"/>
  <c r="N3426" i="2"/>
  <c r="M3427" i="2"/>
  <c r="N3427" i="2"/>
  <c r="M3428" i="2"/>
  <c r="N3428" i="2"/>
  <c r="M3429" i="2"/>
  <c r="N3429" i="2"/>
  <c r="M3430" i="2"/>
  <c r="N3430" i="2"/>
  <c r="M3431" i="2"/>
  <c r="N3431" i="2"/>
  <c r="M3432" i="2"/>
  <c r="N3432" i="2"/>
  <c r="M3433" i="2"/>
  <c r="N3433" i="2"/>
  <c r="M3434" i="2"/>
  <c r="N3434" i="2"/>
  <c r="M3435" i="2"/>
  <c r="N3435" i="2"/>
  <c r="M3436" i="2"/>
  <c r="N3436" i="2"/>
  <c r="M3437" i="2"/>
  <c r="N3437" i="2"/>
  <c r="M3438" i="2"/>
  <c r="N3438" i="2"/>
  <c r="M3439" i="2"/>
  <c r="N3439" i="2"/>
  <c r="M3440" i="2"/>
  <c r="N3440" i="2"/>
  <c r="M3441" i="2"/>
  <c r="N3441" i="2"/>
  <c r="M3442" i="2"/>
  <c r="N3442" i="2"/>
  <c r="M3443" i="2"/>
  <c r="N3443" i="2"/>
  <c r="M3444" i="2"/>
  <c r="N3444" i="2"/>
  <c r="M3445" i="2"/>
  <c r="N3445" i="2"/>
  <c r="M3446" i="2"/>
  <c r="N3446" i="2"/>
  <c r="M3447" i="2"/>
  <c r="N3447" i="2"/>
  <c r="M3448" i="2"/>
  <c r="N3448" i="2"/>
  <c r="M3449" i="2"/>
  <c r="N3449" i="2"/>
  <c r="M3450" i="2"/>
  <c r="N3450" i="2"/>
  <c r="M3451" i="2"/>
  <c r="N3451" i="2"/>
  <c r="M3452" i="2"/>
  <c r="N3452" i="2"/>
  <c r="M3453" i="2"/>
  <c r="N3453" i="2"/>
  <c r="M3454" i="2"/>
  <c r="N3454" i="2"/>
  <c r="M3455" i="2"/>
  <c r="N3455" i="2"/>
  <c r="M3456" i="2"/>
  <c r="N3456" i="2"/>
  <c r="M3457" i="2"/>
  <c r="N3457" i="2"/>
  <c r="M3458" i="2"/>
  <c r="N3458" i="2"/>
  <c r="M3459" i="2"/>
  <c r="N3459" i="2"/>
  <c r="M3460" i="2"/>
  <c r="N3460" i="2"/>
  <c r="M3461" i="2"/>
  <c r="N3461" i="2"/>
  <c r="M3462" i="2"/>
  <c r="N3462" i="2"/>
  <c r="M3463" i="2"/>
  <c r="N3463" i="2"/>
  <c r="M3464" i="2"/>
  <c r="N3464" i="2"/>
  <c r="M3465" i="2"/>
  <c r="N3465" i="2"/>
  <c r="M3466" i="2"/>
  <c r="N3466" i="2"/>
  <c r="M3467" i="2"/>
  <c r="N3467" i="2"/>
  <c r="M3468" i="2"/>
  <c r="N3468" i="2"/>
  <c r="M3469" i="2"/>
  <c r="N3469" i="2"/>
  <c r="M3470" i="2"/>
  <c r="N3470" i="2"/>
  <c r="M3471" i="2"/>
  <c r="N3471" i="2"/>
  <c r="M3472" i="2"/>
  <c r="N3472" i="2"/>
  <c r="M3473" i="2"/>
  <c r="N3473" i="2"/>
  <c r="M3474" i="2"/>
  <c r="N3474" i="2"/>
  <c r="M3475" i="2"/>
  <c r="N3475" i="2"/>
  <c r="M3476" i="2"/>
  <c r="N3476" i="2"/>
  <c r="M3477" i="2"/>
  <c r="N3477" i="2"/>
  <c r="M3478" i="2"/>
  <c r="N3478" i="2"/>
  <c r="M3479" i="2"/>
  <c r="N3479" i="2"/>
  <c r="M3480" i="2"/>
  <c r="N3480" i="2"/>
  <c r="M3481" i="2"/>
  <c r="N3481" i="2"/>
  <c r="M3482" i="2"/>
  <c r="N3482" i="2"/>
  <c r="M3483" i="2"/>
  <c r="N3483" i="2"/>
  <c r="M3484" i="2"/>
  <c r="N3484" i="2"/>
  <c r="M3485" i="2"/>
  <c r="N3485" i="2"/>
  <c r="M3486" i="2"/>
  <c r="N3486" i="2"/>
  <c r="M3487" i="2"/>
  <c r="N3487" i="2"/>
  <c r="M3488" i="2"/>
  <c r="N3488" i="2"/>
  <c r="M3489" i="2"/>
  <c r="N3489" i="2"/>
  <c r="M3490" i="2"/>
  <c r="N3490" i="2"/>
  <c r="M3491" i="2"/>
  <c r="N3491" i="2"/>
  <c r="M3492" i="2"/>
  <c r="N3492" i="2"/>
  <c r="M3493" i="2"/>
  <c r="N3493" i="2"/>
  <c r="M3494" i="2"/>
  <c r="N3494" i="2"/>
  <c r="M3495" i="2"/>
  <c r="N3495" i="2"/>
  <c r="M3496" i="2"/>
  <c r="N3496" i="2"/>
  <c r="M3497" i="2"/>
  <c r="N3497" i="2"/>
  <c r="M3498" i="2"/>
  <c r="N3498" i="2"/>
  <c r="M3499" i="2"/>
  <c r="N3499" i="2"/>
  <c r="M3500" i="2"/>
  <c r="N3500" i="2"/>
  <c r="M3501" i="2"/>
  <c r="N3501" i="2"/>
  <c r="M3502" i="2"/>
  <c r="N3502" i="2"/>
  <c r="M3503" i="2"/>
  <c r="N3503" i="2"/>
  <c r="M3504" i="2"/>
  <c r="N3504" i="2"/>
  <c r="M3505" i="2"/>
  <c r="N3505" i="2"/>
  <c r="M3506" i="2"/>
  <c r="N3506" i="2"/>
  <c r="M3507" i="2"/>
  <c r="N3507" i="2"/>
  <c r="M3508" i="2"/>
  <c r="N3508" i="2"/>
  <c r="M3509" i="2"/>
  <c r="N3509" i="2"/>
  <c r="M3510" i="2"/>
  <c r="N3510" i="2"/>
  <c r="M3511" i="2"/>
  <c r="N3511" i="2"/>
  <c r="M3512" i="2"/>
  <c r="N3512" i="2"/>
  <c r="M3513" i="2"/>
  <c r="N3513" i="2"/>
  <c r="M3514" i="2"/>
  <c r="N3514" i="2"/>
  <c r="M3515" i="2"/>
  <c r="N3515" i="2"/>
  <c r="M3516" i="2"/>
  <c r="N3516" i="2"/>
  <c r="M3517" i="2"/>
  <c r="N3517" i="2"/>
  <c r="M3518" i="2"/>
  <c r="N3518" i="2"/>
  <c r="M3519" i="2"/>
  <c r="N3519" i="2"/>
  <c r="M3520" i="2"/>
  <c r="N3520" i="2"/>
  <c r="M3521" i="2"/>
  <c r="N3521" i="2"/>
  <c r="M3522" i="2"/>
  <c r="N3522" i="2"/>
  <c r="M3523" i="2"/>
  <c r="N3523" i="2"/>
  <c r="M3524" i="2"/>
  <c r="N3524" i="2"/>
  <c r="M3525" i="2"/>
  <c r="N3525" i="2"/>
  <c r="M3526" i="2"/>
  <c r="N3526" i="2"/>
  <c r="M3527" i="2"/>
  <c r="N3527" i="2"/>
  <c r="M3528" i="2"/>
  <c r="N3528" i="2"/>
  <c r="M3529" i="2"/>
  <c r="N3529" i="2"/>
  <c r="M3530" i="2"/>
  <c r="N3530" i="2"/>
  <c r="M3531" i="2"/>
  <c r="N3531" i="2"/>
  <c r="M3532" i="2"/>
  <c r="N3532" i="2"/>
  <c r="M3533" i="2"/>
  <c r="N3533" i="2"/>
  <c r="M3534" i="2"/>
  <c r="N3534" i="2"/>
  <c r="M3535" i="2"/>
  <c r="N3535" i="2"/>
  <c r="M3536" i="2"/>
  <c r="N3536" i="2"/>
  <c r="M3537" i="2"/>
  <c r="N3537" i="2"/>
  <c r="M3538" i="2"/>
  <c r="N3538" i="2"/>
  <c r="M3539" i="2"/>
  <c r="N3539" i="2"/>
  <c r="M3540" i="2"/>
  <c r="N3540" i="2"/>
  <c r="M3541" i="2"/>
  <c r="N3541" i="2"/>
  <c r="M3542" i="2"/>
  <c r="N3542" i="2"/>
  <c r="M3543" i="2"/>
  <c r="N3543" i="2"/>
  <c r="M3544" i="2"/>
  <c r="N3544" i="2"/>
  <c r="M3545" i="2"/>
  <c r="N3545" i="2"/>
  <c r="M3546" i="2"/>
  <c r="N3546" i="2"/>
  <c r="M3547" i="2"/>
  <c r="N3547" i="2"/>
  <c r="M3548" i="2"/>
  <c r="N3548" i="2"/>
  <c r="M3549" i="2"/>
  <c r="N3549" i="2"/>
  <c r="M3550" i="2"/>
  <c r="N3550" i="2"/>
  <c r="M3551" i="2"/>
  <c r="N3551" i="2"/>
  <c r="M3552" i="2"/>
  <c r="N3552" i="2"/>
  <c r="M3553" i="2"/>
  <c r="N3553" i="2"/>
  <c r="M3554" i="2"/>
  <c r="N3554" i="2"/>
  <c r="M3555" i="2"/>
  <c r="N3555" i="2"/>
  <c r="M3556" i="2"/>
  <c r="N3556" i="2"/>
  <c r="M3557" i="2"/>
  <c r="N3557" i="2"/>
  <c r="M3558" i="2"/>
  <c r="N3558" i="2"/>
  <c r="M3559" i="2"/>
  <c r="N3559" i="2"/>
  <c r="M3560" i="2"/>
  <c r="N3560" i="2"/>
  <c r="M3561" i="2"/>
  <c r="N3561" i="2"/>
  <c r="M3562" i="2"/>
  <c r="N3562" i="2"/>
  <c r="M3563" i="2"/>
  <c r="N3563" i="2"/>
  <c r="M3564" i="2"/>
  <c r="N3564" i="2"/>
  <c r="M3565" i="2"/>
  <c r="N3565" i="2"/>
  <c r="M3566" i="2"/>
  <c r="N3566" i="2"/>
  <c r="M3567" i="2"/>
  <c r="N3567" i="2"/>
  <c r="M3568" i="2"/>
  <c r="N3568" i="2"/>
  <c r="M3569" i="2"/>
  <c r="N3569" i="2"/>
  <c r="M3570" i="2"/>
  <c r="N3570" i="2"/>
  <c r="M3571" i="2"/>
  <c r="N3571" i="2"/>
  <c r="M3572" i="2"/>
  <c r="N3572" i="2"/>
  <c r="M3573" i="2"/>
  <c r="N3573" i="2"/>
  <c r="M3574" i="2"/>
  <c r="N3574" i="2"/>
  <c r="M3575" i="2"/>
  <c r="N3575" i="2"/>
  <c r="M3576" i="2"/>
  <c r="N3576" i="2"/>
  <c r="M3577" i="2"/>
  <c r="N3577" i="2"/>
  <c r="M3578" i="2"/>
  <c r="N3578" i="2"/>
  <c r="M3579" i="2"/>
  <c r="N3579" i="2"/>
  <c r="M3580" i="2"/>
  <c r="N3580" i="2"/>
  <c r="M3581" i="2"/>
  <c r="N3581" i="2"/>
  <c r="M3582" i="2"/>
  <c r="N3582" i="2"/>
  <c r="M3583" i="2"/>
  <c r="N3583" i="2"/>
  <c r="M3584" i="2"/>
  <c r="N3584" i="2"/>
  <c r="M3585" i="2"/>
  <c r="N3585" i="2"/>
  <c r="M3586" i="2"/>
  <c r="N3586" i="2"/>
  <c r="M3587" i="2"/>
  <c r="N3587" i="2"/>
  <c r="M3588" i="2"/>
  <c r="N3588" i="2"/>
  <c r="M3589" i="2"/>
  <c r="N3589" i="2"/>
  <c r="M3590" i="2"/>
  <c r="N3590" i="2"/>
  <c r="M3591" i="2"/>
  <c r="N3591" i="2"/>
  <c r="M3592" i="2"/>
  <c r="N3592" i="2"/>
  <c r="M3593" i="2"/>
  <c r="N3593" i="2"/>
  <c r="M3594" i="2"/>
  <c r="N3594" i="2"/>
  <c r="M3595" i="2"/>
  <c r="N3595" i="2"/>
  <c r="M3596" i="2"/>
  <c r="N3596" i="2"/>
  <c r="M3597" i="2"/>
  <c r="N3597" i="2"/>
  <c r="M3598" i="2"/>
  <c r="N3598" i="2"/>
  <c r="M3599" i="2"/>
  <c r="N3599" i="2"/>
  <c r="M3600" i="2"/>
  <c r="N3600" i="2"/>
  <c r="M3601" i="2"/>
  <c r="N3601" i="2"/>
  <c r="M3602" i="2"/>
  <c r="N3602" i="2"/>
  <c r="M3603" i="2"/>
  <c r="N3603" i="2"/>
  <c r="M3604" i="2"/>
  <c r="N3604" i="2"/>
  <c r="M3605" i="2"/>
  <c r="N3605" i="2"/>
  <c r="M3606" i="2"/>
  <c r="N3606" i="2"/>
  <c r="M3607" i="2"/>
  <c r="N3607" i="2"/>
  <c r="M3608" i="2"/>
  <c r="N3608" i="2"/>
  <c r="M3609" i="2"/>
  <c r="N3609" i="2"/>
  <c r="M3610" i="2"/>
  <c r="N3610" i="2"/>
  <c r="M3611" i="2"/>
  <c r="N3611" i="2"/>
  <c r="M3612" i="2"/>
  <c r="N3612" i="2"/>
  <c r="M3613" i="2"/>
  <c r="N3613" i="2"/>
  <c r="M3614" i="2"/>
  <c r="N3614" i="2"/>
  <c r="M3615" i="2"/>
  <c r="N3615" i="2"/>
  <c r="M3616" i="2"/>
  <c r="N3616" i="2"/>
  <c r="M3617" i="2"/>
  <c r="N3617" i="2"/>
  <c r="M3618" i="2"/>
  <c r="N3618" i="2"/>
  <c r="M3619" i="2"/>
  <c r="N3619" i="2"/>
  <c r="M3620" i="2"/>
  <c r="N3620" i="2"/>
  <c r="M3621" i="2"/>
  <c r="N3621" i="2"/>
  <c r="M3622" i="2"/>
  <c r="N3622" i="2"/>
  <c r="M3623" i="2"/>
  <c r="N3623" i="2"/>
  <c r="M3624" i="2"/>
  <c r="N3624" i="2"/>
  <c r="M3625" i="2"/>
  <c r="N3625" i="2"/>
  <c r="M3626" i="2"/>
  <c r="N3626" i="2"/>
  <c r="M3627" i="2"/>
  <c r="N3627" i="2"/>
  <c r="M3628" i="2"/>
  <c r="N3628" i="2"/>
  <c r="M3629" i="2"/>
  <c r="N3629" i="2"/>
  <c r="M3630" i="2"/>
  <c r="N3630" i="2"/>
  <c r="M3631" i="2"/>
  <c r="N3631" i="2"/>
  <c r="M3632" i="2"/>
  <c r="N3632" i="2"/>
  <c r="M3633" i="2"/>
  <c r="N3633" i="2"/>
  <c r="M3634" i="2"/>
  <c r="N3634" i="2"/>
  <c r="M3635" i="2"/>
  <c r="N3635" i="2"/>
  <c r="M3636" i="2"/>
  <c r="N3636" i="2"/>
  <c r="M3637" i="2"/>
  <c r="N3637" i="2"/>
  <c r="M3638" i="2"/>
  <c r="N3638" i="2"/>
  <c r="M3639" i="2"/>
  <c r="N3639" i="2"/>
  <c r="M3640" i="2"/>
  <c r="N3640" i="2"/>
  <c r="M3641" i="2"/>
  <c r="N3641" i="2"/>
  <c r="M3642" i="2"/>
  <c r="N3642" i="2"/>
  <c r="M3643" i="2"/>
  <c r="N3643" i="2"/>
  <c r="M3644" i="2"/>
  <c r="N3644" i="2"/>
  <c r="M3645" i="2"/>
  <c r="N3645" i="2"/>
  <c r="M3646" i="2"/>
  <c r="N3646" i="2"/>
  <c r="M3647" i="2"/>
  <c r="N3647" i="2"/>
  <c r="M3648" i="2"/>
  <c r="N3648" i="2"/>
  <c r="M3649" i="2"/>
  <c r="N3649" i="2"/>
  <c r="M3650" i="2"/>
  <c r="N3650" i="2"/>
  <c r="M3651" i="2"/>
  <c r="N3651" i="2"/>
  <c r="M3652" i="2"/>
  <c r="N3652" i="2"/>
  <c r="M3653" i="2"/>
  <c r="N3653" i="2"/>
  <c r="M3654" i="2"/>
  <c r="N3654" i="2"/>
  <c r="M3655" i="2"/>
  <c r="N3655" i="2"/>
  <c r="M3656" i="2"/>
  <c r="N3656" i="2"/>
  <c r="M3657" i="2"/>
  <c r="N3657" i="2"/>
  <c r="M3658" i="2"/>
  <c r="N3658" i="2"/>
  <c r="M3659" i="2"/>
  <c r="N3659" i="2"/>
  <c r="M3660" i="2"/>
  <c r="N3660" i="2"/>
  <c r="M3661" i="2"/>
  <c r="N3661" i="2"/>
  <c r="M3662" i="2"/>
  <c r="N3662" i="2"/>
  <c r="M3663" i="2"/>
  <c r="N3663" i="2"/>
  <c r="M3664" i="2"/>
  <c r="N3664" i="2"/>
  <c r="M3665" i="2"/>
  <c r="N3665" i="2"/>
  <c r="M3666" i="2"/>
  <c r="N3666" i="2"/>
  <c r="M3667" i="2"/>
  <c r="N3667" i="2"/>
  <c r="M3668" i="2"/>
  <c r="N3668" i="2"/>
  <c r="M3669" i="2"/>
  <c r="N3669" i="2"/>
  <c r="M3670" i="2"/>
  <c r="N3670" i="2"/>
  <c r="M3671" i="2"/>
  <c r="N3671" i="2"/>
  <c r="M3672" i="2"/>
  <c r="N3672" i="2"/>
  <c r="M3673" i="2"/>
  <c r="N3673" i="2"/>
  <c r="M3674" i="2"/>
  <c r="N3674" i="2"/>
  <c r="M3675" i="2"/>
  <c r="N3675" i="2"/>
  <c r="M3676" i="2"/>
  <c r="N3676" i="2"/>
  <c r="M3677" i="2"/>
  <c r="N3677" i="2"/>
  <c r="M3678" i="2"/>
  <c r="N3678" i="2"/>
  <c r="M3679" i="2"/>
  <c r="N3679" i="2"/>
  <c r="M3680" i="2"/>
  <c r="N3680" i="2"/>
  <c r="M3681" i="2"/>
  <c r="N3681" i="2"/>
  <c r="M3682" i="2"/>
  <c r="N3682" i="2"/>
  <c r="M3683" i="2"/>
  <c r="N3683" i="2"/>
  <c r="M3684" i="2"/>
  <c r="N3684" i="2"/>
  <c r="M3685" i="2"/>
  <c r="N3685" i="2"/>
  <c r="M3686" i="2"/>
  <c r="N3686" i="2"/>
  <c r="M3687" i="2"/>
  <c r="N3687" i="2"/>
  <c r="M3688" i="2"/>
  <c r="N3688" i="2"/>
  <c r="M3689" i="2"/>
  <c r="N3689" i="2"/>
  <c r="M3690" i="2"/>
  <c r="N3690" i="2"/>
  <c r="M3691" i="2"/>
  <c r="N3691" i="2"/>
  <c r="M3692" i="2"/>
  <c r="N3692" i="2"/>
  <c r="M3693" i="2"/>
  <c r="N3693" i="2"/>
  <c r="M3694" i="2"/>
  <c r="N3694" i="2"/>
  <c r="M3695" i="2"/>
  <c r="N3695" i="2"/>
  <c r="M3696" i="2"/>
  <c r="N3696" i="2"/>
  <c r="M3697" i="2"/>
  <c r="N3697" i="2"/>
  <c r="M3698" i="2"/>
  <c r="N3698" i="2"/>
  <c r="M3699" i="2"/>
  <c r="N3699" i="2"/>
  <c r="M3700" i="2"/>
  <c r="N3700" i="2"/>
  <c r="M3701" i="2"/>
  <c r="N3701" i="2"/>
  <c r="M3702" i="2"/>
  <c r="N3702" i="2"/>
  <c r="M3703" i="2"/>
  <c r="N3703" i="2"/>
  <c r="M3704" i="2"/>
  <c r="N3704" i="2"/>
  <c r="M3705" i="2"/>
  <c r="N3705" i="2"/>
  <c r="M3706" i="2"/>
  <c r="N3706" i="2"/>
  <c r="M3707" i="2"/>
  <c r="N3707" i="2"/>
  <c r="M3708" i="2"/>
  <c r="N3708" i="2"/>
  <c r="M3709" i="2"/>
  <c r="N3709" i="2"/>
  <c r="M3710" i="2"/>
  <c r="N3710" i="2"/>
  <c r="M3711" i="2"/>
  <c r="N3711" i="2"/>
  <c r="M3712" i="2"/>
  <c r="N3712" i="2"/>
  <c r="M3713" i="2"/>
  <c r="N3713" i="2"/>
  <c r="M3714" i="2"/>
  <c r="N3714" i="2"/>
  <c r="M3715" i="2"/>
  <c r="N3715" i="2"/>
  <c r="M3716" i="2"/>
  <c r="N3716" i="2"/>
  <c r="M3717" i="2"/>
  <c r="N3717" i="2"/>
  <c r="M3718" i="2"/>
  <c r="N3718" i="2"/>
  <c r="M3719" i="2"/>
  <c r="N3719" i="2"/>
  <c r="M3720" i="2"/>
  <c r="N3720" i="2"/>
  <c r="M3721" i="2"/>
  <c r="N3721" i="2"/>
  <c r="M3722" i="2"/>
  <c r="N3722" i="2"/>
  <c r="M3723" i="2"/>
  <c r="N3723" i="2"/>
  <c r="M3724" i="2"/>
  <c r="N3724" i="2"/>
  <c r="M3725" i="2"/>
  <c r="N3725" i="2"/>
  <c r="M3726" i="2"/>
  <c r="N3726" i="2"/>
  <c r="M3727" i="2"/>
  <c r="N3727" i="2"/>
  <c r="M3728" i="2"/>
  <c r="N3728" i="2"/>
  <c r="M3729" i="2"/>
  <c r="N3729" i="2"/>
  <c r="M3730" i="2"/>
  <c r="N3730" i="2"/>
  <c r="M3731" i="2"/>
  <c r="N3731" i="2"/>
  <c r="M3732" i="2"/>
  <c r="N3732" i="2"/>
  <c r="M3733" i="2"/>
  <c r="N3733" i="2"/>
  <c r="M3734" i="2"/>
  <c r="N3734" i="2"/>
  <c r="M3735" i="2"/>
  <c r="N3735" i="2"/>
  <c r="M3736" i="2"/>
  <c r="N3736" i="2"/>
  <c r="M3737" i="2"/>
  <c r="N3737" i="2"/>
  <c r="M3738" i="2"/>
  <c r="N3738" i="2"/>
  <c r="M3739" i="2"/>
  <c r="N3739" i="2"/>
  <c r="M3740" i="2"/>
  <c r="N3740" i="2"/>
  <c r="M3741" i="2"/>
  <c r="N3741" i="2"/>
  <c r="M3742" i="2"/>
  <c r="N3742" i="2"/>
  <c r="M3743" i="2"/>
  <c r="N3743" i="2"/>
  <c r="M3744" i="2"/>
  <c r="N3744" i="2"/>
  <c r="M3745" i="2"/>
  <c r="N3745" i="2"/>
  <c r="M3746" i="2"/>
  <c r="N3746" i="2"/>
  <c r="M3747" i="2"/>
  <c r="N3747" i="2"/>
  <c r="M3748" i="2"/>
  <c r="N3748" i="2"/>
  <c r="M3749" i="2"/>
  <c r="N3749" i="2"/>
  <c r="M3750" i="2"/>
  <c r="N3750" i="2"/>
  <c r="M3751" i="2"/>
  <c r="N3751" i="2"/>
  <c r="M3752" i="2"/>
  <c r="N3752" i="2"/>
  <c r="M3753" i="2"/>
  <c r="N3753" i="2"/>
  <c r="M3754" i="2"/>
  <c r="N3754" i="2"/>
  <c r="M3755" i="2"/>
  <c r="N3755" i="2"/>
  <c r="M3756" i="2"/>
  <c r="N3756" i="2"/>
  <c r="M3757" i="2"/>
  <c r="N3757" i="2"/>
  <c r="M3758" i="2"/>
  <c r="N3758" i="2"/>
  <c r="M3759" i="2"/>
  <c r="N3759" i="2"/>
  <c r="M3760" i="2"/>
  <c r="N3760" i="2"/>
  <c r="M3761" i="2"/>
  <c r="N3761" i="2"/>
  <c r="M3762" i="2"/>
  <c r="N3762" i="2"/>
  <c r="M3763" i="2"/>
  <c r="N3763" i="2"/>
  <c r="M3764" i="2"/>
  <c r="N3764" i="2"/>
  <c r="M3765" i="2"/>
  <c r="N3765" i="2"/>
  <c r="M3766" i="2"/>
  <c r="N3766" i="2"/>
  <c r="M3767" i="2"/>
  <c r="N3767" i="2"/>
  <c r="M3768" i="2"/>
  <c r="N3768" i="2"/>
  <c r="M3769" i="2"/>
  <c r="N3769" i="2"/>
  <c r="M3770" i="2"/>
  <c r="N3770" i="2"/>
  <c r="M3771" i="2"/>
  <c r="N3771" i="2"/>
  <c r="M3772" i="2"/>
  <c r="N3772" i="2"/>
  <c r="M3773" i="2"/>
  <c r="N3773" i="2"/>
  <c r="M3774" i="2"/>
  <c r="N3774" i="2"/>
  <c r="M3775" i="2"/>
  <c r="N3775" i="2"/>
  <c r="M3776" i="2"/>
  <c r="N3776" i="2"/>
  <c r="M3777" i="2"/>
  <c r="N3777" i="2"/>
  <c r="M3778" i="2"/>
  <c r="N3778" i="2"/>
  <c r="M3779" i="2"/>
  <c r="N3779" i="2"/>
  <c r="M3780" i="2"/>
  <c r="N3780" i="2"/>
  <c r="M3781" i="2"/>
  <c r="N3781" i="2"/>
  <c r="M3782" i="2"/>
  <c r="N3782" i="2"/>
  <c r="M3783" i="2"/>
  <c r="N3783" i="2"/>
  <c r="M3784" i="2"/>
  <c r="N3784" i="2"/>
  <c r="M3785" i="2"/>
  <c r="N3785" i="2"/>
  <c r="M3786" i="2"/>
  <c r="N3786" i="2"/>
  <c r="M3787" i="2"/>
  <c r="N3787" i="2"/>
  <c r="M3788" i="2"/>
  <c r="N3788" i="2"/>
  <c r="M3789" i="2"/>
  <c r="N3789" i="2"/>
  <c r="M3790" i="2"/>
  <c r="N3790" i="2"/>
  <c r="M3791" i="2"/>
  <c r="N3791" i="2"/>
  <c r="M3792" i="2"/>
  <c r="N3792" i="2"/>
  <c r="M3793" i="2"/>
  <c r="N3793" i="2"/>
  <c r="M3794" i="2"/>
  <c r="N3794" i="2"/>
  <c r="M3795" i="2"/>
  <c r="N3795" i="2"/>
  <c r="M3796" i="2"/>
  <c r="N3796" i="2"/>
  <c r="M3797" i="2"/>
  <c r="N3797" i="2"/>
  <c r="M3798" i="2"/>
  <c r="N3798" i="2"/>
  <c r="M3799" i="2"/>
  <c r="N3799" i="2"/>
  <c r="M3800" i="2"/>
  <c r="N3800" i="2"/>
  <c r="M3801" i="2"/>
  <c r="N3801" i="2"/>
  <c r="M3802" i="2"/>
  <c r="N3802" i="2"/>
  <c r="M3803" i="2"/>
  <c r="N3803" i="2"/>
  <c r="M3804" i="2"/>
  <c r="N3804" i="2"/>
  <c r="M3805" i="2"/>
  <c r="N3805" i="2"/>
  <c r="M3806" i="2"/>
  <c r="N3806" i="2"/>
  <c r="M3807" i="2"/>
  <c r="N3807" i="2"/>
  <c r="M3808" i="2"/>
  <c r="N3808" i="2"/>
  <c r="M3809" i="2"/>
  <c r="N3809" i="2"/>
  <c r="M3810" i="2"/>
  <c r="N3810" i="2"/>
  <c r="M3811" i="2"/>
  <c r="N3811" i="2"/>
  <c r="M3812" i="2"/>
  <c r="N3812" i="2"/>
  <c r="M3813" i="2"/>
  <c r="N3813" i="2"/>
  <c r="M3814" i="2"/>
  <c r="N3814" i="2"/>
  <c r="M3815" i="2"/>
  <c r="N3815" i="2"/>
  <c r="M3816" i="2"/>
  <c r="N3816" i="2"/>
  <c r="M3817" i="2"/>
  <c r="N3817" i="2"/>
  <c r="M3818" i="2"/>
  <c r="N3818" i="2"/>
  <c r="M3819" i="2"/>
  <c r="N3819" i="2"/>
  <c r="M3820" i="2"/>
  <c r="N3820" i="2"/>
  <c r="M3821" i="2"/>
  <c r="N3821" i="2"/>
  <c r="M3822" i="2"/>
  <c r="N3822" i="2"/>
  <c r="M3823" i="2"/>
  <c r="N3823" i="2"/>
  <c r="M3824" i="2"/>
  <c r="N3824" i="2"/>
  <c r="M3825" i="2"/>
  <c r="N3825" i="2"/>
  <c r="M3826" i="2"/>
  <c r="N3826" i="2"/>
  <c r="M3827" i="2"/>
  <c r="N3827" i="2"/>
  <c r="M3828" i="2"/>
  <c r="N3828" i="2"/>
  <c r="M3829" i="2"/>
  <c r="N3829" i="2"/>
  <c r="M3830" i="2"/>
  <c r="N3830" i="2"/>
  <c r="M3831" i="2"/>
  <c r="N3831" i="2"/>
  <c r="M3832" i="2"/>
  <c r="N3832" i="2"/>
  <c r="M3833" i="2"/>
  <c r="N3833" i="2"/>
  <c r="M3834" i="2"/>
  <c r="N3834" i="2"/>
  <c r="M3835" i="2"/>
  <c r="N3835" i="2"/>
  <c r="M3836" i="2"/>
  <c r="N3836" i="2"/>
  <c r="M3837" i="2"/>
  <c r="N3837" i="2"/>
  <c r="M3838" i="2"/>
  <c r="N3838" i="2"/>
  <c r="M3839" i="2"/>
  <c r="N3839" i="2"/>
  <c r="M3840" i="2"/>
  <c r="N3840" i="2"/>
  <c r="M3841" i="2"/>
  <c r="N3841" i="2"/>
  <c r="M3842" i="2"/>
  <c r="N3842" i="2"/>
  <c r="M3843" i="2"/>
  <c r="N3843" i="2"/>
  <c r="M3844" i="2"/>
  <c r="N3844" i="2"/>
  <c r="M3845" i="2"/>
  <c r="N3845" i="2"/>
  <c r="M3846" i="2"/>
  <c r="N3846" i="2"/>
  <c r="M3847" i="2"/>
  <c r="N3847" i="2"/>
  <c r="M3848" i="2"/>
  <c r="N3848" i="2"/>
  <c r="M3849" i="2"/>
  <c r="N3849" i="2"/>
  <c r="M3850" i="2"/>
  <c r="N3850" i="2"/>
  <c r="M3851" i="2"/>
  <c r="N3851" i="2"/>
  <c r="M3852" i="2"/>
  <c r="N3852" i="2"/>
  <c r="M3853" i="2"/>
  <c r="N3853" i="2"/>
  <c r="M3854" i="2"/>
  <c r="N3854" i="2"/>
  <c r="M3855" i="2"/>
  <c r="N3855" i="2"/>
  <c r="M3856" i="2"/>
  <c r="N3856" i="2"/>
  <c r="M3857" i="2"/>
  <c r="N3857" i="2"/>
  <c r="M3858" i="2"/>
  <c r="N3858" i="2"/>
  <c r="M3859" i="2"/>
  <c r="N3859" i="2"/>
  <c r="M3860" i="2"/>
  <c r="N3860" i="2"/>
  <c r="M3861" i="2"/>
  <c r="N3861" i="2"/>
  <c r="M3862" i="2"/>
  <c r="N3862" i="2"/>
  <c r="M3863" i="2"/>
  <c r="N3863" i="2"/>
  <c r="M3864" i="2"/>
  <c r="N3864" i="2"/>
  <c r="M3865" i="2"/>
  <c r="N3865" i="2"/>
  <c r="M3866" i="2"/>
  <c r="N3866" i="2"/>
  <c r="M3867" i="2"/>
  <c r="N3867" i="2"/>
  <c r="M3868" i="2"/>
  <c r="N3868" i="2"/>
  <c r="M3869" i="2"/>
  <c r="N3869" i="2"/>
  <c r="M3870" i="2"/>
  <c r="N3870" i="2"/>
  <c r="M3871" i="2"/>
  <c r="N3871" i="2"/>
  <c r="M3872" i="2"/>
  <c r="N3872" i="2"/>
  <c r="M3873" i="2"/>
  <c r="N3873" i="2"/>
  <c r="M3874" i="2"/>
  <c r="N3874" i="2"/>
  <c r="M3875" i="2"/>
  <c r="N3875" i="2"/>
  <c r="M3876" i="2"/>
  <c r="N3876" i="2"/>
  <c r="M3877" i="2"/>
  <c r="N3877" i="2"/>
  <c r="M3878" i="2"/>
  <c r="N3878" i="2"/>
  <c r="M3879" i="2"/>
  <c r="N3879" i="2"/>
  <c r="M3880" i="2"/>
  <c r="N3880" i="2"/>
  <c r="M3881" i="2"/>
  <c r="N3881" i="2"/>
  <c r="M3882" i="2"/>
  <c r="N3882" i="2"/>
  <c r="M3883" i="2"/>
  <c r="N3883" i="2"/>
  <c r="M3884" i="2"/>
  <c r="N3884" i="2"/>
  <c r="M3885" i="2"/>
  <c r="N3885" i="2"/>
  <c r="M3886" i="2"/>
  <c r="N3886" i="2"/>
  <c r="M3887" i="2"/>
  <c r="N3887" i="2"/>
  <c r="M3888" i="2"/>
  <c r="N3888" i="2"/>
  <c r="M3889" i="2"/>
  <c r="N3889" i="2"/>
  <c r="M3890" i="2"/>
  <c r="N3890" i="2"/>
  <c r="M3891" i="2"/>
  <c r="N3891" i="2"/>
  <c r="M3892" i="2"/>
  <c r="N3892" i="2"/>
  <c r="M3893" i="2"/>
  <c r="N3893" i="2"/>
  <c r="M3894" i="2"/>
  <c r="N3894" i="2"/>
  <c r="M3895" i="2"/>
  <c r="N3895" i="2"/>
  <c r="M3896" i="2"/>
  <c r="N3896" i="2"/>
  <c r="M3897" i="2"/>
  <c r="N3897" i="2"/>
  <c r="M3898" i="2"/>
  <c r="N3898" i="2"/>
  <c r="M3899" i="2"/>
  <c r="N3899" i="2"/>
  <c r="M3900" i="2"/>
  <c r="N3900" i="2"/>
  <c r="M3901" i="2"/>
  <c r="N3901" i="2"/>
  <c r="M3902" i="2"/>
  <c r="N3902" i="2"/>
  <c r="M3903" i="2"/>
  <c r="N3903" i="2"/>
  <c r="M3904" i="2"/>
  <c r="N3904" i="2"/>
  <c r="M3905" i="2"/>
  <c r="N3905" i="2"/>
  <c r="M3906" i="2"/>
  <c r="N3906" i="2"/>
  <c r="M3907" i="2"/>
  <c r="N3907" i="2"/>
  <c r="M3908" i="2"/>
  <c r="N3908" i="2"/>
  <c r="M3909" i="2"/>
  <c r="N3909" i="2"/>
  <c r="M3910" i="2"/>
  <c r="N3910" i="2"/>
  <c r="M3911" i="2"/>
  <c r="N3911" i="2"/>
  <c r="M3912" i="2"/>
  <c r="N3912" i="2"/>
  <c r="M3913" i="2"/>
  <c r="N3913" i="2"/>
  <c r="M3914" i="2"/>
  <c r="N3914" i="2"/>
  <c r="M3915" i="2"/>
  <c r="N3915" i="2"/>
  <c r="M3916" i="2"/>
  <c r="N3916" i="2"/>
  <c r="M3917" i="2"/>
  <c r="N3917" i="2"/>
  <c r="M3918" i="2"/>
  <c r="N3918" i="2"/>
  <c r="M3919" i="2"/>
  <c r="N3919" i="2"/>
  <c r="M3920" i="2"/>
  <c r="N3920" i="2"/>
  <c r="M3921" i="2"/>
  <c r="N3921" i="2"/>
  <c r="M3922" i="2"/>
  <c r="N3922" i="2"/>
  <c r="M3923" i="2"/>
  <c r="N3923" i="2"/>
  <c r="M3924" i="2"/>
  <c r="N3924" i="2"/>
  <c r="M3925" i="2"/>
  <c r="N3925" i="2"/>
  <c r="M3926" i="2"/>
  <c r="N3926" i="2"/>
  <c r="M3927" i="2"/>
  <c r="N3927" i="2"/>
  <c r="M3928" i="2"/>
  <c r="N3928" i="2"/>
  <c r="M3929" i="2"/>
  <c r="N3929" i="2"/>
  <c r="M3930" i="2"/>
  <c r="N3930" i="2"/>
  <c r="M3931" i="2"/>
  <c r="N3931" i="2"/>
  <c r="M3932" i="2"/>
  <c r="N3932" i="2"/>
  <c r="M3933" i="2"/>
  <c r="N3933" i="2"/>
  <c r="M3934" i="2"/>
  <c r="N3934" i="2"/>
  <c r="M3935" i="2"/>
  <c r="N3935" i="2"/>
  <c r="M3936" i="2"/>
  <c r="N3936" i="2"/>
  <c r="M3937" i="2"/>
  <c r="N3937" i="2"/>
  <c r="M3938" i="2"/>
  <c r="N3938" i="2"/>
  <c r="M3939" i="2"/>
  <c r="N3939" i="2"/>
  <c r="M3940" i="2"/>
  <c r="N3940" i="2"/>
  <c r="M3941" i="2"/>
  <c r="N3941" i="2"/>
  <c r="M3942" i="2"/>
  <c r="N3942" i="2"/>
  <c r="M3943" i="2"/>
  <c r="N3943" i="2"/>
  <c r="M3944" i="2"/>
  <c r="N3944" i="2"/>
  <c r="M3945" i="2"/>
  <c r="N3945" i="2"/>
  <c r="M3946" i="2"/>
  <c r="N3946" i="2"/>
  <c r="M3947" i="2"/>
  <c r="N3947" i="2"/>
  <c r="M3948" i="2"/>
  <c r="N3948" i="2"/>
  <c r="M3949" i="2"/>
  <c r="N3949" i="2"/>
  <c r="M3950" i="2"/>
  <c r="N3950" i="2"/>
  <c r="M3951" i="2"/>
  <c r="N3951" i="2"/>
  <c r="M3952" i="2"/>
  <c r="N3952" i="2"/>
  <c r="M3953" i="2"/>
  <c r="N3953" i="2"/>
  <c r="M3954" i="2"/>
  <c r="N3954" i="2"/>
  <c r="M3955" i="2"/>
  <c r="N3955" i="2"/>
  <c r="M3956" i="2"/>
  <c r="N3956" i="2"/>
  <c r="M3957" i="2"/>
  <c r="N3957" i="2"/>
  <c r="M3958" i="2"/>
  <c r="N3958" i="2"/>
  <c r="M3959" i="2"/>
  <c r="N3959" i="2"/>
  <c r="M3960" i="2"/>
  <c r="N3960" i="2"/>
  <c r="M3961" i="2"/>
  <c r="N3961" i="2"/>
  <c r="M3962" i="2"/>
  <c r="N3962" i="2"/>
  <c r="M3963" i="2"/>
  <c r="N3963" i="2"/>
  <c r="M3964" i="2"/>
  <c r="N3964" i="2"/>
  <c r="M3965" i="2"/>
  <c r="N3965" i="2"/>
  <c r="M3966" i="2"/>
  <c r="N3966" i="2"/>
  <c r="M3967" i="2"/>
  <c r="N3967" i="2"/>
  <c r="M3968" i="2"/>
  <c r="N3968" i="2"/>
  <c r="M3969" i="2"/>
  <c r="N3969" i="2"/>
  <c r="M3970" i="2"/>
  <c r="N3970" i="2"/>
  <c r="M3971" i="2"/>
  <c r="N3971" i="2"/>
  <c r="M3972" i="2"/>
  <c r="N3972" i="2"/>
  <c r="M3973" i="2"/>
  <c r="N3973" i="2"/>
  <c r="M3974" i="2"/>
  <c r="N3974" i="2"/>
  <c r="M3975" i="2"/>
  <c r="N3975" i="2"/>
  <c r="M3976" i="2"/>
  <c r="N3976" i="2"/>
  <c r="M3977" i="2"/>
  <c r="N3977" i="2"/>
  <c r="M3978" i="2"/>
  <c r="N3978" i="2"/>
  <c r="M3979" i="2"/>
  <c r="N3979" i="2"/>
  <c r="M3980" i="2"/>
  <c r="N3980" i="2"/>
  <c r="M3981" i="2"/>
  <c r="N3981" i="2"/>
  <c r="M3982" i="2"/>
  <c r="N3982" i="2"/>
  <c r="M3983" i="2"/>
  <c r="N3983" i="2"/>
  <c r="M3984" i="2"/>
  <c r="N3984" i="2"/>
  <c r="M3985" i="2"/>
  <c r="N3985" i="2"/>
  <c r="M3986" i="2"/>
  <c r="N3986" i="2"/>
  <c r="M3987" i="2"/>
  <c r="N3987" i="2"/>
  <c r="M3988" i="2"/>
  <c r="N3988" i="2"/>
  <c r="M3989" i="2"/>
  <c r="N3989" i="2"/>
  <c r="M3990" i="2"/>
  <c r="N3990" i="2"/>
  <c r="M3991" i="2"/>
  <c r="N3991" i="2"/>
  <c r="M3992" i="2"/>
  <c r="N3992" i="2"/>
  <c r="M3993" i="2"/>
  <c r="N3993" i="2"/>
  <c r="M3994" i="2"/>
  <c r="N3994" i="2"/>
  <c r="M3995" i="2"/>
  <c r="N3995" i="2"/>
  <c r="M3996" i="2"/>
  <c r="N3996" i="2"/>
  <c r="M3997" i="2"/>
  <c r="N3997" i="2"/>
  <c r="M3998" i="2"/>
  <c r="N3998" i="2"/>
  <c r="M3999" i="2"/>
  <c r="N3999" i="2"/>
  <c r="M4000" i="2"/>
  <c r="N4000" i="2"/>
  <c r="M4001" i="2"/>
  <c r="N4001" i="2"/>
  <c r="M4002" i="2"/>
  <c r="N4002" i="2"/>
  <c r="M4003" i="2"/>
  <c r="N4003" i="2"/>
  <c r="M4004" i="2"/>
  <c r="N4004" i="2"/>
  <c r="M4005" i="2"/>
  <c r="N4005" i="2"/>
  <c r="M4006" i="2"/>
  <c r="N4006" i="2"/>
  <c r="M4007" i="2"/>
  <c r="N4007" i="2"/>
  <c r="M4008" i="2"/>
  <c r="N4008" i="2"/>
  <c r="M4009" i="2"/>
  <c r="N4009" i="2"/>
  <c r="M4010" i="2"/>
  <c r="N4010" i="2"/>
  <c r="M4011" i="2"/>
  <c r="N4011" i="2"/>
  <c r="M4012" i="2"/>
  <c r="N4012" i="2"/>
  <c r="M4013" i="2"/>
  <c r="N4013" i="2"/>
  <c r="M4014" i="2"/>
  <c r="N4014" i="2"/>
  <c r="M4015" i="2"/>
  <c r="N4015" i="2"/>
  <c r="M4016" i="2"/>
  <c r="N4016" i="2"/>
  <c r="M4017" i="2"/>
  <c r="N4017" i="2"/>
  <c r="M4018" i="2"/>
  <c r="N4018" i="2"/>
  <c r="M4019" i="2"/>
  <c r="N4019" i="2"/>
  <c r="M4020" i="2"/>
  <c r="N4020" i="2"/>
  <c r="M4021" i="2"/>
  <c r="N4021" i="2"/>
  <c r="M4022" i="2"/>
  <c r="N4022" i="2"/>
  <c r="M4023" i="2"/>
  <c r="N4023" i="2"/>
  <c r="M4024" i="2"/>
  <c r="N4024" i="2"/>
  <c r="M4025" i="2"/>
  <c r="N4025" i="2"/>
  <c r="M4026" i="2"/>
  <c r="N4026" i="2"/>
  <c r="M4027" i="2"/>
  <c r="N4027" i="2"/>
  <c r="M4028" i="2"/>
  <c r="N4028" i="2"/>
  <c r="M4029" i="2"/>
  <c r="N4029" i="2"/>
  <c r="M4030" i="2"/>
  <c r="N4030" i="2"/>
  <c r="M4031" i="2"/>
  <c r="N4031" i="2"/>
  <c r="M4032" i="2"/>
  <c r="N4032" i="2"/>
  <c r="M4033" i="2"/>
  <c r="N4033" i="2"/>
  <c r="M4034" i="2"/>
  <c r="N4034" i="2"/>
  <c r="M4035" i="2"/>
  <c r="N4035" i="2"/>
  <c r="M4036" i="2"/>
  <c r="N4036" i="2"/>
  <c r="M4037" i="2"/>
  <c r="N4037" i="2"/>
  <c r="M4038" i="2"/>
  <c r="N4038" i="2"/>
  <c r="M4039" i="2"/>
  <c r="N4039" i="2"/>
  <c r="M4040" i="2"/>
  <c r="N4040" i="2"/>
  <c r="M4041" i="2"/>
  <c r="N4041" i="2"/>
  <c r="M4042" i="2"/>
  <c r="N4042" i="2"/>
  <c r="M4043" i="2"/>
  <c r="N4043" i="2"/>
  <c r="M4044" i="2"/>
  <c r="N4044" i="2"/>
  <c r="M4045" i="2"/>
  <c r="N4045" i="2"/>
  <c r="M4046" i="2"/>
  <c r="N4046" i="2"/>
  <c r="M4047" i="2"/>
  <c r="N4047" i="2"/>
  <c r="M4048" i="2"/>
  <c r="N4048" i="2"/>
  <c r="M4049" i="2"/>
  <c r="N4049" i="2"/>
  <c r="M4050" i="2"/>
  <c r="N4050" i="2"/>
  <c r="M4051" i="2"/>
  <c r="N4051" i="2"/>
  <c r="M4052" i="2"/>
  <c r="N4052" i="2"/>
  <c r="M4053" i="2"/>
  <c r="N4053" i="2"/>
  <c r="M4054" i="2"/>
  <c r="N4054" i="2"/>
  <c r="M4055" i="2"/>
  <c r="N4055" i="2"/>
  <c r="M4056" i="2"/>
  <c r="N4056" i="2"/>
  <c r="M4057" i="2"/>
  <c r="N4057" i="2"/>
  <c r="M4058" i="2"/>
  <c r="N4058" i="2"/>
  <c r="M4059" i="2"/>
  <c r="N4059" i="2"/>
  <c r="M4060" i="2"/>
  <c r="N4060" i="2"/>
  <c r="M4061" i="2"/>
  <c r="N4061" i="2"/>
  <c r="M4062" i="2"/>
  <c r="N4062" i="2"/>
  <c r="M4063" i="2"/>
  <c r="N4063" i="2"/>
  <c r="M4064" i="2"/>
  <c r="N4064" i="2"/>
  <c r="M4065" i="2"/>
  <c r="N4065" i="2"/>
  <c r="M4066" i="2"/>
  <c r="N4066" i="2"/>
  <c r="M4067" i="2"/>
  <c r="N4067" i="2"/>
  <c r="M4068" i="2"/>
  <c r="N4068" i="2"/>
  <c r="M4069" i="2"/>
  <c r="N4069" i="2"/>
  <c r="M4070" i="2"/>
  <c r="N4070" i="2"/>
  <c r="M4071" i="2"/>
  <c r="N4071" i="2"/>
  <c r="M4072" i="2"/>
  <c r="N4072" i="2"/>
  <c r="M4073" i="2"/>
  <c r="N4073" i="2"/>
  <c r="M4074" i="2"/>
  <c r="N4074" i="2"/>
  <c r="M4075" i="2"/>
  <c r="N4075" i="2"/>
  <c r="M4076" i="2"/>
  <c r="N4076" i="2"/>
  <c r="M4077" i="2"/>
  <c r="N4077" i="2"/>
  <c r="M4078" i="2"/>
  <c r="N4078" i="2"/>
  <c r="M4079" i="2"/>
  <c r="N4079" i="2"/>
  <c r="M4080" i="2"/>
  <c r="N4080" i="2"/>
  <c r="M4081" i="2"/>
  <c r="N4081" i="2"/>
  <c r="M4082" i="2"/>
  <c r="N4082" i="2"/>
  <c r="M4083" i="2"/>
  <c r="N4083" i="2"/>
  <c r="M4084" i="2"/>
  <c r="N4084" i="2"/>
  <c r="M4085" i="2"/>
  <c r="N4085" i="2"/>
  <c r="M4086" i="2"/>
  <c r="N4086" i="2"/>
  <c r="M4087" i="2"/>
  <c r="N4087" i="2"/>
  <c r="M4088" i="2"/>
  <c r="N4088" i="2"/>
  <c r="M4089" i="2"/>
  <c r="N4089" i="2"/>
  <c r="M4090" i="2"/>
  <c r="N4090" i="2"/>
  <c r="M4091" i="2"/>
  <c r="N4091" i="2"/>
  <c r="M4092" i="2"/>
  <c r="N4092" i="2"/>
  <c r="M4093" i="2"/>
  <c r="N4093" i="2"/>
  <c r="M4094" i="2"/>
  <c r="N4094" i="2"/>
  <c r="M4095" i="2"/>
  <c r="N4095" i="2"/>
  <c r="M4096" i="2"/>
  <c r="N4096" i="2"/>
  <c r="M4097" i="2"/>
  <c r="N4097" i="2"/>
  <c r="M4098" i="2"/>
  <c r="N4098" i="2"/>
  <c r="M4099" i="2"/>
  <c r="N4099" i="2"/>
  <c r="M4100" i="2"/>
  <c r="N4100" i="2"/>
  <c r="M4101" i="2"/>
  <c r="N4101" i="2"/>
  <c r="M4102" i="2"/>
  <c r="N4102" i="2"/>
  <c r="M4103" i="2"/>
  <c r="N4103" i="2"/>
  <c r="M4104" i="2"/>
  <c r="N4104" i="2"/>
  <c r="M4105" i="2"/>
  <c r="N4105" i="2"/>
  <c r="M4106" i="2"/>
  <c r="N4106" i="2"/>
  <c r="M4107" i="2"/>
  <c r="N4107" i="2"/>
  <c r="M4108" i="2"/>
  <c r="N4108" i="2"/>
  <c r="M4109" i="2"/>
  <c r="N4109" i="2"/>
  <c r="M4110" i="2"/>
  <c r="N4110" i="2"/>
  <c r="M4111" i="2"/>
  <c r="N4111" i="2"/>
  <c r="M4112" i="2"/>
  <c r="N4112" i="2"/>
  <c r="M4113" i="2"/>
  <c r="N4113" i="2"/>
  <c r="M4114" i="2"/>
  <c r="N4114" i="2"/>
  <c r="M4115" i="2"/>
  <c r="N4115" i="2"/>
  <c r="M4116" i="2"/>
  <c r="N4116" i="2"/>
  <c r="M4117" i="2"/>
  <c r="N4117" i="2"/>
  <c r="M4118" i="2"/>
  <c r="N4118" i="2"/>
  <c r="M4119" i="2"/>
  <c r="N4119" i="2"/>
  <c r="M4120" i="2"/>
  <c r="N4120" i="2"/>
  <c r="M4121" i="2"/>
  <c r="N4121" i="2"/>
  <c r="M4122" i="2"/>
  <c r="N4122" i="2"/>
  <c r="M4123" i="2"/>
  <c r="N4123" i="2"/>
  <c r="M4124" i="2"/>
  <c r="N4124" i="2"/>
  <c r="M4125" i="2"/>
  <c r="N4125" i="2"/>
  <c r="M4126" i="2"/>
  <c r="N4126" i="2"/>
  <c r="M4127" i="2"/>
  <c r="N4127" i="2"/>
  <c r="M4128" i="2"/>
  <c r="N4128" i="2"/>
  <c r="M4129" i="2"/>
  <c r="N4129" i="2"/>
  <c r="M4130" i="2"/>
  <c r="N4130" i="2"/>
  <c r="M4131" i="2"/>
  <c r="N4131" i="2"/>
  <c r="M4132" i="2"/>
  <c r="N4132" i="2"/>
  <c r="M4133" i="2"/>
  <c r="N4133" i="2"/>
  <c r="M4134" i="2"/>
  <c r="N4134" i="2"/>
  <c r="M4135" i="2"/>
  <c r="N4135" i="2"/>
  <c r="M4136" i="2"/>
  <c r="N4136" i="2"/>
  <c r="M4137" i="2"/>
  <c r="N4137" i="2"/>
  <c r="M4138" i="2"/>
  <c r="N4138" i="2"/>
  <c r="M4139" i="2"/>
  <c r="N4139" i="2"/>
  <c r="M4140" i="2"/>
  <c r="N4140" i="2"/>
  <c r="M4141" i="2"/>
  <c r="N4141" i="2"/>
  <c r="M4142" i="2"/>
  <c r="N4142" i="2"/>
  <c r="M4143" i="2"/>
  <c r="N4143" i="2"/>
  <c r="M4144" i="2"/>
  <c r="N4144" i="2"/>
  <c r="M4145" i="2"/>
  <c r="N4145" i="2"/>
  <c r="M4146" i="2"/>
  <c r="N4146" i="2"/>
  <c r="M4147" i="2"/>
  <c r="N4147" i="2"/>
  <c r="M4148" i="2"/>
  <c r="N4148" i="2"/>
  <c r="M4149" i="2"/>
  <c r="N4149" i="2"/>
  <c r="M4150" i="2"/>
  <c r="N4150" i="2"/>
  <c r="M4151" i="2"/>
  <c r="N4151" i="2"/>
  <c r="M4152" i="2"/>
  <c r="N4152" i="2"/>
  <c r="M4153" i="2"/>
  <c r="N4153" i="2"/>
  <c r="M4154" i="2"/>
  <c r="N4154" i="2"/>
  <c r="M4155" i="2"/>
  <c r="N4155" i="2"/>
  <c r="M4156" i="2"/>
  <c r="N4156" i="2"/>
  <c r="M4157" i="2"/>
  <c r="N4157" i="2"/>
  <c r="M4158" i="2"/>
  <c r="N4158" i="2"/>
  <c r="M4159" i="2"/>
  <c r="N4159" i="2"/>
  <c r="M4160" i="2"/>
  <c r="N4160" i="2"/>
  <c r="M4161" i="2"/>
  <c r="N4161" i="2"/>
  <c r="M4162" i="2"/>
  <c r="N4162" i="2"/>
  <c r="M4163" i="2"/>
  <c r="N4163" i="2"/>
  <c r="M4164" i="2"/>
  <c r="N4164" i="2"/>
  <c r="M4165" i="2"/>
  <c r="N4165" i="2"/>
  <c r="M4166" i="2"/>
  <c r="N4166" i="2"/>
  <c r="M4167" i="2"/>
  <c r="N4167" i="2"/>
  <c r="M4168" i="2"/>
  <c r="N4168" i="2"/>
  <c r="M4169" i="2"/>
  <c r="N4169" i="2"/>
  <c r="M4170" i="2"/>
  <c r="N4170" i="2"/>
  <c r="M4171" i="2"/>
  <c r="N4171" i="2"/>
  <c r="M4172" i="2"/>
  <c r="N4172" i="2"/>
  <c r="M4173" i="2"/>
  <c r="N4173" i="2"/>
  <c r="M4174" i="2"/>
  <c r="N4174" i="2"/>
  <c r="M4175" i="2"/>
  <c r="N4175" i="2"/>
  <c r="M4176" i="2"/>
  <c r="N4176" i="2"/>
  <c r="M4177" i="2"/>
  <c r="N4177" i="2"/>
  <c r="M4178" i="2"/>
  <c r="N4178" i="2"/>
  <c r="M4179" i="2"/>
  <c r="N4179" i="2"/>
  <c r="M4180" i="2"/>
  <c r="N4180" i="2"/>
  <c r="M4181" i="2"/>
  <c r="N4181" i="2"/>
  <c r="M4182" i="2"/>
  <c r="N4182" i="2"/>
  <c r="M4183" i="2"/>
  <c r="N4183" i="2"/>
  <c r="M4184" i="2"/>
  <c r="N4184" i="2"/>
  <c r="M4185" i="2"/>
  <c r="N4185" i="2"/>
  <c r="M4186" i="2"/>
  <c r="N4186" i="2"/>
  <c r="M4187" i="2"/>
  <c r="N4187" i="2"/>
  <c r="M4188" i="2"/>
  <c r="N4188" i="2"/>
  <c r="M4189" i="2"/>
  <c r="N4189" i="2"/>
  <c r="M4190" i="2"/>
  <c r="N4190" i="2"/>
  <c r="M4191" i="2"/>
  <c r="N4191" i="2"/>
  <c r="M4192" i="2"/>
  <c r="N4192" i="2"/>
  <c r="M4193" i="2"/>
  <c r="N4193" i="2"/>
  <c r="M4194" i="2"/>
  <c r="N4194" i="2"/>
  <c r="M4195" i="2"/>
  <c r="N4195" i="2"/>
  <c r="M4196" i="2"/>
  <c r="N4196" i="2"/>
  <c r="M4197" i="2"/>
  <c r="N4197" i="2"/>
  <c r="M4198" i="2"/>
  <c r="N4198" i="2"/>
  <c r="M4199" i="2"/>
  <c r="N4199" i="2"/>
  <c r="M4200" i="2"/>
  <c r="N4200" i="2"/>
  <c r="M4201" i="2"/>
  <c r="N4201" i="2"/>
  <c r="M4202" i="2"/>
  <c r="N4202" i="2"/>
  <c r="M4203" i="2"/>
  <c r="N4203" i="2"/>
  <c r="M4204" i="2"/>
  <c r="N4204" i="2"/>
  <c r="M4205" i="2"/>
  <c r="N4205" i="2"/>
  <c r="M4206" i="2"/>
  <c r="N4206" i="2"/>
  <c r="M4207" i="2"/>
  <c r="N4207" i="2"/>
  <c r="M4208" i="2"/>
  <c r="N4208" i="2"/>
  <c r="M4209" i="2"/>
  <c r="N4209" i="2"/>
  <c r="M4210" i="2"/>
  <c r="N4210" i="2"/>
  <c r="M4211" i="2"/>
  <c r="N4211" i="2"/>
  <c r="M4212" i="2"/>
  <c r="N4212" i="2"/>
  <c r="M4213" i="2"/>
  <c r="N4213" i="2"/>
  <c r="M4214" i="2"/>
  <c r="N4214" i="2"/>
  <c r="M4215" i="2"/>
  <c r="N4215" i="2"/>
  <c r="M4216" i="2"/>
  <c r="N4216" i="2"/>
  <c r="M4217" i="2"/>
  <c r="N4217" i="2"/>
  <c r="M4218" i="2"/>
  <c r="N4218" i="2"/>
  <c r="M4219" i="2"/>
  <c r="N4219" i="2"/>
  <c r="M4220" i="2"/>
  <c r="N4220" i="2"/>
  <c r="M4221" i="2"/>
  <c r="N4221" i="2"/>
  <c r="M4222" i="2"/>
  <c r="N4222" i="2"/>
  <c r="M4223" i="2"/>
  <c r="N4223" i="2"/>
  <c r="M4224" i="2"/>
  <c r="N4224" i="2"/>
  <c r="M4225" i="2"/>
  <c r="N4225" i="2"/>
  <c r="M4226" i="2"/>
  <c r="N4226" i="2"/>
  <c r="M4227" i="2"/>
  <c r="N4227" i="2"/>
  <c r="M4228" i="2"/>
  <c r="N4228" i="2"/>
  <c r="M4229" i="2"/>
  <c r="N4229" i="2"/>
  <c r="M4230" i="2"/>
  <c r="N4230" i="2"/>
  <c r="M4231" i="2"/>
  <c r="N4231" i="2"/>
  <c r="M4232" i="2"/>
  <c r="N4232" i="2"/>
  <c r="M4233" i="2"/>
  <c r="N4233" i="2"/>
  <c r="M4234" i="2"/>
  <c r="N4234" i="2"/>
  <c r="M4235" i="2"/>
  <c r="N4235" i="2"/>
  <c r="M4236" i="2"/>
  <c r="N4236" i="2"/>
  <c r="M4237" i="2"/>
  <c r="N4237" i="2"/>
  <c r="M4238" i="2"/>
  <c r="N4238" i="2"/>
  <c r="M4239" i="2"/>
  <c r="N4239" i="2"/>
  <c r="M4240" i="2"/>
  <c r="N4240" i="2"/>
  <c r="M4241" i="2"/>
  <c r="N4241" i="2"/>
  <c r="M4242" i="2"/>
  <c r="N4242" i="2"/>
  <c r="M4243" i="2"/>
  <c r="N4243" i="2"/>
  <c r="M4244" i="2"/>
  <c r="N4244" i="2"/>
  <c r="M4245" i="2"/>
  <c r="N4245" i="2"/>
  <c r="M4246" i="2"/>
  <c r="N4246" i="2"/>
  <c r="M4247" i="2"/>
  <c r="N4247" i="2"/>
  <c r="M4248" i="2"/>
  <c r="N4248" i="2"/>
  <c r="M4249" i="2"/>
  <c r="N4249" i="2"/>
  <c r="M4250" i="2"/>
  <c r="N4250" i="2"/>
  <c r="M4251" i="2"/>
  <c r="N4251" i="2"/>
  <c r="M4252" i="2"/>
  <c r="N4252" i="2"/>
  <c r="M4253" i="2"/>
  <c r="N4253" i="2"/>
  <c r="M4254" i="2"/>
  <c r="N4254" i="2"/>
  <c r="M4255" i="2"/>
  <c r="N4255" i="2"/>
  <c r="M4256" i="2"/>
  <c r="N4256" i="2"/>
  <c r="M4257" i="2"/>
  <c r="N4257" i="2"/>
  <c r="M4258" i="2"/>
  <c r="N4258" i="2"/>
  <c r="M4259" i="2"/>
  <c r="N4259" i="2"/>
  <c r="M4260" i="2"/>
  <c r="N4260" i="2"/>
  <c r="M4261" i="2"/>
  <c r="N4261" i="2"/>
  <c r="M4262" i="2"/>
  <c r="N4262" i="2"/>
  <c r="M4263" i="2"/>
  <c r="N4263" i="2"/>
  <c r="M4264" i="2"/>
  <c r="N4264" i="2"/>
  <c r="M4265" i="2"/>
  <c r="N4265" i="2"/>
  <c r="M4266" i="2"/>
  <c r="N4266" i="2"/>
  <c r="M4267" i="2"/>
  <c r="N4267" i="2"/>
  <c r="M4268" i="2"/>
  <c r="N4268" i="2"/>
  <c r="M4269" i="2"/>
  <c r="N4269" i="2"/>
  <c r="M4270" i="2"/>
  <c r="N4270" i="2"/>
  <c r="M4271" i="2"/>
  <c r="N4271" i="2"/>
  <c r="M4272" i="2"/>
  <c r="N4272" i="2"/>
  <c r="M4273" i="2"/>
  <c r="N4273" i="2"/>
  <c r="M4274" i="2"/>
  <c r="N4274" i="2"/>
  <c r="M4275" i="2"/>
  <c r="N4275" i="2"/>
  <c r="M4276" i="2"/>
  <c r="N4276" i="2"/>
  <c r="M4277" i="2"/>
  <c r="N4277" i="2"/>
  <c r="M4278" i="2"/>
  <c r="N4278" i="2"/>
  <c r="M4279" i="2"/>
  <c r="N4279" i="2"/>
  <c r="M4280" i="2"/>
  <c r="N4280" i="2"/>
  <c r="M4281" i="2"/>
  <c r="N4281" i="2"/>
  <c r="M4282" i="2"/>
  <c r="N4282" i="2"/>
  <c r="M4283" i="2"/>
  <c r="N4283" i="2"/>
  <c r="M4284" i="2"/>
  <c r="N4284" i="2"/>
  <c r="M4285" i="2"/>
  <c r="N4285" i="2"/>
  <c r="M4286" i="2"/>
  <c r="N4286" i="2"/>
  <c r="M4287" i="2"/>
  <c r="N4287" i="2"/>
  <c r="M4288" i="2"/>
  <c r="N4288" i="2"/>
  <c r="M4289" i="2"/>
  <c r="N4289" i="2"/>
  <c r="M4290" i="2"/>
  <c r="N4290" i="2"/>
  <c r="M4291" i="2"/>
  <c r="N4291" i="2"/>
  <c r="M4292" i="2"/>
  <c r="N4292" i="2"/>
  <c r="M4293" i="2"/>
  <c r="N4293" i="2"/>
  <c r="M4294" i="2"/>
  <c r="N4294" i="2"/>
  <c r="M4295" i="2"/>
  <c r="N4295" i="2"/>
  <c r="M4296" i="2"/>
  <c r="N4296" i="2"/>
  <c r="M4297" i="2"/>
  <c r="N4297" i="2"/>
  <c r="M4298" i="2"/>
  <c r="N4298" i="2"/>
  <c r="M4299" i="2"/>
  <c r="N4299" i="2"/>
  <c r="M4300" i="2"/>
  <c r="N4300" i="2"/>
  <c r="M4301" i="2"/>
  <c r="N4301" i="2"/>
  <c r="M4302" i="2"/>
  <c r="N4302" i="2"/>
  <c r="M4303" i="2"/>
  <c r="N4303" i="2"/>
  <c r="M4304" i="2"/>
  <c r="N4304" i="2"/>
  <c r="M4305" i="2"/>
  <c r="N4305" i="2"/>
  <c r="M4306" i="2"/>
  <c r="N4306" i="2"/>
  <c r="M4307" i="2"/>
  <c r="N4307" i="2"/>
  <c r="M4308" i="2"/>
  <c r="N4308" i="2"/>
  <c r="M4309" i="2"/>
  <c r="N4309" i="2"/>
  <c r="M4310" i="2"/>
  <c r="N4310" i="2"/>
  <c r="M4311" i="2"/>
  <c r="N4311" i="2"/>
  <c r="M4312" i="2"/>
  <c r="N4312" i="2"/>
  <c r="M4313" i="2"/>
  <c r="N4313" i="2"/>
  <c r="M4314" i="2"/>
  <c r="N4314" i="2"/>
  <c r="M4315" i="2"/>
  <c r="N4315" i="2"/>
  <c r="M4316" i="2"/>
  <c r="N4316" i="2"/>
  <c r="M4317" i="2"/>
  <c r="N4317" i="2"/>
  <c r="M4318" i="2"/>
  <c r="N4318" i="2"/>
  <c r="M4319" i="2"/>
  <c r="N4319" i="2"/>
  <c r="M4320" i="2"/>
  <c r="N4320" i="2"/>
  <c r="M4321" i="2"/>
  <c r="N4321" i="2"/>
  <c r="M4322" i="2"/>
  <c r="N4322" i="2"/>
  <c r="M4323" i="2"/>
  <c r="N4323" i="2"/>
  <c r="M4324" i="2"/>
  <c r="N4324" i="2"/>
  <c r="M4325" i="2"/>
  <c r="N4325" i="2"/>
  <c r="M4326" i="2"/>
  <c r="N4326" i="2"/>
  <c r="M4327" i="2"/>
  <c r="N4327" i="2"/>
  <c r="M4328" i="2"/>
  <c r="N4328" i="2"/>
  <c r="M4329" i="2"/>
  <c r="N4329" i="2"/>
  <c r="M4330" i="2"/>
  <c r="N4330" i="2"/>
  <c r="M4331" i="2"/>
  <c r="N4331" i="2"/>
  <c r="M4332" i="2"/>
  <c r="N4332" i="2"/>
  <c r="M4333" i="2"/>
  <c r="N4333" i="2"/>
  <c r="M4334" i="2"/>
  <c r="N4334" i="2"/>
  <c r="M4335" i="2"/>
  <c r="N4335" i="2"/>
  <c r="M4336" i="2"/>
  <c r="N4336" i="2"/>
  <c r="M4337" i="2"/>
  <c r="N4337" i="2"/>
  <c r="M4338" i="2"/>
  <c r="N4338" i="2"/>
  <c r="M4339" i="2"/>
  <c r="N4339" i="2"/>
  <c r="M4340" i="2"/>
  <c r="N4340" i="2"/>
  <c r="M4341" i="2"/>
  <c r="N4341" i="2"/>
  <c r="M4342" i="2"/>
  <c r="N4342" i="2"/>
  <c r="M4343" i="2"/>
  <c r="N4343" i="2"/>
  <c r="M4344" i="2"/>
  <c r="N4344" i="2"/>
  <c r="M4345" i="2"/>
  <c r="N4345" i="2"/>
  <c r="M4346" i="2"/>
  <c r="N4346" i="2"/>
  <c r="M4347" i="2"/>
  <c r="N4347" i="2"/>
  <c r="M4348" i="2"/>
  <c r="N4348" i="2"/>
  <c r="M4349" i="2"/>
  <c r="N4349" i="2"/>
  <c r="M4350" i="2"/>
  <c r="N4350" i="2"/>
  <c r="M4351" i="2"/>
  <c r="N4351" i="2"/>
  <c r="M4352" i="2"/>
  <c r="N4352" i="2"/>
  <c r="M4353" i="2"/>
  <c r="N4353" i="2"/>
  <c r="M4354" i="2"/>
  <c r="N4354" i="2"/>
  <c r="M4355" i="2"/>
  <c r="N4355" i="2"/>
  <c r="M4356" i="2"/>
  <c r="N4356" i="2"/>
  <c r="M4357" i="2"/>
  <c r="N4357" i="2"/>
  <c r="M4358" i="2"/>
  <c r="N4358" i="2"/>
  <c r="M4359" i="2"/>
  <c r="N4359" i="2"/>
  <c r="M4360" i="2"/>
  <c r="N4360" i="2"/>
  <c r="M4361" i="2"/>
  <c r="N4361" i="2"/>
  <c r="M4362" i="2"/>
  <c r="N4362" i="2"/>
  <c r="M4363" i="2"/>
  <c r="N4363" i="2"/>
  <c r="M4364" i="2"/>
  <c r="N4364" i="2"/>
  <c r="M4365" i="2"/>
  <c r="N4365" i="2"/>
  <c r="M4366" i="2"/>
  <c r="N4366" i="2"/>
  <c r="M4367" i="2"/>
  <c r="N4367" i="2"/>
  <c r="M4368" i="2"/>
  <c r="N4368" i="2"/>
  <c r="M4369" i="2"/>
  <c r="N4369" i="2"/>
  <c r="M4370" i="2"/>
  <c r="N4370" i="2"/>
  <c r="M4371" i="2"/>
  <c r="N4371" i="2"/>
  <c r="M4372" i="2"/>
  <c r="N4372" i="2"/>
  <c r="M4373" i="2"/>
  <c r="N4373" i="2"/>
  <c r="M4374" i="2"/>
  <c r="N4374" i="2"/>
  <c r="M4375" i="2"/>
  <c r="N4375" i="2"/>
  <c r="M4376" i="2"/>
  <c r="N4376" i="2"/>
  <c r="M4377" i="2"/>
  <c r="N4377" i="2"/>
  <c r="M4378" i="2"/>
  <c r="N4378" i="2"/>
  <c r="M4379" i="2"/>
  <c r="N4379" i="2"/>
  <c r="M4380" i="2"/>
  <c r="N4380" i="2"/>
  <c r="M4381" i="2"/>
  <c r="N4381" i="2"/>
  <c r="M4382" i="2"/>
  <c r="N4382" i="2"/>
  <c r="M4383" i="2"/>
  <c r="N4383" i="2"/>
  <c r="M4384" i="2"/>
  <c r="N4384" i="2"/>
  <c r="M4385" i="2"/>
  <c r="N4385" i="2"/>
  <c r="M4386" i="2"/>
  <c r="N4386" i="2"/>
  <c r="M4387" i="2"/>
  <c r="N4387" i="2"/>
  <c r="M4388" i="2"/>
  <c r="N4388" i="2"/>
  <c r="M4389" i="2"/>
  <c r="N4389" i="2"/>
  <c r="M4390" i="2"/>
  <c r="N4390" i="2"/>
  <c r="M4391" i="2"/>
  <c r="N4391" i="2"/>
  <c r="M4392" i="2"/>
  <c r="N4392" i="2"/>
  <c r="M4393" i="2"/>
  <c r="N4393" i="2"/>
  <c r="M4394" i="2"/>
  <c r="N4394" i="2"/>
  <c r="M4395" i="2"/>
  <c r="N4395" i="2"/>
  <c r="M4396" i="2"/>
  <c r="N4396" i="2"/>
  <c r="M4397" i="2"/>
  <c r="N4397" i="2"/>
  <c r="M4398" i="2"/>
  <c r="N4398" i="2"/>
  <c r="M4399" i="2"/>
  <c r="N4399" i="2"/>
  <c r="M4400" i="2"/>
  <c r="N4400" i="2"/>
  <c r="M4401" i="2"/>
  <c r="N4401" i="2"/>
  <c r="M4402" i="2"/>
  <c r="N4402" i="2"/>
  <c r="M4403" i="2"/>
  <c r="N4403" i="2"/>
  <c r="M4404" i="2"/>
  <c r="N4404" i="2"/>
  <c r="M4405" i="2"/>
  <c r="N4405" i="2"/>
  <c r="M4406" i="2"/>
  <c r="N4406" i="2"/>
  <c r="M4407" i="2"/>
  <c r="N4407" i="2"/>
  <c r="M4408" i="2"/>
  <c r="N4408" i="2"/>
  <c r="M4409" i="2"/>
  <c r="N4409" i="2"/>
  <c r="M4410" i="2"/>
  <c r="N4410" i="2"/>
  <c r="M4411" i="2"/>
  <c r="N4411" i="2"/>
  <c r="M4412" i="2"/>
  <c r="N4412" i="2"/>
  <c r="M4413" i="2"/>
  <c r="N4413" i="2"/>
  <c r="M4414" i="2"/>
  <c r="N4414" i="2"/>
  <c r="M4415" i="2"/>
  <c r="N4415" i="2"/>
  <c r="M4416" i="2"/>
  <c r="N4416" i="2"/>
  <c r="M4417" i="2"/>
  <c r="N4417" i="2"/>
  <c r="M4418" i="2"/>
  <c r="N4418" i="2"/>
  <c r="M4419" i="2"/>
  <c r="N4419" i="2"/>
  <c r="M4420" i="2"/>
  <c r="N4420" i="2"/>
  <c r="M4421" i="2"/>
  <c r="N4421" i="2"/>
  <c r="M4422" i="2"/>
  <c r="N4422" i="2"/>
  <c r="M4423" i="2"/>
  <c r="N4423" i="2"/>
  <c r="M4424" i="2"/>
  <c r="N4424" i="2"/>
  <c r="M4425" i="2"/>
  <c r="N4425" i="2"/>
  <c r="M4426" i="2"/>
  <c r="N4426" i="2"/>
  <c r="M4427" i="2"/>
  <c r="N4427" i="2"/>
  <c r="M4428" i="2"/>
  <c r="N4428" i="2"/>
  <c r="M4429" i="2"/>
  <c r="N4429" i="2"/>
  <c r="M4430" i="2"/>
  <c r="N4430" i="2"/>
  <c r="M4431" i="2"/>
  <c r="N4431" i="2"/>
  <c r="M4432" i="2"/>
  <c r="N4432" i="2"/>
  <c r="M4433" i="2"/>
  <c r="N4433" i="2"/>
  <c r="M4434" i="2"/>
  <c r="N4434" i="2"/>
  <c r="M4435" i="2"/>
  <c r="N4435" i="2"/>
  <c r="M4436" i="2"/>
  <c r="N4436" i="2"/>
  <c r="M4437" i="2"/>
  <c r="N4437" i="2"/>
  <c r="M4438" i="2"/>
  <c r="N4438" i="2"/>
  <c r="M4439" i="2"/>
  <c r="N4439" i="2"/>
  <c r="M4440" i="2"/>
  <c r="N4440" i="2"/>
  <c r="M4441" i="2"/>
  <c r="N4441" i="2"/>
  <c r="M4442" i="2"/>
  <c r="N4442" i="2"/>
  <c r="M4443" i="2"/>
  <c r="N4443" i="2"/>
  <c r="M4444" i="2"/>
  <c r="N4444" i="2"/>
  <c r="M4445" i="2"/>
  <c r="N4445" i="2"/>
  <c r="M4446" i="2"/>
  <c r="N4446" i="2"/>
  <c r="M4447" i="2"/>
  <c r="N4447" i="2"/>
  <c r="M4448" i="2"/>
  <c r="N4448" i="2"/>
  <c r="M4449" i="2"/>
  <c r="N4449" i="2"/>
  <c r="M4450" i="2"/>
  <c r="N4450" i="2"/>
  <c r="M4451" i="2"/>
  <c r="N4451" i="2"/>
  <c r="M4452" i="2"/>
  <c r="N4452" i="2"/>
  <c r="M4453" i="2"/>
  <c r="N4453" i="2"/>
  <c r="M4454" i="2"/>
  <c r="N4454" i="2"/>
  <c r="M4455" i="2"/>
  <c r="N4455" i="2"/>
  <c r="M4456" i="2"/>
  <c r="N4456" i="2"/>
  <c r="M4457" i="2"/>
  <c r="N4457" i="2"/>
  <c r="M4458" i="2"/>
  <c r="N4458" i="2"/>
  <c r="M4459" i="2"/>
  <c r="N4459" i="2"/>
  <c r="M4460" i="2"/>
  <c r="N4460" i="2"/>
  <c r="M4461" i="2"/>
  <c r="N4461" i="2"/>
  <c r="M4462" i="2"/>
  <c r="N4462" i="2"/>
  <c r="M4463" i="2"/>
  <c r="N4463" i="2"/>
  <c r="M4464" i="2"/>
  <c r="N4464" i="2"/>
  <c r="M4465" i="2"/>
  <c r="N4465" i="2"/>
  <c r="M4466" i="2"/>
  <c r="N4466" i="2"/>
  <c r="M4467" i="2"/>
  <c r="N4467" i="2"/>
  <c r="M4468" i="2"/>
  <c r="N4468" i="2"/>
  <c r="M4469" i="2"/>
  <c r="N4469" i="2"/>
  <c r="M4470" i="2"/>
  <c r="N4470" i="2"/>
  <c r="M4471" i="2"/>
  <c r="N4471" i="2"/>
  <c r="M4472" i="2"/>
  <c r="N4472" i="2"/>
  <c r="M4473" i="2"/>
  <c r="N4473" i="2"/>
  <c r="M4474" i="2"/>
  <c r="N4474" i="2"/>
  <c r="M4475" i="2"/>
  <c r="N4475" i="2"/>
  <c r="M4476" i="2"/>
  <c r="N4476" i="2"/>
  <c r="M4477" i="2"/>
  <c r="N4477" i="2"/>
  <c r="M4478" i="2"/>
  <c r="N4478" i="2"/>
  <c r="M4479" i="2"/>
  <c r="N4479" i="2"/>
  <c r="M4480" i="2"/>
  <c r="N4480" i="2"/>
  <c r="M4481" i="2"/>
  <c r="N4481" i="2"/>
  <c r="M4482" i="2"/>
  <c r="N4482" i="2"/>
  <c r="M4483" i="2"/>
  <c r="N4483" i="2"/>
  <c r="M4484" i="2"/>
  <c r="N4484" i="2"/>
  <c r="M4485" i="2"/>
  <c r="N4485" i="2"/>
  <c r="M4486" i="2"/>
  <c r="N4486" i="2"/>
  <c r="M4487" i="2"/>
  <c r="N4487" i="2"/>
  <c r="M4488" i="2"/>
  <c r="N4488" i="2"/>
  <c r="M4489" i="2"/>
  <c r="N4489" i="2"/>
  <c r="M4490" i="2"/>
  <c r="N4490" i="2"/>
  <c r="M4491" i="2"/>
  <c r="N4491" i="2"/>
  <c r="M4492" i="2"/>
  <c r="N4492" i="2"/>
  <c r="M4493" i="2"/>
  <c r="N4493" i="2"/>
  <c r="M4494" i="2"/>
  <c r="N4494" i="2"/>
  <c r="M4495" i="2"/>
  <c r="N4495" i="2"/>
  <c r="M4496" i="2"/>
  <c r="N4496" i="2"/>
  <c r="M4497" i="2"/>
  <c r="N4497" i="2"/>
  <c r="M4498" i="2"/>
  <c r="N4498" i="2"/>
  <c r="M4499" i="2"/>
  <c r="N4499" i="2"/>
  <c r="M4500" i="2"/>
  <c r="N4500" i="2"/>
  <c r="M4501" i="2"/>
  <c r="N4501" i="2"/>
  <c r="M4502" i="2"/>
  <c r="N4502" i="2"/>
  <c r="M4503" i="2"/>
  <c r="N4503" i="2"/>
  <c r="M4504" i="2"/>
  <c r="N4504" i="2"/>
  <c r="M4505" i="2"/>
  <c r="N4505" i="2"/>
  <c r="M4506" i="2"/>
  <c r="N4506" i="2"/>
  <c r="M4507" i="2"/>
  <c r="N4507" i="2"/>
  <c r="M4508" i="2"/>
  <c r="N4508" i="2"/>
  <c r="M4509" i="2"/>
  <c r="N4509" i="2"/>
  <c r="M4510" i="2"/>
  <c r="N4510" i="2"/>
  <c r="M4511" i="2"/>
  <c r="N4511" i="2"/>
  <c r="M4512" i="2"/>
  <c r="N4512" i="2"/>
  <c r="M4513" i="2"/>
  <c r="N4513" i="2"/>
  <c r="M4514" i="2"/>
  <c r="N4514" i="2"/>
  <c r="M4515" i="2"/>
  <c r="N4515" i="2"/>
  <c r="M4516" i="2"/>
  <c r="N4516" i="2"/>
  <c r="M4517" i="2"/>
  <c r="N4517" i="2"/>
  <c r="M4518" i="2"/>
  <c r="N4518" i="2"/>
  <c r="M4519" i="2"/>
  <c r="N4519" i="2"/>
  <c r="M4520" i="2"/>
  <c r="N4520" i="2"/>
  <c r="M4521" i="2"/>
  <c r="N4521" i="2"/>
  <c r="M4522" i="2"/>
  <c r="N4522" i="2"/>
  <c r="M4523" i="2"/>
  <c r="N4523" i="2"/>
  <c r="M4524" i="2"/>
  <c r="N4524" i="2"/>
  <c r="M4525" i="2"/>
  <c r="N4525" i="2"/>
  <c r="M4526" i="2"/>
  <c r="N4526" i="2"/>
  <c r="M4527" i="2"/>
  <c r="N4527" i="2"/>
  <c r="M4528" i="2"/>
  <c r="N4528" i="2"/>
  <c r="M4529" i="2"/>
  <c r="N4529" i="2"/>
  <c r="M4530" i="2"/>
  <c r="N4530" i="2"/>
  <c r="M4531" i="2"/>
  <c r="N4531" i="2"/>
  <c r="M4532" i="2"/>
  <c r="N4532" i="2"/>
  <c r="M4533" i="2"/>
  <c r="N4533" i="2"/>
  <c r="M4534" i="2"/>
  <c r="N4534" i="2"/>
  <c r="M4535" i="2"/>
  <c r="N4535" i="2"/>
  <c r="M4536" i="2"/>
  <c r="N4536" i="2"/>
  <c r="M4537" i="2"/>
  <c r="N4537" i="2"/>
  <c r="M4538" i="2"/>
  <c r="N4538" i="2"/>
  <c r="M4539" i="2"/>
  <c r="N4539" i="2"/>
  <c r="M4540" i="2"/>
  <c r="N4540" i="2"/>
  <c r="M4541" i="2"/>
  <c r="N4541" i="2"/>
  <c r="M4542" i="2"/>
  <c r="N4542" i="2"/>
  <c r="M4543" i="2"/>
  <c r="N4543" i="2"/>
  <c r="M4544" i="2"/>
  <c r="N4544" i="2"/>
  <c r="M4545" i="2"/>
  <c r="N4545" i="2"/>
  <c r="M4546" i="2"/>
  <c r="N4546" i="2"/>
  <c r="M4547" i="2"/>
  <c r="N4547" i="2"/>
  <c r="M4548" i="2"/>
  <c r="N4548" i="2"/>
  <c r="M4549" i="2"/>
  <c r="N4549" i="2"/>
  <c r="M4550" i="2"/>
  <c r="N4550" i="2"/>
  <c r="M4551" i="2"/>
  <c r="N4551" i="2"/>
  <c r="M4552" i="2"/>
  <c r="N4552" i="2"/>
  <c r="M4553" i="2"/>
  <c r="N4553" i="2"/>
  <c r="M4554" i="2"/>
  <c r="N4554" i="2"/>
  <c r="M4555" i="2"/>
  <c r="N4555" i="2"/>
  <c r="M4556" i="2"/>
  <c r="N4556" i="2"/>
  <c r="M4557" i="2"/>
  <c r="N4557" i="2"/>
  <c r="M4558" i="2"/>
  <c r="N4558" i="2"/>
  <c r="M4559" i="2"/>
  <c r="N4559" i="2"/>
  <c r="M4560" i="2"/>
  <c r="N4560" i="2"/>
  <c r="M4561" i="2"/>
  <c r="N4561" i="2"/>
  <c r="M4562" i="2"/>
  <c r="N4562" i="2"/>
  <c r="M4563" i="2"/>
  <c r="N4563" i="2"/>
  <c r="M4564" i="2"/>
  <c r="N4564" i="2"/>
  <c r="M4565" i="2"/>
  <c r="N4565" i="2"/>
  <c r="M4566" i="2"/>
  <c r="N4566" i="2"/>
  <c r="M4567" i="2"/>
  <c r="N4567" i="2"/>
  <c r="M4568" i="2"/>
  <c r="N4568" i="2"/>
  <c r="M4569" i="2"/>
  <c r="N4569" i="2"/>
  <c r="M4570" i="2"/>
  <c r="N4570" i="2"/>
  <c r="M4571" i="2"/>
  <c r="N4571" i="2"/>
  <c r="M4572" i="2"/>
  <c r="N4572" i="2"/>
  <c r="M4573" i="2"/>
  <c r="N4573" i="2"/>
  <c r="M4574" i="2"/>
  <c r="N4574" i="2"/>
  <c r="M4575" i="2"/>
  <c r="N4575" i="2"/>
  <c r="M4576" i="2"/>
  <c r="N4576" i="2"/>
  <c r="M4577" i="2"/>
  <c r="N4577" i="2"/>
  <c r="M4578" i="2"/>
  <c r="N4578" i="2"/>
  <c r="M4579" i="2"/>
  <c r="N4579" i="2"/>
  <c r="M4580" i="2"/>
  <c r="N4580" i="2"/>
  <c r="M4581" i="2"/>
  <c r="N4581" i="2"/>
  <c r="M4582" i="2"/>
  <c r="N4582" i="2"/>
  <c r="M4583" i="2"/>
  <c r="N4583" i="2"/>
  <c r="M4584" i="2"/>
  <c r="N4584" i="2"/>
  <c r="M4585" i="2"/>
  <c r="N4585" i="2"/>
  <c r="M4586" i="2"/>
  <c r="N4586" i="2"/>
  <c r="M4587" i="2"/>
  <c r="N4587" i="2"/>
  <c r="M4588" i="2"/>
  <c r="N4588" i="2"/>
  <c r="M4589" i="2"/>
  <c r="N4589" i="2"/>
  <c r="M4590" i="2"/>
  <c r="N4590" i="2"/>
  <c r="M4591" i="2"/>
  <c r="N4591" i="2"/>
  <c r="M4592" i="2"/>
  <c r="N4592" i="2"/>
  <c r="M4593" i="2"/>
  <c r="N4593" i="2"/>
  <c r="M4594" i="2"/>
  <c r="N4594" i="2"/>
  <c r="M4595" i="2"/>
  <c r="N4595" i="2"/>
  <c r="M4596" i="2"/>
  <c r="N4596" i="2"/>
  <c r="M4597" i="2"/>
  <c r="N4597" i="2"/>
  <c r="M4598" i="2"/>
  <c r="N4598" i="2"/>
  <c r="M4599" i="2"/>
  <c r="N4599" i="2"/>
  <c r="M4600" i="2"/>
  <c r="N4600" i="2"/>
  <c r="M4601" i="2"/>
  <c r="N4601" i="2"/>
  <c r="M4602" i="2"/>
  <c r="N4602" i="2"/>
  <c r="M4603" i="2"/>
  <c r="N4603" i="2"/>
  <c r="M4604" i="2"/>
  <c r="N4604" i="2"/>
  <c r="M4605" i="2"/>
  <c r="N4605" i="2"/>
  <c r="M4606" i="2"/>
  <c r="N4606" i="2"/>
  <c r="M4607" i="2"/>
  <c r="N4607" i="2"/>
  <c r="M4608" i="2"/>
  <c r="N4608" i="2"/>
  <c r="M4609" i="2"/>
  <c r="N4609" i="2"/>
  <c r="M4610" i="2"/>
  <c r="N4610" i="2"/>
  <c r="M4611" i="2"/>
  <c r="N4611" i="2"/>
  <c r="M4612" i="2"/>
  <c r="N4612" i="2"/>
  <c r="M4613" i="2"/>
  <c r="N4613" i="2"/>
  <c r="M4614" i="2"/>
  <c r="N4614" i="2"/>
  <c r="M4615" i="2"/>
  <c r="N4615" i="2"/>
  <c r="M4616" i="2"/>
  <c r="N4616" i="2"/>
  <c r="M4617" i="2"/>
  <c r="N4617" i="2"/>
  <c r="M4618" i="2"/>
  <c r="N4618" i="2"/>
  <c r="M4619" i="2"/>
  <c r="N4619" i="2"/>
  <c r="M4620" i="2"/>
  <c r="N4620" i="2"/>
  <c r="M4621" i="2"/>
  <c r="N4621" i="2"/>
  <c r="M4622" i="2"/>
  <c r="N4622" i="2"/>
  <c r="M4623" i="2"/>
  <c r="N4623" i="2"/>
  <c r="M4624" i="2"/>
  <c r="N4624" i="2"/>
  <c r="M4625" i="2"/>
  <c r="N4625" i="2"/>
  <c r="M4626" i="2"/>
  <c r="N4626" i="2"/>
  <c r="M4627" i="2"/>
  <c r="N4627" i="2"/>
  <c r="M4628" i="2"/>
  <c r="N4628" i="2"/>
  <c r="M4629" i="2"/>
  <c r="N4629" i="2"/>
  <c r="M4630" i="2"/>
  <c r="N4630" i="2"/>
  <c r="M4631" i="2"/>
  <c r="N4631" i="2"/>
  <c r="M4632" i="2"/>
  <c r="N4632" i="2"/>
  <c r="M4633" i="2"/>
  <c r="N4633" i="2"/>
  <c r="M4634" i="2"/>
  <c r="N4634" i="2"/>
  <c r="M4635" i="2"/>
  <c r="N4635" i="2"/>
  <c r="M4636" i="2"/>
  <c r="N4636" i="2"/>
  <c r="M4637" i="2"/>
  <c r="N4637" i="2"/>
  <c r="M4638" i="2"/>
  <c r="N4638" i="2"/>
  <c r="M4639" i="2"/>
  <c r="N4639" i="2"/>
  <c r="M4640" i="2"/>
  <c r="N4640" i="2"/>
  <c r="M4641" i="2"/>
  <c r="N4641" i="2"/>
  <c r="M4642" i="2"/>
  <c r="N4642" i="2"/>
  <c r="M4643" i="2"/>
  <c r="N4643" i="2"/>
  <c r="M4644" i="2"/>
  <c r="N4644" i="2"/>
  <c r="M4645" i="2"/>
  <c r="N4645" i="2"/>
  <c r="M4646" i="2"/>
  <c r="N4646" i="2"/>
  <c r="M4647" i="2"/>
  <c r="N4647" i="2"/>
  <c r="M4648" i="2"/>
  <c r="N4648" i="2"/>
  <c r="M4649" i="2"/>
  <c r="N4649" i="2"/>
  <c r="M4650" i="2"/>
  <c r="N4650" i="2"/>
  <c r="M4651" i="2"/>
  <c r="N4651" i="2"/>
  <c r="M4652" i="2"/>
  <c r="N4652" i="2"/>
  <c r="M4653" i="2"/>
  <c r="N4653" i="2"/>
  <c r="M4654" i="2"/>
  <c r="N4654" i="2"/>
  <c r="M4655" i="2"/>
  <c r="N4655" i="2"/>
  <c r="M4656" i="2"/>
  <c r="N4656" i="2"/>
  <c r="M4657" i="2"/>
  <c r="N4657" i="2"/>
  <c r="M4658" i="2"/>
  <c r="N4658" i="2"/>
  <c r="M4659" i="2"/>
  <c r="N4659" i="2"/>
  <c r="M4660" i="2"/>
  <c r="N4660" i="2"/>
  <c r="M4661" i="2"/>
  <c r="N4661" i="2"/>
  <c r="M4662" i="2"/>
  <c r="N4662" i="2"/>
  <c r="M4663" i="2"/>
  <c r="N4663" i="2"/>
  <c r="M4664" i="2"/>
  <c r="N4664" i="2"/>
  <c r="M4665" i="2"/>
  <c r="N4665" i="2"/>
  <c r="M4666" i="2"/>
  <c r="N4666" i="2"/>
  <c r="M4667" i="2"/>
  <c r="N4667" i="2"/>
  <c r="M4668" i="2"/>
  <c r="N4668" i="2"/>
  <c r="M4669" i="2"/>
  <c r="N4669" i="2"/>
  <c r="M4670" i="2"/>
  <c r="N4670" i="2"/>
  <c r="M4671" i="2"/>
  <c r="N4671" i="2"/>
  <c r="M4672" i="2"/>
  <c r="N4672" i="2"/>
  <c r="M4673" i="2"/>
  <c r="N4673" i="2"/>
  <c r="M4674" i="2"/>
  <c r="N4674" i="2"/>
  <c r="M4675" i="2"/>
  <c r="N4675" i="2"/>
  <c r="M4676" i="2"/>
  <c r="N4676" i="2"/>
  <c r="M4677" i="2"/>
  <c r="N4677" i="2"/>
  <c r="M4678" i="2"/>
  <c r="N4678" i="2"/>
  <c r="M4679" i="2"/>
  <c r="N4679" i="2"/>
  <c r="M4680" i="2"/>
  <c r="N4680" i="2"/>
  <c r="M4681" i="2"/>
  <c r="N4681" i="2"/>
  <c r="M4682" i="2"/>
  <c r="N4682" i="2"/>
  <c r="M4683" i="2"/>
  <c r="N4683" i="2"/>
  <c r="M4684" i="2"/>
  <c r="N4684" i="2"/>
  <c r="M4685" i="2"/>
  <c r="N4685" i="2"/>
  <c r="M4686" i="2"/>
  <c r="N4686" i="2"/>
  <c r="M4687" i="2"/>
  <c r="N4687" i="2"/>
  <c r="M4688" i="2"/>
  <c r="N4688" i="2"/>
  <c r="M4689" i="2"/>
  <c r="N4689" i="2"/>
  <c r="M4690" i="2"/>
  <c r="N4690" i="2"/>
  <c r="M4691" i="2"/>
  <c r="N4691" i="2"/>
  <c r="M4692" i="2"/>
  <c r="N4692" i="2"/>
  <c r="M4693" i="2"/>
  <c r="N4693" i="2"/>
  <c r="M4694" i="2"/>
  <c r="N4694" i="2"/>
  <c r="M4695" i="2"/>
  <c r="N4695" i="2"/>
  <c r="M4696" i="2"/>
  <c r="N4696" i="2"/>
  <c r="M4697" i="2"/>
  <c r="N4697" i="2"/>
  <c r="M4698" i="2"/>
  <c r="N4698" i="2"/>
  <c r="M4699" i="2"/>
  <c r="N4699" i="2"/>
  <c r="M4700" i="2"/>
  <c r="N4700" i="2"/>
  <c r="M4701" i="2"/>
  <c r="N4701" i="2"/>
  <c r="M4702" i="2"/>
  <c r="N4702" i="2"/>
  <c r="M4703" i="2"/>
  <c r="N4703" i="2"/>
  <c r="M4704" i="2"/>
  <c r="N4704" i="2"/>
  <c r="M4705" i="2"/>
  <c r="N4705" i="2"/>
  <c r="M4706" i="2"/>
  <c r="N4706" i="2"/>
  <c r="M4707" i="2"/>
  <c r="N4707" i="2"/>
  <c r="M4708" i="2"/>
  <c r="N4708" i="2"/>
  <c r="M4709" i="2"/>
  <c r="N4709" i="2"/>
  <c r="M4710" i="2"/>
  <c r="N4710" i="2"/>
  <c r="M4711" i="2"/>
  <c r="N4711" i="2"/>
  <c r="M4712" i="2"/>
  <c r="N4712" i="2"/>
  <c r="M4713" i="2"/>
  <c r="N4713" i="2"/>
  <c r="M4714" i="2"/>
  <c r="N4714" i="2"/>
  <c r="M4715" i="2"/>
  <c r="N4715" i="2"/>
  <c r="M4716" i="2"/>
  <c r="N4716" i="2"/>
  <c r="M4717" i="2"/>
  <c r="N4717" i="2"/>
  <c r="M4718" i="2"/>
  <c r="N4718" i="2"/>
  <c r="M4719" i="2"/>
  <c r="N4719" i="2"/>
  <c r="M4720" i="2"/>
  <c r="N4720" i="2"/>
  <c r="M4721" i="2"/>
  <c r="N4721" i="2"/>
  <c r="M4722" i="2"/>
  <c r="N4722" i="2"/>
  <c r="M4723" i="2"/>
  <c r="N4723" i="2"/>
  <c r="M4724" i="2"/>
  <c r="N4724" i="2"/>
  <c r="M4725" i="2"/>
  <c r="N4725" i="2"/>
  <c r="M4726" i="2"/>
  <c r="N4726" i="2"/>
  <c r="M4727" i="2"/>
  <c r="N4727" i="2"/>
  <c r="M4728" i="2"/>
  <c r="N4728" i="2"/>
  <c r="M4729" i="2"/>
  <c r="N4729" i="2"/>
  <c r="M4730" i="2"/>
  <c r="N4730" i="2"/>
  <c r="M4731" i="2"/>
  <c r="N4731" i="2"/>
  <c r="M4732" i="2"/>
  <c r="N4732" i="2"/>
  <c r="M4733" i="2"/>
  <c r="N4733" i="2"/>
  <c r="M4734" i="2"/>
  <c r="N4734" i="2"/>
  <c r="M4735" i="2"/>
  <c r="N4735" i="2"/>
  <c r="M4736" i="2"/>
  <c r="N4736" i="2"/>
  <c r="M4737" i="2"/>
  <c r="N4737" i="2"/>
  <c r="M4738" i="2"/>
  <c r="N4738" i="2"/>
  <c r="M4739" i="2"/>
  <c r="N4739" i="2"/>
  <c r="M4740" i="2"/>
  <c r="N4740" i="2"/>
  <c r="M4741" i="2"/>
  <c r="N4741" i="2"/>
  <c r="M4742" i="2"/>
  <c r="N4742" i="2"/>
  <c r="M4743" i="2"/>
  <c r="N4743" i="2"/>
  <c r="M4744" i="2"/>
  <c r="N4744" i="2"/>
  <c r="M4745" i="2"/>
  <c r="N4745" i="2"/>
  <c r="M4746" i="2"/>
  <c r="N4746" i="2"/>
  <c r="M4747" i="2"/>
  <c r="N4747" i="2"/>
  <c r="M4748" i="2"/>
  <c r="N4748" i="2"/>
  <c r="M4749" i="2"/>
  <c r="N4749" i="2"/>
  <c r="M4750" i="2"/>
  <c r="N4750" i="2"/>
  <c r="M4751" i="2"/>
  <c r="N4751" i="2"/>
  <c r="M4752" i="2"/>
  <c r="N4752" i="2"/>
  <c r="M4753" i="2"/>
  <c r="N4753" i="2"/>
  <c r="M4754" i="2"/>
  <c r="N4754" i="2"/>
  <c r="M4755" i="2"/>
  <c r="N4755" i="2"/>
  <c r="M4756" i="2"/>
  <c r="N4756" i="2"/>
  <c r="M4757" i="2"/>
  <c r="N4757" i="2"/>
  <c r="M4758" i="2"/>
  <c r="N4758" i="2"/>
  <c r="M4759" i="2"/>
  <c r="N4759" i="2"/>
  <c r="M4760" i="2"/>
  <c r="N4760" i="2"/>
  <c r="M4761" i="2"/>
  <c r="N4761" i="2"/>
  <c r="M4762" i="2"/>
  <c r="N4762" i="2"/>
  <c r="M4763" i="2"/>
  <c r="N4763" i="2"/>
  <c r="M4764" i="2"/>
  <c r="N4764" i="2"/>
  <c r="M4765" i="2"/>
  <c r="N4765" i="2"/>
  <c r="M4766" i="2"/>
  <c r="N4766" i="2"/>
  <c r="M4767" i="2"/>
  <c r="N4767" i="2"/>
  <c r="M4768" i="2"/>
  <c r="N4768" i="2"/>
  <c r="M4769" i="2"/>
  <c r="N4769" i="2"/>
  <c r="M4770" i="2"/>
  <c r="N4770" i="2"/>
  <c r="M4771" i="2"/>
  <c r="N4771" i="2"/>
  <c r="M4772" i="2"/>
  <c r="N4772" i="2"/>
  <c r="M4773" i="2"/>
  <c r="N4773" i="2"/>
  <c r="M4774" i="2"/>
  <c r="N4774" i="2"/>
  <c r="M4775" i="2"/>
  <c r="N4775" i="2"/>
  <c r="M4776" i="2"/>
  <c r="N4776" i="2"/>
  <c r="M4777" i="2"/>
  <c r="N4777" i="2"/>
  <c r="M4778" i="2"/>
  <c r="N4778" i="2"/>
  <c r="M4779" i="2"/>
  <c r="N4779" i="2"/>
  <c r="M4780" i="2"/>
  <c r="N4780" i="2"/>
  <c r="M4781" i="2"/>
  <c r="N4781" i="2"/>
  <c r="M4782" i="2"/>
  <c r="N4782" i="2"/>
  <c r="M4783" i="2"/>
  <c r="N4783" i="2"/>
  <c r="M4784" i="2"/>
  <c r="N4784" i="2"/>
  <c r="M4785" i="2"/>
  <c r="N4785" i="2"/>
  <c r="M4786" i="2"/>
  <c r="N4786" i="2"/>
  <c r="M4787" i="2"/>
  <c r="N4787" i="2"/>
  <c r="M4788" i="2"/>
  <c r="N4788" i="2"/>
  <c r="M4789" i="2"/>
  <c r="N4789" i="2"/>
  <c r="M4790" i="2"/>
  <c r="N4790" i="2"/>
  <c r="M4791" i="2"/>
  <c r="N4791" i="2"/>
  <c r="M4792" i="2"/>
  <c r="N4792" i="2"/>
  <c r="M4793" i="2"/>
  <c r="N4793" i="2"/>
  <c r="M4794" i="2"/>
  <c r="N4794" i="2"/>
  <c r="M4795" i="2"/>
  <c r="N4795" i="2"/>
  <c r="M4796" i="2"/>
  <c r="N4796" i="2"/>
  <c r="M4797" i="2"/>
  <c r="N4797" i="2"/>
  <c r="M4798" i="2"/>
  <c r="N4798" i="2"/>
  <c r="M4799" i="2"/>
  <c r="N4799" i="2"/>
  <c r="M4800" i="2"/>
  <c r="N4800" i="2"/>
  <c r="M4801" i="2"/>
  <c r="N4801" i="2"/>
  <c r="M4802" i="2"/>
  <c r="N4802" i="2"/>
  <c r="M4803" i="2"/>
  <c r="N4803" i="2"/>
  <c r="M4804" i="2"/>
  <c r="N4804" i="2"/>
  <c r="N3" i="2"/>
  <c r="M3" i="2"/>
  <c r="F4" i="1"/>
  <c r="E4" i="1"/>
  <c r="F3" i="1"/>
  <c r="E3" i="1"/>
  <c r="D3360" i="2" l="1"/>
  <c r="D3344" i="2"/>
  <c r="D3328" i="2"/>
  <c r="D3312" i="2"/>
  <c r="D3296" i="2"/>
  <c r="D3280" i="2"/>
  <c r="D3264" i="2"/>
  <c r="D3248" i="2"/>
  <c r="D3232" i="2"/>
  <c r="D3216" i="2"/>
  <c r="D3200" i="2"/>
  <c r="D3184" i="2"/>
  <c r="D2060" i="2"/>
  <c r="D2028" i="2"/>
  <c r="D1996" i="2"/>
  <c r="D1983" i="2"/>
  <c r="D1958" i="2"/>
  <c r="D1919" i="2"/>
  <c r="D1894" i="2"/>
  <c r="D1855" i="2"/>
  <c r="D1830" i="2"/>
  <c r="D1791" i="2"/>
  <c r="D1766" i="2"/>
  <c r="D1727" i="2"/>
  <c r="D1702" i="2"/>
  <c r="D1663" i="2"/>
  <c r="D3348" i="2"/>
  <c r="D3332" i="2"/>
  <c r="D3316" i="2"/>
  <c r="D3300" i="2"/>
  <c r="D3284" i="2"/>
  <c r="D3268" i="2"/>
  <c r="D3252" i="2"/>
  <c r="D3236" i="2"/>
  <c r="D3220" i="2"/>
  <c r="D3204" i="2"/>
  <c r="D3188" i="2"/>
  <c r="D3172" i="2"/>
  <c r="D3169" i="2"/>
  <c r="D3161" i="2"/>
  <c r="D3153" i="2"/>
  <c r="D3145" i="2"/>
  <c r="D3137" i="2"/>
  <c r="D3129" i="2"/>
  <c r="D3121" i="2"/>
  <c r="D3113" i="2"/>
  <c r="D3105" i="2"/>
  <c r="D3097" i="2"/>
  <c r="D3089" i="2"/>
  <c r="D3081" i="2"/>
  <c r="D3073" i="2"/>
  <c r="D3065" i="2"/>
  <c r="D3057" i="2"/>
  <c r="D3049" i="2"/>
  <c r="D3041" i="2"/>
  <c r="D3033" i="2"/>
  <c r="D3025" i="2"/>
  <c r="D3017" i="2"/>
  <c r="D3009" i="2"/>
  <c r="D3001" i="2"/>
  <c r="D2993" i="2"/>
  <c r="D2985" i="2"/>
  <c r="D2977" i="2"/>
  <c r="D2969" i="2"/>
  <c r="D2961" i="2"/>
  <c r="D2953" i="2"/>
  <c r="D2945" i="2"/>
  <c r="D2937" i="2"/>
  <c r="D2929" i="2"/>
  <c r="D2921" i="2"/>
  <c r="D2913" i="2"/>
  <c r="D2905" i="2"/>
  <c r="D2897" i="2"/>
  <c r="D2889" i="2"/>
  <c r="D2881" i="2"/>
  <c r="D2873" i="2"/>
  <c r="D2865" i="2"/>
  <c r="D2857" i="2"/>
  <c r="D2849" i="2"/>
  <c r="D2841" i="2"/>
  <c r="D2833" i="2"/>
  <c r="D2825" i="2"/>
  <c r="D2817" i="2"/>
  <c r="D2809" i="2"/>
  <c r="D2801" i="2"/>
  <c r="D2793" i="2"/>
  <c r="D2785" i="2"/>
  <c r="D2777" i="2"/>
  <c r="D2769" i="2"/>
  <c r="D2761" i="2"/>
  <c r="D2753" i="2"/>
  <c r="D2745" i="2"/>
  <c r="D2737" i="2"/>
  <c r="D2729" i="2"/>
  <c r="D2721" i="2"/>
  <c r="D2713" i="2"/>
  <c r="D2693" i="2"/>
  <c r="D2684" i="2"/>
  <c r="D2661" i="2"/>
  <c r="D2652" i="2"/>
  <c r="D2629" i="2"/>
  <c r="D2620" i="2"/>
  <c r="D2597" i="2"/>
  <c r="D2588" i="2"/>
  <c r="D2565" i="2"/>
  <c r="D2556" i="2"/>
  <c r="D2533" i="2"/>
  <c r="D2524" i="2"/>
  <c r="D2501" i="2"/>
  <c r="D2492" i="2"/>
  <c r="D2469" i="2"/>
  <c r="D2460" i="2"/>
  <c r="D2437" i="2"/>
  <c r="D2428" i="2"/>
  <c r="D2405" i="2"/>
  <c r="D2396" i="2"/>
  <c r="D2373" i="2"/>
  <c r="D2364" i="2"/>
  <c r="D2341" i="2"/>
  <c r="D2332" i="2"/>
  <c r="D2309" i="2"/>
  <c r="D2300" i="2"/>
  <c r="D2277" i="2"/>
  <c r="D2268" i="2"/>
  <c r="D2245" i="2"/>
  <c r="D2236" i="2"/>
  <c r="D2213" i="2"/>
  <c r="D2204" i="2"/>
  <c r="D2181" i="2"/>
  <c r="D2172" i="2"/>
  <c r="D2149" i="2"/>
  <c r="D2140" i="2"/>
  <c r="D2117" i="2"/>
  <c r="D2108" i="2"/>
  <c r="D2085" i="2"/>
  <c r="D2068" i="2"/>
  <c r="D2036" i="2"/>
  <c r="D2004" i="2"/>
  <c r="D3352" i="2"/>
  <c r="D3336" i="2"/>
  <c r="D3320" i="2"/>
  <c r="D3304" i="2"/>
  <c r="D3288" i="2"/>
  <c r="D3272" i="2"/>
  <c r="D3256" i="2"/>
  <c r="D3240" i="2"/>
  <c r="D3224" i="2"/>
  <c r="D3208" i="2"/>
  <c r="D3192" i="2"/>
  <c r="D3176" i="2"/>
  <c r="D2076" i="2"/>
  <c r="D2044" i="2"/>
  <c r="D2012" i="2"/>
  <c r="D2704" i="2"/>
  <c r="D2688" i="2"/>
  <c r="D2672" i="2"/>
  <c r="D2656" i="2"/>
  <c r="D2640" i="2"/>
  <c r="D2624" i="2"/>
  <c r="D2608" i="2"/>
  <c r="D2592" i="2"/>
  <c r="D2576" i="2"/>
  <c r="D2560" i="2"/>
  <c r="D2544" i="2"/>
  <c r="D2528" i="2"/>
  <c r="D2512" i="2"/>
  <c r="D2496" i="2"/>
  <c r="D2480" i="2"/>
  <c r="D2464" i="2"/>
  <c r="D2448" i="2"/>
  <c r="D2432" i="2"/>
  <c r="D2416" i="2"/>
  <c r="D2400" i="2"/>
  <c r="D2384" i="2"/>
  <c r="D2368" i="2"/>
  <c r="D2352" i="2"/>
  <c r="D2336" i="2"/>
  <c r="D2320" i="2"/>
  <c r="D2304" i="2"/>
  <c r="D2288" i="2"/>
  <c r="D2272" i="2"/>
  <c r="D2256" i="2"/>
  <c r="D2240" i="2"/>
  <c r="D2224" i="2"/>
  <c r="D2208" i="2"/>
  <c r="D2192" i="2"/>
  <c r="D2176" i="2"/>
  <c r="D2160" i="2"/>
  <c r="D2144" i="2"/>
  <c r="D2128" i="2"/>
  <c r="D2112" i="2"/>
  <c r="D2096" i="2"/>
  <c r="D2080" i="2"/>
  <c r="D1974" i="2"/>
  <c r="D1935" i="2"/>
  <c r="D1910" i="2"/>
  <c r="D1871" i="2"/>
  <c r="D1846" i="2"/>
  <c r="D1807" i="2"/>
  <c r="D1782" i="2"/>
  <c r="D1743" i="2"/>
  <c r="D1718" i="2"/>
  <c r="D1679" i="2"/>
  <c r="D1670" i="2"/>
  <c r="D1654" i="2"/>
  <c r="D1638" i="2"/>
  <c r="D1630" i="2"/>
  <c r="D1622" i="2"/>
  <c r="D1614" i="2"/>
  <c r="D1606" i="2"/>
  <c r="D1598" i="2"/>
  <c r="D1590" i="2"/>
  <c r="D1582" i="2"/>
  <c r="D1574" i="2"/>
  <c r="D1566" i="2"/>
  <c r="D1558" i="2"/>
  <c r="D1550" i="2"/>
  <c r="D1542" i="2"/>
  <c r="D1534" i="2"/>
  <c r="D1526" i="2"/>
  <c r="D1518" i="2"/>
  <c r="D1510" i="2"/>
  <c r="D1502" i="2"/>
  <c r="D1494" i="2"/>
  <c r="D1486" i="2"/>
  <c r="D1478" i="2"/>
  <c r="D1470" i="2"/>
  <c r="D1462" i="2"/>
  <c r="D1454" i="2"/>
  <c r="D1446" i="2"/>
  <c r="D1438" i="2"/>
  <c r="D1430" i="2"/>
  <c r="D1422" i="2"/>
  <c r="D1414" i="2"/>
  <c r="D1406" i="2"/>
  <c r="D1398" i="2"/>
  <c r="D1390" i="2"/>
  <c r="D1382" i="2"/>
  <c r="D1374" i="2"/>
  <c r="D1366" i="2"/>
  <c r="D1358" i="2"/>
  <c r="D1350" i="2"/>
  <c r="D1324" i="2"/>
  <c r="D1994" i="2"/>
  <c r="D1978" i="2"/>
  <c r="D1962" i="2"/>
  <c r="D1946" i="2"/>
  <c r="D1930" i="2"/>
  <c r="D1914" i="2"/>
  <c r="D1898" i="2"/>
  <c r="D1882" i="2"/>
  <c r="D1866" i="2"/>
  <c r="D1850" i="2"/>
  <c r="D1834" i="2"/>
  <c r="D1818" i="2"/>
  <c r="D1802" i="2"/>
  <c r="D1786" i="2"/>
  <c r="D1770" i="2"/>
  <c r="D1754" i="2"/>
  <c r="D1738" i="2"/>
  <c r="D1722" i="2"/>
  <c r="D1706" i="2"/>
  <c r="D1690" i="2"/>
  <c r="D1674" i="2"/>
  <c r="D1658" i="2"/>
  <c r="D1642" i="2"/>
  <c r="D1982" i="2"/>
  <c r="D1966" i="2"/>
  <c r="D1950" i="2"/>
  <c r="D1934" i="2"/>
  <c r="D1918" i="2"/>
  <c r="D1902" i="2"/>
  <c r="D1886" i="2"/>
  <c r="D1870" i="2"/>
  <c r="D1854" i="2"/>
  <c r="D1838" i="2"/>
  <c r="D1822" i="2"/>
  <c r="D1806" i="2"/>
  <c r="D1790" i="2"/>
  <c r="D1774" i="2"/>
  <c r="D1758" i="2"/>
  <c r="D1742" i="2"/>
  <c r="D1726" i="2"/>
  <c r="D1710" i="2"/>
  <c r="D1694" i="2"/>
  <c r="D1678" i="2"/>
  <c r="D1662" i="2"/>
  <c r="D1646" i="2"/>
  <c r="D1634" i="2"/>
  <c r="D1626" i="2"/>
  <c r="D1618" i="2"/>
  <c r="D1610" i="2"/>
  <c r="D1602" i="2"/>
  <c r="D1594" i="2"/>
  <c r="D1586" i="2"/>
  <c r="D1578" i="2"/>
  <c r="D1570" i="2"/>
  <c r="D1562" i="2"/>
  <c r="D1554" i="2"/>
  <c r="D1546" i="2"/>
  <c r="D1538" i="2"/>
  <c r="D1530" i="2"/>
  <c r="D1522" i="2"/>
  <c r="D1514" i="2"/>
  <c r="D1506" i="2"/>
  <c r="D1498" i="2"/>
  <c r="D1490" i="2"/>
  <c r="D1482" i="2"/>
  <c r="D1474" i="2"/>
  <c r="D1466" i="2"/>
  <c r="D1458" i="2"/>
  <c r="D1450" i="2"/>
  <c r="D1442" i="2"/>
  <c r="D1434" i="2"/>
  <c r="D1426" i="2"/>
  <c r="D1418" i="2"/>
  <c r="D1410" i="2"/>
  <c r="D1402" i="2"/>
  <c r="D1394" i="2"/>
  <c r="D1386" i="2"/>
  <c r="D1378" i="2"/>
  <c r="D1370" i="2"/>
  <c r="D1362" i="2"/>
  <c r="D1354" i="2"/>
  <c r="D1347" i="2"/>
  <c r="D1331" i="2"/>
  <c r="D1315" i="2"/>
  <c r="D705" i="2"/>
  <c r="D1339" i="2"/>
  <c r="D1323" i="2"/>
  <c r="D732" i="2"/>
  <c r="D692" i="2"/>
  <c r="D669" i="2"/>
  <c r="D605" i="2"/>
  <c r="D784" i="2"/>
  <c r="D768" i="2"/>
  <c r="D752" i="2"/>
  <c r="D736" i="2"/>
  <c r="D717" i="2"/>
  <c r="D712" i="2"/>
  <c r="D676" i="2"/>
  <c r="D621" i="2"/>
  <c r="D716" i="2"/>
  <c r="D700" i="2"/>
  <c r="D684" i="2"/>
  <c r="D668" i="2"/>
  <c r="D652" i="2"/>
  <c r="D636" i="2"/>
  <c r="D620" i="2"/>
  <c r="D604" i="2"/>
  <c r="D588" i="2"/>
  <c r="D572" i="2"/>
  <c r="D556" i="2"/>
  <c r="D540" i="2"/>
  <c r="D524" i="2"/>
  <c r="D508" i="2"/>
  <c r="D492" i="2"/>
  <c r="D476" i="2"/>
  <c r="D334" i="2"/>
  <c r="D309" i="2"/>
  <c r="D660" i="2"/>
  <c r="D644" i="2"/>
  <c r="D628" i="2"/>
  <c r="D612" i="2"/>
  <c r="D596" i="2"/>
  <c r="D580" i="2"/>
  <c r="D564" i="2"/>
  <c r="D548" i="2"/>
  <c r="D532" i="2"/>
  <c r="D516" i="2"/>
  <c r="D500" i="2"/>
  <c r="D484" i="2"/>
  <c r="D341" i="2"/>
  <c r="D302" i="2"/>
  <c r="D329" i="2"/>
  <c r="D313" i="2"/>
  <c r="D297" i="2"/>
  <c r="D285" i="2"/>
  <c r="D277" i="2"/>
  <c r="D269" i="2"/>
  <c r="D261" i="2"/>
  <c r="D253" i="2"/>
  <c r="D245" i="2"/>
  <c r="D237" i="2"/>
  <c r="D229" i="2"/>
  <c r="D221" i="2"/>
  <c r="D213" i="2"/>
  <c r="D205" i="2"/>
  <c r="D197" i="2"/>
  <c r="D189" i="2"/>
  <c r="D181" i="2"/>
  <c r="D173" i="2"/>
  <c r="D165" i="2"/>
  <c r="D157" i="2"/>
  <c r="D149" i="2"/>
  <c r="D141" i="2"/>
  <c r="D133" i="2"/>
  <c r="D125" i="2"/>
  <c r="D117" i="2"/>
  <c r="D109" i="2"/>
  <c r="D101" i="2"/>
  <c r="D93" i="2"/>
  <c r="D85" i="2"/>
  <c r="D77" i="2"/>
  <c r="D69" i="2"/>
  <c r="D61" i="2"/>
  <c r="D53" i="2"/>
  <c r="D45" i="2"/>
  <c r="D37" i="2"/>
  <c r="D29" i="2"/>
  <c r="D21" i="2"/>
  <c r="D13" i="2"/>
  <c r="D5" i="2"/>
  <c r="D333" i="2"/>
  <c r="D317" i="2"/>
  <c r="D301" i="2"/>
</calcChain>
</file>

<file path=xl/sharedStrings.xml><?xml version="1.0" encoding="utf-8"?>
<sst xmlns="http://schemas.openxmlformats.org/spreadsheetml/2006/main" count="1805" uniqueCount="272">
  <si>
    <t>t</t>
  </si>
  <si>
    <t>P</t>
  </si>
  <si>
    <t>Percentual</t>
  </si>
  <si>
    <t>log</t>
  </si>
  <si>
    <t>Data</t>
  </si>
  <si>
    <t>Q Negs</t>
  </si>
  <si>
    <t>Q Títs</t>
  </si>
  <si>
    <t>Volume$</t>
  </si>
  <si>
    <t>Fechamento</t>
  </si>
  <si>
    <t>Abertura</t>
  </si>
  <si>
    <t>Mínimo</t>
  </si>
  <si>
    <t>Máximo</t>
  </si>
  <si>
    <t>Médio</t>
  </si>
  <si>
    <t>-</t>
  </si>
  <si>
    <t>k%</t>
  </si>
  <si>
    <t>klog</t>
  </si>
  <si>
    <t>kmedio</t>
  </si>
  <si>
    <t>intervalo todo</t>
  </si>
  <si>
    <t>mensal</t>
  </si>
  <si>
    <t>Conversão</t>
  </si>
  <si>
    <t>mensal (21d)</t>
  </si>
  <si>
    <t>semanal (5d)</t>
  </si>
  <si>
    <t>semana=5dias</t>
  </si>
  <si>
    <t>mês=21dias</t>
  </si>
  <si>
    <t>variância</t>
  </si>
  <si>
    <t>Conversão pela segunda equacão</t>
  </si>
  <si>
    <t>%aa</t>
  </si>
  <si>
    <t>%am</t>
  </si>
  <si>
    <t>%as</t>
  </si>
  <si>
    <t>%ad</t>
  </si>
  <si>
    <t>anual (252d)</t>
  </si>
  <si>
    <t>mês</t>
  </si>
  <si>
    <t>ano</t>
  </si>
  <si>
    <t>mês/ano</t>
  </si>
  <si>
    <t>Rótulos de Linha</t>
  </si>
  <si>
    <t>(vazio)</t>
  </si>
  <si>
    <t>Total Geral</t>
  </si>
  <si>
    <t>1/2000</t>
  </si>
  <si>
    <t>1/2001</t>
  </si>
  <si>
    <t>1/2002</t>
  </si>
  <si>
    <t>1/2003</t>
  </si>
  <si>
    <t>1/2004</t>
  </si>
  <si>
    <t>1/2005</t>
  </si>
  <si>
    <t>1/2006</t>
  </si>
  <si>
    <t>1/2007</t>
  </si>
  <si>
    <t>1/2008</t>
  </si>
  <si>
    <t>1/2009</t>
  </si>
  <si>
    <t>1/2010</t>
  </si>
  <si>
    <t>1/2011</t>
  </si>
  <si>
    <t>1/2012</t>
  </si>
  <si>
    <t>1/2013</t>
  </si>
  <si>
    <t>1/2014</t>
  </si>
  <si>
    <t>1/2015</t>
  </si>
  <si>
    <t>1/2016</t>
  </si>
  <si>
    <t>1/2017</t>
  </si>
  <si>
    <t>1/2018</t>
  </si>
  <si>
    <t>1/2019</t>
  </si>
  <si>
    <t>10/2000</t>
  </si>
  <si>
    <t>10/2001</t>
  </si>
  <si>
    <t>10/2002</t>
  </si>
  <si>
    <t>10/2003</t>
  </si>
  <si>
    <t>10/2004</t>
  </si>
  <si>
    <t>10/2005</t>
  </si>
  <si>
    <t>10/2006</t>
  </si>
  <si>
    <t>10/2007</t>
  </si>
  <si>
    <t>10/2008</t>
  </si>
  <si>
    <t>10/2009</t>
  </si>
  <si>
    <t>10/2010</t>
  </si>
  <si>
    <t>10/2011</t>
  </si>
  <si>
    <t>10/2012</t>
  </si>
  <si>
    <t>10/2013</t>
  </si>
  <si>
    <t>10/2014</t>
  </si>
  <si>
    <t>10/2015</t>
  </si>
  <si>
    <t>10/2016</t>
  </si>
  <si>
    <t>10/2017</t>
  </si>
  <si>
    <t>10/2018</t>
  </si>
  <si>
    <t>11/2000</t>
  </si>
  <si>
    <t>11/2001</t>
  </si>
  <si>
    <t>11/2002</t>
  </si>
  <si>
    <t>11/2003</t>
  </si>
  <si>
    <t>11/2004</t>
  </si>
  <si>
    <t>11/2005</t>
  </si>
  <si>
    <t>11/2006</t>
  </si>
  <si>
    <t>11/2007</t>
  </si>
  <si>
    <t>11/2008</t>
  </si>
  <si>
    <t>11/2009</t>
  </si>
  <si>
    <t>11/2010</t>
  </si>
  <si>
    <t>11/2011</t>
  </si>
  <si>
    <t>11/2012</t>
  </si>
  <si>
    <t>11/2013</t>
  </si>
  <si>
    <t>11/2014</t>
  </si>
  <si>
    <t>11/2015</t>
  </si>
  <si>
    <t>11/2016</t>
  </si>
  <si>
    <t>11/2017</t>
  </si>
  <si>
    <t>11/2018</t>
  </si>
  <si>
    <t>12/2000</t>
  </si>
  <si>
    <t>12/2001</t>
  </si>
  <si>
    <t>12/2002</t>
  </si>
  <si>
    <t>12/2003</t>
  </si>
  <si>
    <t>12/2004</t>
  </si>
  <si>
    <t>12/2005</t>
  </si>
  <si>
    <t>12/2006</t>
  </si>
  <si>
    <t>12/2007</t>
  </si>
  <si>
    <t>12/2008</t>
  </si>
  <si>
    <t>12/2009</t>
  </si>
  <si>
    <t>12/2010</t>
  </si>
  <si>
    <t>12/2011</t>
  </si>
  <si>
    <t>12/2012</t>
  </si>
  <si>
    <t>12/2013</t>
  </si>
  <si>
    <t>12/2014</t>
  </si>
  <si>
    <t>12/2015</t>
  </si>
  <si>
    <t>12/2016</t>
  </si>
  <si>
    <t>12/2017</t>
  </si>
  <si>
    <t>12/2018</t>
  </si>
  <si>
    <t>2/2000</t>
  </si>
  <si>
    <t>2/2001</t>
  </si>
  <si>
    <t>2/2002</t>
  </si>
  <si>
    <t>2/2003</t>
  </si>
  <si>
    <t>2/2004</t>
  </si>
  <si>
    <t>2/2005</t>
  </si>
  <si>
    <t>2/2006</t>
  </si>
  <si>
    <t>2/2007</t>
  </si>
  <si>
    <t>2/2008</t>
  </si>
  <si>
    <t>2/2009</t>
  </si>
  <si>
    <t>2/2010</t>
  </si>
  <si>
    <t>2/2011</t>
  </si>
  <si>
    <t>2/2012</t>
  </si>
  <si>
    <t>2/2013</t>
  </si>
  <si>
    <t>2/2014</t>
  </si>
  <si>
    <t>2/2015</t>
  </si>
  <si>
    <t>2/2016</t>
  </si>
  <si>
    <t>2/2017</t>
  </si>
  <si>
    <t>2/2018</t>
  </si>
  <si>
    <t>2/2019</t>
  </si>
  <si>
    <t>3/2000</t>
  </si>
  <si>
    <t>3/2001</t>
  </si>
  <si>
    <t>3/2002</t>
  </si>
  <si>
    <t>3/2003</t>
  </si>
  <si>
    <t>3/2004</t>
  </si>
  <si>
    <t>3/2005</t>
  </si>
  <si>
    <t>3/2006</t>
  </si>
  <si>
    <t>3/2007</t>
  </si>
  <si>
    <t>3/2008</t>
  </si>
  <si>
    <t>3/2009</t>
  </si>
  <si>
    <t>3/2010</t>
  </si>
  <si>
    <t>3/2011</t>
  </si>
  <si>
    <t>3/2012</t>
  </si>
  <si>
    <t>3/2013</t>
  </si>
  <si>
    <t>3/2014</t>
  </si>
  <si>
    <t>3/2015</t>
  </si>
  <si>
    <t>3/2016</t>
  </si>
  <si>
    <t>3/2017</t>
  </si>
  <si>
    <t>3/2018</t>
  </si>
  <si>
    <t>3/2019</t>
  </si>
  <si>
    <t>4/2000</t>
  </si>
  <si>
    <t>4/2001</t>
  </si>
  <si>
    <t>4/2002</t>
  </si>
  <si>
    <t>4/2003</t>
  </si>
  <si>
    <t>4/2004</t>
  </si>
  <si>
    <t>4/2005</t>
  </si>
  <si>
    <t>4/2006</t>
  </si>
  <si>
    <t>4/2007</t>
  </si>
  <si>
    <t>4/2008</t>
  </si>
  <si>
    <t>4/2009</t>
  </si>
  <si>
    <t>4/2010</t>
  </si>
  <si>
    <t>4/2011</t>
  </si>
  <si>
    <t>4/2012</t>
  </si>
  <si>
    <t>4/2013</t>
  </si>
  <si>
    <t>4/2014</t>
  </si>
  <si>
    <t>4/2015</t>
  </si>
  <si>
    <t>4/2016</t>
  </si>
  <si>
    <t>4/2017</t>
  </si>
  <si>
    <t>4/2018</t>
  </si>
  <si>
    <t>4/2019</t>
  </si>
  <si>
    <t>5/2000</t>
  </si>
  <si>
    <t>5/2001</t>
  </si>
  <si>
    <t>5/2002</t>
  </si>
  <si>
    <t>5/2003</t>
  </si>
  <si>
    <t>5/2004</t>
  </si>
  <si>
    <t>5/2005</t>
  </si>
  <si>
    <t>5/2006</t>
  </si>
  <si>
    <t>5/2007</t>
  </si>
  <si>
    <t>5/2008</t>
  </si>
  <si>
    <t>5/2009</t>
  </si>
  <si>
    <t>5/2010</t>
  </si>
  <si>
    <t>5/2011</t>
  </si>
  <si>
    <t>5/2012</t>
  </si>
  <si>
    <t>5/2013</t>
  </si>
  <si>
    <t>5/2014</t>
  </si>
  <si>
    <t>5/2015</t>
  </si>
  <si>
    <t>5/2016</t>
  </si>
  <si>
    <t>5/2017</t>
  </si>
  <si>
    <t>5/2018</t>
  </si>
  <si>
    <t>5/2019</t>
  </si>
  <si>
    <t>6/2000</t>
  </si>
  <si>
    <t>6/2001</t>
  </si>
  <si>
    <t>6/2002</t>
  </si>
  <si>
    <t>6/2003</t>
  </si>
  <si>
    <t>6/2004</t>
  </si>
  <si>
    <t>6/2005</t>
  </si>
  <si>
    <t>6/2006</t>
  </si>
  <si>
    <t>6/2007</t>
  </si>
  <si>
    <t>6/2008</t>
  </si>
  <si>
    <t>6/2009</t>
  </si>
  <si>
    <t>6/2010</t>
  </si>
  <si>
    <t>6/2011</t>
  </si>
  <si>
    <t>6/2012</t>
  </si>
  <si>
    <t>6/2013</t>
  </si>
  <si>
    <t>6/2014</t>
  </si>
  <si>
    <t>6/2015</t>
  </si>
  <si>
    <t>6/2016</t>
  </si>
  <si>
    <t>6/2017</t>
  </si>
  <si>
    <t>6/2018</t>
  </si>
  <si>
    <t>7/2000</t>
  </si>
  <si>
    <t>7/2001</t>
  </si>
  <si>
    <t>7/2002</t>
  </si>
  <si>
    <t>7/2003</t>
  </si>
  <si>
    <t>7/2004</t>
  </si>
  <si>
    <t>7/2005</t>
  </si>
  <si>
    <t>7/2006</t>
  </si>
  <si>
    <t>7/2007</t>
  </si>
  <si>
    <t>7/2008</t>
  </si>
  <si>
    <t>7/2009</t>
  </si>
  <si>
    <t>7/2010</t>
  </si>
  <si>
    <t>7/2011</t>
  </si>
  <si>
    <t>7/2012</t>
  </si>
  <si>
    <t>7/2013</t>
  </si>
  <si>
    <t>7/2014</t>
  </si>
  <si>
    <t>7/2015</t>
  </si>
  <si>
    <t>7/2016</t>
  </si>
  <si>
    <t>7/2017</t>
  </si>
  <si>
    <t>7/2018</t>
  </si>
  <si>
    <t>8/2000</t>
  </si>
  <si>
    <t>8/2001</t>
  </si>
  <si>
    <t>8/2002</t>
  </si>
  <si>
    <t>8/2003</t>
  </si>
  <si>
    <t>8/2004</t>
  </si>
  <si>
    <t>8/2005</t>
  </si>
  <si>
    <t>8/2006</t>
  </si>
  <si>
    <t>8/2007</t>
  </si>
  <si>
    <t>8/2008</t>
  </si>
  <si>
    <t>8/2009</t>
  </si>
  <si>
    <t>8/2010</t>
  </si>
  <si>
    <t>8/2011</t>
  </si>
  <si>
    <t>8/2012</t>
  </si>
  <si>
    <t>8/2013</t>
  </si>
  <si>
    <t>8/2014</t>
  </si>
  <si>
    <t>8/2015</t>
  </si>
  <si>
    <t>8/2016</t>
  </si>
  <si>
    <t>8/2017</t>
  </si>
  <si>
    <t>8/2018</t>
  </si>
  <si>
    <t>9/2000</t>
  </si>
  <si>
    <t>9/2001</t>
  </si>
  <si>
    <t>9/2002</t>
  </si>
  <si>
    <t>9/2003</t>
  </si>
  <si>
    <t>9/2004</t>
  </si>
  <si>
    <t>9/2005</t>
  </si>
  <si>
    <t>9/2006</t>
  </si>
  <si>
    <t>9/2007</t>
  </si>
  <si>
    <t>9/2008</t>
  </si>
  <si>
    <t>9/2009</t>
  </si>
  <si>
    <t>9/2010</t>
  </si>
  <si>
    <t>9/2011</t>
  </si>
  <si>
    <t>9/2012</t>
  </si>
  <si>
    <t>9/2013</t>
  </si>
  <si>
    <t>9/2014</t>
  </si>
  <si>
    <t>9/2015</t>
  </si>
  <si>
    <t>9/2016</t>
  </si>
  <si>
    <t>9/2017</t>
  </si>
  <si>
    <t>9/2018</t>
  </si>
  <si>
    <t>Média de k%</t>
  </si>
  <si>
    <t>Var de k%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</si>
</sst>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0.000%"/>
    <numFmt numFmtId="166" formatCode="0.0000%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/>
    </xf>
    <xf numFmtId="10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66" fontId="0" fillId="0" borderId="0" xfId="1" applyNumberFormat="1" applyFont="1" applyAlignment="1">
      <alignment horizontal="center"/>
    </xf>
    <xf numFmtId="14" fontId="0" fillId="0" borderId="0" xfId="0" applyNumberFormat="1"/>
    <xf numFmtId="17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</cellXfs>
  <cellStyles count="2">
    <cellStyle name="Normal" xfId="0" builtinId="0"/>
    <cellStyle name="Porcentagem" xfId="1" builtinId="5"/>
  </cellStyles>
  <dxfs count="8">
    <dxf>
      <numFmt numFmtId="14" formatCode="0.00%"/>
    </dxf>
    <dxf>
      <alignment horizontal="center" readingOrder="0"/>
    </dxf>
    <dxf>
      <numFmt numFmtId="14" formatCode="0.00%"/>
    </dxf>
    <dxf>
      <alignment horizontal="center" readingOrder="0"/>
    </dxf>
    <dxf>
      <alignment horizontal="center" readingOrder="0"/>
    </dxf>
    <dxf>
      <numFmt numFmtId="164" formatCode="0.0%"/>
    </dxf>
    <dxf>
      <numFmt numFmtId="14" formatCode="0.00%"/>
    </dxf>
    <dxf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ia2-prof" refreshedDate="43615.929218055557" createdVersion="5" refreshedVersion="5" minRefreshableVersion="3" recordCount="4804">
  <cacheSource type="worksheet">
    <worksheetSource ref="A1:N1048576" sheet="diario"/>
  </cacheSource>
  <cacheFields count="14">
    <cacheField name="Data" numFmtId="0">
      <sharedItems containsNonDate="0" containsDate="1" containsString="0" containsBlank="1" minDate="2000-01-03T00:00:00" maxDate="2019-05-31T00:00:00" count="4804">
        <d v="2000-01-03T00:00:00"/>
        <d v="2000-01-04T00:00:00"/>
        <d v="2000-01-05T00:00:00"/>
        <d v="2000-01-06T00:00:00"/>
        <d v="2000-01-07T00:00:00"/>
        <d v="2000-01-10T00:00:00"/>
        <d v="2000-01-11T00:00:00"/>
        <d v="2000-01-12T00:00:00"/>
        <d v="2000-01-13T00:00:00"/>
        <d v="2000-01-14T00:00:00"/>
        <d v="2000-01-17T00:00:00"/>
        <d v="2000-01-18T00:00:00"/>
        <d v="2000-01-19T00:00:00"/>
        <d v="2000-01-20T00:00:00"/>
        <d v="2000-01-21T00:00:00"/>
        <d v="2000-01-24T00:00:00"/>
        <d v="2000-01-26T00:00:00"/>
        <d v="2000-01-27T00:00:00"/>
        <d v="2000-01-28T00:00:00"/>
        <d v="2000-01-31T00:00:00"/>
        <d v="2000-02-01T00:00:00"/>
        <d v="2000-02-02T00:00:00"/>
        <d v="2000-02-03T00:00:00"/>
        <d v="2000-02-04T00:00:00"/>
        <d v="2000-02-07T00:00:00"/>
        <d v="2000-02-08T00:00:00"/>
        <d v="2000-02-09T00:00:00"/>
        <d v="2000-02-10T00:00:00"/>
        <d v="2000-02-11T00:00:00"/>
        <d v="2000-02-14T00:00:00"/>
        <d v="2000-02-15T00:00:00"/>
        <d v="2000-02-16T00:00:00"/>
        <d v="2000-02-17T00:00:00"/>
        <d v="2000-02-18T00:00:00"/>
        <d v="2000-02-21T00:00:00"/>
        <d v="2000-02-22T00:00:00"/>
        <d v="2000-02-23T00:00:00"/>
        <d v="2000-02-24T00:00:00"/>
        <d v="2000-02-25T00:00:00"/>
        <d v="2000-02-28T00:00:00"/>
        <d v="2000-02-29T00:00:00"/>
        <d v="2000-03-01T00:00:00"/>
        <d v="2000-03-02T00:00:00"/>
        <d v="2000-03-03T00:00:00"/>
        <d v="2000-03-08T00:00:00"/>
        <d v="2000-03-09T00:00:00"/>
        <d v="2000-03-10T00:00:00"/>
        <d v="2000-03-13T00:00:00"/>
        <d v="2000-03-14T00:00:00"/>
        <d v="2000-03-15T00:00:00"/>
        <d v="2000-03-16T00:00:00"/>
        <d v="2000-03-17T00:00:00"/>
        <d v="2000-03-20T00:00:00"/>
        <d v="2000-03-21T00:00:00"/>
        <d v="2000-03-22T00:00:00"/>
        <d v="2000-03-23T00:00:00"/>
        <d v="2000-03-24T00:00:00"/>
        <d v="2000-03-27T00:00:00"/>
        <d v="2000-03-28T00:00:00"/>
        <d v="2000-03-29T00:00:00"/>
        <d v="2000-03-30T00:00:00"/>
        <d v="2000-03-31T00:00:00"/>
        <d v="2000-04-03T00:00:00"/>
        <d v="2000-04-04T00:00:00"/>
        <d v="2000-04-05T00:00:00"/>
        <d v="2000-04-06T00:00:00"/>
        <d v="2000-04-07T00:00:00"/>
        <d v="2000-04-10T00:00:00"/>
        <d v="2000-04-11T00:00:00"/>
        <d v="2000-04-12T00:00:00"/>
        <d v="2000-04-13T00:00:00"/>
        <d v="2000-04-14T00:00:00"/>
        <d v="2000-04-17T00:00:00"/>
        <d v="2000-04-18T00:00:00"/>
        <d v="2000-04-19T00:00:00"/>
        <d v="2000-04-20T00:00:00"/>
        <d v="2000-04-24T00:00:00"/>
        <d v="2000-04-25T00:00:00"/>
        <d v="2000-04-26T00:00:00"/>
        <d v="2000-04-27T00:00:00"/>
        <d v="2000-04-28T00:00:00"/>
        <d v="2000-05-02T00:00:00"/>
        <d v="2000-05-03T00:00:00"/>
        <d v="2000-05-04T00:00:00"/>
        <d v="2000-05-05T00:00:00"/>
        <d v="2000-05-08T00:00:00"/>
        <d v="2000-05-09T00:00:00"/>
        <d v="2000-05-10T00:00:00"/>
        <d v="2000-05-11T00:00:00"/>
        <d v="2000-05-12T00:00:00"/>
        <d v="2000-05-15T00:00:00"/>
        <d v="2000-05-16T00:00:00"/>
        <d v="2000-05-17T00:00:00"/>
        <d v="2000-05-18T00:00:00"/>
        <d v="2000-05-19T00:00:00"/>
        <d v="2000-05-22T00:00:00"/>
        <d v="2000-05-23T00:00:00"/>
        <d v="2000-05-24T00:00:00"/>
        <d v="2000-05-25T00:00:00"/>
        <d v="2000-05-26T00:00:00"/>
        <d v="2000-05-29T00:00:00"/>
        <d v="2000-05-30T00:00:00"/>
        <d v="2000-05-31T00:00:00"/>
        <d v="2000-06-01T00:00:00"/>
        <d v="2000-06-02T00:00:00"/>
        <d v="2000-06-05T00:00:00"/>
        <d v="2000-06-06T00:00:00"/>
        <d v="2000-06-07T00:00:00"/>
        <d v="2000-06-08T00:00:00"/>
        <d v="2000-06-09T00:00:00"/>
        <d v="2000-06-12T00:00:00"/>
        <d v="2000-06-13T00:00:00"/>
        <d v="2000-06-14T00:00:00"/>
        <d v="2000-06-15T00:00:00"/>
        <d v="2000-06-16T00:00:00"/>
        <d v="2000-06-19T00:00:00"/>
        <d v="2000-06-20T00:00:00"/>
        <d v="2000-06-21T00:00:00"/>
        <d v="2000-06-23T00:00:00"/>
        <d v="2000-06-26T00:00:00"/>
        <d v="2000-06-27T00:00:00"/>
        <d v="2000-06-28T00:00:00"/>
        <d v="2000-06-29T00:00:00"/>
        <d v="2000-06-30T00:00:00"/>
        <d v="2000-07-03T00:00:00"/>
        <d v="2000-07-04T00:00:00"/>
        <d v="2000-07-05T00:00:00"/>
        <d v="2000-07-06T00:00:00"/>
        <d v="2000-07-07T00:00:00"/>
        <d v="2000-07-10T00:00:00"/>
        <d v="2000-07-11T00:00:00"/>
        <d v="2000-07-12T00:00:00"/>
        <d v="2000-07-13T00:00:00"/>
        <d v="2000-07-14T00:00:00"/>
        <d v="2000-07-17T00:00:00"/>
        <d v="2000-07-18T00:00:00"/>
        <d v="2000-07-19T00:00:00"/>
        <d v="2000-07-20T00:00:00"/>
        <d v="2000-07-21T00:00:00"/>
        <d v="2000-07-24T00:00:00"/>
        <d v="2000-07-25T00:00:00"/>
        <d v="2000-07-26T00:00:00"/>
        <d v="2000-07-27T00:00:00"/>
        <d v="2000-07-28T00:00:00"/>
        <d v="2000-07-31T00:00:00"/>
        <d v="2000-08-01T00:00:00"/>
        <d v="2000-08-02T00:00:00"/>
        <d v="2000-08-03T00:00:00"/>
        <d v="2000-08-04T00:00:00"/>
        <d v="2000-08-07T00:00:00"/>
        <d v="2000-08-08T00:00:00"/>
        <d v="2000-08-09T00:00:00"/>
        <d v="2000-08-10T00:00:00"/>
        <d v="2000-08-11T00:00:00"/>
        <d v="2000-08-14T00:00:00"/>
        <d v="2000-08-15T00:00:00"/>
        <d v="2000-08-16T00:00:00"/>
        <d v="2000-08-17T00:00:00"/>
        <d v="2000-08-18T00:00:00"/>
        <d v="2000-08-21T00:00:00"/>
        <d v="2000-08-22T00:00:00"/>
        <d v="2000-08-23T00:00:00"/>
        <d v="2000-08-24T00:00:00"/>
        <d v="2000-08-25T00:00:00"/>
        <d v="2000-08-28T00:00:00"/>
        <d v="2000-08-29T00:00:00"/>
        <d v="2000-08-30T00:00:00"/>
        <d v="2000-08-31T00:00:00"/>
        <d v="2000-09-01T00:00:00"/>
        <d v="2000-09-04T00:00:00"/>
        <d v="2000-09-05T00:00:00"/>
        <d v="2000-09-06T00:00:00"/>
        <d v="2000-09-08T00:00:00"/>
        <d v="2000-09-11T00:00:00"/>
        <d v="2000-09-12T00:00:00"/>
        <d v="2000-09-13T00:00:00"/>
        <d v="2000-09-14T00:00:00"/>
        <d v="2000-09-15T00:00:00"/>
        <d v="2000-09-18T00:00:00"/>
        <d v="2000-09-19T00:00:00"/>
        <d v="2000-09-20T00:00:00"/>
        <d v="2000-09-21T00:00:00"/>
        <d v="2000-09-22T00:00:00"/>
        <d v="2000-09-25T00:00:00"/>
        <d v="2000-09-26T00:00:00"/>
        <d v="2000-09-27T00:00:00"/>
        <d v="2000-09-28T00:00:00"/>
        <d v="2000-09-29T00:00:00"/>
        <d v="2000-10-02T00:00:00"/>
        <d v="2000-10-03T00:00:00"/>
        <d v="2000-10-04T00:00:00"/>
        <d v="2000-10-05T00:00:00"/>
        <d v="2000-10-06T00:00:00"/>
        <d v="2000-10-09T00:00:00"/>
        <d v="2000-10-10T00:00:00"/>
        <d v="2000-10-11T00:00:00"/>
        <d v="2000-10-13T00:00:00"/>
        <d v="2000-10-16T00:00:00"/>
        <d v="2000-10-17T00:00:00"/>
        <d v="2000-10-18T00:00:00"/>
        <d v="2000-10-19T00:00:00"/>
        <d v="2000-10-20T00:00:00"/>
        <d v="2000-10-23T00:00:00"/>
        <d v="2000-10-24T00:00:00"/>
        <d v="2000-10-25T00:00:00"/>
        <d v="2000-10-26T00:00:00"/>
        <d v="2000-10-27T00:00:00"/>
        <d v="2000-10-30T00:00:00"/>
        <d v="2000-10-31T00:00:00"/>
        <d v="2000-11-01T00:00:00"/>
        <d v="2000-11-03T00:00:00"/>
        <d v="2000-11-06T00:00:00"/>
        <d v="2000-11-07T00:00:00"/>
        <d v="2000-11-08T00:00:00"/>
        <d v="2000-11-09T00:00:00"/>
        <d v="2000-11-10T00:00:00"/>
        <d v="2000-11-13T00:00:00"/>
        <d v="2000-11-14T00:00:00"/>
        <d v="2000-11-16T00:00:00"/>
        <d v="2000-11-17T00:00:00"/>
        <d v="2000-11-20T00:00:00"/>
        <d v="2000-11-21T00:00:00"/>
        <d v="2000-11-22T00:00:00"/>
        <d v="2000-11-23T00:00:00"/>
        <d v="2000-11-24T00:00:00"/>
        <d v="2000-11-27T00:00:00"/>
        <d v="2000-11-28T00:00:00"/>
        <d v="2000-11-29T00:00:00"/>
        <d v="2000-11-30T00:00:00"/>
        <d v="2000-12-01T00:00:00"/>
        <d v="2000-12-04T00:00:00"/>
        <d v="2000-12-05T00:00:00"/>
        <d v="2000-12-06T00:00:00"/>
        <d v="2000-12-07T00:00:00"/>
        <d v="2000-12-08T00:00:00"/>
        <d v="2000-12-11T00:00:00"/>
        <d v="2000-12-12T00:00:00"/>
        <d v="2000-12-13T00:00:00"/>
        <d v="2000-12-14T00:00:00"/>
        <d v="2000-12-15T00:00:00"/>
        <d v="2000-12-18T00:00:00"/>
        <d v="2000-12-19T00:00:00"/>
        <d v="2000-12-20T00:00:00"/>
        <d v="2000-12-21T00:00:00"/>
        <d v="2000-12-22T00:00:00"/>
        <d v="2000-12-26T00:00:00"/>
        <d v="2000-12-27T00:00:00"/>
        <d v="2000-12-28T00:00:00"/>
        <d v="2001-01-02T00:00:00"/>
        <d v="2001-01-03T00:00:00"/>
        <d v="2001-01-04T00:00:00"/>
        <d v="2001-01-05T00:00:00"/>
        <d v="2001-01-08T00:00:00"/>
        <d v="2001-01-09T00:00:00"/>
        <d v="2001-01-10T00:00:00"/>
        <d v="2001-01-11T00:00:00"/>
        <d v="2001-01-12T00:00:00"/>
        <d v="2001-01-15T00:00:00"/>
        <d v="2001-01-16T00:00:00"/>
        <d v="2001-01-17T00:00:00"/>
        <d v="2001-01-18T00:00:00"/>
        <d v="2001-01-19T00:00:00"/>
        <d v="2001-01-22T00:00:00"/>
        <d v="2001-01-23T00:00:00"/>
        <d v="2001-01-24T00:00:00"/>
        <d v="2001-01-26T00:00:00"/>
        <d v="2001-01-29T00:00:00"/>
        <d v="2001-01-30T00:00:00"/>
        <d v="2001-01-31T00:00:00"/>
        <d v="2001-02-01T00:00:00"/>
        <d v="2001-02-02T00:00:00"/>
        <d v="2001-02-05T00:00:00"/>
        <d v="2001-02-06T00:00:00"/>
        <d v="2001-02-07T00:00:00"/>
        <d v="2001-02-08T00:00:00"/>
        <d v="2001-02-09T00:00:00"/>
        <d v="2001-02-12T00:00:00"/>
        <d v="2001-02-13T00:00:00"/>
        <d v="2001-02-14T00:00:00"/>
        <d v="2001-02-15T00:00:00"/>
        <d v="2001-02-16T00:00:00"/>
        <d v="2001-02-19T00:00:00"/>
        <d v="2001-02-20T00:00:00"/>
        <d v="2001-02-21T00:00:00"/>
        <d v="2001-02-22T00:00:00"/>
        <d v="2001-02-23T00:00:00"/>
        <d v="2001-02-28T00:00:00"/>
        <d v="2001-03-01T00:00:00"/>
        <d v="2001-03-02T00:00:00"/>
        <d v="2001-03-05T00:00:00"/>
        <d v="2001-03-06T00:00:00"/>
        <d v="2001-03-07T00:00:00"/>
        <d v="2001-03-08T00:00:00"/>
        <d v="2001-03-09T00:00:00"/>
        <d v="2001-03-12T00:00:00"/>
        <d v="2001-03-13T00:00:00"/>
        <d v="2001-03-14T00:00:00"/>
        <d v="2001-03-15T00:00:00"/>
        <d v="2001-03-16T00:00:00"/>
        <d v="2001-03-19T00:00:00"/>
        <d v="2001-03-20T00:00:00"/>
        <d v="2001-03-21T00:00:00"/>
        <d v="2001-03-22T00:00:00"/>
        <d v="2001-03-23T00:00:00"/>
        <d v="2001-03-26T00:00:00"/>
        <d v="2001-03-27T00:00:00"/>
        <d v="2001-03-28T00:00:00"/>
        <d v="2001-03-29T00:00:00"/>
        <d v="2001-03-30T00:00:00"/>
        <d v="2001-04-02T00:00:00"/>
        <d v="2001-04-03T00:00:00"/>
        <d v="2001-04-04T00:00:00"/>
        <d v="2001-04-05T00:00:00"/>
        <d v="2001-04-06T00:00:00"/>
        <d v="2001-04-09T00:00:00"/>
        <d v="2001-04-10T00:00:00"/>
        <d v="2001-04-11T00:00:00"/>
        <d v="2001-04-12T00:00:00"/>
        <d v="2001-04-16T00:00:00"/>
        <d v="2001-04-17T00:00:00"/>
        <d v="2001-04-18T00:00:00"/>
        <d v="2001-04-19T00:00:00"/>
        <d v="2001-04-20T00:00:00"/>
        <d v="2001-04-23T00:00:00"/>
        <d v="2001-04-24T00:00:00"/>
        <d v="2001-04-25T00:00:00"/>
        <d v="2001-04-26T00:00:00"/>
        <d v="2001-04-27T00:00:00"/>
        <d v="2001-04-30T00:00:00"/>
        <d v="2001-05-02T00:00:00"/>
        <d v="2001-05-03T00:00:00"/>
        <d v="2001-05-04T00:00:00"/>
        <d v="2001-05-07T00:00:00"/>
        <d v="2001-05-08T00:00:00"/>
        <d v="2001-05-09T00:00:00"/>
        <d v="2001-05-10T00:00:00"/>
        <d v="2001-05-11T00:00:00"/>
        <d v="2001-05-14T00:00:00"/>
        <d v="2001-05-15T00:00:00"/>
        <d v="2001-05-16T00:00:00"/>
        <d v="2001-05-17T00:00:00"/>
        <d v="2001-05-18T00:00:00"/>
        <d v="2001-05-21T00:00:00"/>
        <d v="2001-05-22T00:00:00"/>
        <d v="2001-05-23T00:00:00"/>
        <d v="2001-05-24T00:00:00"/>
        <d v="2001-05-25T00:00:00"/>
        <d v="2001-05-28T00:00:00"/>
        <d v="2001-05-29T00:00:00"/>
        <d v="2001-05-30T00:00:00"/>
        <d v="2001-05-31T00:00:00"/>
        <d v="2001-06-01T00:00:00"/>
        <d v="2001-06-04T00:00:00"/>
        <d v="2001-06-05T00:00:00"/>
        <d v="2001-06-06T00:00:00"/>
        <d v="2001-06-07T00:00:00"/>
        <d v="2001-06-08T00:00:00"/>
        <d v="2001-06-11T00:00:00"/>
        <d v="2001-06-12T00:00:00"/>
        <d v="2001-06-13T00:00:00"/>
        <d v="2001-06-15T00:00:00"/>
        <d v="2001-06-18T00:00:00"/>
        <d v="2001-06-19T00:00:00"/>
        <d v="2001-06-20T00:00:00"/>
        <d v="2001-06-21T00:00:00"/>
        <d v="2001-06-22T00:00:00"/>
        <d v="2001-06-25T00:00:00"/>
        <d v="2001-06-26T00:00:00"/>
        <d v="2001-06-27T00:00:00"/>
        <d v="2001-06-28T00:00:00"/>
        <d v="2001-06-29T00:00:00"/>
        <d v="2001-07-02T00:00:00"/>
        <d v="2001-07-03T00:00:00"/>
        <d v="2001-07-04T00:00:00"/>
        <d v="2001-07-05T00:00:00"/>
        <d v="2001-07-06T00:00:00"/>
        <d v="2001-07-10T00:00:00"/>
        <d v="2001-07-11T00:00:00"/>
        <d v="2001-07-12T00:00:00"/>
        <d v="2001-07-13T00:00:00"/>
        <d v="2001-07-16T00:00:00"/>
        <d v="2001-07-17T00:00:00"/>
        <d v="2001-07-18T00:00:00"/>
        <d v="2001-07-19T00:00:00"/>
        <d v="2001-07-20T00:00:00"/>
        <d v="2001-07-23T00:00:00"/>
        <d v="2001-07-24T00:00:00"/>
        <d v="2001-07-25T00:00:00"/>
        <d v="2001-07-26T00:00:00"/>
        <d v="2001-07-27T00:00:00"/>
        <d v="2001-07-30T00:00:00"/>
        <d v="2001-07-31T00:00:00"/>
        <d v="2001-08-01T00:00:00"/>
        <d v="2001-08-02T00:00:00"/>
        <d v="2001-08-03T00:00:00"/>
        <d v="2001-08-06T00:00:00"/>
        <d v="2001-08-07T00:00:00"/>
        <d v="2001-08-08T00:00:00"/>
        <d v="2001-08-09T00:00:00"/>
        <d v="2001-08-10T00:00:00"/>
        <d v="2001-08-13T00:00:00"/>
        <d v="2001-08-14T00:00:00"/>
        <d v="2001-08-15T00:00:00"/>
        <d v="2001-08-16T00:00:00"/>
        <d v="2001-08-17T00:00:00"/>
        <d v="2001-08-20T00:00:00"/>
        <d v="2001-08-21T00:00:00"/>
        <d v="2001-08-22T00:00:00"/>
        <d v="2001-08-23T00:00:00"/>
        <d v="2001-08-24T00:00:00"/>
        <d v="2001-08-27T00:00:00"/>
        <d v="2001-08-28T00:00:00"/>
        <d v="2001-08-29T00:00:00"/>
        <d v="2001-08-30T00:00:00"/>
        <d v="2001-08-31T00:00:00"/>
        <d v="2001-09-03T00:00:00"/>
        <d v="2001-09-04T00:00:00"/>
        <d v="2001-09-05T00:00:00"/>
        <d v="2001-09-06T00:00:00"/>
        <d v="2001-09-10T00:00:00"/>
        <d v="2001-09-11T00:00:00"/>
        <d v="2001-09-12T00:00:00"/>
        <d v="2001-09-13T00:00:00"/>
        <d v="2001-09-14T00:00:00"/>
        <d v="2001-09-17T00:00:00"/>
        <d v="2001-09-18T00:00:00"/>
        <d v="2001-09-19T00:00:00"/>
        <d v="2001-09-20T00:00:00"/>
        <d v="2001-09-21T00:00:00"/>
        <d v="2001-09-24T00:00:00"/>
        <d v="2001-09-25T00:00:00"/>
        <d v="2001-09-26T00:00:00"/>
        <d v="2001-09-27T00:00:00"/>
        <d v="2001-09-28T00:00:00"/>
        <d v="2001-10-01T00:00:00"/>
        <d v="2001-10-02T00:00:00"/>
        <d v="2001-10-03T00:00:00"/>
        <d v="2001-10-04T00:00:00"/>
        <d v="2001-10-05T00:00:00"/>
        <d v="2001-10-08T00:00:00"/>
        <d v="2001-10-09T00:00:00"/>
        <d v="2001-10-10T00:00:00"/>
        <d v="2001-10-11T00:00:00"/>
        <d v="2001-10-15T00:00:00"/>
        <d v="2001-10-16T00:00:00"/>
        <d v="2001-10-17T00:00:00"/>
        <d v="2001-10-18T00:00:00"/>
        <d v="2001-10-19T00:00:00"/>
        <d v="2001-10-22T00:00:00"/>
        <d v="2001-10-23T00:00:00"/>
        <d v="2001-10-24T00:00:00"/>
        <d v="2001-10-25T00:00:00"/>
        <d v="2001-10-26T00:00:00"/>
        <d v="2001-10-29T00:00:00"/>
        <d v="2001-10-30T00:00:00"/>
        <d v="2001-10-31T00:00:00"/>
        <d v="2001-11-01T00:00:00"/>
        <d v="2001-11-05T00:00:00"/>
        <d v="2001-11-06T00:00:00"/>
        <d v="2001-11-07T00:00:00"/>
        <d v="2001-11-08T00:00:00"/>
        <d v="2001-11-09T00:00:00"/>
        <d v="2001-11-12T00:00:00"/>
        <d v="2001-11-13T00:00:00"/>
        <d v="2001-11-14T00:00:00"/>
        <d v="2001-11-16T00:00:00"/>
        <d v="2001-11-19T00:00:00"/>
        <d v="2001-11-20T00:00:00"/>
        <d v="2001-11-21T00:00:00"/>
        <d v="2001-11-22T00:00:00"/>
        <d v="2001-11-23T00:00:00"/>
        <d v="2001-11-26T00:00:00"/>
        <d v="2001-11-27T00:00:00"/>
        <d v="2001-11-28T00:00:00"/>
        <d v="2001-11-29T00:00:00"/>
        <d v="2001-11-30T00:00:00"/>
        <d v="2001-12-03T00:00:00"/>
        <d v="2001-12-04T00:00:00"/>
        <d v="2001-12-05T00:00:00"/>
        <d v="2001-12-06T00:00:00"/>
        <d v="2001-12-07T00:00:00"/>
        <d v="2001-12-10T00:00:00"/>
        <d v="2001-12-11T00:00:00"/>
        <d v="2001-12-12T00:00:00"/>
        <d v="2001-12-13T00:00:00"/>
        <d v="2001-12-14T00:00:00"/>
        <d v="2001-12-17T00:00:00"/>
        <d v="2001-12-18T00:00:00"/>
        <d v="2001-12-19T00:00:00"/>
        <d v="2001-12-20T00:00:00"/>
        <d v="2001-12-21T00:00:00"/>
        <d v="2001-12-26T00:00:00"/>
        <d v="2001-12-27T00:00:00"/>
        <d v="2001-12-28T00:00:00"/>
        <d v="2002-01-02T00:00:00"/>
        <d v="2002-01-03T00:00:00"/>
        <d v="2002-01-04T00:00:00"/>
        <d v="2002-01-07T00:00:00"/>
        <d v="2002-01-08T00:00:00"/>
        <d v="2002-01-09T00:00:00"/>
        <d v="2002-01-10T00:00:00"/>
        <d v="2002-01-11T00:00:00"/>
        <d v="2002-01-14T00:00:00"/>
        <d v="2002-01-15T00:00:00"/>
        <d v="2002-01-16T00:00:00"/>
        <d v="2002-01-17T00:00:00"/>
        <d v="2002-01-18T00:00:00"/>
        <d v="2002-01-21T00:00:00"/>
        <d v="2002-01-22T00:00:00"/>
        <d v="2002-01-23T00:00:00"/>
        <d v="2002-01-24T00:00:00"/>
        <d v="2002-01-28T00:00:00"/>
        <d v="2002-01-29T00:00:00"/>
        <d v="2002-01-30T00:00:00"/>
        <d v="2002-01-31T00:00:00"/>
        <d v="2002-02-01T00:00:00"/>
        <d v="2002-02-04T00:00:00"/>
        <d v="2002-02-05T00:00:00"/>
        <d v="2002-02-06T00:00:00"/>
        <d v="2002-02-07T00:00:00"/>
        <d v="2002-02-08T00:00:00"/>
        <d v="2002-02-13T00:00:00"/>
        <d v="2002-02-14T00:00:00"/>
        <d v="2002-02-15T00:00:00"/>
        <d v="2002-02-18T00:00:00"/>
        <d v="2002-02-19T00:00:00"/>
        <d v="2002-02-20T00:00:00"/>
        <d v="2002-02-21T00:00:00"/>
        <d v="2002-02-22T00:00:00"/>
        <d v="2002-02-25T00:00:00"/>
        <d v="2002-02-26T00:00:00"/>
        <d v="2002-02-27T00:00:00"/>
        <d v="2002-02-28T00:00:00"/>
        <d v="2002-03-01T00:00:00"/>
        <d v="2002-03-04T00:00:00"/>
        <d v="2002-03-05T00:00:00"/>
        <d v="2002-03-06T00:00:00"/>
        <d v="2002-03-07T00:00:00"/>
        <d v="2002-03-08T00:00:00"/>
        <d v="2002-03-11T00:00:00"/>
        <d v="2002-03-12T00:00:00"/>
        <d v="2002-03-13T00:00:00"/>
        <d v="2002-03-14T00:00:00"/>
        <d v="2002-03-15T00:00:00"/>
        <d v="2002-03-18T00:00:00"/>
        <d v="2002-03-19T00:00:00"/>
        <d v="2002-03-20T00:00:00"/>
        <d v="2002-03-21T00:00:00"/>
        <d v="2002-03-22T00:00:00"/>
        <d v="2002-03-25T00:00:00"/>
        <d v="2002-03-26T00:00:00"/>
        <d v="2002-03-27T00:00:00"/>
        <d v="2002-03-28T00:00:00"/>
        <d v="2002-04-01T00:00:00"/>
        <d v="2002-04-02T00:00:00"/>
        <d v="2002-04-03T00:00:00"/>
        <d v="2002-04-04T00:00:00"/>
        <d v="2002-04-05T00:00:00"/>
        <d v="2002-04-08T00:00:00"/>
        <d v="2002-04-09T00:00:00"/>
        <d v="2002-04-10T00:00:00"/>
        <d v="2002-04-11T00:00:00"/>
        <d v="2002-04-12T00:00:00"/>
        <d v="2002-04-15T00:00:00"/>
        <d v="2002-04-16T00:00:00"/>
        <d v="2002-04-17T00:00:00"/>
        <d v="2002-04-18T00:00:00"/>
        <d v="2002-04-19T00:00:00"/>
        <d v="2002-04-22T00:00:00"/>
        <d v="2002-04-23T00:00:00"/>
        <d v="2002-04-24T00:00:00"/>
        <d v="2002-04-25T00:00:00"/>
        <d v="2002-04-26T00:00:00"/>
        <d v="2002-04-29T00:00:00"/>
        <d v="2002-04-30T00:00:00"/>
        <d v="2002-05-02T00:00:00"/>
        <d v="2002-05-03T00:00:00"/>
        <d v="2002-05-06T00:00:00"/>
        <d v="2002-05-07T00:00:00"/>
        <d v="2002-05-08T00:00:00"/>
        <d v="2002-05-09T00:00:00"/>
        <d v="2002-05-10T00:00:00"/>
        <d v="2002-05-13T00:00:00"/>
        <d v="2002-05-14T00:00:00"/>
        <d v="2002-05-15T00:00:00"/>
        <d v="2002-05-16T00:00:00"/>
        <d v="2002-05-17T00:00:00"/>
        <d v="2002-05-20T00:00:00"/>
        <d v="2002-05-21T00:00:00"/>
        <d v="2002-05-22T00:00:00"/>
        <d v="2002-05-23T00:00:00"/>
        <d v="2002-05-24T00:00:00"/>
        <d v="2002-05-27T00:00:00"/>
        <d v="2002-05-28T00:00:00"/>
        <d v="2002-05-29T00:00:00"/>
        <d v="2002-05-31T00:00:00"/>
        <d v="2002-06-03T00:00:00"/>
        <d v="2002-06-04T00:00:00"/>
        <d v="2002-06-05T00:00:00"/>
        <d v="2002-06-06T00:00:00"/>
        <d v="2002-06-07T00:00:00"/>
        <d v="2002-06-10T00:00:00"/>
        <d v="2002-06-11T00:00:00"/>
        <d v="2002-06-12T00:00:00"/>
        <d v="2002-06-13T00:00:00"/>
        <d v="2002-06-14T00:00:00"/>
        <d v="2002-06-17T00:00:00"/>
        <d v="2002-06-18T00:00:00"/>
        <d v="2002-06-19T00:00:00"/>
        <d v="2002-06-20T00:00:00"/>
        <d v="2002-06-21T00:00:00"/>
        <d v="2002-06-24T00:00:00"/>
        <d v="2002-06-25T00:00:00"/>
        <d v="2002-06-26T00:00:00"/>
        <d v="2002-06-27T00:00:00"/>
        <d v="2002-06-28T00:00:00"/>
        <d v="2002-07-01T00:00:00"/>
        <d v="2002-07-02T00:00:00"/>
        <d v="2002-07-03T00:00:00"/>
        <d v="2002-07-04T00:00:00"/>
        <d v="2002-07-05T00:00:00"/>
        <d v="2002-07-08T00:00:00"/>
        <d v="2002-07-10T00:00:00"/>
        <d v="2002-07-11T00:00:00"/>
        <d v="2002-07-12T00:00:00"/>
        <d v="2002-07-15T00:00:00"/>
        <d v="2002-07-16T00:00:00"/>
        <d v="2002-07-17T00:00:00"/>
        <d v="2002-07-18T00:00:00"/>
        <d v="2002-07-19T00:00:00"/>
        <d v="2002-07-22T00:00:00"/>
        <d v="2002-07-23T00:00:00"/>
        <d v="2002-07-24T00:00:00"/>
        <d v="2002-07-25T00:00:00"/>
        <d v="2002-07-26T00:00:00"/>
        <d v="2002-07-29T00:00:00"/>
        <d v="2002-07-30T00:00:00"/>
        <d v="2002-07-31T00:00:00"/>
        <d v="2002-08-01T00:00:00"/>
        <d v="2002-08-02T00:00:00"/>
        <d v="2002-08-05T00:00:00"/>
        <d v="2002-08-06T00:00:00"/>
        <d v="2002-08-07T00:00:00"/>
        <d v="2002-08-08T00:00:00"/>
        <d v="2002-08-09T00:00:00"/>
        <d v="2002-08-12T00:00:00"/>
        <d v="2002-08-13T00:00:00"/>
        <d v="2002-08-14T00:00:00"/>
        <d v="2002-08-15T00:00:00"/>
        <d v="2002-08-16T00:00:00"/>
        <d v="2002-08-19T00:00:00"/>
        <d v="2002-08-20T00:00:00"/>
        <d v="2002-08-21T00:00:00"/>
        <d v="2002-08-22T00:00:00"/>
        <d v="2002-08-23T00:00:00"/>
        <d v="2002-08-26T00:00:00"/>
        <d v="2002-08-27T00:00:00"/>
        <d v="2002-08-28T00:00:00"/>
        <d v="2002-08-29T00:00:00"/>
        <d v="2002-08-30T00:00:00"/>
        <d v="2002-09-02T00:00:00"/>
        <d v="2002-09-03T00:00:00"/>
        <d v="2002-09-04T00:00:00"/>
        <d v="2002-09-05T00:00:00"/>
        <d v="2002-09-06T00:00:00"/>
        <d v="2002-09-09T00:00:00"/>
        <d v="2002-09-10T00:00:00"/>
        <d v="2002-09-11T00:00:00"/>
        <d v="2002-09-12T00:00:00"/>
        <d v="2002-09-13T00:00:00"/>
        <d v="2002-09-16T00:00:00"/>
        <d v="2002-09-17T00:00:00"/>
        <d v="2002-09-18T00:00:00"/>
        <d v="2002-09-19T00:00:00"/>
        <d v="2002-09-20T00:00:00"/>
        <d v="2002-09-23T00:00:00"/>
        <d v="2002-09-24T00:00:00"/>
        <d v="2002-09-25T00:00:00"/>
        <d v="2002-09-26T00:00:00"/>
        <d v="2002-09-27T00:00:00"/>
        <d v="2002-09-30T00:00:00"/>
        <d v="2002-10-01T00:00:00"/>
        <d v="2002-10-02T00:00:00"/>
        <d v="2002-10-03T00:00:00"/>
        <d v="2002-10-04T00:00:00"/>
        <d v="2002-10-07T00:00:00"/>
        <d v="2002-10-08T00:00:00"/>
        <d v="2002-10-09T00:00:00"/>
        <d v="2002-10-10T00:00:00"/>
        <d v="2002-10-11T00:00:00"/>
        <d v="2002-10-14T00:00:00"/>
        <d v="2002-10-15T00:00:00"/>
        <d v="2002-10-16T00:00:00"/>
        <d v="2002-10-17T00:00:00"/>
        <d v="2002-10-18T00:00:00"/>
        <d v="2002-10-21T00:00:00"/>
        <d v="2002-10-22T00:00:00"/>
        <d v="2002-10-23T00:00:00"/>
        <d v="2002-10-24T00:00:00"/>
        <d v="2002-10-25T00:00:00"/>
        <d v="2002-10-28T00:00:00"/>
        <d v="2002-10-29T00:00:00"/>
        <d v="2002-10-30T00:00:00"/>
        <d v="2002-10-31T00:00:00"/>
        <d v="2002-11-01T00:00:00"/>
        <d v="2002-11-04T00:00:00"/>
        <d v="2002-11-05T00:00:00"/>
        <d v="2002-11-06T00:00:00"/>
        <d v="2002-11-07T00:00:00"/>
        <d v="2002-11-08T00:00:00"/>
        <d v="2002-11-11T00:00:00"/>
        <d v="2002-11-12T00:00:00"/>
        <d v="2002-11-13T00:00:00"/>
        <d v="2002-11-14T00:00:00"/>
        <d v="2002-11-18T00:00:00"/>
        <d v="2002-11-19T00:00:00"/>
        <d v="2002-11-20T00:00:00"/>
        <d v="2002-11-21T00:00:00"/>
        <d v="2002-11-22T00:00:00"/>
        <d v="2002-11-25T00:00:00"/>
        <d v="2002-11-26T00:00:00"/>
        <d v="2002-11-27T00:00:00"/>
        <d v="2002-11-28T00:00:00"/>
        <d v="2002-11-29T00:00:00"/>
        <d v="2002-12-02T00:00:00"/>
        <d v="2002-12-03T00:00:00"/>
        <d v="2002-12-04T00:00:00"/>
        <d v="2002-12-05T00:00:00"/>
        <d v="2002-12-06T00:00:00"/>
        <d v="2002-12-09T00:00:00"/>
        <d v="2002-12-10T00:00:00"/>
        <d v="2002-12-11T00:00:00"/>
        <d v="2002-12-12T00:00:00"/>
        <d v="2002-12-13T00:00:00"/>
        <d v="2002-12-16T00:00:00"/>
        <d v="2002-12-17T00:00:00"/>
        <d v="2002-12-18T00:00:00"/>
        <d v="2002-12-19T00:00:00"/>
        <d v="2002-12-20T00:00:00"/>
        <d v="2002-12-23T00:00:00"/>
        <d v="2002-12-26T00:00:00"/>
        <d v="2002-12-27T00:00:00"/>
        <d v="2002-12-30T00:00:00"/>
        <d v="2003-01-02T00:00:00"/>
        <d v="2003-01-03T00:00:00"/>
        <d v="2003-01-06T00:00:00"/>
        <d v="2003-01-07T00:00:00"/>
        <d v="2003-01-08T00:00:00"/>
        <d v="2003-01-09T00:00:00"/>
        <d v="2003-01-10T00:00:00"/>
        <d v="2003-01-13T00:00:00"/>
        <d v="2003-01-14T00:00:00"/>
        <d v="2003-01-15T00:00:00"/>
        <d v="2003-01-16T00:00:00"/>
        <d v="2003-01-17T00:00:00"/>
        <d v="2003-01-20T00:00:00"/>
        <d v="2003-01-21T00:00:00"/>
        <d v="2003-01-22T00:00:00"/>
        <d v="2003-01-23T00:00:00"/>
        <d v="2003-01-24T00:00:00"/>
        <d v="2003-01-27T00:00:00"/>
        <d v="2003-01-28T00:00:00"/>
        <d v="2003-01-29T00:00:00"/>
        <d v="2003-01-30T00:00:00"/>
        <d v="2003-01-31T00:00:00"/>
        <d v="2003-02-03T00:00:00"/>
        <d v="2003-02-04T00:00:00"/>
        <d v="2003-02-05T00:00:00"/>
        <d v="2003-02-06T00:00:00"/>
        <d v="2003-02-07T00:00:00"/>
        <d v="2003-02-10T00:00:00"/>
        <d v="2003-02-11T00:00:00"/>
        <d v="2003-02-12T00:00:00"/>
        <d v="2003-02-13T00:00:00"/>
        <d v="2003-02-14T00:00:00"/>
        <d v="2003-02-17T00:00:00"/>
        <d v="2003-02-18T00:00:00"/>
        <d v="2003-02-19T00:00:00"/>
        <d v="2003-02-20T00:00:00"/>
        <d v="2003-02-21T00:00:00"/>
        <d v="2003-02-24T00:00:00"/>
        <d v="2003-02-25T00:00:00"/>
        <d v="2003-02-26T00:00:00"/>
        <d v="2003-02-27T00:00:00"/>
        <d v="2003-02-28T00:00:00"/>
        <d v="2003-03-05T00:00:00"/>
        <d v="2003-03-06T00:00:00"/>
        <d v="2003-03-07T00:00:00"/>
        <d v="2003-03-10T00:00:00"/>
        <d v="2003-03-11T00:00:00"/>
        <d v="2003-03-12T00:00:00"/>
        <d v="2003-03-13T00:00:00"/>
        <d v="2003-03-14T00:00:00"/>
        <d v="2003-03-17T00:00:00"/>
        <d v="2003-03-18T00:00:00"/>
        <d v="2003-03-19T00:00:00"/>
        <d v="2003-03-20T00:00:00"/>
        <d v="2003-03-21T00:00:00"/>
        <d v="2003-03-24T00:00:00"/>
        <d v="2003-03-25T00:00:00"/>
        <d v="2003-03-26T00:00:00"/>
        <d v="2003-03-27T00:00:00"/>
        <d v="2003-03-28T00:00:00"/>
        <d v="2003-03-31T00:00:00"/>
        <d v="2003-04-01T00:00:00"/>
        <d v="2003-04-02T00:00:00"/>
        <d v="2003-04-03T00:00:00"/>
        <d v="2003-04-04T00:00:00"/>
        <d v="2003-04-07T00:00:00"/>
        <d v="2003-04-08T00:00:00"/>
        <d v="2003-04-09T00:00:00"/>
        <d v="2003-04-10T00:00:00"/>
        <d v="2003-04-11T00:00:00"/>
        <d v="2003-04-14T00:00:00"/>
        <d v="2003-04-15T00:00:00"/>
        <d v="2003-04-16T00:00:00"/>
        <d v="2003-04-17T00:00:00"/>
        <d v="2003-04-22T00:00:00"/>
        <d v="2003-04-23T00:00:00"/>
        <d v="2003-04-24T00:00:00"/>
        <d v="2003-04-25T00:00:00"/>
        <d v="2003-04-28T00:00:00"/>
        <d v="2003-04-29T00:00:00"/>
        <d v="2003-04-30T00:00:00"/>
        <d v="2003-05-02T00:00:00"/>
        <d v="2003-05-05T00:00:00"/>
        <d v="2003-05-06T00:00:00"/>
        <d v="2003-05-07T00:00:00"/>
        <d v="2003-05-08T00:00:00"/>
        <d v="2003-05-09T00:00:00"/>
        <d v="2003-05-12T00:00:00"/>
        <d v="2003-05-13T00:00:00"/>
        <d v="2003-05-14T00:00:00"/>
        <d v="2003-05-15T00:00:00"/>
        <d v="2003-05-16T00:00:00"/>
        <d v="2003-05-19T00:00:00"/>
        <d v="2003-05-20T00:00:00"/>
        <d v="2003-05-21T00:00:00"/>
        <d v="2003-05-22T00:00:00"/>
        <d v="2003-05-23T00:00:00"/>
        <d v="2003-05-26T00:00:00"/>
        <d v="2003-05-27T00:00:00"/>
        <d v="2003-05-28T00:00:00"/>
        <d v="2003-05-29T00:00:00"/>
        <d v="2003-05-30T00:00:00"/>
        <d v="2003-06-02T00:00:00"/>
        <d v="2003-06-03T00:00:00"/>
        <d v="2003-06-04T00:00:00"/>
        <d v="2003-06-05T00:00:00"/>
        <d v="2003-06-06T00:00:00"/>
        <d v="2003-06-09T00:00:00"/>
        <d v="2003-06-10T00:00:00"/>
        <d v="2003-06-11T00:00:00"/>
        <d v="2003-06-12T00:00:00"/>
        <d v="2003-06-13T00:00:00"/>
        <d v="2003-06-16T00:00:00"/>
        <d v="2003-06-17T00:00:00"/>
        <d v="2003-06-18T00:00:00"/>
        <d v="2003-06-20T00:00:00"/>
        <d v="2003-06-23T00:00:00"/>
        <d v="2003-06-24T00:00:00"/>
        <d v="2003-06-25T00:00:00"/>
        <d v="2003-06-26T00:00:00"/>
        <d v="2003-06-27T00:00:00"/>
        <d v="2003-06-30T00:00:00"/>
        <d v="2003-07-01T00:00:00"/>
        <d v="2003-07-02T00:00:00"/>
        <d v="2003-07-03T00:00:00"/>
        <d v="2003-07-04T00:00:00"/>
        <d v="2003-07-07T00:00:00"/>
        <d v="2003-07-08T00:00:00"/>
        <d v="2003-07-10T00:00:00"/>
        <d v="2003-07-11T00:00:00"/>
        <d v="2003-07-14T00:00:00"/>
        <d v="2003-07-15T00:00:00"/>
        <d v="2003-07-16T00:00:00"/>
        <d v="2003-07-17T00:00:00"/>
        <d v="2003-07-18T00:00:00"/>
        <d v="2003-07-21T00:00:00"/>
        <d v="2003-07-22T00:00:00"/>
        <d v="2003-07-23T00:00:00"/>
        <d v="2003-07-24T00:00:00"/>
        <d v="2003-07-25T00:00:00"/>
        <d v="2003-07-28T00:00:00"/>
        <d v="2003-07-29T00:00:00"/>
        <d v="2003-07-30T00:00:00"/>
        <d v="2003-07-31T00:00:00"/>
        <d v="2003-08-01T00:00:00"/>
        <d v="2003-08-04T00:00:00"/>
        <d v="2003-08-05T00:00:00"/>
        <d v="2003-08-06T00:00:00"/>
        <d v="2003-08-07T00:00:00"/>
        <d v="2003-08-08T00:00:00"/>
        <d v="2003-08-11T00:00:00"/>
        <d v="2003-08-12T00:00:00"/>
        <d v="2003-08-13T00:00:00"/>
        <d v="2003-08-14T00:00:00"/>
        <d v="2003-08-15T00:00:00"/>
        <d v="2003-08-18T00:00:00"/>
        <d v="2003-08-19T00:00:00"/>
        <d v="2003-08-20T00:00:00"/>
        <d v="2003-08-21T00:00:00"/>
        <d v="2003-08-22T00:00:00"/>
        <d v="2003-08-25T00:00:00"/>
        <d v="2003-08-26T00:00:00"/>
        <d v="2003-08-27T00:00:00"/>
        <d v="2003-08-28T00:00:00"/>
        <d v="2003-08-29T00:00:00"/>
        <d v="2003-09-01T00:00:00"/>
        <d v="2003-09-02T00:00:00"/>
        <d v="2003-09-03T00:00:00"/>
        <d v="2003-09-04T00:00:00"/>
        <d v="2003-09-05T00:00:00"/>
        <d v="2003-09-08T00:00:00"/>
        <d v="2003-09-09T00:00:00"/>
        <d v="2003-09-10T00:00:00"/>
        <d v="2003-09-11T00:00:00"/>
        <d v="2003-09-12T00:00:00"/>
        <d v="2003-09-15T00:00:00"/>
        <d v="2003-09-16T00:00:00"/>
        <d v="2003-09-17T00:00:00"/>
        <d v="2003-09-18T00:00:00"/>
        <d v="2003-09-19T00:00:00"/>
        <d v="2003-09-22T00:00:00"/>
        <d v="2003-09-23T00:00:00"/>
        <d v="2003-09-24T00:00:00"/>
        <d v="2003-09-25T00:00:00"/>
        <d v="2003-09-26T00:00:00"/>
        <d v="2003-09-29T00:00:00"/>
        <d v="2003-09-30T00:00:00"/>
        <d v="2003-10-01T00:00:00"/>
        <d v="2003-10-02T00:00:00"/>
        <d v="2003-10-03T00:00:00"/>
        <d v="2003-10-06T00:00:00"/>
        <d v="2003-10-07T00:00:00"/>
        <d v="2003-10-08T00:00:00"/>
        <d v="2003-10-09T00:00:00"/>
        <d v="2003-10-10T00:00:00"/>
        <d v="2003-10-13T00:00:00"/>
        <d v="2003-10-14T00:00:00"/>
        <d v="2003-10-15T00:00:00"/>
        <d v="2003-10-16T00:00:00"/>
        <d v="2003-10-17T00:00:00"/>
        <d v="2003-10-20T00:00:00"/>
        <d v="2003-10-21T00:00:00"/>
        <d v="2003-10-22T00:00:00"/>
        <d v="2003-10-23T00:00:00"/>
        <d v="2003-10-24T00:00:00"/>
        <d v="2003-10-27T00:00:00"/>
        <d v="2003-10-28T00:00:00"/>
        <d v="2003-10-29T00:00:00"/>
        <d v="2003-10-30T00:00:00"/>
        <d v="2003-10-31T00:00:00"/>
        <d v="2003-11-03T00:00:00"/>
        <d v="2003-11-04T00:00:00"/>
        <d v="2003-11-05T00:00:00"/>
        <d v="2003-11-06T00:00:00"/>
        <d v="2003-11-07T00:00:00"/>
        <d v="2003-11-10T00:00:00"/>
        <d v="2003-11-11T00:00:00"/>
        <d v="2003-11-12T00:00:00"/>
        <d v="2003-11-13T00:00:00"/>
        <d v="2003-11-14T00:00:00"/>
        <d v="2003-11-17T00:00:00"/>
        <d v="2003-11-18T00:00:00"/>
        <d v="2003-11-19T00:00:00"/>
        <d v="2003-11-20T00:00:00"/>
        <d v="2003-11-21T00:00:00"/>
        <d v="2003-11-24T00:00:00"/>
        <d v="2003-11-25T00:00:00"/>
        <d v="2003-11-26T00:00:00"/>
        <d v="2003-11-27T00:00:00"/>
        <d v="2003-11-28T00:00:00"/>
        <d v="2003-12-01T00:00:00"/>
        <d v="2003-12-02T00:00:00"/>
        <d v="2003-12-03T00:00:00"/>
        <d v="2003-12-04T00:00:00"/>
        <d v="2003-12-05T00:00:00"/>
        <d v="2003-12-08T00:00:00"/>
        <d v="2003-12-09T00:00:00"/>
        <d v="2003-12-10T00:00:00"/>
        <d v="2003-12-11T00:00:00"/>
        <d v="2003-12-12T00:00:00"/>
        <d v="2003-12-15T00:00:00"/>
        <d v="2003-12-16T00:00:00"/>
        <d v="2003-12-17T00:00:00"/>
        <d v="2003-12-18T00:00:00"/>
        <d v="2003-12-19T00:00:00"/>
        <d v="2003-12-22T00:00:00"/>
        <d v="2003-12-23T00:00:00"/>
        <d v="2003-12-26T00:00:00"/>
        <d v="2003-12-29T00:00:00"/>
        <d v="2003-12-30T00:00:00"/>
        <d v="2004-01-02T00:00:00"/>
        <d v="2004-01-05T00:00:00"/>
        <d v="2004-01-06T00:00:00"/>
        <d v="2004-01-07T00:00:00"/>
        <d v="2004-01-08T00:00:00"/>
        <d v="2004-01-09T00:00:00"/>
        <d v="2004-01-12T00:00:00"/>
        <d v="2004-01-13T00:00:00"/>
        <d v="2004-01-14T00:00:00"/>
        <d v="2004-01-15T00:00:00"/>
        <d v="2004-01-16T00:00:00"/>
        <d v="2004-01-19T00:00:00"/>
        <d v="2004-01-20T00:00:00"/>
        <d v="2004-01-21T00:00:00"/>
        <d v="2004-01-22T00:00:00"/>
        <d v="2004-01-23T00:00:00"/>
        <d v="2004-01-26T00:00:00"/>
        <d v="2004-01-27T00:00:00"/>
        <d v="2004-01-28T00:00:00"/>
        <d v="2004-01-29T00:00:00"/>
        <d v="2004-01-30T00:00:00"/>
        <d v="2004-02-02T00:00:00"/>
        <d v="2004-02-03T00:00:00"/>
        <d v="2004-02-04T00:00:00"/>
        <d v="2004-02-05T00:00:00"/>
        <d v="2004-02-06T00:00:00"/>
        <d v="2004-02-09T00:00:00"/>
        <d v="2004-02-10T00:00:00"/>
        <d v="2004-02-11T00:00:00"/>
        <d v="2004-02-12T00:00:00"/>
        <d v="2004-02-13T00:00:00"/>
        <d v="2004-02-16T00:00:00"/>
        <d v="2004-02-17T00:00:00"/>
        <d v="2004-02-18T00:00:00"/>
        <d v="2004-02-19T00:00:00"/>
        <d v="2004-02-20T00:00:00"/>
        <d v="2004-02-25T00:00:00"/>
        <d v="2004-02-26T00:00:00"/>
        <d v="2004-02-27T00:00:00"/>
        <d v="2004-03-01T00:00:00"/>
        <d v="2004-03-02T00:00:00"/>
        <d v="2004-03-03T00:00:00"/>
        <d v="2004-03-04T00:00:00"/>
        <d v="2004-03-05T00:00:00"/>
        <d v="2004-03-08T00:00:00"/>
        <d v="2004-03-09T00:00:00"/>
        <d v="2004-03-10T00:00:00"/>
        <d v="2004-03-11T00:00:00"/>
        <d v="2004-03-12T00:00:00"/>
        <d v="2004-03-15T00:00:00"/>
        <d v="2004-03-16T00:00:00"/>
        <d v="2004-03-17T00:00:00"/>
        <d v="2004-03-18T00:00:00"/>
        <d v="2004-03-19T00:00:00"/>
        <d v="2004-03-22T00:00:00"/>
        <d v="2004-03-23T00:00:00"/>
        <d v="2004-03-24T00:00:00"/>
        <d v="2004-03-25T00:00:00"/>
        <d v="2004-03-26T00:00:00"/>
        <d v="2004-03-29T00:00:00"/>
        <d v="2004-03-30T00:00:00"/>
        <d v="2004-03-31T00:00:00"/>
        <d v="2004-04-01T00:00:00"/>
        <d v="2004-04-02T00:00:00"/>
        <d v="2004-04-05T00:00:00"/>
        <d v="2004-04-06T00:00:00"/>
        <d v="2004-04-07T00:00:00"/>
        <d v="2004-04-08T00:00:00"/>
        <d v="2004-04-12T00:00:00"/>
        <d v="2004-04-13T00:00:00"/>
        <d v="2004-04-14T00:00:00"/>
        <d v="2004-04-15T00:00:00"/>
        <d v="2004-04-16T00:00:00"/>
        <d v="2004-04-19T00:00:00"/>
        <d v="2004-04-20T00:00:00"/>
        <d v="2004-04-22T00:00:00"/>
        <d v="2004-04-23T00:00:00"/>
        <d v="2004-04-26T00:00:00"/>
        <d v="2004-04-27T00:00:00"/>
        <d v="2004-04-28T00:00:00"/>
        <d v="2004-04-29T00:00:00"/>
        <d v="2004-04-30T00:00:00"/>
        <d v="2004-05-03T00:00:00"/>
        <d v="2004-05-04T00:00:00"/>
        <d v="2004-05-05T00:00:00"/>
        <d v="2004-05-06T00:00:00"/>
        <d v="2004-05-07T00:00:00"/>
        <d v="2004-05-10T00:00:00"/>
        <d v="2004-05-11T00:00:00"/>
        <d v="2004-05-12T00:00:00"/>
        <d v="2004-05-13T00:00:00"/>
        <d v="2004-05-14T00:00:00"/>
        <d v="2004-05-17T00:00:00"/>
        <d v="2004-05-18T00:00:00"/>
        <d v="2004-05-19T00:00:00"/>
        <d v="2004-05-20T00:00:00"/>
        <d v="2004-05-21T00:00:00"/>
        <d v="2004-05-24T00:00:00"/>
        <d v="2004-05-25T00:00:00"/>
        <d v="2004-05-26T00:00:00"/>
        <d v="2004-05-27T00:00:00"/>
        <d v="2004-05-28T00:00:00"/>
        <d v="2004-05-31T00:00:00"/>
        <d v="2004-06-01T00:00:00"/>
        <d v="2004-06-02T00:00:00"/>
        <d v="2004-06-03T00:00:00"/>
        <d v="2004-06-04T00:00:00"/>
        <d v="2004-06-07T00:00:00"/>
        <d v="2004-06-08T00:00:00"/>
        <d v="2004-06-09T00:00:00"/>
        <d v="2004-06-11T00:00:00"/>
        <d v="2004-06-14T00:00:00"/>
        <d v="2004-06-15T00:00:00"/>
        <d v="2004-06-16T00:00:00"/>
        <d v="2004-06-17T00:00:00"/>
        <d v="2004-06-18T00:00:00"/>
        <d v="2004-06-21T00:00:00"/>
        <d v="2004-06-22T00:00:00"/>
        <d v="2004-06-23T00:00:00"/>
        <d v="2004-06-24T00:00:00"/>
        <d v="2004-06-25T00:00:00"/>
        <d v="2004-06-28T00:00:00"/>
        <d v="2004-06-29T00:00:00"/>
        <d v="2004-06-30T00:00:00"/>
        <d v="2004-07-01T00:00:00"/>
        <d v="2004-07-02T00:00:00"/>
        <d v="2004-07-05T00:00:00"/>
        <d v="2004-07-06T00:00:00"/>
        <d v="2004-07-07T00:00:00"/>
        <d v="2004-07-08T00:00:00"/>
        <d v="2004-07-12T00:00:00"/>
        <d v="2004-07-13T00:00:00"/>
        <d v="2004-07-14T00:00:00"/>
        <d v="2004-07-15T00:00:00"/>
        <d v="2004-07-16T00:00:00"/>
        <d v="2004-07-19T00:00:00"/>
        <d v="2004-07-20T00:00:00"/>
        <d v="2004-07-21T00:00:00"/>
        <d v="2004-07-22T00:00:00"/>
        <d v="2004-07-23T00:00:00"/>
        <d v="2004-07-26T00:00:00"/>
        <d v="2004-07-27T00:00:00"/>
        <d v="2004-07-28T00:00:00"/>
        <d v="2004-07-29T00:00:00"/>
        <d v="2004-07-30T00:00:00"/>
        <d v="2004-08-02T00:00:00"/>
        <d v="2004-08-03T00:00:00"/>
        <d v="2004-08-04T00:00:00"/>
        <d v="2004-08-05T00:00:00"/>
        <d v="2004-08-06T00:00:00"/>
        <d v="2004-08-09T00:00:00"/>
        <d v="2004-08-10T00:00:00"/>
        <d v="2004-08-11T00:00:00"/>
        <d v="2004-08-12T00:00:00"/>
        <d v="2004-08-13T00:00:00"/>
        <d v="2004-08-16T00:00:00"/>
        <d v="2004-08-17T00:00:00"/>
        <d v="2004-08-18T00:00:00"/>
        <d v="2004-08-19T00:00:00"/>
        <d v="2004-08-20T00:00:00"/>
        <d v="2004-08-23T00:00:00"/>
        <d v="2004-08-24T00:00:00"/>
        <d v="2004-08-25T00:00:00"/>
        <d v="2004-08-26T00:00:00"/>
        <d v="2004-08-27T00:00:00"/>
        <d v="2004-08-30T00:00:00"/>
        <d v="2004-08-31T00:00:00"/>
        <d v="2004-09-01T00:00:00"/>
        <d v="2004-09-02T00:00:00"/>
        <d v="2004-09-03T00:00:00"/>
        <d v="2004-09-06T00:00:00"/>
        <d v="2004-09-08T00:00:00"/>
        <d v="2004-09-09T00:00:00"/>
        <d v="2004-09-10T00:00:00"/>
        <d v="2004-09-13T00:00:00"/>
        <d v="2004-09-14T00:00:00"/>
        <d v="2004-09-15T00:00:00"/>
        <d v="2004-09-16T00:00:00"/>
        <d v="2004-09-17T00:00:00"/>
        <d v="2004-09-20T00:00:00"/>
        <d v="2004-09-21T00:00:00"/>
        <d v="2004-09-22T00:00:00"/>
        <d v="2004-09-23T00:00:00"/>
        <d v="2004-09-24T00:00:00"/>
        <d v="2004-09-27T00:00:00"/>
        <d v="2004-09-28T00:00:00"/>
        <d v="2004-09-29T00:00:00"/>
        <d v="2004-09-30T00:00:00"/>
        <d v="2004-10-01T00:00:00"/>
        <d v="2004-10-04T00:00:00"/>
        <d v="2004-10-05T00:00:00"/>
        <d v="2004-10-06T00:00:00"/>
        <d v="2004-10-07T00:00:00"/>
        <d v="2004-10-08T00:00:00"/>
        <d v="2004-10-11T00:00:00"/>
        <d v="2004-10-13T00:00:00"/>
        <d v="2004-10-14T00:00:00"/>
        <d v="2004-10-15T00:00:00"/>
        <d v="2004-10-18T00:00:00"/>
        <d v="2004-10-19T00:00:00"/>
        <d v="2004-10-20T00:00:00"/>
        <d v="2004-10-21T00:00:00"/>
        <d v="2004-10-22T00:00:00"/>
        <d v="2004-10-25T00:00:00"/>
        <d v="2004-10-26T00:00:00"/>
        <d v="2004-10-27T00:00:00"/>
        <d v="2004-10-28T00:00:00"/>
        <d v="2004-10-29T00:00:00"/>
        <d v="2004-11-01T00:00:00"/>
        <d v="2004-11-03T00:00:00"/>
        <d v="2004-11-04T00:00:00"/>
        <d v="2004-11-05T00:00:00"/>
        <d v="2004-11-08T00:00:00"/>
        <d v="2004-11-09T00:00:00"/>
        <d v="2004-11-10T00:00:00"/>
        <d v="2004-11-11T00:00:00"/>
        <d v="2004-11-12T00:00:00"/>
        <d v="2004-11-16T00:00:00"/>
        <d v="2004-11-17T00:00:00"/>
        <d v="2004-11-18T00:00:00"/>
        <d v="2004-11-19T00:00:00"/>
        <d v="2004-11-22T00:00:00"/>
        <d v="2004-11-23T00:00:00"/>
        <d v="2004-11-24T00:00:00"/>
        <d v="2004-11-25T00:00:00"/>
        <d v="2004-11-26T00:00:00"/>
        <d v="2004-11-29T00:00:00"/>
        <d v="2004-11-30T00:00:00"/>
        <d v="2004-12-01T00:00:00"/>
        <d v="2004-12-02T00:00:00"/>
        <d v="2004-12-03T00:00:00"/>
        <d v="2004-12-06T00:00:00"/>
        <d v="2004-12-07T00:00:00"/>
        <d v="2004-12-08T00:00:00"/>
        <d v="2004-12-09T00:00:00"/>
        <d v="2004-12-10T00:00:00"/>
        <d v="2004-12-13T00:00:00"/>
        <d v="2004-12-14T00:00:00"/>
        <d v="2004-12-15T00:00:00"/>
        <d v="2004-12-16T00:00:00"/>
        <d v="2004-12-17T00:00:00"/>
        <d v="2004-12-20T00:00:00"/>
        <d v="2004-12-21T00:00:00"/>
        <d v="2004-12-22T00:00:00"/>
        <d v="2004-12-23T00:00:00"/>
        <d v="2004-12-27T00:00:00"/>
        <d v="2004-12-28T00:00:00"/>
        <d v="2004-12-29T00:00:00"/>
        <d v="2004-12-30T00:00:00"/>
        <d v="2005-01-03T00:00:00"/>
        <d v="2005-01-04T00:00:00"/>
        <d v="2005-01-05T00:00:00"/>
        <d v="2005-01-06T00:00:00"/>
        <d v="2005-01-07T00:00:00"/>
        <d v="2005-01-10T00:00:00"/>
        <d v="2005-01-11T00:00:00"/>
        <d v="2005-01-12T00:00:00"/>
        <d v="2005-01-13T00:00:00"/>
        <d v="2005-01-14T00:00:00"/>
        <d v="2005-01-17T00:00:00"/>
        <d v="2005-01-18T00:00:00"/>
        <d v="2005-01-19T00:00:00"/>
        <d v="2005-01-20T00:00:00"/>
        <d v="2005-01-21T00:00:00"/>
        <d v="2005-01-24T00:00:00"/>
        <d v="2005-01-26T00:00:00"/>
        <d v="2005-01-27T00:00:00"/>
        <d v="2005-01-28T00:00:00"/>
        <d v="2005-01-31T00:00:00"/>
        <d v="2005-02-01T00:00:00"/>
        <d v="2005-02-02T00:00:00"/>
        <d v="2005-02-03T00:00:00"/>
        <d v="2005-02-04T00:00:00"/>
        <d v="2005-02-09T00:00:00"/>
        <d v="2005-02-10T00:00:00"/>
        <d v="2005-02-11T00:00:00"/>
        <d v="2005-02-14T00:00:00"/>
        <d v="2005-02-15T00:00:00"/>
        <d v="2005-02-16T00:00:00"/>
        <d v="2005-02-17T00:00:00"/>
        <d v="2005-02-18T00:00:00"/>
        <d v="2005-02-21T00:00:00"/>
        <d v="2005-02-22T00:00:00"/>
        <d v="2005-02-23T00:00:00"/>
        <d v="2005-02-24T00:00:00"/>
        <d v="2005-02-25T00:00:00"/>
        <d v="2005-02-28T00:00:00"/>
        <d v="2005-03-01T00:00:00"/>
        <d v="2005-03-02T00:00:00"/>
        <d v="2005-03-03T00:00:00"/>
        <d v="2005-03-04T00:00:00"/>
        <d v="2005-03-07T00:00:00"/>
        <d v="2005-03-08T00:00:00"/>
        <d v="2005-03-09T00:00:00"/>
        <d v="2005-03-10T00:00:00"/>
        <d v="2005-03-11T00:00:00"/>
        <d v="2005-03-14T00:00:00"/>
        <d v="2005-03-15T00:00:00"/>
        <d v="2005-03-16T00:00:00"/>
        <d v="2005-03-17T00:00:00"/>
        <d v="2005-03-18T00:00:00"/>
        <d v="2005-03-21T00:00:00"/>
        <d v="2005-03-22T00:00:00"/>
        <d v="2005-03-23T00:00:00"/>
        <d v="2005-03-24T00:00:00"/>
        <d v="2005-03-28T00:00:00"/>
        <d v="2005-03-29T00:00:00"/>
        <d v="2005-03-30T00:00:00"/>
        <d v="2005-03-31T00:00:00"/>
        <d v="2005-04-01T00:00:00"/>
        <d v="2005-04-04T00:00:00"/>
        <d v="2005-04-05T00:00:00"/>
        <d v="2005-04-06T00:00:00"/>
        <d v="2005-04-07T00:00:00"/>
        <d v="2005-04-08T00:00:00"/>
        <d v="2005-04-11T00:00:00"/>
        <d v="2005-04-12T00:00:00"/>
        <d v="2005-04-13T00:00:00"/>
        <d v="2005-04-14T00:00:00"/>
        <d v="2005-04-15T00:00:00"/>
        <d v="2005-04-18T00:00:00"/>
        <d v="2005-04-19T00:00:00"/>
        <d v="2005-04-20T00:00:00"/>
        <d v="2005-04-22T00:00:00"/>
        <d v="2005-04-25T00:00:00"/>
        <d v="2005-04-26T00:00:00"/>
        <d v="2005-04-27T00:00:00"/>
        <d v="2005-04-28T00:00:00"/>
        <d v="2005-04-29T00:00:00"/>
        <d v="2005-05-02T00:00:00"/>
        <d v="2005-05-03T00:00:00"/>
        <d v="2005-05-04T00:00:00"/>
        <d v="2005-05-05T00:00:00"/>
        <d v="2005-05-06T00:00:00"/>
        <d v="2005-05-09T00:00:00"/>
        <d v="2005-05-10T00:00:00"/>
        <d v="2005-05-11T00:00:00"/>
        <d v="2005-05-12T00:00:00"/>
        <d v="2005-05-13T00:00:00"/>
        <d v="2005-05-16T00:00:00"/>
        <d v="2005-05-17T00:00:00"/>
        <d v="2005-05-18T00:00:00"/>
        <d v="2005-05-19T00:00:00"/>
        <d v="2005-05-20T00:00:00"/>
        <d v="2005-05-23T00:00:00"/>
        <d v="2005-05-24T00:00:00"/>
        <d v="2005-05-25T00:00:00"/>
        <d v="2005-05-27T00:00:00"/>
        <d v="2005-05-30T00:00:00"/>
        <d v="2005-05-31T00:00:00"/>
        <d v="2005-06-01T00:00:00"/>
        <d v="2005-06-02T00:00:00"/>
        <d v="2005-06-03T00:00:00"/>
        <d v="2005-06-06T00:00:00"/>
        <d v="2005-06-07T00:00:00"/>
        <d v="2005-06-08T00:00:00"/>
        <d v="2005-06-09T00:00:00"/>
        <d v="2005-06-10T00:00:00"/>
        <d v="2005-06-13T00:00:00"/>
        <d v="2005-06-14T00:00:00"/>
        <d v="2005-06-15T00:00:00"/>
        <d v="2005-06-16T00:00:00"/>
        <d v="2005-06-17T00:00:00"/>
        <d v="2005-06-20T00:00:00"/>
        <d v="2005-06-21T00:00:00"/>
        <d v="2005-06-22T00:00:00"/>
        <d v="2005-06-23T00:00:00"/>
        <d v="2005-06-24T00:00:00"/>
        <d v="2005-06-27T00:00:00"/>
        <d v="2005-06-28T00:00:00"/>
        <d v="2005-06-29T00:00:00"/>
        <d v="2005-06-30T00:00:00"/>
        <d v="2005-07-01T00:00:00"/>
        <d v="2005-07-04T00:00:00"/>
        <d v="2005-07-05T00:00:00"/>
        <d v="2005-07-06T00:00:00"/>
        <d v="2005-07-07T00:00:00"/>
        <d v="2005-07-08T00:00:00"/>
        <d v="2005-07-11T00:00:00"/>
        <d v="2005-07-12T00:00:00"/>
        <d v="2005-07-13T00:00:00"/>
        <d v="2005-07-14T00:00:00"/>
        <d v="2005-07-15T00:00:00"/>
        <d v="2005-07-18T00:00:00"/>
        <d v="2005-07-19T00:00:00"/>
        <d v="2005-07-20T00:00:00"/>
        <d v="2005-07-21T00:00:00"/>
        <d v="2005-07-22T00:00:00"/>
        <d v="2005-07-25T00:00:00"/>
        <d v="2005-07-26T00:00:00"/>
        <d v="2005-07-27T00:00:00"/>
        <d v="2005-07-28T00:00:00"/>
        <d v="2005-07-29T00:00:00"/>
        <d v="2005-08-01T00:00:00"/>
        <d v="2005-08-02T00:00:00"/>
        <d v="2005-08-03T00:00:00"/>
        <d v="2005-08-04T00:00:00"/>
        <d v="2005-08-05T00:00:00"/>
        <d v="2005-08-08T00:00:00"/>
        <d v="2005-08-09T00:00:00"/>
        <d v="2005-08-10T00:00:00"/>
        <d v="2005-08-11T00:00:00"/>
        <d v="2005-08-12T00:00:00"/>
        <d v="2005-08-15T00:00:00"/>
        <d v="2005-08-16T00:00:00"/>
        <d v="2005-08-17T00:00:00"/>
        <d v="2005-08-18T00:00:00"/>
        <d v="2005-08-19T00:00:00"/>
        <d v="2005-08-22T00:00:00"/>
        <d v="2005-08-23T00:00:00"/>
        <d v="2005-08-24T00:00:00"/>
        <d v="2005-08-25T00:00:00"/>
        <d v="2005-08-26T00:00:00"/>
        <d v="2005-08-29T00:00:00"/>
        <d v="2005-08-30T00:00:00"/>
        <d v="2005-08-31T00:00:00"/>
        <d v="2005-09-01T00:00:00"/>
        <d v="2005-09-02T00:00:00"/>
        <d v="2005-09-05T00:00:00"/>
        <d v="2005-09-06T00:00:00"/>
        <d v="2005-09-08T00:00:00"/>
        <d v="2005-09-09T00:00:00"/>
        <d v="2005-09-12T00:00:00"/>
        <d v="2005-09-13T00:00:00"/>
        <d v="2005-09-14T00:00:00"/>
        <d v="2005-09-15T00:00:00"/>
        <d v="2005-09-16T00:00:00"/>
        <d v="2005-09-19T00:00:00"/>
        <d v="2005-09-20T00:00:00"/>
        <d v="2005-09-21T00:00:00"/>
        <d v="2005-09-22T00:00:00"/>
        <d v="2005-09-23T00:00:00"/>
        <d v="2005-09-26T00:00:00"/>
        <d v="2005-09-27T00:00:00"/>
        <d v="2005-09-28T00:00:00"/>
        <d v="2005-09-29T00:00:00"/>
        <d v="2005-09-30T00:00:00"/>
        <d v="2005-10-03T00:00:00"/>
        <d v="2005-10-04T00:00:00"/>
        <d v="2005-10-05T00:00:00"/>
        <d v="2005-10-06T00:00:00"/>
        <d v="2005-10-07T00:00:00"/>
        <d v="2005-10-10T00:00:00"/>
        <d v="2005-10-11T00:00:00"/>
        <d v="2005-10-13T00:00:00"/>
        <d v="2005-10-14T00:00:00"/>
        <d v="2005-10-17T00:00:00"/>
        <d v="2005-10-18T00:00:00"/>
        <d v="2005-10-19T00:00:00"/>
        <d v="2005-10-20T00:00:00"/>
        <d v="2005-10-21T00:00:00"/>
        <d v="2005-10-24T00:00:00"/>
        <d v="2005-10-25T00:00:00"/>
        <d v="2005-10-26T00:00:00"/>
        <d v="2005-10-27T00:00:00"/>
        <d v="2005-10-28T00:00:00"/>
        <d v="2005-10-31T00:00:00"/>
        <d v="2005-11-01T00:00:00"/>
        <d v="2005-11-03T00:00:00"/>
        <d v="2005-11-04T00:00:00"/>
        <d v="2005-11-07T00:00:00"/>
        <d v="2005-11-08T00:00:00"/>
        <d v="2005-11-09T00:00:00"/>
        <d v="2005-11-10T00:00:00"/>
        <d v="2005-11-11T00:00:00"/>
        <d v="2005-11-14T00:00:00"/>
        <d v="2005-11-16T00:00:00"/>
        <d v="2005-11-17T00:00:00"/>
        <d v="2005-11-18T00:00:00"/>
        <d v="2005-11-21T00:00:00"/>
        <d v="2005-11-22T00:00:00"/>
        <d v="2005-11-23T00:00:00"/>
        <d v="2005-11-24T00:00:00"/>
        <d v="2005-11-25T00:00:00"/>
        <d v="2005-11-28T00:00:00"/>
        <d v="2005-11-29T00:00:00"/>
        <d v="2005-11-30T00:00:00"/>
        <d v="2005-12-01T00:00:00"/>
        <d v="2005-12-02T00:00:00"/>
        <d v="2005-12-05T00:00:00"/>
        <d v="2005-12-06T00:00:00"/>
        <d v="2005-12-07T00:00:00"/>
        <d v="2005-12-08T00:00:00"/>
        <d v="2005-12-09T00:00:00"/>
        <d v="2005-12-12T00:00:00"/>
        <d v="2005-12-13T00:00:00"/>
        <d v="2005-12-14T00:00:00"/>
        <d v="2005-12-15T00:00:00"/>
        <d v="2005-12-16T00:00:00"/>
        <d v="2005-12-19T00:00:00"/>
        <d v="2005-12-20T00:00:00"/>
        <d v="2005-12-21T00:00:00"/>
        <d v="2005-12-22T00:00:00"/>
        <d v="2005-12-23T00:00:00"/>
        <d v="2005-12-26T00:00:00"/>
        <d v="2005-12-27T00:00:00"/>
        <d v="2005-12-28T00:00:00"/>
        <d v="2005-12-29T00:00:00"/>
        <d v="2006-01-02T00:00:00"/>
        <d v="2006-01-03T00:00:00"/>
        <d v="2006-01-04T00:00:00"/>
        <d v="2006-01-05T00:00:00"/>
        <d v="2006-01-06T00:00:00"/>
        <d v="2006-01-09T00:00:00"/>
        <d v="2006-01-10T00:00:00"/>
        <d v="2006-01-11T00:00:00"/>
        <d v="2006-01-12T00:00:00"/>
        <d v="2006-01-13T00:00:00"/>
        <d v="2006-01-16T00:00:00"/>
        <d v="2006-01-17T00:00:00"/>
        <d v="2006-01-18T00:00:00"/>
        <d v="2006-01-19T00:00:00"/>
        <d v="2006-01-20T00:00:00"/>
        <d v="2006-01-23T00:00:00"/>
        <d v="2006-01-24T00:00:00"/>
        <d v="2006-01-26T00:00:00"/>
        <d v="2006-01-27T00:00:00"/>
        <d v="2006-01-30T00:00:00"/>
        <d v="2006-01-31T00:00:00"/>
        <d v="2006-02-01T00:00:00"/>
        <d v="2006-02-02T00:00:00"/>
        <d v="2006-02-03T00:00:00"/>
        <d v="2006-02-06T00:00:00"/>
        <d v="2006-02-07T00:00:00"/>
        <d v="2006-02-08T00:00:00"/>
        <d v="2006-02-09T00:00:00"/>
        <d v="2006-02-10T00:00:00"/>
        <d v="2006-02-13T00:00:00"/>
        <d v="2006-02-14T00:00:00"/>
        <d v="2006-02-15T00:00:00"/>
        <d v="2006-02-16T00:00:00"/>
        <d v="2006-02-17T00:00:00"/>
        <d v="2006-02-20T00:00:00"/>
        <d v="2006-02-21T00:00:00"/>
        <d v="2006-02-22T00:00:00"/>
        <d v="2006-02-23T00:00:00"/>
        <d v="2006-02-24T00:00:00"/>
        <d v="2006-03-01T00:00:00"/>
        <d v="2006-03-02T00:00:00"/>
        <d v="2006-03-03T00:00:00"/>
        <d v="2006-03-06T00:00:00"/>
        <d v="2006-03-07T00:00:00"/>
        <d v="2006-03-08T00:00:00"/>
        <d v="2006-03-09T00:00:00"/>
        <d v="2006-03-10T00:00:00"/>
        <d v="2006-03-13T00:00:00"/>
        <d v="2006-03-14T00:00:00"/>
        <d v="2006-03-15T00:00:00"/>
        <d v="2006-03-16T00:00:00"/>
        <d v="2006-03-17T00:00:00"/>
        <d v="2006-03-20T00:00:00"/>
        <d v="2006-03-21T00:00:00"/>
        <d v="2006-03-22T00:00:00"/>
        <d v="2006-03-23T00:00:00"/>
        <d v="2006-03-24T00:00:00"/>
        <d v="2006-03-27T00:00:00"/>
        <d v="2006-03-28T00:00:00"/>
        <d v="2006-03-29T00:00:00"/>
        <d v="2006-03-30T00:00:00"/>
        <d v="2006-03-31T00:00:00"/>
        <d v="2006-04-03T00:00:00"/>
        <d v="2006-04-04T00:00:00"/>
        <d v="2006-04-05T00:00:00"/>
        <d v="2006-04-06T00:00:00"/>
        <d v="2006-04-07T00:00:00"/>
        <d v="2006-04-10T00:00:00"/>
        <d v="2006-04-11T00:00:00"/>
        <d v="2006-04-12T00:00:00"/>
        <d v="2006-04-13T00:00:00"/>
        <d v="2006-04-17T00:00:00"/>
        <d v="2006-04-18T00:00:00"/>
        <d v="2006-04-19T00:00:00"/>
        <d v="2006-04-20T00:00:00"/>
        <d v="2006-04-24T00:00:00"/>
        <d v="2006-04-25T00:00:00"/>
        <d v="2006-04-26T00:00:00"/>
        <d v="2006-04-27T00:00:00"/>
        <d v="2006-04-28T00:00:00"/>
        <d v="2006-05-02T00:00:00"/>
        <d v="2006-05-03T00:00:00"/>
        <d v="2006-05-04T00:00:00"/>
        <d v="2006-05-05T00:00:00"/>
        <d v="2006-05-08T00:00:00"/>
        <d v="2006-05-09T00:00:00"/>
        <d v="2006-05-10T00:00:00"/>
        <d v="2006-05-11T00:00:00"/>
        <d v="2006-05-12T00:00:00"/>
        <d v="2006-05-15T00:00:00"/>
        <d v="2006-05-16T00:00:00"/>
        <d v="2006-05-17T00:00:00"/>
        <d v="2006-05-18T00:00:00"/>
        <d v="2006-05-19T00:00:00"/>
        <d v="2006-05-22T00:00:00"/>
        <d v="2006-05-23T00:00:00"/>
        <d v="2006-05-24T00:00:00"/>
        <d v="2006-05-25T00:00:00"/>
        <d v="2006-05-26T00:00:00"/>
        <d v="2006-05-29T00:00:00"/>
        <d v="2006-05-30T00:00:00"/>
        <d v="2006-05-31T00:00:00"/>
        <d v="2006-06-01T00:00:00"/>
        <d v="2006-06-02T00:00:00"/>
        <d v="2006-06-05T00:00:00"/>
        <d v="2006-06-06T00:00:00"/>
        <d v="2006-06-07T00:00:00"/>
        <d v="2006-06-08T00:00:00"/>
        <d v="2006-06-09T00:00:00"/>
        <d v="2006-06-12T00:00:00"/>
        <d v="2006-06-13T00:00:00"/>
        <d v="2006-06-14T00:00:00"/>
        <d v="2006-06-16T00:00:00"/>
        <d v="2006-06-19T00:00:00"/>
        <d v="2006-06-20T00:00:00"/>
        <d v="2006-06-21T00:00:00"/>
        <d v="2006-06-22T00:00:00"/>
        <d v="2006-06-23T00:00:00"/>
        <d v="2006-06-26T00:00:00"/>
        <d v="2006-06-27T00:00:00"/>
        <d v="2006-06-28T00:00:00"/>
        <d v="2006-06-29T00:00:00"/>
        <d v="2006-06-30T00:00:00"/>
        <d v="2006-07-03T00:00:00"/>
        <d v="2006-07-04T00:00:00"/>
        <d v="2006-07-05T00:00:00"/>
        <d v="2006-07-06T00:00:00"/>
        <d v="2006-07-07T00:00:00"/>
        <d v="2006-07-10T00:00:00"/>
        <d v="2006-07-11T00:00:00"/>
        <d v="2006-07-12T00:00:00"/>
        <d v="2006-07-13T00:00:00"/>
        <d v="2006-07-14T00:00:00"/>
        <d v="2006-07-17T00:00:00"/>
        <d v="2006-07-18T00:00:00"/>
        <d v="2006-07-19T00:00:00"/>
        <d v="2006-07-20T00:00:00"/>
        <d v="2006-07-21T00:00:00"/>
        <d v="2006-07-24T00:00:00"/>
        <d v="2006-07-25T00:00:00"/>
        <d v="2006-07-26T00:00:00"/>
        <d v="2006-07-27T00:00:00"/>
        <d v="2006-07-28T00:00:00"/>
        <d v="2006-07-31T00:00:00"/>
        <d v="2006-08-01T00:00:00"/>
        <d v="2006-08-02T00:00:00"/>
        <d v="2006-08-03T00:00:00"/>
        <d v="2006-08-04T00:00:00"/>
        <d v="2006-08-07T00:00:00"/>
        <d v="2006-08-08T00:00:00"/>
        <d v="2006-08-09T00:00:00"/>
        <d v="2006-08-10T00:00:00"/>
        <d v="2006-08-11T00:00:00"/>
        <d v="2006-08-14T00:00:00"/>
        <d v="2006-08-15T00:00:00"/>
        <d v="2006-08-16T00:00:00"/>
        <d v="2006-08-17T00:00:00"/>
        <d v="2006-08-18T00:00:00"/>
        <d v="2006-08-21T00:00:00"/>
        <d v="2006-08-22T00:00:00"/>
        <d v="2006-08-23T00:00:00"/>
        <d v="2006-08-24T00:00:00"/>
        <d v="2006-08-25T00:00:00"/>
        <d v="2006-08-28T00:00:00"/>
        <d v="2006-08-29T00:00:00"/>
        <d v="2006-08-30T00:00:00"/>
        <d v="2006-08-31T00:00:00"/>
        <d v="2006-09-01T00:00:00"/>
        <d v="2006-09-04T00:00:00"/>
        <d v="2006-09-05T00:00:00"/>
        <d v="2006-09-06T00:00:00"/>
        <d v="2006-09-08T00:00:00"/>
        <d v="2006-09-11T00:00:00"/>
        <d v="2006-09-12T00:00:00"/>
        <d v="2006-09-13T00:00:00"/>
        <d v="2006-09-14T00:00:00"/>
        <d v="2006-09-15T00:00:00"/>
        <d v="2006-09-18T00:00:00"/>
        <d v="2006-09-19T00:00:00"/>
        <d v="2006-09-20T00:00:00"/>
        <d v="2006-09-21T00:00:00"/>
        <d v="2006-09-22T00:00:00"/>
        <d v="2006-09-25T00:00:00"/>
        <d v="2006-09-26T00:00:00"/>
        <d v="2006-09-27T00:00:00"/>
        <d v="2006-09-28T00:00:00"/>
        <d v="2006-09-29T00:00:00"/>
        <d v="2006-10-02T00:00:00"/>
        <d v="2006-10-03T00:00:00"/>
        <d v="2006-10-04T00:00:00"/>
        <d v="2006-10-05T00:00:00"/>
        <d v="2006-10-06T00:00:00"/>
        <d v="2006-10-09T00:00:00"/>
        <d v="2006-10-10T00:00:00"/>
        <d v="2006-10-11T00:00:00"/>
        <d v="2006-10-13T00:00:00"/>
        <d v="2006-10-16T00:00:00"/>
        <d v="2006-10-17T00:00:00"/>
        <d v="2006-10-18T00:00:00"/>
        <d v="2006-10-19T00:00:00"/>
        <d v="2006-10-20T00:00:00"/>
        <d v="2006-10-23T00:00:00"/>
        <d v="2006-10-24T00:00:00"/>
        <d v="2006-10-25T00:00:00"/>
        <d v="2006-10-26T00:00:00"/>
        <d v="2006-10-27T00:00:00"/>
        <d v="2006-10-30T00:00:00"/>
        <d v="2006-10-31T00:00:00"/>
        <d v="2006-11-01T00:00:00"/>
        <d v="2006-11-03T00:00:00"/>
        <d v="2006-11-06T00:00:00"/>
        <d v="2006-11-07T00:00:00"/>
        <d v="2006-11-08T00:00:00"/>
        <d v="2006-11-09T00:00:00"/>
        <d v="2006-11-10T00:00:00"/>
        <d v="2006-11-13T00:00:00"/>
        <d v="2006-11-14T00:00:00"/>
        <d v="2006-11-16T00:00:00"/>
        <d v="2006-11-17T00:00:00"/>
        <d v="2006-11-21T00:00:00"/>
        <d v="2006-11-22T00:00:00"/>
        <d v="2006-11-23T00:00:00"/>
        <d v="2006-11-24T00:00:00"/>
        <d v="2006-11-27T00:00:00"/>
        <d v="2006-11-28T00:00:00"/>
        <d v="2006-11-29T00:00:00"/>
        <d v="2006-11-30T00:00:00"/>
        <d v="2006-12-01T00:00:00"/>
        <d v="2006-12-04T00:00:00"/>
        <d v="2006-12-05T00:00:00"/>
        <d v="2006-12-06T00:00:00"/>
        <d v="2006-12-07T00:00:00"/>
        <d v="2006-12-08T00:00:00"/>
        <d v="2006-12-11T00:00:00"/>
        <d v="2006-12-12T00:00:00"/>
        <d v="2006-12-13T00:00:00"/>
        <d v="2006-12-14T00:00:00"/>
        <d v="2006-12-15T00:00:00"/>
        <d v="2006-12-18T00:00:00"/>
        <d v="2006-12-19T00:00:00"/>
        <d v="2006-12-20T00:00:00"/>
        <d v="2006-12-21T00:00:00"/>
        <d v="2006-12-22T00:00:00"/>
        <d v="2006-12-26T00:00:00"/>
        <d v="2006-12-27T00:00:00"/>
        <d v="2006-12-28T00:00:00"/>
        <d v="2007-01-02T00:00:00"/>
        <d v="2007-01-03T00:00:00"/>
        <d v="2007-01-04T00:00:00"/>
        <d v="2007-01-05T00:00:00"/>
        <d v="2007-01-08T00:00:00"/>
        <d v="2007-01-09T00:00:00"/>
        <d v="2007-01-10T00:00:00"/>
        <d v="2007-01-11T00:00:00"/>
        <d v="2007-01-12T00:00:00"/>
        <d v="2007-01-15T00:00:00"/>
        <d v="2007-01-16T00:00:00"/>
        <d v="2007-01-17T00:00:00"/>
        <d v="2007-01-18T00:00:00"/>
        <d v="2007-01-19T00:00:00"/>
        <d v="2007-01-22T00:00:00"/>
        <d v="2007-01-23T00:00:00"/>
        <d v="2007-01-24T00:00:00"/>
        <d v="2007-01-26T00:00:00"/>
        <d v="2007-01-29T00:00:00"/>
        <d v="2007-01-30T00:00:00"/>
        <d v="2007-01-31T00:00:00"/>
        <d v="2007-02-01T00:00:00"/>
        <d v="2007-02-02T00:00:00"/>
        <d v="2007-02-05T00:00:00"/>
        <d v="2007-02-06T00:00:00"/>
        <d v="2007-02-07T00:00:00"/>
        <d v="2007-02-08T00:00:00"/>
        <d v="2007-02-09T00:00:00"/>
        <d v="2007-02-12T00:00:00"/>
        <d v="2007-02-13T00:00:00"/>
        <d v="2007-02-14T00:00:00"/>
        <d v="2007-02-15T00:00:00"/>
        <d v="2007-02-16T00:00:00"/>
        <d v="2007-02-21T00:00:00"/>
        <d v="2007-02-22T00:00:00"/>
        <d v="2007-02-23T00:00:00"/>
        <d v="2007-02-26T00:00:00"/>
        <d v="2007-02-27T00:00:00"/>
        <d v="2007-02-28T00:00:00"/>
        <d v="2007-03-01T00:00:00"/>
        <d v="2007-03-02T00:00:00"/>
        <d v="2007-03-05T00:00:00"/>
        <d v="2007-03-06T00:00:00"/>
        <d v="2007-03-07T00:00:00"/>
        <d v="2007-03-08T00:00:00"/>
        <d v="2007-03-09T00:00:00"/>
        <d v="2007-03-12T00:00:00"/>
        <d v="2007-03-13T00:00:00"/>
        <d v="2007-03-14T00:00:00"/>
        <d v="2007-03-15T00:00:00"/>
        <d v="2007-03-16T00:00:00"/>
        <d v="2007-03-19T00:00:00"/>
        <d v="2007-03-20T00:00:00"/>
        <d v="2007-03-21T00:00:00"/>
        <d v="2007-03-22T00:00:00"/>
        <d v="2007-03-23T00:00:00"/>
        <d v="2007-03-26T00:00:00"/>
        <d v="2007-03-27T00:00:00"/>
        <d v="2007-03-28T00:00:00"/>
        <d v="2007-03-29T00:00:00"/>
        <d v="2007-03-30T00:00:00"/>
        <d v="2007-04-02T00:00:00"/>
        <d v="2007-04-03T00:00:00"/>
        <d v="2007-04-04T00:00:00"/>
        <d v="2007-04-05T00:00:00"/>
        <d v="2007-04-09T00:00:00"/>
        <d v="2007-04-10T00:00:00"/>
        <d v="2007-04-11T00:00:00"/>
        <d v="2007-04-12T00:00:00"/>
        <d v="2007-04-13T00:00:00"/>
        <d v="2007-04-16T00:00:00"/>
        <d v="2007-04-17T00:00:00"/>
        <d v="2007-04-18T00:00:00"/>
        <d v="2007-04-19T00:00:00"/>
        <d v="2007-04-20T00:00:00"/>
        <d v="2007-04-23T00:00:00"/>
        <d v="2007-04-24T00:00:00"/>
        <d v="2007-04-25T00:00:00"/>
        <d v="2007-04-26T00:00:00"/>
        <d v="2007-04-27T00:00:00"/>
        <d v="2007-04-30T00:00:00"/>
        <d v="2007-05-02T00:00:00"/>
        <d v="2007-05-03T00:00:00"/>
        <d v="2007-05-04T00:00:00"/>
        <d v="2007-05-07T00:00:00"/>
        <d v="2007-05-08T00:00:00"/>
        <d v="2007-05-09T00:00:00"/>
        <d v="2007-05-10T00:00:00"/>
        <d v="2007-05-11T00:00:00"/>
        <d v="2007-05-14T00:00:00"/>
        <d v="2007-05-15T00:00:00"/>
        <d v="2007-05-16T00:00:00"/>
        <d v="2007-05-17T00:00:00"/>
        <d v="2007-05-18T00:00:00"/>
        <d v="2007-05-21T00:00:00"/>
        <d v="2007-05-22T00:00:00"/>
        <d v="2007-05-23T00:00:00"/>
        <d v="2007-05-24T00:00:00"/>
        <d v="2007-05-25T00:00:00"/>
        <d v="2007-05-28T00:00:00"/>
        <d v="2007-05-29T00:00:00"/>
        <d v="2007-05-30T00:00:00"/>
        <d v="2007-05-31T00:00:00"/>
        <d v="2007-06-01T00:00:00"/>
        <d v="2007-06-04T00:00:00"/>
        <d v="2007-06-05T00:00:00"/>
        <d v="2007-06-06T00:00:00"/>
        <d v="2007-06-08T00:00:00"/>
        <d v="2007-06-11T00:00:00"/>
        <d v="2007-06-12T00:00:00"/>
        <d v="2007-06-13T00:00:00"/>
        <d v="2007-06-14T00:00:00"/>
        <d v="2007-06-15T00:00:00"/>
        <d v="2007-06-18T00:00:00"/>
        <d v="2007-06-19T00:00:00"/>
        <d v="2007-06-20T00:00:00"/>
        <d v="2007-06-21T00:00:00"/>
        <d v="2007-06-22T00:00:00"/>
        <d v="2007-06-25T00:00:00"/>
        <d v="2007-06-26T00:00:00"/>
        <d v="2007-06-27T00:00:00"/>
        <d v="2007-06-28T00:00:00"/>
        <d v="2007-06-29T00:00:00"/>
        <d v="2007-07-02T00:00:00"/>
        <d v="2007-07-03T00:00:00"/>
        <d v="2007-07-04T00:00:00"/>
        <d v="2007-07-05T00:00:00"/>
        <d v="2007-07-06T00:00:00"/>
        <d v="2007-07-10T00:00:00"/>
        <d v="2007-07-11T00:00:00"/>
        <d v="2007-07-12T00:00:00"/>
        <d v="2007-07-13T00:00:00"/>
        <d v="2007-07-16T00:00:00"/>
        <d v="2007-07-17T00:00:00"/>
        <d v="2007-07-18T00:00:00"/>
        <d v="2007-07-19T00:00:00"/>
        <d v="2007-07-20T00:00:00"/>
        <d v="2007-07-23T00:00:00"/>
        <d v="2007-07-24T00:00:00"/>
        <d v="2007-07-25T00:00:00"/>
        <d v="2007-07-26T00:00:00"/>
        <d v="2007-07-27T00:00:00"/>
        <d v="2007-07-30T00:00:00"/>
        <d v="2007-07-31T00:00:00"/>
        <d v="2007-08-01T00:00:00"/>
        <d v="2007-08-02T00:00:00"/>
        <d v="2007-08-03T00:00:00"/>
        <d v="2007-08-06T00:00:00"/>
        <d v="2007-08-07T00:00:00"/>
        <d v="2007-08-08T00:00:00"/>
        <d v="2007-08-09T00:00:00"/>
        <d v="2007-08-10T00:00:00"/>
        <d v="2007-08-13T00:00:00"/>
        <d v="2007-08-14T00:00:00"/>
        <d v="2007-08-15T00:00:00"/>
        <d v="2007-08-16T00:00:00"/>
        <d v="2007-08-17T00:00:00"/>
        <d v="2007-08-20T00:00:00"/>
        <d v="2007-08-21T00:00:00"/>
        <d v="2007-08-22T00:00:00"/>
        <d v="2007-08-23T00:00:00"/>
        <d v="2007-08-24T00:00:00"/>
        <d v="2007-08-27T00:00:00"/>
        <d v="2007-08-28T00:00:00"/>
        <d v="2007-08-29T00:00:00"/>
        <d v="2007-08-30T00:00:00"/>
        <d v="2007-08-31T00:00:00"/>
        <d v="2007-09-03T00:00:00"/>
        <d v="2007-09-04T00:00:00"/>
        <d v="2007-09-05T00:00:00"/>
        <d v="2007-09-06T00:00:00"/>
        <d v="2007-09-10T00:00:00"/>
        <d v="2007-09-11T00:00:00"/>
        <d v="2007-09-12T00:00:00"/>
        <d v="2007-09-13T00:00:00"/>
        <d v="2007-09-14T00:00:00"/>
        <d v="2007-09-17T00:00:00"/>
        <d v="2007-09-18T00:00:00"/>
        <d v="2007-09-19T00:00:00"/>
        <d v="2007-09-20T00:00:00"/>
        <d v="2007-09-21T00:00:00"/>
        <d v="2007-09-24T00:00:00"/>
        <d v="2007-09-25T00:00:00"/>
        <d v="2007-09-26T00:00:00"/>
        <d v="2007-09-27T00:00:00"/>
        <d v="2007-09-28T00:00:00"/>
        <d v="2007-10-01T00:00:00"/>
        <d v="2007-10-02T00:00:00"/>
        <d v="2007-10-03T00:00:00"/>
        <d v="2007-10-04T00:00:00"/>
        <d v="2007-10-05T00:00:00"/>
        <d v="2007-10-08T00:00:00"/>
        <d v="2007-10-09T00:00:00"/>
        <d v="2007-10-10T00:00:00"/>
        <d v="2007-10-11T00:00:00"/>
        <d v="2007-10-15T00:00:00"/>
        <d v="2007-10-16T00:00:00"/>
        <d v="2007-10-17T00:00:00"/>
        <d v="2007-10-18T00:00:00"/>
        <d v="2007-10-19T00:00:00"/>
        <d v="2007-10-22T00:00:00"/>
        <d v="2007-10-23T00:00:00"/>
        <d v="2007-10-24T00:00:00"/>
        <d v="2007-10-25T00:00:00"/>
        <d v="2007-10-26T00:00:00"/>
        <d v="2007-10-29T00:00:00"/>
        <d v="2007-10-30T00:00:00"/>
        <d v="2007-10-31T00:00:00"/>
        <d v="2007-11-01T00:00:00"/>
        <d v="2007-11-05T00:00:00"/>
        <d v="2007-11-06T00:00:00"/>
        <d v="2007-11-07T00:00:00"/>
        <d v="2007-11-08T00:00:00"/>
        <d v="2007-11-09T00:00:00"/>
        <d v="2007-11-12T00:00:00"/>
        <d v="2007-11-13T00:00:00"/>
        <d v="2007-11-14T00:00:00"/>
        <d v="2007-11-16T00:00:00"/>
        <d v="2007-11-19T00:00:00"/>
        <d v="2007-11-21T00:00:00"/>
        <d v="2007-11-22T00:00:00"/>
        <d v="2007-11-23T00:00:00"/>
        <d v="2007-11-26T00:00:00"/>
        <d v="2007-11-27T00:00:00"/>
        <d v="2007-11-28T00:00:00"/>
        <d v="2007-11-29T00:00:00"/>
        <d v="2007-11-30T00:00:00"/>
        <d v="2007-12-03T00:00:00"/>
        <d v="2007-12-04T00:00:00"/>
        <d v="2007-12-05T00:00:00"/>
        <d v="2007-12-06T00:00:00"/>
        <d v="2007-12-07T00:00:00"/>
        <d v="2007-12-10T00:00:00"/>
        <d v="2007-12-11T00:00:00"/>
        <d v="2007-12-12T00:00:00"/>
        <d v="2007-12-13T00:00:00"/>
        <d v="2007-12-14T00:00:00"/>
        <d v="2007-12-17T00:00:00"/>
        <d v="2007-12-18T00:00:00"/>
        <d v="2007-12-19T00:00:00"/>
        <d v="2007-12-20T00:00:00"/>
        <d v="2007-12-21T00:00:00"/>
        <d v="2007-12-26T00:00:00"/>
        <d v="2007-12-27T00:00:00"/>
        <d v="2007-12-28T00:00:00"/>
        <d v="2008-01-02T00:00:00"/>
        <d v="2008-01-03T00:00:00"/>
        <d v="2008-01-04T00:00:00"/>
        <d v="2008-01-07T00:00:00"/>
        <d v="2008-01-08T00:00:00"/>
        <d v="2008-01-09T00:00:00"/>
        <d v="2008-01-10T00:00:00"/>
        <d v="2008-01-11T00:00:00"/>
        <d v="2008-01-14T00:00:00"/>
        <d v="2008-01-15T00:00:00"/>
        <d v="2008-01-16T00:00:00"/>
        <d v="2008-01-17T00:00:00"/>
        <d v="2008-01-18T00:00:00"/>
        <d v="2008-01-21T00:00:00"/>
        <d v="2008-01-22T00:00:00"/>
        <d v="2008-01-23T00:00:00"/>
        <d v="2008-01-24T00:00:00"/>
        <d v="2008-01-28T00:00:00"/>
        <d v="2008-01-29T00:00:00"/>
        <d v="2008-01-30T00:00:00"/>
        <d v="2008-01-31T00:00:00"/>
        <d v="2008-02-01T00:00:00"/>
        <d v="2008-02-06T00:00:00"/>
        <d v="2008-02-07T00:00:00"/>
        <d v="2008-02-08T00:00:00"/>
        <d v="2008-02-11T00:00:00"/>
        <d v="2008-02-12T00:00:00"/>
        <d v="2008-02-13T00:00:00"/>
        <d v="2008-02-14T00:00:00"/>
        <d v="2008-02-15T00:00:00"/>
        <d v="2008-02-18T00:00:00"/>
        <d v="2008-02-19T00:00:00"/>
        <d v="2008-02-20T00:00:00"/>
        <d v="2008-02-21T00:00:00"/>
        <d v="2008-02-22T00:00:00"/>
        <d v="2008-02-25T00:00:00"/>
        <d v="2008-02-26T00:00:00"/>
        <d v="2008-02-27T00:00:00"/>
        <d v="2008-02-28T00:00:00"/>
        <d v="2008-02-29T00:00:00"/>
        <d v="2008-03-03T00:00:00"/>
        <d v="2008-03-04T00:00:00"/>
        <d v="2008-03-05T00:00:00"/>
        <d v="2008-03-06T00:00:00"/>
        <d v="2008-03-07T00:00:00"/>
        <d v="2008-03-10T00:00:00"/>
        <d v="2008-03-11T00:00:00"/>
        <d v="2008-03-12T00:00:00"/>
        <d v="2008-03-13T00:00:00"/>
        <d v="2008-03-14T00:00:00"/>
        <d v="2008-03-17T00:00:00"/>
        <d v="2008-03-18T00:00:00"/>
        <d v="2008-03-19T00:00:00"/>
        <d v="2008-03-20T00:00:00"/>
        <d v="2008-03-24T00:00:00"/>
        <d v="2008-03-25T00:00:00"/>
        <d v="2008-03-26T00:00:00"/>
        <d v="2008-03-27T00:00:00"/>
        <d v="2008-03-28T00:00:00"/>
        <d v="2008-03-31T00:00:00"/>
        <d v="2008-04-01T00:00:00"/>
        <d v="2008-04-02T00:00:00"/>
        <d v="2008-04-03T00:00:00"/>
        <d v="2008-04-04T00:00:00"/>
        <d v="2008-04-07T00:00:00"/>
        <d v="2008-04-08T00:00:00"/>
        <d v="2008-04-09T00:00:00"/>
        <d v="2008-04-10T00:00:00"/>
        <d v="2008-04-11T00:00:00"/>
        <d v="2008-04-14T00:00:00"/>
        <d v="2008-04-15T00:00:00"/>
        <d v="2008-04-16T00:00:00"/>
        <d v="2008-04-17T00:00:00"/>
        <d v="2008-04-18T00:00:00"/>
        <d v="2008-04-22T00:00:00"/>
        <d v="2008-04-23T00:00:00"/>
        <d v="2008-04-24T00:00:00"/>
        <d v="2008-04-25T00:00:00"/>
        <d v="2008-04-28T00:00:00"/>
        <d v="2008-04-29T00:00:00"/>
        <d v="2008-04-30T00:00:00"/>
        <d v="2008-05-02T00:00:00"/>
        <d v="2008-05-05T00:00:00"/>
        <d v="2008-05-06T00:00:00"/>
        <d v="2008-05-07T00:00:00"/>
        <d v="2008-05-08T00:00:00"/>
        <d v="2008-05-09T00:00:00"/>
        <d v="2008-05-12T00:00:00"/>
        <d v="2008-05-13T00:00:00"/>
        <d v="2008-05-14T00:00:00"/>
        <d v="2008-05-15T00:00:00"/>
        <d v="2008-05-16T00:00:00"/>
        <d v="2008-05-19T00:00:00"/>
        <d v="2008-05-20T00:00:00"/>
        <d v="2008-05-21T00:00:00"/>
        <d v="2008-05-23T00:00:00"/>
        <d v="2008-05-26T00:00:00"/>
        <d v="2008-05-27T00:00:00"/>
        <d v="2008-05-28T00:00:00"/>
        <d v="2008-05-29T00:00:00"/>
        <d v="2008-05-30T00:00:00"/>
        <d v="2008-06-02T00:00:00"/>
        <d v="2008-06-03T00:00:00"/>
        <d v="2008-06-04T00:00:00"/>
        <d v="2008-06-05T00:00:00"/>
        <d v="2008-06-06T00:00:00"/>
        <d v="2008-06-09T00:00:00"/>
        <d v="2008-06-10T00:00:00"/>
        <d v="2008-06-11T00:00:00"/>
        <d v="2008-06-12T00:00:00"/>
        <d v="2008-06-13T00:00:00"/>
        <d v="2008-06-16T00:00:00"/>
        <d v="2008-06-17T00:00:00"/>
        <d v="2008-06-18T00:00:00"/>
        <d v="2008-06-19T00:00:00"/>
        <d v="2008-06-20T00:00:00"/>
        <d v="2008-06-23T00:00:00"/>
        <d v="2008-06-24T00:00:00"/>
        <d v="2008-06-25T00:00:00"/>
        <d v="2008-06-26T00:00:00"/>
        <d v="2008-06-27T00:00:00"/>
        <d v="2008-06-30T00:00:00"/>
        <d v="2008-07-01T00:00:00"/>
        <d v="2008-07-02T00:00:00"/>
        <d v="2008-07-03T00:00:00"/>
        <d v="2008-07-04T00:00:00"/>
        <d v="2008-07-07T00:00:00"/>
        <d v="2008-07-08T00:00:00"/>
        <d v="2008-07-10T00:00:00"/>
        <d v="2008-07-11T00:00:00"/>
        <d v="2008-07-14T00:00:00"/>
        <d v="2008-07-15T00:00:00"/>
        <d v="2008-07-16T00:00:00"/>
        <d v="2008-07-17T00:00:00"/>
        <d v="2008-07-18T00:00:00"/>
        <d v="2008-07-21T00:00:00"/>
        <d v="2008-07-22T00:00:00"/>
        <d v="2008-07-23T00:00:00"/>
        <d v="2008-07-24T00:00:00"/>
        <d v="2008-07-25T00:00:00"/>
        <d v="2008-07-28T00:00:00"/>
        <d v="2008-07-29T00:00:00"/>
        <d v="2008-07-30T00:00:00"/>
        <d v="2008-07-31T00:00:00"/>
        <d v="2008-08-01T00:00:00"/>
        <d v="2008-08-04T00:00:00"/>
        <d v="2008-08-05T00:00:00"/>
        <d v="2008-08-06T00:00:00"/>
        <d v="2008-08-07T00:00:00"/>
        <d v="2008-08-08T00:00:00"/>
        <d v="2008-08-11T00:00:00"/>
        <d v="2008-08-12T00:00:00"/>
        <d v="2008-08-13T00:00:00"/>
        <d v="2008-08-14T00:00:00"/>
        <d v="2008-08-15T00:00:00"/>
        <d v="2008-08-18T00:00:00"/>
        <d v="2008-08-19T00:00:00"/>
        <d v="2008-08-20T00:00:00"/>
        <d v="2008-08-21T00:00:00"/>
        <d v="2008-08-22T00:00:00"/>
        <d v="2008-08-25T00:00:00"/>
        <d v="2008-08-26T00:00:00"/>
        <d v="2008-08-27T00:00:00"/>
        <d v="2008-08-28T00:00:00"/>
        <d v="2008-08-29T00:00:00"/>
        <d v="2008-09-01T00:00:00"/>
        <d v="2008-09-02T00:00:00"/>
        <d v="2008-09-03T00:00:00"/>
        <d v="2008-09-04T00:00:00"/>
        <d v="2008-09-05T00:00:00"/>
        <d v="2008-09-08T00:00:00"/>
        <d v="2008-09-09T00:00:00"/>
        <d v="2008-09-10T00:00:00"/>
        <d v="2008-09-11T00:00:00"/>
        <d v="2008-09-12T00:00:00"/>
        <d v="2008-09-15T00:00:00"/>
        <d v="2008-09-16T00:00:00"/>
        <d v="2008-09-17T00:00:00"/>
        <d v="2008-09-18T00:00:00"/>
        <d v="2008-09-19T00:00:00"/>
        <d v="2008-09-22T00:00:00"/>
        <d v="2008-09-23T00:00:00"/>
        <d v="2008-09-24T00:00:00"/>
        <d v="2008-09-25T00:00:00"/>
        <d v="2008-09-26T00:00:00"/>
        <d v="2008-09-29T00:00:00"/>
        <d v="2008-09-30T00:00:00"/>
        <d v="2008-10-01T00:00:00"/>
        <d v="2008-10-02T00:00:00"/>
        <d v="2008-10-03T00:00:00"/>
        <d v="2008-10-06T00:00:00"/>
        <d v="2008-10-07T00:00:00"/>
        <d v="2008-10-08T00:00:00"/>
        <d v="2008-10-09T00:00:00"/>
        <d v="2008-10-10T00:00:00"/>
        <d v="2008-10-13T00:00:00"/>
        <d v="2008-10-14T00:00:00"/>
        <d v="2008-10-15T00:00:00"/>
        <d v="2008-10-16T00:00:00"/>
        <d v="2008-10-17T00:00:00"/>
        <d v="2008-10-20T00:00:00"/>
        <d v="2008-10-21T00:00:00"/>
        <d v="2008-10-22T00:00:00"/>
        <d v="2008-10-23T00:00:00"/>
        <d v="2008-10-24T00:00:00"/>
        <d v="2008-10-27T00:00:00"/>
        <d v="2008-10-28T00:00:00"/>
        <d v="2008-10-29T00:00:00"/>
        <d v="2008-10-30T00:00:00"/>
        <d v="2008-10-31T00:00:00"/>
        <d v="2008-11-03T00:00:00"/>
        <d v="2008-11-04T00:00:00"/>
        <d v="2008-11-05T00:00:00"/>
        <d v="2008-11-06T00:00:00"/>
        <d v="2008-11-07T00:00:00"/>
        <d v="2008-11-10T00:00:00"/>
        <d v="2008-11-11T00:00:00"/>
        <d v="2008-11-12T00:00:00"/>
        <d v="2008-11-13T00:00:00"/>
        <d v="2008-11-14T00:00:00"/>
        <d v="2008-11-17T00:00:00"/>
        <d v="2008-11-18T00:00:00"/>
        <d v="2008-11-19T00:00:00"/>
        <d v="2008-11-21T00:00:00"/>
        <d v="2008-11-24T00:00:00"/>
        <d v="2008-11-25T00:00:00"/>
        <d v="2008-11-26T00:00:00"/>
        <d v="2008-11-27T00:00:00"/>
        <d v="2008-11-28T00:00:00"/>
        <d v="2008-12-01T00:00:00"/>
        <d v="2008-12-02T00:00:00"/>
        <d v="2008-12-03T00:00:00"/>
        <d v="2008-12-04T00:00:00"/>
        <d v="2008-12-05T00:00:00"/>
        <d v="2008-12-08T00:00:00"/>
        <d v="2008-12-09T00:00:00"/>
        <d v="2008-12-10T00:00:00"/>
        <d v="2008-12-11T00:00:00"/>
        <d v="2008-12-12T00:00:00"/>
        <d v="2008-12-15T00:00:00"/>
        <d v="2008-12-16T00:00:00"/>
        <d v="2008-12-17T00:00:00"/>
        <d v="2008-12-18T00:00:00"/>
        <d v="2008-12-19T00:00:00"/>
        <d v="2008-12-22T00:00:00"/>
        <d v="2008-12-23T00:00:00"/>
        <d v="2008-12-26T00:00:00"/>
        <d v="2008-12-29T00:00:00"/>
        <d v="2008-12-30T00:00:00"/>
        <d v="2009-01-02T00:00:00"/>
        <d v="2009-01-05T00:00:00"/>
        <d v="2009-01-06T00:00:00"/>
        <d v="2009-01-07T00:00:00"/>
        <d v="2009-01-08T00:00:00"/>
        <d v="2009-01-09T00:00:00"/>
        <d v="2009-01-12T00:00:00"/>
        <d v="2009-01-13T00:00:00"/>
        <d v="2009-01-14T00:00:00"/>
        <d v="2009-01-15T00:00:00"/>
        <d v="2009-01-16T00:00:00"/>
        <d v="2009-01-19T00:00:00"/>
        <d v="2009-01-20T00:00:00"/>
        <d v="2009-01-21T00:00:00"/>
        <d v="2009-01-22T00:00:00"/>
        <d v="2009-01-23T00:00:00"/>
        <d v="2009-01-26T00:00:00"/>
        <d v="2009-01-27T00:00:00"/>
        <d v="2009-01-28T00:00:00"/>
        <d v="2009-01-29T00:00:00"/>
        <d v="2009-01-30T00:00:00"/>
        <d v="2009-02-02T00:00:00"/>
        <d v="2009-02-03T00:00:00"/>
        <d v="2009-02-04T00:00:00"/>
        <d v="2009-02-05T00:00:00"/>
        <d v="2009-02-06T00:00:00"/>
        <d v="2009-02-09T00:00:00"/>
        <d v="2009-02-10T00:00:00"/>
        <d v="2009-02-11T00:00:00"/>
        <d v="2009-02-12T00:00:00"/>
        <d v="2009-02-13T00:00:00"/>
        <d v="2009-02-16T00:00:00"/>
        <d v="2009-02-17T00:00:00"/>
        <d v="2009-02-18T00:00:00"/>
        <d v="2009-02-19T00:00:00"/>
        <d v="2009-02-20T00:00:00"/>
        <d v="2009-02-25T00:00:00"/>
        <d v="2009-02-26T00:00:00"/>
        <d v="2009-02-27T00:00:00"/>
        <d v="2009-03-02T00:00:00"/>
        <d v="2009-03-03T00:00:00"/>
        <d v="2009-03-04T00:00:00"/>
        <d v="2009-03-05T00:00:00"/>
        <d v="2009-03-06T00:00:00"/>
        <d v="2009-03-09T00:00:00"/>
        <d v="2009-03-10T00:00:00"/>
        <d v="2009-03-11T00:00:00"/>
        <d v="2009-03-12T00:00:00"/>
        <d v="2009-03-13T00:00:00"/>
        <d v="2009-03-16T00:00:00"/>
        <d v="2009-03-17T00:00:00"/>
        <d v="2009-03-18T00:00:00"/>
        <d v="2009-03-19T00:00:00"/>
        <d v="2009-03-20T00:00:00"/>
        <d v="2009-03-23T00:00:00"/>
        <d v="2009-03-24T00:00:00"/>
        <d v="2009-03-25T00:00:00"/>
        <d v="2009-03-26T00:00:00"/>
        <d v="2009-03-27T00:00:00"/>
        <d v="2009-03-30T00:00:00"/>
        <d v="2009-03-31T00:00:00"/>
        <d v="2009-04-01T00:00:00"/>
        <d v="2009-04-02T00:00:00"/>
        <d v="2009-04-03T00:00:00"/>
        <d v="2009-04-06T00:00:00"/>
        <d v="2009-04-07T00:00:00"/>
        <d v="2009-04-08T00:00:00"/>
        <d v="2009-04-09T00:00:00"/>
        <d v="2009-04-13T00:00:00"/>
        <d v="2009-04-14T00:00:00"/>
        <d v="2009-04-15T00:00:00"/>
        <d v="2009-04-16T00:00:00"/>
        <d v="2009-04-17T00:00:00"/>
        <d v="2009-04-20T00:00:00"/>
        <d v="2009-04-22T00:00:00"/>
        <d v="2009-04-23T00:00:00"/>
        <d v="2009-04-24T00:00:00"/>
        <d v="2009-04-27T00:00:00"/>
        <d v="2009-04-28T00:00:00"/>
        <d v="2009-04-29T00:00:00"/>
        <d v="2009-04-30T00:00:00"/>
        <d v="2009-05-04T00:00:00"/>
        <d v="2009-05-05T00:00:00"/>
        <d v="2009-05-06T00:00:00"/>
        <d v="2009-05-07T00:00:00"/>
        <d v="2009-05-08T00:00:00"/>
        <d v="2009-05-11T00:00:00"/>
        <d v="2009-05-12T00:00:00"/>
        <d v="2009-05-13T00:00:00"/>
        <d v="2009-05-14T00:00:00"/>
        <d v="2009-05-15T00:00:00"/>
        <d v="2009-05-18T00:00:00"/>
        <d v="2009-05-19T00:00:00"/>
        <d v="2009-05-20T00:00:00"/>
        <d v="2009-05-21T00:00:00"/>
        <d v="2009-05-22T00:00:00"/>
        <d v="2009-05-25T00:00:00"/>
        <d v="2009-05-26T00:00:00"/>
        <d v="2009-05-27T00:00:00"/>
        <d v="2009-05-28T00:00:00"/>
        <d v="2009-05-29T00:00:00"/>
        <d v="2009-06-01T00:00:00"/>
        <d v="2009-06-02T00:00:00"/>
        <d v="2009-06-03T00:00:00"/>
        <d v="2009-06-04T00:00:00"/>
        <d v="2009-06-05T00:00:00"/>
        <d v="2009-06-08T00:00:00"/>
        <d v="2009-06-09T00:00:00"/>
        <d v="2009-06-10T00:00:00"/>
        <d v="2009-06-12T00:00:00"/>
        <d v="2009-06-15T00:00:00"/>
        <d v="2009-06-16T00:00:00"/>
        <d v="2009-06-17T00:00:00"/>
        <d v="2009-06-18T00:00:00"/>
        <d v="2009-06-19T00:00:00"/>
        <d v="2009-06-22T00:00:00"/>
        <d v="2009-06-23T00:00:00"/>
        <d v="2009-06-24T00:00:00"/>
        <d v="2009-06-25T00:00:00"/>
        <d v="2009-06-26T00:00:00"/>
        <d v="2009-06-29T00:00:00"/>
        <d v="2009-06-30T00:00:00"/>
        <d v="2009-07-01T00:00:00"/>
        <d v="2009-07-02T00:00:00"/>
        <d v="2009-07-03T00:00:00"/>
        <d v="2009-07-06T00:00:00"/>
        <d v="2009-07-07T00:00:00"/>
        <d v="2009-07-08T00:00:00"/>
        <d v="2009-07-10T00:00:00"/>
        <d v="2009-07-13T00:00:00"/>
        <d v="2009-07-14T00:00:00"/>
        <d v="2009-07-15T00:00:00"/>
        <d v="2009-07-16T00:00:00"/>
        <d v="2009-07-17T00:00:00"/>
        <d v="2009-07-20T00:00:00"/>
        <d v="2009-07-21T00:00:00"/>
        <d v="2009-07-22T00:00:00"/>
        <d v="2009-07-23T00:00:00"/>
        <d v="2009-07-24T00:00:00"/>
        <d v="2009-07-27T00:00:00"/>
        <d v="2009-07-28T00:00:00"/>
        <d v="2009-07-29T00:00:00"/>
        <d v="2009-07-30T00:00:00"/>
        <d v="2009-07-31T00:00:00"/>
        <d v="2009-08-03T00:00:00"/>
        <d v="2009-08-04T00:00:00"/>
        <d v="2009-08-05T00:00:00"/>
        <d v="2009-08-06T00:00:00"/>
        <d v="2009-08-07T00:00:00"/>
        <d v="2009-08-10T00:00:00"/>
        <d v="2009-08-11T00:00:00"/>
        <d v="2009-08-12T00:00:00"/>
        <d v="2009-08-13T00:00:00"/>
        <d v="2009-08-14T00:00:00"/>
        <d v="2009-08-17T00:00:00"/>
        <d v="2009-08-18T00:00:00"/>
        <d v="2009-08-19T00:00:00"/>
        <d v="2009-08-20T00:00:00"/>
        <d v="2009-08-21T00:00:00"/>
        <d v="2009-08-24T00:00:00"/>
        <d v="2009-08-25T00:00:00"/>
        <d v="2009-08-26T00:00:00"/>
        <d v="2009-08-27T00:00:00"/>
        <d v="2009-08-28T00:00:00"/>
        <d v="2009-08-31T00:00:00"/>
        <d v="2009-09-01T00:00:00"/>
        <d v="2009-09-02T00:00:00"/>
        <d v="2009-09-03T00:00:00"/>
        <d v="2009-09-04T00:00:00"/>
        <d v="2009-09-08T00:00:00"/>
        <d v="2009-09-09T00:00:00"/>
        <d v="2009-09-10T00:00:00"/>
        <d v="2009-09-11T00:00:00"/>
        <d v="2009-09-14T00:00:00"/>
        <d v="2009-09-15T00:00:00"/>
        <d v="2009-09-16T00:00:00"/>
        <d v="2009-09-17T00:00:00"/>
        <d v="2009-09-18T00:00:00"/>
        <d v="2009-09-21T00:00:00"/>
        <d v="2009-09-22T00:00:00"/>
        <d v="2009-09-23T00:00:00"/>
        <d v="2009-09-24T00:00:00"/>
        <d v="2009-09-25T00:00:00"/>
        <d v="2009-09-28T00:00:00"/>
        <d v="2009-09-29T00:00:00"/>
        <d v="2009-09-30T00:00:00"/>
        <d v="2009-10-01T00:00:00"/>
        <d v="2009-10-02T00:00:00"/>
        <d v="2009-10-05T00:00:00"/>
        <d v="2009-10-06T00:00:00"/>
        <d v="2009-10-07T00:00:00"/>
        <d v="2009-10-08T00:00:00"/>
        <d v="2009-10-09T00:00:00"/>
        <d v="2009-10-13T00:00:00"/>
        <d v="2009-10-14T00:00:00"/>
        <d v="2009-10-15T00:00:00"/>
        <d v="2009-10-16T00:00:00"/>
        <d v="2009-10-19T00:00:00"/>
        <d v="2009-10-20T00:00:00"/>
        <d v="2009-10-21T00:00:00"/>
        <d v="2009-10-22T00:00:00"/>
        <d v="2009-10-23T00:00:00"/>
        <d v="2009-10-26T00:00:00"/>
        <d v="2009-10-27T00:00:00"/>
        <d v="2009-10-28T00:00:00"/>
        <d v="2009-10-29T00:00:00"/>
        <d v="2009-10-30T00:00:00"/>
        <d v="2009-11-03T00:00:00"/>
        <d v="2009-11-04T00:00:00"/>
        <d v="2009-11-05T00:00:00"/>
        <d v="2009-11-06T00:00:00"/>
        <d v="2009-11-09T00:00:00"/>
        <d v="2009-11-10T00:00:00"/>
        <d v="2009-11-11T00:00:00"/>
        <d v="2009-11-12T00:00:00"/>
        <d v="2009-11-13T00:00:00"/>
        <d v="2009-11-16T00:00:00"/>
        <d v="2009-11-17T00:00:00"/>
        <d v="2009-11-18T00:00:00"/>
        <d v="2009-11-19T00:00:00"/>
        <d v="2009-11-23T00:00:00"/>
        <d v="2009-11-24T00:00:00"/>
        <d v="2009-11-25T00:00:00"/>
        <d v="2009-11-26T00:00:00"/>
        <d v="2009-11-27T00:00:00"/>
        <d v="2009-11-30T00:00:00"/>
        <d v="2009-12-01T00:00:00"/>
        <d v="2009-12-02T00:00:00"/>
        <d v="2009-12-03T00:00:00"/>
        <d v="2009-12-04T00:00:00"/>
        <d v="2009-12-07T00:00:00"/>
        <d v="2009-12-08T00:00:00"/>
        <d v="2009-12-09T00:00:00"/>
        <d v="2009-12-10T00:00:00"/>
        <d v="2009-12-11T00:00:00"/>
        <d v="2009-12-14T00:00:00"/>
        <d v="2009-12-15T00:00:00"/>
        <d v="2009-12-16T00:00:00"/>
        <d v="2009-12-17T00:00:00"/>
        <d v="2009-12-18T00:00:00"/>
        <d v="2009-12-21T00:00:00"/>
        <d v="2009-12-22T00:00:00"/>
        <d v="2009-12-23T00:00:00"/>
        <d v="2009-12-28T00:00:00"/>
        <d v="2009-12-29T00:00:00"/>
        <d v="2009-12-30T00:00:00"/>
        <d v="2010-01-04T00:00:00"/>
        <d v="2010-01-05T00:00:00"/>
        <d v="2010-01-06T00:00:00"/>
        <d v="2010-01-07T00:00:00"/>
        <d v="2010-01-08T00:00:00"/>
        <d v="2010-01-11T00:00:00"/>
        <d v="2010-01-12T00:00:00"/>
        <d v="2010-01-13T00:00:00"/>
        <d v="2010-01-14T00:00:00"/>
        <d v="2010-01-15T00:00:00"/>
        <d v="2010-01-18T00:00:00"/>
        <d v="2010-01-19T00:00:00"/>
        <d v="2010-01-20T00:00:00"/>
        <d v="2010-01-21T00:00:00"/>
        <d v="2010-01-22T00:00:00"/>
        <d v="2010-01-26T00:00:00"/>
        <d v="2010-01-27T00:00:00"/>
        <d v="2010-01-28T00:00:00"/>
        <d v="2010-01-29T00:00:00"/>
        <d v="2010-02-01T00:00:00"/>
        <d v="2010-02-02T00:00:00"/>
        <d v="2010-02-03T00:00:00"/>
        <d v="2010-02-04T00:00:00"/>
        <d v="2010-02-05T00:00:00"/>
        <d v="2010-02-08T00:00:00"/>
        <d v="2010-02-09T00:00:00"/>
        <d v="2010-02-10T00:00:00"/>
        <d v="2010-02-11T00:00:00"/>
        <d v="2010-02-12T00:00:00"/>
        <d v="2010-02-17T00:00:00"/>
        <d v="2010-02-18T00:00:00"/>
        <d v="2010-02-19T00:00:00"/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2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5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2T00:00:00"/>
        <d v="2010-04-23T00:00:00"/>
        <d v="2010-04-26T00:00:00"/>
        <d v="2010-04-27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5-31T00:00:00"/>
        <d v="2010-06-01T00:00:00"/>
        <d v="2010-06-02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5T00:00:00"/>
        <d v="2010-07-06T00:00:00"/>
        <d v="2010-07-07T00:00:00"/>
        <d v="2010-07-08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6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4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5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3T00:00:00"/>
        <d v="2010-12-27T00:00:00"/>
        <d v="2010-12-28T00:00:00"/>
        <d v="2010-12-29T00:00:00"/>
        <d v="2010-12-30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7T00:00:00"/>
        <d v="2011-01-18T00:00:00"/>
        <d v="2011-01-19T00:00:00"/>
        <d v="2011-01-20T00:00:00"/>
        <d v="2011-01-21T00:00:00"/>
        <d v="2011-01-24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1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5T00:00:00"/>
        <d v="2011-04-26T00:00:00"/>
        <d v="2011-04-27T00:00:00"/>
        <d v="2011-04-28T00:00:00"/>
        <d v="2011-04-29T00:00:00"/>
        <d v="2011-05-02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8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0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6T00:00:00"/>
        <d v="2011-06-17T00:00:00"/>
        <d v="2011-06-20T00:00:00"/>
        <d v="2011-06-21T00:00:00"/>
        <d v="2011-06-22T00:00:00"/>
        <d v="2011-06-24T00:00:00"/>
        <d v="2011-06-27T00:00:00"/>
        <d v="2011-06-28T00:00:00"/>
        <d v="2011-06-29T00:00:00"/>
        <d v="2011-06-30T00:00:00"/>
        <d v="2011-07-01T00:00:00"/>
        <d v="2011-07-04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09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5T00:00:00"/>
        <d v="2011-09-06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6T00:00:00"/>
        <d v="2011-11-17T00:00:00"/>
        <d v="2011-11-18T00:00:00"/>
        <d v="2011-11-21T00:00:00"/>
        <d v="2011-11-22T00:00:00"/>
        <d v="2011-11-23T00:00:00"/>
        <d v="2011-11-24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6T00:00:00"/>
        <d v="2011-12-19T00:00:00"/>
        <d v="2011-12-20T00:00:00"/>
        <d v="2011-12-21T00:00:00"/>
        <d v="2011-12-22T00:00:00"/>
        <d v="2011-12-23T00:00:00"/>
        <d v="2011-12-26T00:00:00"/>
        <d v="2011-12-27T00:00:00"/>
        <d v="2011-12-28T00:00:00"/>
        <d v="2011-12-29T00:00:00"/>
        <d v="2012-01-02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6T00:00:00"/>
        <d v="2012-01-17T00:00:00"/>
        <d v="2012-01-18T00:00:00"/>
        <d v="2012-01-19T00:00:00"/>
        <d v="2012-01-20T00:00:00"/>
        <d v="2012-01-23T00:00:00"/>
        <d v="2012-01-24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1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09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27T00:00:00"/>
        <d v="2012-04-30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8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4T00:00:00"/>
        <d v="2012-07-05T00:00:00"/>
        <d v="2012-07-06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09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4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6T00:00:00"/>
        <d v="2012-11-19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7T00:00:00"/>
        <d v="2012-12-18T00:00:00"/>
        <d v="2012-12-19T00:00:00"/>
        <d v="2012-12-20T00:00:00"/>
        <d v="2012-12-21T00:00:00"/>
        <d v="2012-12-26T00:00:00"/>
        <d v="2012-12-27T00:00:00"/>
        <d v="2012-12-28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1T00:00:00"/>
        <d v="2013-01-22T00:00:00"/>
        <d v="2013-01-23T00:00:00"/>
        <d v="2013-01-24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3T00:00:00"/>
        <d v="2013-02-14T00:00:00"/>
        <d v="2013-02-15T00:00:00"/>
        <d v="2013-02-18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08T00:00:00"/>
        <d v="2013-03-11T00:00:00"/>
        <d v="2013-03-12T00:00:00"/>
        <d v="2013-03-13T00:00:00"/>
        <d v="2013-03-14T00:00:00"/>
        <d v="2013-03-15T00:00:00"/>
        <d v="2013-03-18T00:00:00"/>
        <d v="2013-03-19T00:00:00"/>
        <d v="2013-03-20T00:00:00"/>
        <d v="2013-03-21T00:00:00"/>
        <d v="2013-03-22T00:00:00"/>
        <d v="2013-03-25T00:00:00"/>
        <d v="2013-03-26T00:00:00"/>
        <d v="2013-03-27T00:00:00"/>
        <d v="2013-03-28T00:00:00"/>
        <d v="2013-04-01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7T00:00:00"/>
        <d v="2013-05-28T00:00:00"/>
        <d v="2013-05-29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7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4T00:00:00"/>
        <d v="2013-07-05T00:00:00"/>
        <d v="2013-07-08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09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2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4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8T00:00:00"/>
        <d v="2013-11-19T00:00:00"/>
        <d v="2013-11-21T00:00:00"/>
        <d v="2013-11-22T00:00:00"/>
        <d v="2013-11-25T00:00:00"/>
        <d v="2013-11-26T00:00:00"/>
        <d v="2013-11-27T00:00:00"/>
        <d v="2013-11-28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6T00:00:00"/>
        <d v="2013-12-17T00:00:00"/>
        <d v="2013-12-18T00:00:00"/>
        <d v="2013-12-19T00:00:00"/>
        <d v="2013-12-20T00:00:00"/>
        <d v="2013-12-23T00:00:00"/>
        <d v="2013-12-26T00:00:00"/>
        <d v="2013-12-27T00:00:00"/>
        <d v="2013-12-30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0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7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5T00:00:00"/>
        <d v="2014-03-06T00:00:00"/>
        <d v="2014-03-07T00:00:00"/>
        <d v="2014-03-10T00:00:00"/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1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2T00:00:00"/>
        <d v="2014-04-23T00:00:00"/>
        <d v="2014-04-24T00:00:00"/>
        <d v="2014-04-25T00:00:00"/>
        <d v="2014-04-28T00:00:00"/>
        <d v="2014-04-29T00:00:00"/>
        <d v="2014-04-30T00:00:00"/>
        <d v="2014-05-02T00:00:00"/>
        <d v="2014-05-05T00:00:00"/>
        <d v="2014-05-06T00:00:00"/>
        <d v="2014-05-07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6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3T00:00:00"/>
        <d v="2014-06-16T00:00:00"/>
        <d v="2014-06-17T00:00:00"/>
        <d v="2014-06-18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4T00:00:00"/>
        <d v="2014-07-07T00:00:00"/>
        <d v="2014-07-08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1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1T00:00:00"/>
        <d v="2014-11-24T00:00:00"/>
        <d v="2014-11-25T00:00:00"/>
        <d v="2014-11-26T00:00:00"/>
        <d v="2014-11-27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6T00:00:00"/>
        <d v="2014-12-17T00:00:00"/>
        <d v="2014-12-18T00:00:00"/>
        <d v="2014-12-19T00:00:00"/>
        <d v="2014-12-22T00:00:00"/>
        <d v="2014-12-23T00:00:00"/>
        <d v="2014-12-26T00:00:00"/>
        <d v="2014-12-29T00:00:00"/>
        <d v="2014-12-30T00:00:00"/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19T00:00:00"/>
        <d v="2015-01-20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6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2T00:00:00"/>
        <d v="2015-04-23T00:00:00"/>
        <d v="2015-04-24T00:00:00"/>
        <d v="2015-04-27T00:00:00"/>
        <d v="2015-04-28T00:00:00"/>
        <d v="2015-04-29T00:00:00"/>
        <d v="2015-04-30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5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3T00:00:00"/>
        <d v="2015-07-06T00:00:00"/>
        <d v="2015-07-07T00:00:00"/>
        <d v="2015-07-08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0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4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3T00:00:00"/>
        <d v="2015-11-24T00:00:00"/>
        <d v="2015-11-25T00:00:00"/>
        <d v="2015-11-26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6T00:00:00"/>
        <d v="2015-12-17T00:00:00"/>
        <d v="2015-12-18T00:00:00"/>
        <d v="2015-12-21T00:00:00"/>
        <d v="2015-12-22T00:00:00"/>
        <d v="2015-12-23T00:00:00"/>
        <d v="2015-12-28T00:00:00"/>
        <d v="2015-12-29T00:00:00"/>
        <d v="2015-12-30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8T00:00:00"/>
        <d v="2016-01-19T00:00:00"/>
        <d v="2016-01-20T00:00:00"/>
        <d v="2016-01-21T00:00:00"/>
        <d v="2016-01-22T00:00:00"/>
        <d v="2016-01-26T00:00:00"/>
        <d v="2016-01-27T00:00:00"/>
        <d v="2016-01-28T00:00:00"/>
        <d v="2016-01-29T00:00:00"/>
        <d v="2016-02-01T00:00:00"/>
        <d v="2016-02-02T00:00:00"/>
        <d v="2016-02-03T00:00:00"/>
        <d v="2016-02-04T00:00:00"/>
        <d v="2016-02-05T00:00:00"/>
        <d v="2016-02-10T00:00:00"/>
        <d v="2016-02-11T00:00:00"/>
        <d v="2016-02-12T00:00:00"/>
        <d v="2016-02-15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  <d v="2016-03-07T00:00:00"/>
        <d v="2016-03-08T00:00:00"/>
        <d v="2016-03-09T00:00:00"/>
        <d v="2016-03-10T00:00:00"/>
        <d v="2016-03-11T00:00:00"/>
        <d v="2016-03-14T00:00:00"/>
        <d v="2016-03-15T00:00:00"/>
        <d v="2016-03-16T00:00:00"/>
        <d v="2016-03-17T00:00:00"/>
        <d v="2016-03-18T00:00:00"/>
        <d v="2016-03-21T00:00:00"/>
        <d v="2016-03-22T00:00:00"/>
        <d v="2016-03-23T00:00:00"/>
        <d v="2016-03-24T00:00:00"/>
        <d v="2016-03-28T00:00:00"/>
        <d v="2016-03-29T00:00:00"/>
        <d v="2016-03-30T00:00:00"/>
        <d v="2016-03-31T00:00:00"/>
        <d v="2016-04-01T00:00:00"/>
        <d v="2016-04-04T00:00:00"/>
        <d v="2016-04-05T00:00:00"/>
        <d v="2016-04-06T00:00:00"/>
        <d v="2016-04-07T00:00:00"/>
        <d v="2016-04-08T00:00:00"/>
        <d v="2016-04-11T00:00:00"/>
        <d v="2016-04-12T00:00:00"/>
        <d v="2016-04-13T00:00:00"/>
        <d v="2016-04-14T00:00:00"/>
        <d v="2016-04-15T00:00:00"/>
        <d v="2016-04-18T00:00:00"/>
        <d v="2016-04-19T00:00:00"/>
        <d v="2016-04-20T00:00:00"/>
        <d v="2016-04-22T00:00:00"/>
        <d v="2016-04-25T00:00:00"/>
        <d v="2016-04-26T00:00:00"/>
        <d v="2016-04-27T00:00:00"/>
        <d v="2016-04-28T00:00:00"/>
        <d v="2016-04-29T00:00:00"/>
        <d v="2016-05-02T00:00:00"/>
        <d v="2016-05-03T00:00:00"/>
        <d v="2016-05-04T00:00:00"/>
        <d v="2016-05-05T00:00:00"/>
        <d v="2016-05-06T00:00:00"/>
        <d v="2016-05-09T00:00:00"/>
        <d v="2016-05-10T00:00:00"/>
        <d v="2016-05-11T00:00:00"/>
        <d v="2016-05-12T00:00:00"/>
        <d v="2016-05-13T00:00:00"/>
        <d v="2016-05-16T00:00:00"/>
        <d v="2016-05-17T00:00:00"/>
        <d v="2016-05-18T00:00:00"/>
        <d v="2016-05-19T00:00:00"/>
        <d v="2016-05-20T00:00:00"/>
        <d v="2016-05-23T00:00:00"/>
        <d v="2016-05-24T00:00:00"/>
        <d v="2016-05-25T00:00:00"/>
        <d v="2016-05-27T00:00:00"/>
        <d v="2016-05-30T00:00:00"/>
        <d v="2016-05-31T00:00:00"/>
        <d v="2016-06-01T00:00:00"/>
        <d v="2016-06-02T00:00:00"/>
        <d v="2016-06-03T00:00:00"/>
        <d v="2016-06-06T00:00:00"/>
        <d v="2016-06-07T00:00:00"/>
        <d v="2016-06-08T00:00:00"/>
        <d v="2016-06-09T00:00:00"/>
        <d v="2016-06-10T00:00:00"/>
        <d v="2016-06-13T00:00:00"/>
        <d v="2016-06-14T00:00:00"/>
        <d v="2016-06-15T00:00:00"/>
        <d v="2016-06-16T00:00:00"/>
        <d v="2016-06-17T00:00:00"/>
        <d v="2016-06-20T00:00:00"/>
        <d v="2016-06-21T00:00:00"/>
        <d v="2016-06-22T00:00:00"/>
        <d v="2016-06-23T00:00:00"/>
        <d v="2016-06-24T00:00:00"/>
        <d v="2016-06-27T00:00:00"/>
        <d v="2016-06-28T00:00:00"/>
        <d v="2016-06-29T00:00:00"/>
        <d v="2016-06-30T00:00:00"/>
        <d v="2016-07-01T00:00:00"/>
        <d v="2016-07-04T00:00:00"/>
        <d v="2016-07-05T00:00:00"/>
        <d v="2016-07-06T00:00:00"/>
        <d v="2016-07-07T00:00:00"/>
        <d v="2016-07-08T00:00:00"/>
        <d v="2016-07-11T00:00:00"/>
        <d v="2016-07-12T00:00:00"/>
        <d v="2016-07-13T00:00:00"/>
        <d v="2016-07-14T00:00:00"/>
        <d v="2016-07-15T00:00:00"/>
        <d v="2016-07-18T00:00:00"/>
        <d v="2016-07-19T00:00:00"/>
        <d v="2016-07-20T00:00:00"/>
        <d v="2016-07-21T00:00:00"/>
        <d v="2016-07-22T00:00:00"/>
        <d v="2016-07-25T00:00:00"/>
        <d v="2016-07-26T00:00:00"/>
        <d v="2016-07-27T00:00:00"/>
        <d v="2016-07-28T00:00:00"/>
        <d v="2016-07-29T00:00:00"/>
        <d v="2016-08-01T00:00:00"/>
        <d v="2016-08-02T00:00:00"/>
        <d v="2016-08-03T00:00:00"/>
        <d v="2016-08-04T00:00:00"/>
        <d v="2016-08-05T00:00:00"/>
        <d v="2016-08-08T00:00:00"/>
        <d v="2016-08-09T00:00:00"/>
        <d v="2016-08-10T00:00:00"/>
        <d v="2016-08-11T00:00:00"/>
        <d v="2016-08-12T00:00:00"/>
        <d v="2016-08-15T00:00:00"/>
        <d v="2016-08-16T00:00:00"/>
        <d v="2016-08-17T00:00:00"/>
        <d v="2016-08-18T00:00:00"/>
        <d v="2016-08-19T00:00:00"/>
        <d v="2016-08-22T00:00:00"/>
        <d v="2016-08-23T00:00:00"/>
        <d v="2016-08-24T00:00:00"/>
        <d v="2016-08-25T00:00:00"/>
        <d v="2016-08-26T00:00:00"/>
        <d v="2016-08-29T00:00:00"/>
        <d v="2016-08-30T00:00:00"/>
        <d v="2016-08-31T00:00:00"/>
        <d v="2016-09-01T00:00:00"/>
        <d v="2016-09-02T00:00:00"/>
        <d v="2016-09-05T00:00:00"/>
        <d v="2016-09-06T00:00:00"/>
        <d v="2016-09-08T00:00:00"/>
        <d v="2016-09-09T00:00:00"/>
        <d v="2016-09-12T00:00:00"/>
        <d v="2016-09-13T00:00:00"/>
        <d v="2016-09-14T00:00:00"/>
        <d v="2016-09-15T00:00:00"/>
        <d v="2016-09-16T00:00:00"/>
        <d v="2016-09-19T00:00:00"/>
        <d v="2016-09-20T00:00:00"/>
        <d v="2016-09-21T00:00:00"/>
        <d v="2016-09-22T00:00:00"/>
        <d v="2016-09-23T00:00:00"/>
        <d v="2016-09-26T00:00:00"/>
        <d v="2016-09-27T00:00:00"/>
        <d v="2016-09-28T00:00:00"/>
        <d v="2016-09-29T00:00:00"/>
        <d v="2016-09-30T00:00:00"/>
        <d v="2016-10-03T00:00:00"/>
        <d v="2016-10-04T00:00:00"/>
        <d v="2016-10-05T00:00:00"/>
        <d v="2016-10-06T00:00:00"/>
        <d v="2016-10-07T00:00:00"/>
        <d v="2016-10-10T00:00:00"/>
        <d v="2016-10-11T00:00:00"/>
        <d v="2016-10-13T00:00:00"/>
        <d v="2016-10-14T00:00:00"/>
        <d v="2016-10-17T00:00:00"/>
        <d v="2016-10-18T00:00:00"/>
        <d v="2016-10-19T00:00:00"/>
        <d v="2016-10-20T00:00:00"/>
        <d v="2016-10-21T00:00:00"/>
        <d v="2016-10-24T00:00:00"/>
        <d v="2016-10-25T00:00:00"/>
        <d v="2016-10-26T00:00:00"/>
        <d v="2016-10-27T00:00:00"/>
        <d v="2016-10-28T00:00:00"/>
        <d v="2016-10-31T00:00:00"/>
        <d v="2016-11-01T00:00:00"/>
        <d v="2016-11-03T00:00:00"/>
        <d v="2016-11-04T00:00:00"/>
        <d v="2016-11-07T00:00:00"/>
        <d v="2016-11-08T00:00:00"/>
        <d v="2016-11-09T00:00:00"/>
        <d v="2016-11-10T00:00:00"/>
        <d v="2016-11-11T00:00:00"/>
        <d v="2016-11-14T00:00:00"/>
        <d v="2016-11-16T00:00:00"/>
        <d v="2016-11-17T00:00:00"/>
        <d v="2016-11-18T00:00:00"/>
        <d v="2016-11-21T00:00:00"/>
        <d v="2016-11-22T00:00:00"/>
        <d v="2016-11-23T00:00:00"/>
        <d v="2016-11-24T00:00:00"/>
        <d v="2016-11-25T00:00:00"/>
        <d v="2016-11-28T00:00:00"/>
        <d v="2016-11-29T00:00:00"/>
        <d v="2016-11-30T00:00:00"/>
        <d v="2016-12-01T00:00:00"/>
        <d v="2016-12-02T00:00:00"/>
        <d v="2016-12-05T00:00:00"/>
        <d v="2016-12-06T00:00:00"/>
        <d v="2016-12-07T00:00:00"/>
        <d v="2016-12-08T00:00:00"/>
        <d v="2016-12-09T00:00:00"/>
        <d v="2016-12-12T00:00:00"/>
        <d v="2016-12-13T00:00:00"/>
        <d v="2016-12-14T00:00:00"/>
        <d v="2016-12-15T00:00:00"/>
        <d v="2016-12-16T00:00:00"/>
        <d v="2016-12-19T00:00:00"/>
        <d v="2016-12-20T00:00:00"/>
        <d v="2016-12-21T00:00:00"/>
        <d v="2016-12-22T00:00:00"/>
        <d v="2016-12-23T00:00:00"/>
        <d v="2016-12-26T00:00:00"/>
        <d v="2016-12-27T00:00:00"/>
        <d v="2016-12-28T00:00:00"/>
        <d v="2016-12-29T00:00:00"/>
        <d v="2017-01-02T00:00:00"/>
        <d v="2017-01-03T00:00:00"/>
        <d v="2017-01-04T00:00:00"/>
        <d v="2017-01-05T00:00:00"/>
        <d v="2017-01-06T00:00:00"/>
        <d v="2017-01-09T00:00:00"/>
        <d v="2017-01-10T00:00:00"/>
        <d v="2017-01-11T00:00:00"/>
        <d v="2017-01-12T00:00:00"/>
        <d v="2017-01-13T00:00:00"/>
        <d v="2017-01-16T00:00:00"/>
        <d v="2017-01-17T00:00:00"/>
        <d v="2017-01-18T00:00:00"/>
        <d v="2017-01-19T00:00:00"/>
        <d v="2017-01-20T00:00:00"/>
        <d v="2017-01-23T00:00:00"/>
        <d v="2017-01-24T00:00:00"/>
        <d v="2017-01-26T00:00:00"/>
        <d v="2017-01-27T00:00:00"/>
        <d v="2017-01-30T00:00:00"/>
        <d v="2017-01-31T00:00:00"/>
        <d v="2017-02-01T00:00:00"/>
        <d v="2017-02-02T00:00:00"/>
        <d v="2017-02-03T00:00:00"/>
        <d v="2017-02-06T00:00:00"/>
        <d v="2017-02-07T00:00:00"/>
        <d v="2017-02-08T00:00:00"/>
        <d v="2017-02-09T00:00:00"/>
        <d v="2017-02-10T00:00:00"/>
        <d v="2017-02-13T00:00:00"/>
        <d v="2017-02-14T00:00:00"/>
        <d v="2017-02-15T00:00:00"/>
        <d v="2017-02-16T00:00:00"/>
        <d v="2017-02-17T00:00:00"/>
        <d v="2017-02-20T00:00:00"/>
        <d v="2017-02-21T00:00:00"/>
        <d v="2017-02-22T00:00:00"/>
        <d v="2017-02-23T00:00:00"/>
        <d v="2017-02-24T00:00:00"/>
        <d v="2017-03-01T00:00:00"/>
        <d v="2017-03-02T00:00:00"/>
        <d v="2017-03-03T00:00:00"/>
        <d v="2017-03-06T00:00:00"/>
        <d v="2017-03-07T00:00:00"/>
        <d v="2017-03-08T00:00:00"/>
        <d v="2017-03-09T00:00:00"/>
        <d v="2017-03-10T00:00:00"/>
        <d v="2017-03-13T00:00:00"/>
        <d v="2017-03-14T00:00:00"/>
        <d v="2017-03-15T00:00:00"/>
        <d v="2017-03-16T00:00:00"/>
        <d v="2017-03-17T00:00:00"/>
        <d v="2017-03-20T00:00:00"/>
        <d v="2017-03-21T00:00:00"/>
        <d v="2017-03-22T00:00:00"/>
        <d v="2017-03-23T00:00:00"/>
        <d v="2017-03-24T00:00:00"/>
        <d v="2017-03-27T00:00:00"/>
        <d v="2017-03-28T00:00:00"/>
        <d v="2017-03-29T00:00:00"/>
        <d v="2017-03-30T00:00:00"/>
        <d v="2017-03-31T00:00:00"/>
        <d v="2017-04-03T00:00:00"/>
        <d v="2017-04-04T00:00:00"/>
        <d v="2017-04-05T00:00:00"/>
        <d v="2017-04-06T00:00:00"/>
        <d v="2017-04-07T00:00:00"/>
        <d v="2017-04-10T00:00:00"/>
        <d v="2017-04-11T00:00:00"/>
        <d v="2017-04-12T00:00:00"/>
        <d v="2017-04-13T00:00:00"/>
        <d v="2017-04-17T00:00:00"/>
        <d v="2017-04-18T00:00:00"/>
        <d v="2017-04-19T00:00:00"/>
        <d v="2017-04-20T00:00:00"/>
        <d v="2017-04-24T00:00:00"/>
        <d v="2017-04-25T00:00:00"/>
        <d v="2017-04-26T00:00:00"/>
        <d v="2017-04-27T00:00:00"/>
        <d v="2017-04-28T00:00:00"/>
        <d v="2017-05-02T00:00:00"/>
        <d v="2017-05-03T00:00:00"/>
        <d v="2017-05-04T00:00:00"/>
        <d v="2017-05-05T00:00:00"/>
        <d v="2017-05-08T00:00:00"/>
        <d v="2017-05-09T00:00:00"/>
        <d v="2017-05-10T00:00:00"/>
        <d v="2017-05-11T00:00:00"/>
        <d v="2017-05-12T00:00:00"/>
        <d v="2017-05-15T00:00:00"/>
        <d v="2017-05-16T00:00:00"/>
        <d v="2017-05-17T00:00:00"/>
        <d v="2017-05-18T00:00:00"/>
        <d v="2017-05-19T00:00:00"/>
        <d v="2017-05-22T00:00:00"/>
        <d v="2017-05-23T00:00:00"/>
        <d v="2017-05-24T00:00:00"/>
        <d v="2017-05-25T00:00:00"/>
        <d v="2017-05-26T00:00:00"/>
        <d v="2017-05-29T00:00:00"/>
        <d v="2017-05-30T00:00:00"/>
        <d v="2017-05-31T00:00:00"/>
        <d v="2017-06-01T00:00:00"/>
        <d v="2017-06-02T00:00:00"/>
        <d v="2017-06-05T00:00:00"/>
        <d v="2017-06-06T00:00:00"/>
        <d v="2017-06-07T00:00:00"/>
        <d v="2017-06-08T00:00:00"/>
        <d v="2017-06-09T00:00:00"/>
        <d v="2017-06-12T00:00:00"/>
        <d v="2017-06-13T00:00:00"/>
        <d v="2017-06-14T00:00:00"/>
        <d v="2017-06-16T00:00:00"/>
        <d v="2017-06-19T00:00:00"/>
        <d v="2017-06-20T00:00:00"/>
        <d v="2017-06-21T00:00:00"/>
        <d v="2017-06-22T00:00:00"/>
        <d v="2017-06-23T00:00:00"/>
        <d v="2017-06-26T00:00:00"/>
        <d v="2017-06-27T00:00:00"/>
        <d v="2017-06-28T00:00:00"/>
        <d v="2017-06-29T00:00:00"/>
        <d v="2017-06-30T00:00:00"/>
        <d v="2017-07-03T00:00:00"/>
        <d v="2017-07-04T00:00:00"/>
        <d v="2017-07-05T00:00:00"/>
        <d v="2017-07-06T00:00:00"/>
        <d v="2017-07-07T00:00:00"/>
        <d v="2017-07-10T00:00:00"/>
        <d v="2017-07-11T00:00:00"/>
        <d v="2017-07-12T00:00:00"/>
        <d v="2017-07-13T00:00:00"/>
        <d v="2017-07-14T00:00:00"/>
        <d v="2017-07-17T00:00:00"/>
        <d v="2017-07-18T00:00:00"/>
        <d v="2017-07-19T00:00:00"/>
        <d v="2017-07-20T00:00:00"/>
        <d v="2017-07-21T00:00:00"/>
        <d v="2017-07-24T00:00:00"/>
        <d v="2017-07-25T00:00:00"/>
        <d v="2017-07-26T00:00:00"/>
        <d v="2017-07-27T00:00:00"/>
        <d v="2017-07-28T00:00:00"/>
        <d v="2017-07-31T00:00:00"/>
        <d v="2017-08-01T00:00:00"/>
        <d v="2017-08-02T00:00:00"/>
        <d v="2017-08-03T00:00:00"/>
        <d v="2017-08-04T00:00:00"/>
        <d v="2017-08-07T00:00:00"/>
        <d v="2017-08-08T00:00:00"/>
        <d v="2017-08-09T00:00:00"/>
        <d v="2017-08-10T00:00:00"/>
        <d v="2017-08-11T00:00:00"/>
        <d v="2017-08-14T00:00:00"/>
        <d v="2017-08-15T00:00:00"/>
        <d v="2017-08-16T00:00:00"/>
        <d v="2017-08-17T00:00:00"/>
        <d v="2017-08-18T00:00:00"/>
        <d v="2017-08-21T00:00:00"/>
        <d v="2017-08-22T00:00:00"/>
        <d v="2017-08-23T00:00:00"/>
        <d v="2017-08-24T00:00:00"/>
        <d v="2017-08-25T00:00:00"/>
        <d v="2017-08-28T00:00:00"/>
        <d v="2017-08-29T00:00:00"/>
        <d v="2017-08-30T00:00:00"/>
        <d v="2017-08-31T00:00:00"/>
        <d v="2017-09-01T00:00:00"/>
        <d v="2017-09-04T00:00:00"/>
        <d v="2017-09-05T00:00:00"/>
        <d v="2017-09-06T00:00:00"/>
        <d v="2017-09-08T00:00:00"/>
        <d v="2017-09-11T00:00:00"/>
        <d v="2017-09-12T00:00:00"/>
        <d v="2017-09-13T00:00:00"/>
        <d v="2017-09-14T00:00:00"/>
        <d v="2017-09-15T00:00:00"/>
        <d v="2017-09-18T00:00:00"/>
        <d v="2017-09-19T00:00:00"/>
        <d v="2017-09-20T00:00:00"/>
        <d v="2017-09-21T00:00:00"/>
        <d v="2017-09-22T00:00:00"/>
        <d v="2017-09-25T00:00:00"/>
        <d v="2017-09-26T00:00:00"/>
        <d v="2017-09-27T00:00:00"/>
        <d v="2017-09-28T00:00:00"/>
        <d v="2017-09-29T00:00:00"/>
        <d v="2017-10-02T00:00:00"/>
        <d v="2017-10-03T00:00:00"/>
        <d v="2017-10-04T00:00:00"/>
        <d v="2017-10-05T00:00:00"/>
        <d v="2017-10-06T00:00:00"/>
        <d v="2017-10-09T00:00:00"/>
        <d v="2017-10-10T00:00:00"/>
        <d v="2017-10-11T00:00:00"/>
        <d v="2017-10-13T00:00:00"/>
        <d v="2017-10-16T00:00:00"/>
        <d v="2017-10-17T00:00:00"/>
        <d v="2017-10-18T00:00:00"/>
        <d v="2017-10-19T00:00:00"/>
        <d v="2017-10-20T00:00:00"/>
        <d v="2017-10-23T00:00:00"/>
        <d v="2017-10-24T00:00:00"/>
        <d v="2017-10-25T00:00:00"/>
        <d v="2017-10-26T00:00:00"/>
        <d v="2017-10-27T00:00:00"/>
        <d v="2017-10-30T00:00:00"/>
        <d v="2017-10-31T00:00:00"/>
        <d v="2017-11-01T00:00:00"/>
        <d v="2017-11-03T00:00:00"/>
        <d v="2017-11-06T00:00:00"/>
        <d v="2017-11-07T00:00:00"/>
        <d v="2017-11-08T00:00:00"/>
        <d v="2017-11-09T00:00:00"/>
        <d v="2017-11-10T00:00:00"/>
        <d v="2017-11-13T00:00:00"/>
        <d v="2017-11-14T00:00:00"/>
        <d v="2017-11-16T00:00:00"/>
        <d v="2017-11-17T00:00:00"/>
        <d v="2017-11-21T00:00:00"/>
        <d v="2017-11-22T00:00:00"/>
        <d v="2017-11-23T00:00:00"/>
        <d v="2017-11-24T00:00:00"/>
        <d v="2017-11-27T00:00:00"/>
        <d v="2017-11-28T00:00:00"/>
        <d v="2017-11-29T00:00:00"/>
        <d v="2017-11-30T00:00:00"/>
        <d v="2017-12-01T00:00:00"/>
        <d v="2017-12-04T00:00:00"/>
        <d v="2017-12-05T00:00:00"/>
        <d v="2017-12-06T00:00:00"/>
        <d v="2017-12-07T00:00:00"/>
        <d v="2017-12-08T00:00:00"/>
        <d v="2017-12-11T00:00:00"/>
        <d v="2017-12-12T00:00:00"/>
        <d v="2017-12-13T00:00:00"/>
        <d v="2017-12-14T00:00:00"/>
        <d v="2017-12-15T00:00:00"/>
        <d v="2017-12-18T00:00:00"/>
        <d v="2017-12-19T00:00:00"/>
        <d v="2017-12-20T00:00:00"/>
        <d v="2017-12-21T00:00:00"/>
        <d v="2017-12-22T00:00:00"/>
        <d v="2017-12-26T00:00:00"/>
        <d v="2017-12-27T00:00:00"/>
        <d v="2017-12-28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5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4T00:00:00"/>
        <d v="2018-02-15T00:00:00"/>
        <d v="2018-02-16T00:00:00"/>
        <d v="2018-02-19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8T00:00:00"/>
        <d v="2018-05-29T00:00:00"/>
        <d v="2018-05-30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4T00:00:00"/>
        <d v="2018-07-05T00:00:00"/>
        <d v="2018-07-06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  <d v="2018-09-03T00:00:00"/>
        <d v="2018-09-04T00:00:00"/>
        <d v="2018-09-05T00:00:00"/>
        <d v="2018-09-06T00:00:00"/>
        <d v="2018-09-10T00:00:00"/>
        <d v="2018-09-11T00:00:00"/>
        <d v="2018-09-12T00:00:00"/>
        <d v="2018-09-13T00:00:00"/>
        <d v="2018-09-14T00:00:00"/>
        <d v="2018-09-17T00:00:00"/>
        <d v="2018-09-18T00:00:00"/>
        <d v="2018-09-19T00:00:00"/>
        <d v="2018-09-20T00:00:00"/>
        <d v="2018-09-21T00:00:00"/>
        <d v="2018-09-24T00:00:00"/>
        <d v="2018-09-25T00:00:00"/>
        <d v="2018-09-26T00:00:00"/>
        <d v="2018-09-27T00:00:00"/>
        <d v="2018-09-28T00:00:00"/>
        <d v="2018-10-01T00:00:00"/>
        <d v="2018-10-02T00:00:00"/>
        <d v="2018-10-03T00:00:00"/>
        <d v="2018-10-04T00:00:00"/>
        <d v="2018-10-05T00:00:00"/>
        <d v="2018-10-08T00:00:00"/>
        <d v="2018-10-09T00:00:00"/>
        <d v="2018-10-10T00:00:00"/>
        <d v="2018-10-11T00:00:00"/>
        <d v="2018-10-15T00:00:00"/>
        <d v="2018-10-16T00:00:00"/>
        <d v="2018-10-17T00:00:00"/>
        <d v="2018-10-18T00:00:00"/>
        <d v="2018-10-19T00:00:00"/>
        <d v="2018-10-22T00:00:00"/>
        <d v="2018-10-23T00:00:00"/>
        <d v="2018-10-24T00:00:00"/>
        <d v="2018-10-25T00:00:00"/>
        <d v="2018-10-26T00:00:00"/>
        <d v="2018-10-29T00:00:00"/>
        <d v="2018-10-30T00:00:00"/>
        <d v="2018-10-31T00:00:00"/>
        <d v="2018-11-01T00:00:00"/>
        <d v="2018-11-05T00:00:00"/>
        <d v="2018-11-06T00:00:00"/>
        <d v="2018-11-07T00:00:00"/>
        <d v="2018-11-08T00:00:00"/>
        <d v="2018-11-09T00:00:00"/>
        <d v="2018-11-12T00:00:00"/>
        <d v="2018-11-13T00:00:00"/>
        <d v="2018-11-14T00:00:00"/>
        <d v="2018-11-16T00:00:00"/>
        <d v="2018-11-19T00:00:00"/>
        <d v="2018-11-21T00:00:00"/>
        <d v="2018-11-22T00:00:00"/>
        <d v="2018-11-23T00:00:00"/>
        <d v="2018-11-26T00:00:00"/>
        <d v="2018-11-27T00:00:00"/>
        <d v="2018-11-28T00:00:00"/>
        <d v="2018-11-29T00:00:00"/>
        <d v="2018-11-30T00:00:00"/>
        <d v="2018-12-03T00:00:00"/>
        <d v="2018-12-04T00:00:00"/>
        <d v="2018-12-05T00:00:00"/>
        <d v="2018-12-06T00:00:00"/>
        <d v="2018-12-07T00:00:00"/>
        <d v="2018-12-10T00:00:00"/>
        <d v="2018-12-11T00:00:00"/>
        <d v="2018-12-12T00:00:00"/>
        <d v="2018-12-13T00:00:00"/>
        <d v="2018-12-14T00:00:00"/>
        <d v="2018-12-17T00:00:00"/>
        <d v="2018-12-18T00:00:00"/>
        <d v="2018-12-19T00:00:00"/>
        <d v="2018-12-20T00:00:00"/>
        <d v="2018-12-21T00:00:00"/>
        <d v="2018-12-26T00:00:00"/>
        <d v="2018-12-27T00:00:00"/>
        <d v="2018-12-28T00:00:00"/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18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m/>
      </sharedItems>
    </cacheField>
    <cacheField name="mê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no" numFmtId="0">
      <sharedItems containsString="0" containsBlank="1" containsNumber="1" containsInteger="1" minValue="2000" maxValue="2019"/>
    </cacheField>
    <cacheField name="mês/ano" numFmtId="0">
      <sharedItems containsBlank="1" count="234">
        <s v="1/2000"/>
        <s v="2/2000"/>
        <s v="3/2000"/>
        <s v="4/2000"/>
        <s v="5/2000"/>
        <s v="6/2000"/>
        <s v="7/2000"/>
        <s v="8/2000"/>
        <s v="9/2000"/>
        <s v="10/2000"/>
        <s v="11/2000"/>
        <s v="12/2000"/>
        <s v="1/2001"/>
        <s v="2/2001"/>
        <s v="3/2001"/>
        <s v="4/2001"/>
        <s v="5/2001"/>
        <s v="6/2001"/>
        <s v="7/2001"/>
        <s v="8/2001"/>
        <s v="9/2001"/>
        <s v="10/2001"/>
        <s v="11/2001"/>
        <s v="12/2001"/>
        <s v="1/2002"/>
        <s v="2/2002"/>
        <s v="3/2002"/>
        <s v="4/2002"/>
        <s v="5/2002"/>
        <s v="6/2002"/>
        <s v="7/2002"/>
        <s v="8/2002"/>
        <s v="9/2002"/>
        <s v="10/2002"/>
        <s v="11/2002"/>
        <s v="12/2002"/>
        <s v="1/2003"/>
        <s v="2/2003"/>
        <s v="3/2003"/>
        <s v="4/2003"/>
        <s v="5/2003"/>
        <s v="6/2003"/>
        <s v="7/2003"/>
        <s v="8/2003"/>
        <s v="9/2003"/>
        <s v="10/2003"/>
        <s v="11/2003"/>
        <s v="12/2003"/>
        <s v="1/2004"/>
        <s v="2/2004"/>
        <s v="3/2004"/>
        <s v="4/2004"/>
        <s v="5/2004"/>
        <s v="6/2004"/>
        <s v="7/2004"/>
        <s v="8/2004"/>
        <s v="9/2004"/>
        <s v="10/2004"/>
        <s v="11/2004"/>
        <s v="12/2004"/>
        <s v="1/2005"/>
        <s v="2/2005"/>
        <s v="3/2005"/>
        <s v="4/2005"/>
        <s v="5/2005"/>
        <s v="6/2005"/>
        <s v="7/2005"/>
        <s v="8/2005"/>
        <s v="9/2005"/>
        <s v="10/2005"/>
        <s v="11/2005"/>
        <s v="12/2005"/>
        <s v="1/2006"/>
        <s v="2/2006"/>
        <s v="3/2006"/>
        <s v="4/2006"/>
        <s v="5/2006"/>
        <s v="6/2006"/>
        <s v="7/2006"/>
        <s v="8/2006"/>
        <s v="9/2006"/>
        <s v="10/2006"/>
        <s v="11/2006"/>
        <s v="12/2006"/>
        <s v="1/2007"/>
        <s v="2/2007"/>
        <s v="3/2007"/>
        <s v="4/2007"/>
        <s v="5/2007"/>
        <s v="6/2007"/>
        <s v="7/2007"/>
        <s v="8/2007"/>
        <s v="9/2007"/>
        <s v="10/2007"/>
        <s v="11/2007"/>
        <s v="12/2007"/>
        <s v="1/2008"/>
        <s v="2/2008"/>
        <s v="3/2008"/>
        <s v="4/2008"/>
        <s v="5/2008"/>
        <s v="6/2008"/>
        <s v="7/2008"/>
        <s v="8/2008"/>
        <s v="9/2008"/>
        <s v="10/2008"/>
        <s v="11/2008"/>
        <s v="12/2008"/>
        <s v="1/2009"/>
        <s v="2/2009"/>
        <s v="3/2009"/>
        <s v="4/2009"/>
        <s v="5/2009"/>
        <s v="6/2009"/>
        <s v="7/2009"/>
        <s v="8/2009"/>
        <s v="9/2009"/>
        <s v="10/2009"/>
        <s v="11/2009"/>
        <s v="12/2009"/>
        <s v="1/2010"/>
        <s v="2/2010"/>
        <s v="3/2010"/>
        <s v="4/2010"/>
        <s v="5/2010"/>
        <s v="6/2010"/>
        <s v="7/2010"/>
        <s v="8/2010"/>
        <s v="9/2010"/>
        <s v="10/2010"/>
        <s v="11/2010"/>
        <s v="12/2010"/>
        <s v="1/2011"/>
        <s v="2/2011"/>
        <s v="3/2011"/>
        <s v="4/2011"/>
        <s v="5/2011"/>
        <s v="6/2011"/>
        <s v="7/2011"/>
        <s v="8/2011"/>
        <s v="9/2011"/>
        <s v="10/2011"/>
        <s v="11/2011"/>
        <s v="12/2011"/>
        <s v="1/2012"/>
        <s v="2/2012"/>
        <s v="3/2012"/>
        <s v="4/2012"/>
        <s v="5/2012"/>
        <s v="6/2012"/>
        <s v="7/2012"/>
        <s v="8/2012"/>
        <s v="9/2012"/>
        <s v="10/2012"/>
        <s v="11/2012"/>
        <s v="12/2012"/>
        <s v="1/2013"/>
        <s v="2/2013"/>
        <s v="3/2013"/>
        <s v="4/2013"/>
        <s v="5/2013"/>
        <s v="6/2013"/>
        <s v="7/2013"/>
        <s v="8/2013"/>
        <s v="9/2013"/>
        <s v="10/2013"/>
        <s v="11/2013"/>
        <s v="12/2013"/>
        <s v="1/2014"/>
        <s v="2/2014"/>
        <s v="3/2014"/>
        <s v="4/2014"/>
        <s v="5/2014"/>
        <s v="6/2014"/>
        <s v="7/2014"/>
        <s v="8/2014"/>
        <s v="9/2014"/>
        <s v="10/2014"/>
        <s v="11/2014"/>
        <s v="12/2014"/>
        <s v="1/2015"/>
        <s v="2/2015"/>
        <s v="3/2015"/>
        <s v="4/2015"/>
        <s v="5/2015"/>
        <s v="6/2015"/>
        <s v="7/2015"/>
        <s v="8/2015"/>
        <s v="9/2015"/>
        <s v="10/2015"/>
        <s v="11/2015"/>
        <s v="12/2015"/>
        <s v="1/2016"/>
        <s v="2/2016"/>
        <s v="3/2016"/>
        <s v="4/2016"/>
        <s v="5/2016"/>
        <s v="6/2016"/>
        <s v="7/2016"/>
        <s v="8/2016"/>
        <s v="9/2016"/>
        <s v="10/2016"/>
        <s v="11/2016"/>
        <s v="12/2016"/>
        <s v="1/2017"/>
        <s v="2/2017"/>
        <s v="3/2017"/>
        <s v="4/2017"/>
        <s v="5/2017"/>
        <s v="6/2017"/>
        <s v="7/2017"/>
        <s v="8/2017"/>
        <s v="9/2017"/>
        <s v="10/2017"/>
        <s v="11/2017"/>
        <s v="12/2017"/>
        <s v="1/2018"/>
        <s v="2/2018"/>
        <s v="3/2018"/>
        <s v="4/2018"/>
        <s v="5/2018"/>
        <s v="6/2018"/>
        <s v="7/2018"/>
        <s v="8/2018"/>
        <s v="9/2018"/>
        <s v="10/2018"/>
        <s v="11/2018"/>
        <s v="12/2018"/>
        <s v="1/2019"/>
        <s v="2/2019"/>
        <s v="3/2019"/>
        <s v="4/2019"/>
        <s v="5/2019"/>
        <m/>
      </sharedItems>
    </cacheField>
    <cacheField name="Q Negs" numFmtId="0">
      <sharedItems containsString="0" containsBlank="1" containsNumber="1" containsInteger="1" minValue="145" maxValue="236911"/>
    </cacheField>
    <cacheField name="Q Títs" numFmtId="0">
      <sharedItems containsString="0" containsBlank="1" containsNumber="1" containsInteger="1" minValue="831200" maxValue="237577700"/>
    </cacheField>
    <cacheField name="Volume$" numFmtId="0">
      <sharedItems containsString="0" containsBlank="1" containsNumber="1" minValue="7569110" maxValue="5933781156"/>
    </cacheField>
    <cacheField name="Fechamento" numFmtId="0">
      <sharedItems containsString="0" containsBlank="1" containsNumber="1" minValue="2.4071751199999998" maxValue="38.477917210999998"/>
    </cacheField>
    <cacheField name="Abertura" numFmtId="0">
      <sharedItems containsString="0" containsBlank="1" containsNumber="1" minValue="2.4297743512999999" maxValue="38.529211330000003"/>
    </cacheField>
    <cacheField name="Mínimo" numFmtId="0">
      <sharedItems containsString="0" containsBlank="1" containsNumber="1" minValue="2.3558129220000001" maxValue="38.067564255999997"/>
    </cacheField>
    <cacheField name="Máximo" numFmtId="0">
      <sharedItems containsString="0" containsBlank="1" containsNumber="1" minValue="2.4373075155000001" maxValue="39.335261776000003"/>
    </cacheField>
    <cacheField name="Médio" numFmtId="0">
      <sharedItems containsString="0" containsBlank="1" containsNumber="1" minValue="2.4023813357999999" maxValue="38.800337388999999"/>
    </cacheField>
    <cacheField name="k%" numFmtId="0">
      <sharedItems containsString="0" containsBlank="1" containsNumber="1" minValue="-0.15759128763806429" maxValue="0.16283185840379955" count="4744">
        <m/>
        <n v="-5.9514409278114577E-2"/>
        <n v="-5.6561031496468184E-3"/>
        <n v="-3.4129931561406313E-3"/>
        <n v="4.5662193868747369E-3"/>
        <n v="2.0477311277064647E-2"/>
        <n v="-2.4476121361197256E-2"/>
        <n v="-1.8309629568354802E-2"/>
        <n v="-9.3023442431526826E-3"/>
        <n v="1.4084535601802894E-2"/>
        <n v="-1.1574131739018223E-2"/>
        <n v="4.6838504140960247E-3"/>
        <n v="-6.9929865791003021E-3"/>
        <n v="-1.1737078045130023E-2"/>
        <n v="-1.1876473137242827E-2"/>
        <n v="-7.2115887429247127E-3"/>
        <n v="1.2106598525558177E-2"/>
        <n v="-2.3923849358503668E-3"/>
        <n v="-1.4388447065785015E-2"/>
        <n v="-7.2993208796368059E-3"/>
        <n v="1.9607883246911761E-2"/>
        <n v="1.9230736166317097E-2"/>
        <n v="4.245284642312197E-2"/>
        <n v="1.1312206374010092E-2"/>
        <n v="1.5659953758827339E-2"/>
        <n v="1.321588594721157E-2"/>
        <n v="-2.1739174120795401E-2"/>
        <n v="-2.2222201601724834E-2"/>
        <n v="-5.4545429921538657E-2"/>
        <n v="-2.4038868096265542E-3"/>
        <n v="3.132532942845323E-2"/>
        <n v="6.3084135090945237E-2"/>
        <n v="-1.098906570737912E-2"/>
        <n v="-1.2222197639854437E-2"/>
        <n v="-1.1698333497869307E-3"/>
        <n v="-4.4596753404420042E-3"/>
        <n v="6.8099654949071997E-3"/>
        <n v="2.6965673455783934E-2"/>
        <n v="2.6257619074105287E-2"/>
        <n v="-2.1342837335316167E-2"/>
        <n v="2.1786861702279836E-3"/>
        <n v="2.823912528134076E-2"/>
        <n v="-2.957782324111502E-2"/>
        <n v="5.2287623723656029E-2"/>
        <n v="2.3809525260848563E-2"/>
        <n v="3.5187049807432702E-2"/>
        <n v="-2.910724493260386E-2"/>
        <n v="-3.8229423072513313E-2"/>
        <n v="-2.7196615164052695E-2"/>
        <n v="2.1505355689197092E-2"/>
        <n v="-2.1052360865932984E-3"/>
        <n v="-1.054851300252424E-2"/>
        <n v="-2.9850742462028679E-2"/>
        <n v="1.9780161053656542E-2"/>
        <n v="2.3706977393176398E-3"/>
        <n v="-4.5581342914977618E-3"/>
        <n v="2.2382484000613267E-2"/>
        <n v="7.526880893401966E-2"/>
        <n v="-4.1999995714708693E-2"/>
        <n v="-4.1544686017382926E-3"/>
        <n v="-2.3081320516726178E-2"/>
        <n v="1.2875562804189222E-2"/>
        <n v="-8.4533781768196814E-3"/>
        <n v="-5.3631570925875005E-3"/>
        <n v="4.1890477537564585E-2"/>
        <n v="1.4432987770089056E-2"/>
        <n v="8.1300369915144888E-3"/>
        <n v="-2.4193537717571156E-2"/>
        <n v="-2.4772749599584531E-2"/>
        <n v="2.1164820596284217E-2"/>
        <n v="-2.0788356780159778E-2"/>
        <n v="-5.5256604118940622E-2"/>
        <n v="-3.7900881839014522E-2"/>
        <n v="-6.9230310232000214E-3"/>
        <n v="-4.4668225941717155E-2"/>
        <n v="2.4569707985926392E-3"/>
        <n v="-1.9607810217455834E-2"/>
        <n v="8.9999957539806053E-2"/>
        <n v="-1.3761427736058818E-2"/>
        <n v="0"/>
        <n v="2.3252742628221412E-4"/>
        <n v="2.5342991728066755E-2"/>
        <n v="-4.5351564365133656E-3"/>
        <n v="2.2778749522256447E-3"/>
        <n v="-2.2726980303084954E-3"/>
        <n v="1.1389374945880437E-3"/>
        <n v="9.101405169213983E-4"/>
        <n v="-1.7958625627830238E-2"/>
        <n v="-2.4027776873530304E-2"/>
        <n v="6.8307412821866365E-3"/>
        <n v="1.7667898384573055E-2"/>
        <n v="3.2407403247592281E-2"/>
        <n v="-1.0067304475005923E-2"/>
        <n v="3.3747750689634426E-3"/>
        <n v="-2.2573342461157164E-2"/>
        <n v="-2.8868332868021929E-2"/>
        <n v="6.6587104055237933E-3"/>
        <n v="-1.2520636495462978E-2"/>
        <n v="1.6746409242285321E-2"/>
        <n v="-1.1529431304496573E-2"/>
        <n v="9.2834836539374965E-3"/>
        <n v="3.0660545410381435E-3"/>
        <n v="-1.481307856971037E-2"/>
        <n v="4.7756550185977575E-2"/>
        <n v="5.9269767404291906E-2"/>
        <n v="-8.6068694684082736E-5"/>
        <n v="3.5506161674665027E-2"/>
        <n v="3.8380068329840089E-2"/>
        <n v="4.1801813105828423E-3"/>
        <n v="-1.3949339694996343E-4"/>
        <n v="-5.9760189991270307E-3"/>
        <n v="4.0079643371109253E-3"/>
        <n v="-1.5968037174927341E-2"/>
        <n v="-4.0568033500073541E-3"/>
        <n v="2.8492841328747742E-2"/>
        <n v="-1.9603825394164387E-3"/>
        <n v="9.9206252779693305E-3"/>
        <n v="1.1787784529314838E-2"/>
        <n v="1.9416994185394998E-4"/>
        <n v="1.7472365805739631E-3"/>
        <n v="3.1007797197852627E-2"/>
        <n v="2.4436075548550651E-2"/>
        <n v="-2.3853197023997796E-2"/>
        <n v="2.2935779798491485E-2"/>
        <n v="2.6008982295545158E-2"/>
        <n v="-2.4475550824012871E-2"/>
        <n v="1.7924975632577222E-4"/>
        <n v="-3.8702737748245841E-2"/>
        <n v="3.7278087858809705E-3"/>
        <n v="-5.8310111015319799E-2"/>
        <n v="-1.7550767206098938E-2"/>
        <n v="-2.7498975123335767E-2"/>
        <n v="3.1991727820390725E-2"/>
        <n v="-1.419998171046688E-2"/>
        <n v="-5.8835647929007528E-3"/>
        <n v="8.1632964208471215E-3"/>
        <n v="5.2833941620708424E-2"/>
        <n v="-5.9603454966186131E-3"/>
        <n v="-2.3210846146684894E-2"/>
        <n v="-4.0594044283209119E-2"/>
        <n v="8.462329015433534E-3"/>
        <n v="-1.7805954171335903E-2"/>
        <n v="-2.7922486049112405E-2"/>
        <n v="3.6441192543419376E-3"/>
        <n v="-3.1183235657547659E-2"/>
        <n v="2.0943579135506374E-2"/>
        <n v="7.1258476951454597E-3"/>
        <n v="-1.3722114018810627E-2"/>
        <n v="3.3478280753582501E-2"/>
        <n v="-3.6600791862036797E-2"/>
        <n v="-1.4410477243204434E-2"/>
        <n v="0.10544976075566237"/>
        <n v="-4.0080311863267548E-3"/>
        <n v="1.408452217595868E-2"/>
        <n v="1.9841269231410941E-2"/>
        <n v="3.5408553307852975E-2"/>
        <n v="-2.6681735259609152E-2"/>
        <n v="-1.6409237199331628E-2"/>
        <n v="1.079488183557431E-2"/>
        <n v="2.3106769428917984E-2"/>
        <n v="-3.6059713608289634E-3"/>
        <n v="1.9047619039085362E-2"/>
        <n v="-9.1589098684921044E-3"/>
        <n v="2.3391845261098165E-2"/>
        <n v="3.9631364532466851E-2"/>
        <n v="-2.3049698870610258E-2"/>
        <n v="2.7223508334226487E-3"/>
        <n v="-1.6289620512442982E-3"/>
        <n v="-6.3451500142779338E-3"/>
        <n v="3.8131729612426835E-2"/>
        <n v="-7.0299036119793046E-3"/>
        <n v="2.1238951566222353E-2"/>
        <n v="-1.819756018769636E-2"/>
        <n v="-2.577233645000232E-2"/>
        <n v="-2.1743014641633862E-2"/>
        <n v="5.7417586222372474E-3"/>
        <n v="-2.5782646965338274E-2"/>
        <n v="-5.2930545664114925E-3"/>
        <n v="1.6913709780333575E-2"/>
        <n v="-1.8688096290962353E-2"/>
        <n v="-1.371162498442291E-2"/>
        <n v="4.054819069394533E-3"/>
        <n v="2.3269213163582991E-2"/>
        <n v="-1.1275617215986689E-3"/>
        <n v="-4.7036687169506042E-3"/>
        <n v="-3.780732668537401E-3"/>
        <n v="-6.4516156788371193E-3"/>
        <n v="4.5836107795096392E-3"/>
        <n v="7.604591974369912E-3"/>
        <n v="4.5283335561341342E-3"/>
        <n v="-2.704737784657063E-2"/>
        <n v="-1.9304725059844374E-3"/>
        <n v="2.2243669131358113E-2"/>
        <n v="2.838250351921312E-3"/>
        <n v="1.2075460178471609E-2"/>
        <n v="-3.2438439283016929E-2"/>
        <n v="-4.6242802627690427E-2"/>
        <n v="1.0101010112926634E-2"/>
        <n v="1.8000030504183639E-2"/>
        <n v="-1.7681758315143403E-2"/>
        <n v="-4.0999984757640995E-2"/>
        <n v="-4.1084487789467605E-2"/>
        <n v="-3.9147522148221814E-3"/>
        <n v="6.7685640645237966E-2"/>
        <n v="9.6113985839838545E-3"/>
        <n v="2.7141992735644438E-2"/>
        <n v="-1.971967583181522E-3"/>
        <n v="1.1262590163164887E-2"/>
        <n v="-2.1102028601477252E-2"/>
        <n v="2.1756490739937462E-2"/>
        <n v="1.9730458349240587E-2"/>
        <n v="-1.7049796504899128E-2"/>
        <n v="-2.5531111623868785E-2"/>
        <n v="6.2000274583071668E-3"/>
        <n v="9.7395716745425354E-3"/>
        <n v="3.9370229392841072E-3"/>
        <n v="1.5686259553731707E-2"/>
        <n v="1.9305461596825779E-3"/>
        <n v="-5.5876860715931009E-3"/>
        <n v="1.1431895859561836E-2"/>
        <n v="-1.9157526462901808E-3"/>
        <n v="-2.1113215088546355E-2"/>
        <n v="-9.6078760384619155E-3"/>
        <n v="-3.4646605776320505E-2"/>
        <n v="-7.3830354559721867E-3"/>
        <n v="-4.1323257521419521E-4"/>
        <n v="-1.8189356108048726E-2"/>
        <n v="-6.3157734372487617E-3"/>
        <n v="-2.1186925076573937E-3"/>
        <n v="1.4649733848116853E-2"/>
        <n v="-6.6750415995526224E-2"/>
        <n v="1.3228703418733501E-2"/>
        <n v="2.2133517526201629E-4"/>
        <n v="-5.5309733464821154E-3"/>
        <n v="-3.3370750660431936E-3"/>
        <n v="4.91071607256508E-2"/>
        <n v="1.0638297884824066E-2"/>
        <n v="-4.4210333671145241E-3"/>
        <n v="-1.2899145683633706E-2"/>
        <n v="-7.7120952814411226E-3"/>
        <n v="-1.9645938087720638E-2"/>
        <n v="-1.5635302530311868E-2"/>
        <n v="6.7113922043091634E-3"/>
        <n v="-6.6666497034604255E-3"/>
        <n v="1.1185682148909581E-2"/>
        <n v="1.2831814297289856E-2"/>
        <n v="2.8615146549207271E-2"/>
        <n v="5.4364012843244547E-2"/>
        <n v="7.0493144624168558E-3"/>
        <n v="-9.4000244137286693E-3"/>
        <n v="-2.8265575196977366E-3"/>
        <n v="2.1056912909074299E-2"/>
        <n v="-6.7420216291850243E-3"/>
        <n v="1.417446762573249E-2"/>
        <n v="9.842519812389261E-3"/>
        <n v="2.2027311615322454E-2"/>
        <n v="1.8119411727003376E-2"/>
        <n v="1.3488148972046643E-2"/>
        <n v="2.16266546503181E-2"/>
        <n v="-1.2122344473900371E-2"/>
        <n v="2.2161225889827385E-2"/>
        <n v="-1.2721786090263421E-2"/>
        <n v="-1.3611615623238871E-2"/>
        <n v="9.2001938977204212E-4"/>
        <n v="9.1910359863445201E-4"/>
        <n v="1.1018835139018357E-3"/>
        <n v="-1.3025116598151643E-2"/>
        <n v="-3.7174863711775252E-3"/>
        <n v="1.1380608741764275E-2"/>
        <n v="-1.8446499912367909E-3"/>
        <n v="2.9569367148715608E-2"/>
        <n v="5.3850160038986239E-3"/>
        <n v="-5.1775952343074971E-3"/>
        <n v="2.297198045355775E-2"/>
        <n v="2.1228054113750838E-2"/>
        <n v="-5.1537406178872036E-3"/>
        <n v="-2.5902262201165316E-2"/>
        <n v="-1.3472758814795149E-2"/>
        <n v="2.4258732039334818E-2"/>
        <n v="-2.0175465373875934E-2"/>
        <n v="2.68579282441328E-3"/>
        <n v="-5.3571292259846359E-3"/>
        <n v="-1.4183140104045977E-2"/>
        <n v="1.802953344177971E-2"/>
        <n v="1.0733424989575857E-2"/>
        <n v="7.0796730309914402E-3"/>
        <n v="8.7872119204956967E-4"/>
        <n v="6.1457149978751957E-3"/>
        <n v="-3.4904147465408819E-3"/>
        <n v="-4.5183854390084877E-2"/>
        <n v="8.8041001038476896E-3"/>
        <n v="-1.8181818173774511E-2"/>
        <n v="-6.7592620851869678E-2"/>
        <n v="1.4299925362296628E-2"/>
        <n v="3.9162833390937735E-4"/>
        <n v="-2.3292202459454847E-2"/>
        <n v="2.0040079538504729E-2"/>
        <n v="-5.8939094506190393E-2"/>
        <n v="1.2317330587320319E-2"/>
        <n v="2.7026989735997153E-2"/>
        <n v="2.2947371632707991E-2"/>
        <n v="-5.762477423500445E-3"/>
        <n v="-2.7116566670747244E-2"/>
        <n v="-6.3827191355492197E-4"/>
        <n v="-4.3006182759854572E-2"/>
        <n v="3.0033335953419726E-2"/>
        <n v="5.8315352189750591E-2"/>
        <n v="3.6734678320744951E-2"/>
        <n v="6.299206693326953E-3"/>
        <n v="6.4554349951970735E-3"/>
        <n v="-1.5549061718376778E-2"/>
        <n v="-2.2704866536847557E-2"/>
        <n v="-1.8383835319387143E-2"/>
        <n v="1.5641043838283242E-2"/>
        <n v="4.9645407065923131E-2"/>
        <n v="-3.4749020544203701E-2"/>
        <n v="-3.4000015260841288E-2"/>
        <n v="4.5341666171524908E-2"/>
        <n v="2.6341809713494646E-2"/>
        <n v="2.2771136850693319E-2"/>
        <n v="1.5094325231530314E-2"/>
        <n v="-7.2490593953264959E-3"/>
        <n v="-1.8719942008327273E-4"/>
        <n v="1.0861385770301935E-2"/>
        <n v="3.1863676083778492E-2"/>
        <n v="-3.5906779250508558E-3"/>
        <n v="-3.0630644379102123E-2"/>
        <n v="3.7174863569182648E-3"/>
        <n v="2.9629601380171344E-2"/>
        <n v="3.057555413090518E-2"/>
        <n v="-1.3961592459152294E-2"/>
        <n v="-1.2389394055750791E-2"/>
        <n v="-3.5842430888133325E-3"/>
        <n v="1.6187078245764486E-2"/>
        <n v="6.9026440422488289E-3"/>
        <n v="1.9335600294547284E-2"/>
        <n v="1.2415888693229515E-2"/>
        <n v="1.3455985838789486E-2"/>
        <n v="3.3613573641178007E-3"/>
        <n v="-1.172530578232478E-2"/>
        <n v="-1.8644041924718469E-2"/>
        <n v="-5.1813997196515915E-3"/>
        <n v="1.7361508881355014E-3"/>
        <n v="1.0398586935392196E-2"/>
        <n v="2.5728988327898605E-2"/>
        <n v="7.5250964783639684E-3"/>
        <n v="3.5684672616584034E-2"/>
        <n v="-2.2435921330052122E-2"/>
        <n v="-3.0983596554263415E-2"/>
        <n v="-1.0319753073884108E-2"/>
        <n v="-1.3675200637092599E-2"/>
        <n v="1.386480462209394E-2"/>
        <n v="8.8387922919970219E-3"/>
        <n v="-2.576876865601474E-2"/>
        <n v="-5.4663650824541277E-3"/>
        <n v="1.241129308195843E-2"/>
        <n v="2.1891419137904933E-2"/>
        <n v="5.8269093659022442E-3"/>
        <n v="-2.5387594110579115E-2"/>
        <n v="-2.2727259079844742E-2"/>
        <n v="-8.9445436017409063E-3"/>
        <n v="-3.2310484943481099E-2"/>
        <n v="-1.2684206257718933E-2"/>
        <n v="2.0026475845467351E-2"/>
        <n v="-6.9851461536306614E-3"/>
        <n v="-1.6159667285819079E-2"/>
        <n v="-8.6956668987003827E-3"/>
        <n v="1.3645239241186102E-2"/>
        <n v="3.8461685164581372E-3"/>
        <n v="2.6053651142729839E-2"/>
        <n v="1.755038466362846E-2"/>
        <n v="-4.5871559477155266E-3"/>
        <n v="-8.2949449496908523E-3"/>
        <n v="-2.9739749000726179E-2"/>
        <n v="-5.7471117350614831E-3"/>
        <n v="-2.8709087382267739E-2"/>
        <n v="9.7203269354113608E-3"/>
        <n v="4.1257336156568236E-2"/>
        <n v="1.9811306366722903E-2"/>
        <n v="-1.0175749220761032E-2"/>
        <n v="1.1214924746079102E-2"/>
        <n v="-1.3308640027162255E-2"/>
        <n v="2.2480129044877284E-3"/>
        <n v="5.6074623730395512E-3"/>
        <n v="7.4349727023999002E-3"/>
        <n v="-1.715867696663087E-2"/>
        <n v="-2.5905782923556386E-2"/>
        <n v="1.9849658718248619E-2"/>
        <n v="1.1533406182822059E-2"/>
        <n v="-9.5326788999189338E-3"/>
        <n v="-1.6984365098791088E-3"/>
        <n v="1.8903302655779441E-3"/>
        <n v="7.3584790725103044E-3"/>
        <n v="-5.4317460239368121E-3"/>
        <n v="1.3182688968844225E-2"/>
        <n v="9.4795937246976436E-3"/>
        <n v="-3.682647002397621E-4"/>
        <n v="-3.1129165842514128E-2"/>
        <n v="-6.6539635682395515E-3"/>
        <n v="-5.7413932692751413E-4"/>
        <n v="1.9724219756515726E-2"/>
        <n v="-4.5070737873925681E-3"/>
        <n v="5.3763485755600859E-2"/>
        <n v="3.4013359084774653E-3"/>
        <n v="-8.9204704529011192E-4"/>
        <n v="-1.7856870615812204E-3"/>
        <n v="-5.3667807362430819E-3"/>
        <n v="-1.0791339768443042E-2"/>
        <n v="-3.6363774887517852E-3"/>
        <n v="3.4671561174657528E-2"/>
        <n v="2.2927675833490202E-2"/>
        <n v="-3.7758597022138352E-2"/>
        <n v="-1.6305318501107613E-2"/>
        <n v="-1.6393469963447593E-2"/>
        <n v="2.4074059949555915E-2"/>
        <n v="-5.9674489741027181E-2"/>
        <n v="-1.923076922964706E-2"/>
        <n v="8.4313710531239927E-2"/>
        <n v="2.1699833271122015E-2"/>
        <n v="-7.0796730137172581E-3"/>
        <n v="-4.0998204986242404E-2"/>
        <n v="-1.2825253465239328E-2"/>
        <n v="-4.8201870548355008E-2"/>
        <n v="-2.670620165889015E-2"/>
        <n v="-8.1301122070673859E-3"/>
        <n v="3.2786932687681292E-2"/>
        <n v="1.7857096889113855E-2"/>
        <n v="-3.6062348961255486E-2"/>
        <n v="-5.0556116430292564E-3"/>
        <n v="4.0650561035335819E-3"/>
        <n v="1.6194316028655509E-2"/>
        <n v="9.9600070613270475E-4"/>
        <n v="-2.7860574766772617E-3"/>
        <n v="1.5565730774939945E-2"/>
        <n v="3.1636876200645814E-2"/>
        <n v="1.904761904624297E-2"/>
        <n v="2.8224267683640614E-2"/>
        <n v="-1.7633110992334333E-2"/>
        <n v="-5.3664121109903151E-3"/>
        <n v="-2.6604656838054241E-2"/>
        <n v="-4.2049163335664552E-3"/>
        <n v="2.3992323180014763E-2"/>
        <n v="4.6860357404376884E-3"/>
        <n v="-1.1567144593291001E-2"/>
        <n v="-5.2849901914288067E-3"/>
        <n v="-1.8975331792069894E-2"/>
        <n v="-1.6441049849817979E-2"/>
        <n v="2.0649028184518414E-2"/>
        <n v="-1.9267822168355986E-2"/>
        <n v="-3.9292879646608547E-3"/>
        <n v="-2.4654831967315327E-2"/>
        <n v="1.1122330201200459E-2"/>
        <n v="3.3000030526791457E-2"/>
        <n v="4.7241017518348416E-2"/>
        <n v="-4.7698314352933702E-2"/>
        <n v="2.1355195781131986E-3"/>
        <n v="-4.2812846395171134E-2"/>
        <n v="-7.3062145751687013E-2"/>
        <n v="2.1615757554865223E-2"/>
        <n v="1.9448596465195811E-2"/>
        <n v="2.3060764282647472E-2"/>
        <n v="4.2213143561061095E-2"/>
        <n v="-1.8875325848125568E-2"/>
        <n v="-1.4028070965945716E-2"/>
        <n v="3.8617606296533769E-3"/>
        <n v="-2.0044500399041598E-2"/>
        <n v="2.0657686171965395E-4"/>
        <n v="1.4253225135950398E-2"/>
        <n v="4.0325935214945652E-2"/>
        <n v="-8.2224347711609136E-3"/>
        <n v="2.7437808792442286E-2"/>
        <n v="-2.3054770046369688E-2"/>
        <n v="-2.3598760743593239E-2"/>
        <n v="-1.2084637869652193E-2"/>
        <n v="-8.1548974002066954E-3"/>
        <n v="-7.1942914303629868E-3"/>
        <n v="-1.9668753182805032E-2"/>
        <n v="3.1679309825618507E-3"/>
        <n v="-8.4210847744641271E-3"/>
        <n v="2.3354614119736938E-2"/>
        <n v="1.6597494271150648E-2"/>
        <n v="-2.2653073669886781E-2"/>
        <n v="7.9348730888126884E-3"/>
        <n v="1.9266631386400723E-2"/>
        <n v="3.0487804387688167E-2"/>
        <n v="8.8757545608320054E-3"/>
        <n v="1.9550043493261615E-3"/>
        <n v="6.8292385079375961E-3"/>
        <n v="-6.2015446644081429E-3"/>
        <n v="2.1840927729240844E-2"/>
        <n v="-8.0153048177620256E-3"/>
        <n v="-1.3081960575363816E-2"/>
        <n v="-6.4327099522942799E-3"/>
        <n v="-1.5106934270581629E-2"/>
        <n v="-3.6852634663080086E-2"/>
        <n v="-5.9978719860090957E-3"/>
        <n v="8.3223260740461491E-4"/>
        <n v="1.4553030869346895E-2"/>
        <n v="2.6639563797108412E-3"/>
        <n v="-1.2875558237647522E-2"/>
        <n v="-6.2111644320324011E-3"/>
        <n v="-6.249984111043827E-3"/>
        <n v="-1.530397339134737E-2"/>
        <n v="3.5554569444967044E-2"/>
        <n v="-1.9120072316832215E-2"/>
        <n v="-2.305609138477549E-3"/>
        <n v="1.0504202000664931E-2"/>
        <n v="2.0790497429599153E-3"/>
        <n v="-6.2240504684372144E-3"/>
        <n v="-4.1754608049093811E-4"/>
        <n v="1.7126141941081086E-2"/>
        <n v="-8.2135835526254697E-3"/>
        <n v="-1.5320866999247396E-2"/>
        <n v="4.2893125373330676E-2"/>
        <n v="8.0645471285942794E-3"/>
        <n v="6.9999695011231378E-3"/>
        <n v="-1.0923520428881006E-2"/>
        <n v="7.0281584921065843E-3"/>
        <n v="1.7946115346215041E-2"/>
        <n v="1.6650387874117323E-2"/>
        <n v="2.2350670779291537E-2"/>
        <n v="1.3946435077749397E-2"/>
        <n v="2.955390660195123E-2"/>
        <n v="1.2818181844383769E-2"/>
        <n v="3.2085616745495704E-2"/>
        <n v="8.6355783688072396E-3"/>
        <n v="-2.397262822991908E-2"/>
        <n v="-1.4035074351644639E-2"/>
        <n v="5.3380646487142247E-3"/>
        <n v="-3.716797943693062E-3"/>
        <n v="1.4567413058856893E-2"/>
        <n v="9.4554527967005697E-3"/>
        <n v="7.8056710681422281E-3"/>
        <n v="1.1876118051294071E-2"/>
        <n v="2.0751784090798697E-2"/>
        <n v="4.8325433011719987E-3"/>
        <n v="-8.291874055391335E-3"/>
        <n v="-1.6722408238962094E-2"/>
        <n v="-6.8026822525664166E-3"/>
        <n v="8.7172962737880333E-3"/>
        <n v="1.3227513061137897E-2"/>
        <n v="1.1314146249215229E-2"/>
        <n v="-6.0240702902371046E-3"/>
        <n v="2.1818152757535847E-2"/>
        <n v="-1.2031843827677413E-2"/>
        <n v="-8.5763294507803511E-3"/>
        <n v="3.4602208587228844E-3"/>
        <n v="-1.3793090283222287E-2"/>
        <n v="1.0489483661247467E-2"/>
        <n v="-3.3391009174059016E-2"/>
        <n v="2.3268492922852158E-3"/>
        <n v="-5.3571292140701665E-3"/>
        <n v="-8.6175859168191593E-3"/>
        <n v="8.8735576231437907E-3"/>
        <n v="7.1800669998656197E-3"/>
        <n v="1.4079502890610662E-2"/>
        <n v="-8.4359111311602675E-3"/>
        <n v="-8.862105931570663E-3"/>
        <n v="-3.9341454388195363E-3"/>
        <n v="5.3859826189044391E-3"/>
        <n v="5.3571292401453086E-3"/>
        <n v="-1.6873903642398935E-2"/>
        <n v="-2.1138178891216719E-2"/>
        <n v="1.5134730345049086E-2"/>
        <n v="-1.4545787317958858E-3"/>
        <n v="-3.1500356899024307E-2"/>
        <n v="1.8612553193056547E-2"/>
        <n v="-1.993358850202076E-2"/>
        <n v="-1.8832104957712259E-3"/>
        <n v="3.0188650458769173E-2"/>
        <n v="-1.8131829503555408E-2"/>
        <n v="-1.1564986470030902E-2"/>
        <n v="-2.4721670721689182E-2"/>
        <n v="1.3931912074300001E-2"/>
        <n v="-7.6336166857837728E-3"/>
        <n v="3.8461538466938672E-2"/>
        <n v="1.8518235739013456E-3"/>
        <n v="1.6635888203652138E-2"/>
        <n v="7.2727550179290112E-3"/>
        <n v="-3.6101219762464387E-3"/>
        <n v="1.992750830911838E-2"/>
        <n v="-3.5524114689881037E-3"/>
        <n v="-3.5650080728056865E-3"/>
        <n v="-1.7889496567152774E-3"/>
        <n v="-8.6021424760182041E-3"/>
        <n v="-1.44613022567609E-2"/>
        <n v="-3.6684626053451463E-4"/>
        <n v="1.8348623869434366E-2"/>
        <n v="-1.8017743144357334E-3"/>
        <n v="-2.1660662984748891E-2"/>
        <n v="-1.4944674587866635E-2"/>
        <n v="7.6793379429838104E-3"/>
        <n v="-1.4869874520818116E-2"/>
        <n v="-1.6037707050066685E-2"/>
        <n v="-1.9175454844737039E-2"/>
        <n v="-3.5581615665119526E-2"/>
        <n v="6.8922831108892968E-3"/>
        <n v="-8.4557717778758201E-3"/>
        <n v="-1.5228426409032769E-2"/>
        <n v="-5.5670118809377556E-2"/>
        <n v="-7.8602588089571102E-2"/>
        <n v="3.8151672544456172E-2"/>
        <n v="4.314082014113918E-2"/>
        <n v="6.4551437925632227E-2"/>
        <n v="1.9321656690159728E-2"/>
        <n v="-9.881058243218388E-3"/>
        <n v="-2.2403228270157061E-2"/>
        <n v="-1.4791647584933676E-2"/>
        <n v="-1.0150127571409318E-2"/>
        <n v="2.9908008004384534E-3"/>
        <n v="-1.1075621913071654E-2"/>
        <n v="-1.2922646369553092E-2"/>
        <n v="-2.2474417472187924E-2"/>
        <n v="4.4643028214124136E-3"/>
        <n v="8.0000135747047008E-3"/>
        <n v="-2.1164000691429652E-2"/>
        <n v="1.3513478666678846E-2"/>
        <n v="1.6000027116960025E-2"/>
        <n v="-2.2309720701760294E-2"/>
        <n v="-1.4317659454948672E-2"/>
        <n v="-6.9450778010881509E-2"/>
        <n v="-2.4390243888540386E-2"/>
        <n v="4.9750041954761182E-2"/>
        <n v="-3.1912362429871388E-2"/>
        <n v="-4.1574474262102479E-2"/>
        <n v="-1.1806958282049362E-2"/>
        <n v="1.5584375933182848E-2"/>
        <n v="4.6291597037092513E-2"/>
        <n v="2.4199503360436747E-2"/>
        <n v="3.3412831988789193E-2"/>
        <n v="-4.780599840228128E-2"/>
        <n v="1.6977854677246995E-3"/>
        <n v="2.4213629634119993E-3"/>
        <n v="6.5217315185778002E-2"/>
        <n v="2.0408198584483506E-2"/>
        <n v="-4.1555531807934698E-2"/>
        <n v="-5.6573206142962351E-2"/>
        <n v="-7.1269872459561734E-3"/>
        <n v="1.1138537887759981E-2"/>
        <n v="-2.4479431267606655E-3"/>
        <n v="-2.085885828454892E-2"/>
        <n v="-1.2531327816057813E-2"/>
        <n v="1.5228387060472581E-2"/>
        <n v="2.7750015251464699E-2"/>
        <n v="4.6217130620973546E-3"/>
        <n v="3.3898342681146998E-2"/>
        <n v="2.6932030223073999E-2"/>
        <n v="-2.2804669995460936E-3"/>
        <n v="-3.4286063032186176E-3"/>
        <n v="9.1743472472629595E-3"/>
        <n v="2.5000138450226306E-3"/>
        <n v="1.3375655058544877E-2"/>
        <n v="1.3422784444170555E-2"/>
        <n v="-6.6224998343276109E-3"/>
        <n v="9.5555623315506377E-3"/>
        <n v="8.1443744327520662E-3"/>
        <n v="2.4017517603954985E-2"/>
        <n v="1.1300613265006865E-2"/>
        <n v="-6.3248532027504467E-4"/>
        <n v="1.4978883147902078E-2"/>
        <n v="-1.8914983070479563E-2"/>
        <n v="-4.6186446392783131E-2"/>
        <n v="-1.1550432106550268E-2"/>
        <n v="-4.2696663502444387E-2"/>
        <n v="2.5821650911460603E-2"/>
        <n v="-3.2265442171180547E-2"/>
        <n v="-2.4592123279335465E-2"/>
        <n v="-3.393943091913687E-2"/>
        <n v="-3.7640581536018125E-3"/>
        <n v="-9.345085673851472E-2"/>
        <n v="2.5284795904920054E-2"/>
        <n v="7.5067656616555123E-2"/>
        <n v="-1.7645500062577479E-3"/>
        <n v="2.7525257455294661E-2"/>
        <n v="-9.8297130461211246E-4"/>
        <n v="-3.9360448421228322E-2"/>
        <n v="1.1523707312038889E-2"/>
        <n v="-7.5949173667880787E-3"/>
        <n v="-2.0663299956524495E-2"/>
        <n v="-3.4904927671129515E-2"/>
        <n v="-5.1281990576317438E-2"/>
        <n v="2.8444727361587319E-4"/>
        <n v="1.1376824601099234E-3"/>
        <n v="8.8068136561493038E-2"/>
        <n v="1.8276782699047089E-2"/>
        <n v="6.4102564157766384E-3"/>
        <n v="1.6560548400805342E-2"/>
        <n v="5.7644088967374385E-2"/>
        <n v="2.1090032527856239E-2"/>
        <n v="7.4263099236038244E-3"/>
        <n v="-3.2480991763357614E-2"/>
        <n v="-1.428567797347291E-2"/>
        <n v="5.0724598970256274E-2"/>
        <n v="1.8390787044141987E-2"/>
        <n v="-2.4830837715150711E-3"/>
        <n v="-3.1228723633079603E-2"/>
        <n v="-1.4249021024479447E-2"/>
        <n v="-1.2085358469293594E-2"/>
        <n v="3.1422437423973104E-2"/>
        <n v="1.3953452904514219E-2"/>
        <n v="7.7981689097419427E-3"/>
        <n v="-1.8661805196511172E-2"/>
        <n v="4.5109792499022916E-3"/>
        <n v="2.6943969568019588E-2"/>
        <n v="1.4959670883214038E-2"/>
        <n v="-7.9364736155577154E-3"/>
        <n v="2.262860979897896E-2"/>
        <n v="2.5704015808608593E-2"/>
        <n v="-1.2856835025933822E-2"/>
        <n v="-2.5165549859129777E-2"/>
        <n v="-1.9927560504917508E-2"/>
        <n v="-4.1589720373651495E-3"/>
        <n v="-2.3201503087879605E-3"/>
        <n v="3.3720947973961968E-2"/>
        <n v="7.8739812898056538E-3"/>
        <n v="6.4732348414799912E-3"/>
        <n v="-1.9960113560603121E-3"/>
        <n v="-1.1111111123437767E-2"/>
        <n v="-2.2468137063080817E-4"/>
        <n v="-1.550915746708148E-2"/>
        <n v="-9.1323680065534818E-3"/>
        <n v="1.8433161506739015E-2"/>
        <n v="2.2624433991673465E-2"/>
        <n v="-2.2124399812392115E-3"/>
        <n v="-1.1086305781946582E-3"/>
        <n v="1.3318840153415668E-3"/>
        <n v="2.21643113672787E-4"/>
        <n v="4.6099332478648503E-2"/>
        <n v="3.1779660478058469E-2"/>
        <n v="1.231982728231662E-3"/>
        <n v="-1.6817057489977194E-2"/>
        <n v="-2.6908576106057236E-2"/>
        <n v="-5.3590566214668511E-3"/>
        <n v="1.5086140639034573E-2"/>
        <n v="-4.2462198729399381E-3"/>
        <n v="4.4776085412978395E-2"/>
        <n v="-1.8163252825478815E-2"/>
        <n v="1.8707160924369415E-3"/>
        <n v="4.0456446703893256E-2"/>
        <n v="4.7058758212764396E-2"/>
        <n v="-3.0470358471155201E-3"/>
        <n v="4.7755493190801968E-3"/>
        <n v="-5.7034077121056459E-3"/>
        <n v="7.648212841846691E-3"/>
        <n v="-3.9848240186760808E-2"/>
        <n v="-5.9288388536997694E-3"/>
        <n v="-8.9463373757168174E-3"/>
        <n v="-5.2156440407211679E-2"/>
        <n v="3.5978448600733071E-3"/>
        <n v="-4.8713573343512451E-2"/>
        <n v="3.1035111469808196E-3"/>
        <n v="-1.3259634782370577E-2"/>
        <n v="5.2631542965288824E-2"/>
        <n v="8.0851291129633296E-3"/>
        <n v="2.7437157094576392E-3"/>
        <n v="1.19975485084447E-2"/>
        <n v="-2.4542434710575933E-2"/>
        <n v="-1.0661631093549229E-3"/>
        <n v="-2.9882556179846476E-2"/>
        <n v="-9.9010066931182195E-3"/>
        <n v="4.4444444430357111E-2"/>
        <n v="-1.2765924976693377E-2"/>
        <n v="9.698209760340637E-3"/>
        <n v="-1.3874017768712998E-2"/>
        <n v="-7.142896655371489E-3"/>
        <n v="7.1942846874029076E-3"/>
        <n v="-6.0606620978052028E-3"/>
        <n v="-1.0235135569039433E-2"/>
        <n v="-2.090210663095482E-2"/>
        <n v="1.3483111773123113E-2"/>
        <n v="-3.3259424634445645E-2"/>
        <n v="-2.2706373804217139E-2"/>
        <n v="-2.2529900750458354E-2"/>
        <n v="6.0024007301164861E-3"/>
        <n v="1.885434540012465E-2"/>
        <n v="-2.529861912177489E-2"/>
        <n v="3.3165129722396269E-2"/>
        <n v="2.5819882579968034E-2"/>
        <n v="-2.0408112063366901E-2"/>
        <n v="4.1666648273195994E-2"/>
        <n v="2.8888871925139448E-2"/>
        <n v="-9.7192391056151184E-3"/>
        <n v="5.4525628765043077E-3"/>
        <n v="-4.3383287361057343E-3"/>
        <n v="3.7036969321774693E-2"/>
        <n v="4.2016968491875861E-3"/>
        <n v="1.8828484085428254E-2"/>
        <n v="-1.0266940273247371E-2"/>
        <n v="-2.6348556806246259E-2"/>
        <n v="1.9603625875939334E-2"/>
        <n v="-1.1494237284558118E-2"/>
        <n v="2.1142133288136744E-3"/>
        <n v="1.5727358015601878E-2"/>
        <n v="-2.1505048197898446E-3"/>
        <n v="2.5862002364469117E-2"/>
        <n v="1.449585007455001E-2"/>
        <n v="1.2632027294938064E-2"/>
        <n v="2.8629731075422438E-3"/>
        <n v="-2.5081556257729232E-2"/>
        <n v="-4.2041457404120242E-2"/>
        <n v="6.550201789175647E-3"/>
        <n v="2.1692471153598181E-3"/>
        <n v="3.2467036664880489E-3"/>
        <n v="-2.1574644533017828E-3"/>
        <n v="9.7297462058618667E-3"/>
        <n v="-6.4239664250241857E-3"/>
        <n v="2.3706862906888393E-2"/>
        <n v="1.4736858159849264E-2"/>
        <n v="9.543549321224587E-3"/>
        <n v="-1.459102111310806E-2"/>
        <n v="-1.1470265430609805E-2"/>
        <n v="9.7046216956784281E-3"/>
        <n v="2.1730064832546248E-2"/>
        <n v="2.0245354456165598E-2"/>
        <n v="1.623574631711322E-2"/>
        <n v="1.775143387156608E-2"/>
        <n v="-3.8759099641971773E-3"/>
        <n v="1.3618617261296428E-2"/>
        <n v="-1.8809972578433087E-2"/>
        <n v="2.6799741309905256E-2"/>
        <n v="1.9241727753690263E-2"/>
        <n v="1.5887821926764412E-2"/>
        <n v="-8.0956511247496366E-3"/>
        <n v="1.0944169066960718E-2"/>
        <n v="-4.5871559738542844E-3"/>
        <n v="-3.2258064514490759E-2"/>
        <n v="1.1428542359943394E-2"/>
        <n v="6.5913804019734901E-3"/>
        <n v="6.5481472347972414E-3"/>
        <n v="-1.4869874524827242E-2"/>
        <n v="-1.7924542675643029E-2"/>
        <n v="2.3823279457141355E-2"/>
        <n v="6.004873142116729E-3"/>
        <n v="-1.660136876593854E-2"/>
        <n v="1.3277635250870112E-3"/>
        <n v="-6.4406165231696288E-3"/>
        <n v="-9.5327429973091071E-4"/>
        <n v="3.0534321149557897E-2"/>
        <n v="-1.8518235947916351E-3"/>
        <n v="7.4211076018477762E-3"/>
        <n v="-8.2873069930662346E-3"/>
        <n v="-2.1355575561858076E-2"/>
        <n v="1.6129003077241855E-2"/>
        <n v="1.4939295016239695E-2"/>
        <n v="-4.2318224239595859E-3"/>
        <n v="2.4020892596183785E-3"/>
        <n v="9.2164493546387227E-4"/>
        <n v="-1.4548820012030617E-2"/>
        <n v="-4.5038309154844747E-2"/>
        <n v="-2.9158471781838946E-2"/>
        <n v="1.9350918615573587E-2"/>
        <n v="-8.8985716059887254E-3"/>
        <n v="5.9861521715220967E-4"/>
        <n v="1.1764708569858229E-2"/>
        <n v="3.1533275980766273E-3"/>
        <n v="9.6266767770538664E-3"/>
        <n v="6.2268865352137492E-3"/>
        <n v="1.5471249895524508E-3"/>
        <n v="2.3170510545526657E-2"/>
        <n v="2.4721598745903295E-2"/>
        <n v="9.2081032559243603E-3"/>
        <n v="5.474438706626561E-3"/>
        <n v="-1.3974531107092902E-2"/>
        <n v="1.3252298583389388E-2"/>
        <n v="2.0890127893761656E-2"/>
        <n v="-4.804278537872575E-3"/>
        <n v="4.8274710534468301E-3"/>
        <n v="1.8683260196691309E-2"/>
        <n v="6.9870594249565876E-4"/>
        <n v="5.4110238180762327E-3"/>
        <n v="-4.8610900598661244E-3"/>
        <n v="-1.6050212387295759E-2"/>
        <n v="-7.0922254403883445E-3"/>
        <n v="8.9285714246178927E-3"/>
        <n v="5.3097210323589383E-3"/>
        <n v="-8.626723073934861E-3"/>
        <n v="3.3741541655725182E-3"/>
        <n v="-4.7787624101463422E-2"/>
        <n v="-2.7880615983965074E-3"/>
        <n v="1.9571280660517498E-2"/>
        <n v="-3.6563210244521249E-3"/>
        <n v="3.2110091741148095E-2"/>
        <n v="2.6666666654584725E-2"/>
        <n v="4.6753326211479429E-3"/>
        <n v="3.9641423727443392E-3"/>
        <n v="-8.5835601284267593E-4"/>
        <n v="2.2336756348051212E-2"/>
        <n v="-1.99999769182857E-2"/>
        <n v="1.114727656217851E-2"/>
        <n v="-2.2557632913953851E-2"/>
        <n v="3.4704939344498698E-4"/>
        <n v="6.9383816215671246E-3"/>
        <n v="-2.5839399218550163E-3"/>
        <n v="-1.3471547043845344E-2"/>
        <n v="1.0329134519736938E-2"/>
        <n v="2.6685166181704023E-2"/>
        <n v="2.6160324676259838E-2"/>
        <n v="-1.1513170581974652E-2"/>
        <n v="-1.6638681640201991E-3"/>
        <n v="2.5833320617656197E-2"/>
        <n v="3.4768471426670056E-2"/>
        <n v="1.7742205873235939E-2"/>
        <n v="-1.8513228566032769E-3"/>
        <n v="-2.5656817784506569E-2"/>
        <n v="1.6814681837933332E-2"/>
        <n v="4.6802349247507813E-3"/>
        <n v="-1.5527713004731547E-3"/>
        <n v="-2.1772962033616561E-2"/>
        <n v="5.5643635107247569E-3"/>
        <n v="-3.9525691573054633E-3"/>
        <n v="1.5872773669642903E-3"/>
        <n v="-4.754346183821534E-3"/>
        <n v="-1.7675169176302852E-2"/>
        <n v="-1.5237455800762301E-2"/>
        <n v="9.2181296013116309E-3"/>
        <n v="-1.7289208111493592E-2"/>
        <n v="1.6597257115364972E-3"/>
        <n v="1.0770530947288526E-2"/>
        <n v="-5.7376799130389733E-3"/>
        <n v="3.0502859480490141E-2"/>
        <n v="3.4560000016504722E-2"/>
        <n v="1.7630683562459559E-2"/>
        <n v="6.0790273654867111E-3"/>
        <n v="-3.0211480307212879E-3"/>
        <n v="9.09090907421084E-3"/>
        <n v="4.504504506647633E-3"/>
        <n v="-5.8295964153171065E-3"/>
        <n v="2.6762892797016713E-2"/>
        <n v="-1.8157856196714062E-2"/>
        <n v="-1.7151379561894609E-2"/>
        <n v="-5.1593323310764605E-3"/>
        <n v="-1.4643075031721242E-2"/>
        <n v="1.3931888551328431E-3"/>
        <n v="6.1833357706064795E-4"/>
        <n v="-1.5912250881680134E-2"/>
        <n v="-1.5698587120096863E-2"/>
        <n v="1.3556618811384036E-2"/>
        <n v="5.5074744249439256E-3"/>
        <n v="1.4866979655577151E-2"/>
        <n v="-8.4811102442950981E-3"/>
        <n v="-1.228615864425997E-2"/>
        <n v="-8.0302314417535214E-3"/>
        <n v="3.0158730158001079E-2"/>
        <n v="-4.006163344190794E-3"/>
        <n v="-2.3050742556812831E-2"/>
        <n v="3.2462391132553003E-2"/>
        <n v="1.5337423179044851E-3"/>
        <n v="-1.0413476261273868E-2"/>
        <n v="1.2844320642681595E-2"/>
        <n v="1.9098548512274993E-2"/>
        <n v="8.3958020959964408E-3"/>
        <n v="2.140945585308307E-2"/>
        <n v="-1.9650655030897024E-2"/>
        <n v="1.5590200452768599E-2"/>
        <n v="5.1169590599842163E-3"/>
        <n v="1.5999999940690124E-3"/>
        <n v="-3.0496659904072354E-3"/>
        <n v="1.2672978884387343E-2"/>
        <n v="-7.8171978392649333E-3"/>
        <n v="9.8484848585920215E-3"/>
        <n v="3.4508627124920643E-3"/>
        <n v="1.824162679375152E-2"/>
        <n v="8.0763582959262337E-3"/>
        <n v="-9.4683175432664912E-3"/>
        <n v="4.1176470415142941E-3"/>
        <n v="4.6865846538781675E-3"/>
        <n v="2.1865889368284375E-3"/>
        <n v="3.7818181818042529E-2"/>
        <n v="-2.8030833931421695E-3"/>
        <n v="2.6563598031841718E-2"/>
        <n v="-1.0679079970608241E-2"/>
        <n v="-8.0265707119078211E-3"/>
        <n v="9.4866071477419656E-3"/>
        <n v="2.4046434497352553E-2"/>
        <n v="1.835357623982925E-2"/>
        <n v="3.1804929780503421E-3"/>
        <n v="2.3645970945705974E-2"/>
        <n v="-2.0518776622468815E-2"/>
        <n v="-1.2911725953135611E-2"/>
        <n v="2.0288307520787363E-2"/>
        <n v="-5.232862378428127E-4"/>
        <n v="3.6649214661402363E-2"/>
        <n v="5.8585858582798744E-2"/>
        <n v="5.2003816805152425E-2"/>
        <n v="-1.0544217696168978E-2"/>
        <n v="-5.9585195401512525E-3"/>
        <n v="-1.0951008632238746E-2"/>
        <n v="1.1655011584106312E-3"/>
        <n v="1.0477299182812372E-2"/>
        <n v="-3.0299539167168765E-2"/>
        <n v="-1.9840798390483361E-2"/>
        <n v="1.8181818183270693E-2"/>
        <n v="2.5714285727601816E-2"/>
        <n v="2.019498605967085E-2"/>
        <n v="-1.8088737191978566E-2"/>
        <n v="-1.7147491608753951E-2"/>
        <n v="3.3007190869347447E-3"/>
        <n v="1.9856656090725844E-2"/>
        <n v="-5.7603686589757785E-3"/>
        <n v="-3.4762456488346416E-3"/>
        <n v="-5.8139534882473365E-2"/>
        <n v="-3.3456790136266679E-2"/>
        <n v="1.4050325845647027E-3"/>
        <n v="2.0408163258786693E-2"/>
        <n v="-2.1375000006798817E-2"/>
        <n v="-6.2587814441827927E-3"/>
        <n v="4.9100257068951603E-2"/>
        <n v="-1.4702278860702078E-3"/>
        <n v="2.9447852759565407E-2"/>
        <n v="3.9094159718195964E-2"/>
        <n v="-3.4411563436353987E-4"/>
        <n v="-1.5605278248839616E-2"/>
        <n v="-1.7018300502235739E-2"/>
        <n v="1.1502430920288687E-2"/>
        <n v="-7.0339976435223051E-3"/>
        <n v="-4.5572609208678894E-2"/>
        <n v="7.4220682052517084E-4"/>
        <n v="1.7305315212837513E-2"/>
        <n v="-1.4337788593613787E-2"/>
        <n v="1.0848126238382383E-2"/>
        <n v="3.9024390247901497E-2"/>
        <n v="-2.112676065152308E-3"/>
        <n v="1.1526699613832792E-2"/>
        <n v="-1.2209302335588701E-2"/>
        <n v="8.593290179001345E-3"/>
        <n v="7.2362278204445296E-3"/>
        <n v="1.1587485445201384E-3"/>
        <n v="-4.2824074073403051E-2"/>
        <n v="-1.6928657792104951E-2"/>
        <n v="2.6691266914141032E-2"/>
        <n v="-3.1987540430239769E-2"/>
        <n v="5.0742574160733689E-3"/>
        <n v="1.7731806436918074E-2"/>
        <n v="3.9322444033138781E-2"/>
        <n v="-2.4563445860733335E-2"/>
        <n v="-1.1815252418817646E-2"/>
        <n v="-1.2077294692142804E-2"/>
        <n v="-2.3227383834772963E-3"/>
        <n v="6.0041661632255217E-3"/>
        <n v="7.1863580994988574E-3"/>
        <n v="-4.837344300427926E-4"/>
        <n v="3.506590399027143E-2"/>
        <n v="2.7150408457709441E-2"/>
        <n v="-3.040935660194477E-3"/>
        <n v="1.4781792586915143E-2"/>
        <n v="-1.2832369943639899E-2"/>
        <n v="4.8014990070088803E-3"/>
        <n v="-4.6620046763958811E-3"/>
        <n v="1.8618266988980281E-2"/>
        <n v="1.7358317048889127E-2"/>
        <n v="-1.1412429380106448E-2"/>
        <n v="-1.7487712888268447E-2"/>
        <n v="-1.1167985111137479E-2"/>
        <n v="-4.1176470583885738E-3"/>
        <n v="-8.860011812409474E-3"/>
        <n v="-3.2181168053767251E-2"/>
        <n v="-3.694581280379694E-3"/>
        <n v="1.0877626707934462E-2"/>
        <n v="-1.9320127177564594E-2"/>
        <n v="1.2468827928778792E-2"/>
        <n v="-2.6600985221892803E-2"/>
        <n v="-5.1113360315001022E-2"/>
        <n v="-4.0000000166223737E-3"/>
        <n v="9.3708166159367501E-3"/>
        <n v="3.5809018563375261E-2"/>
        <n v="1.7925736233534773E-2"/>
        <n v="-6.6540880508536571E-2"/>
        <n v="-3.5170462201547625E-2"/>
        <n v="-3.7709497202650821E-2"/>
        <n v="7.8519593608886273E-2"/>
        <n v="-2.6914278021611393E-3"/>
        <n v="1.4707866696925143E-2"/>
        <n v="-2.6595744694731582E-2"/>
        <n v="-3.4836065570108099E-2"/>
        <n v="7.7848549177648163E-3"/>
        <n v="9.831460745151066E-4"/>
        <n v="-3.0447593661612316E-2"/>
        <n v="-2.7351664247944885E-2"/>
        <n v="6.2341913394550419E-2"/>
        <n v="-1.2605042015448098E-2"/>
        <n v="-2.2695035494901816E-3"/>
        <n v="2.630082456361027E-2"/>
        <n v="-1.6484277595523622E-2"/>
        <n v="1.0985915502605748E-2"/>
        <n v="2.8141543591421181E-2"/>
        <n v="-1.3550135499941218E-3"/>
        <n v="-1.3568521029790781E-2"/>
        <n v="1.2379642505715438E-3"/>
        <n v="2.294271189765551E-2"/>
        <n v="-1.5578834275216669E-2"/>
        <n v="-1.2278308320675446E-2"/>
        <n v="2.7624309389329138E-3"/>
        <n v="2.8236914615224595E-2"/>
        <n v="4.018754168537475E-3"/>
        <n v="4.536357584938866E-3"/>
        <n v="-5.1799707756449154E-3"/>
        <n v="-1.2683578119742633E-2"/>
        <n v="1.1359026381861703E-2"/>
        <n v="3.8908945045021515E-2"/>
        <n v="-1.2870012868526626E-3"/>
        <n v="-1.9329896904980104E-2"/>
        <n v="-1.445466491288061E-2"/>
        <n v="8.666666665629208E-3"/>
        <n v="2.1943159286972991E-2"/>
        <n v="-5.303324281561772E-3"/>
        <n v="-1.300390116883321E-3"/>
        <n v="-5.7291666793570784E-3"/>
        <n v="-1.2048192759751664E-2"/>
        <n v="-1.5111346760494415E-2"/>
        <n v="-2.6917900573139031E-3"/>
        <n v="8.0971659910620275E-3"/>
        <n v="-5.3547523249827256E-3"/>
        <n v="-2.018842547300892E-3"/>
        <n v="3.3041132852708266E-2"/>
        <n v="2.3237597901805795E-2"/>
        <n v="-1.2630773151780517E-2"/>
        <n v="-7.6237239911745025E-3"/>
        <n v="-5.8593749993148814E-3"/>
        <n v="-1.7550753122049789E-2"/>
        <n v="-2.7996267024620325E-3"/>
        <n v="-1.0695187181638532E-2"/>
        <n v="2.2972972987916229E-2"/>
        <n v="1.8494055479972848E-2"/>
        <n v="1.7250324245552395E-2"/>
        <n v="-4.2075736255432483E-3"/>
        <n v="-2.0486555728311817E-3"/>
        <n v="-3.0792917592588065E-3"/>
        <n v="1.1583011581673075E-2"/>
        <n v="-1.8575063614373333E-2"/>
        <n v="1.3741249677685641E-2"/>
        <n v="-1.2787723783698191E-3"/>
        <n v="1.9206145964501431E-2"/>
        <n v="1.8844221103402337E-3"/>
        <n v="8.0250783657860314E-3"/>
        <n v="-1.1071028730525123E-2"/>
        <n v="5.6603773578511873E-3"/>
        <n v="-6.2539086922308584E-4"/>
        <n v="1.0638297871145008E-2"/>
        <n v="1.5479876159269601E-2"/>
        <n v="3.2317073167193344E-2"/>
        <n v="-8.6237448246844206E-3"/>
        <n v="-3.2173498627561248E-3"/>
        <n v="7.1727435736472778E-3"/>
        <n v="-1.9347181000750835E-2"/>
        <n v="1.3313967591852549E-3"/>
        <n v="-8.8238849351328641E-3"/>
        <n v="9.7560976537547361E-4"/>
        <n v="1.4863547747143713E-2"/>
        <n v="-1.2004801919475172E-3"/>
        <n v="8.4134615992170758E-4"/>
        <n v="1.1768944390239788E-2"/>
        <n v="3.7982195902543925E-3"/>
        <n v="-6.6217334775177106E-3"/>
        <n v="-1.1903345143937649E-4"/>
        <n v="1.4285714284187456E-2"/>
        <n v="-3.5211266999768398E-4"/>
        <n v="1.2093460131175071E-2"/>
        <n v="1.2529002327808181E-2"/>
        <n v="3.8955087042336078E-3"/>
        <n v="1.517918284210773E-2"/>
        <n v="-5.3962900586191909E-3"/>
        <n v="2.8371199276446823E-2"/>
        <n v="1.2750054958586832E-2"/>
        <n v="8.7909702644732857E-3"/>
        <n v="9.5750403404544215E-3"/>
        <n v="-1.9181585621032005E-3"/>
        <n v="1.9218449654787584E-3"/>
        <n v="3.4786437696546324E-2"/>
        <n v="5.3191489318142882E-3"/>
        <n v="2.0105820107835903E-2"/>
        <n v="1.6597510406257676E-3"/>
        <n v="6.1101905583151872E-3"/>
        <n v="-3.6026762785063005E-3"/>
        <n v="-1.1880165284664956E-2"/>
        <n v="-3.9205436493869761E-2"/>
        <n v="-7.0729053315150558E-3"/>
        <n v="1.9397260284261364E-2"/>
        <n v="2.0210707364461067E-2"/>
        <n v="-2.528977871210647E-2"/>
        <n v="4.2162162186700769E-3"/>
        <n v="1.5286898487165024E-2"/>
        <n v="5.1956314245023005E-3"/>
        <n v="1.1603375460256249E-3"/>
        <n v="-1.3275734908482217E-2"/>
        <n v="6.833956220238413E-3"/>
        <n v="-1.3787252093909075E-2"/>
        <n v="4.9467684678325963E-3"/>
        <n v="4.6013911315099243E-3"/>
        <n v="-2.4499361008826215E-3"/>
        <n v="5.8729311323604261E-3"/>
        <n v="1.698513799822976E-2"/>
        <n v="-1.2526096025800015E-2"/>
        <n v="-7.9281183998455296E-3"/>
        <n v="1.438465637598707E-2"/>
        <n v="3.6764705799881003E-3"/>
        <n v="2.6164311857246325E-3"/>
        <n v="-4.697286011295021E-2"/>
        <n v="8.1051478580265179E-3"/>
        <n v="-1.2385919161350345E-2"/>
        <n v="-4.4004400458376169E-3"/>
        <n v="1.3149171263187043E-2"/>
        <n v="-1.734104045694862E-2"/>
        <n v="-5.5493895625899903E-3"/>
        <n v="5.3571428565984736E-2"/>
        <n v="-6.1440678005112437E-3"/>
        <n v="-1.6734171814235754E-2"/>
        <n v="7.0460704603032553E-3"/>
        <n v="3.0139935413747931E-2"/>
        <n v="-1.8808777424423995E-2"/>
        <n v="-6.2832800884751183E-3"/>
        <n v="9.0022505637585848E-3"/>
        <n v="-1.3276686141401761E-2"/>
        <n v="4.3057050342865111E-4"/>
        <n v="-2.7221863570737859E-2"/>
        <n v="1.6480477824097228E-2"/>
        <n v="6.5288356937469594E-3"/>
        <n v="8.5405405448226723E-3"/>
        <n v="5.4668238774850941E-3"/>
        <n v="1.918976546655049E-2"/>
        <n v="-9.205020932119945E-3"/>
        <n v="-1.2668918845685218E-3"/>
        <n v="2.2727272726974501E-2"/>
        <n v="-1.4987080106449668E-2"/>
        <n v="1.4165792231274121E-2"/>
        <n v="1.1381272695882849E-3"/>
        <n v="1.446878880026814E-3"/>
        <n v="1.0113519084526956E-2"/>
        <n v="-7.4581119687602282E-3"/>
        <n v="-3.0365414310895789E-2"/>
        <n v="-1.1889596600078822E-2"/>
        <n v="-3.8676407434369287E-3"/>
        <n v="3.0198446896230191E-3"/>
        <n v="4.4086021517535379E-3"/>
        <n v="-1.2953645211559728E-2"/>
        <n v="1.084598697587702E-2"/>
        <n v="-5.3648068625788969E-3"/>
        <n v="9.8166127260093106E-3"/>
        <n v="5.2344835048732108E-3"/>
        <n v="-6.3761955393132341E-3"/>
        <n v="-1.0695187170249087E-2"/>
        <n v="5.9459459518156343E-3"/>
        <n v="-2.2568511555667414E-2"/>
        <n v="1.6492578380800094E-3"/>
        <n v="1.306256859841004E-2"/>
        <n v="2.06956333310786E-2"/>
        <n v="-2.12314225142618E-3"/>
        <n v="-1.276595743899589E-2"/>
        <n v="1.6163793103462609E-2"/>
        <n v="-5.3022269440951009E-3"/>
        <n v="1.4925373140650233E-2"/>
        <n v="1.0504201672014268E-2"/>
        <n v="1.1434511445834517E-2"/>
        <n v="4.429599176383725E-2"/>
        <n v="-4.5271134713564809E-3"/>
        <n v="1.6213544245686773E-2"/>
        <n v="-9.1448584446708336E-3"/>
        <n v="-7.854688270338861E-3"/>
        <n v="1.4349332016821315E-2"/>
        <n v="1.9512195130106935E-3"/>
        <n v="1.2658227847336168E-2"/>
        <n v="7.6923076835835325E-3"/>
        <n v="2.0992366421166864E-2"/>
        <n v="3.3644859803931393E-2"/>
        <n v="2.2151898740820464E-2"/>
        <n v="-1.6099071213095062E-2"/>
        <n v="-4.1086037936250763E-2"/>
        <n v="2.850178135940995E-2"/>
        <n v="3.4639927077221744E-2"/>
        <n v="1.5859030832744425E-2"/>
        <n v="3.9028620978405204E-3"/>
        <n v="-1.166306695157171E-2"/>
        <n v="-1.7482517479064152E-2"/>
        <n v="-2.6690391459232021E-2"/>
        <n v="-1.645338209100411E-2"/>
        <n v="-7.4349442295535972E-3"/>
        <n v="-2.6217228463766173E-2"/>
        <n v="2.115384615074678E-2"/>
        <n v="1.0263653483051138E-2"/>
        <n v="-1.2023487743363037E-2"/>
        <n v="-2.8301886745819571E-3"/>
        <n v="-2.7341532645661304E-2"/>
        <n v="-1.4687287228443591E-2"/>
        <n v="1.2833168804826212E-2"/>
        <n v="-1.8031189076331167E-2"/>
        <n v="-1.5384615394094858E-2"/>
        <n v="2.2177419364276307E-2"/>
        <n v="1.7258382640999548E-2"/>
        <n v="2.3827894429612195E-2"/>
        <n v="-2.4927815202374082E-2"/>
        <n v="-1.0857763407192689E-3"/>
        <n v="2.3715415043998878E-3"/>
        <n v="-1.4195583598645589E-2"/>
        <n v="5.0000000101995123E-3"/>
        <n v="-4.9751243882076857E-3"/>
        <n v="-1.9999999991938133E-2"/>
        <n v="-2.6836734699790421E-2"/>
        <n v="-1.6462199847044445E-2"/>
        <n v="-9.7014925400927821E-3"/>
        <n v="3.3372806547516731E-2"/>
        <n v="-1.2918012291203929E-2"/>
        <n v="-1.7414248024237522E-2"/>
        <n v="2.9967776583596395E-2"/>
        <n v="1.053290228873438E-2"/>
        <n v="-2.7863777095910591E-2"/>
        <n v="-2.4416135878942868E-2"/>
        <n v="2.8291621331897776E-2"/>
        <n v="-3.1746031810456765E-3"/>
        <n v="-4.0339702790341825E-3"/>
        <n v="1.5028778512740981E-2"/>
        <n v="1.8586579857407637E-2"/>
        <n v="1.7835051546256642E-2"/>
        <n v="1.7218677223203027E-3"/>
        <n v="-2.2244691603613198E-2"/>
        <n v="2.0682523309900613E-3"/>
        <n v="-1.9607843139232251E-2"/>
        <n v="-2.6315789475714446E-2"/>
        <n v="1.362162162555336E-2"/>
        <n v="2.5490614324979122E-2"/>
        <n v="9.880395216898652E-3"/>
        <n v="9.3717816711282875E-3"/>
        <n v="1.9385776913747321E-3"/>
        <n v="-2.0875763746504128E-2"/>
        <n v="1.820072803447248E-2"/>
        <n v="7.6608784442602218E-3"/>
        <n v="2.1794221998013175E-2"/>
        <n v="4.960317458297947E-3"/>
        <n v="-7.4037512309588216E-3"/>
        <n v="3.0333167573226794E-2"/>
        <n v="4.8262548360993307E-3"/>
        <n v="-1.1527377591949994E-3"/>
        <n v="-1.0867474514146824E-2"/>
        <n v="-2.5765678171131068E-2"/>
        <n v="9.9800399404781359E-4"/>
        <n v="8.973080751619289E-3"/>
        <n v="4.9407114725288359E-3"/>
        <n v="-5.3097345216500669E-3"/>
        <n v="1.8189007511284716E-2"/>
        <n v="9.223300971898718E-3"/>
        <n v="1.4911014912037945E-2"/>
        <n v="2.0853080576479499E-2"/>
        <n v="1.4856081704584634E-2"/>
        <n v="-3.7511436456311165E-3"/>
        <n v="1.0193773539117768E-2"/>
        <n v="-1.6454545451338287E-2"/>
        <n v="-1.5620667345694894E-2"/>
        <n v="4.0375586844670464E-2"/>
        <n v="-1.1732851976415604E-2"/>
        <n v="-8.1278538899716146E-3"/>
        <n v="-1.2061504464245143E-2"/>
        <n v="2.7445394115249933E-2"/>
        <n v="-8.3186986009475827E-4"/>
        <n v="1.1100832567858765E-2"/>
        <n v="-3.5681610275214437E-3"/>
        <n v="-2.1210173535971433E-2"/>
        <n v="1.7917448401547409E-2"/>
        <n v="-4.7921850521941423E-3"/>
        <n v="1.8612834518574761E-2"/>
        <n v="-1.6363636284479899E-3"/>
        <n v="-1.6572573307579108E-2"/>
        <n v="-2.9629629633000754E-2"/>
        <n v="-6.6793893048239239E-3"/>
        <n v="3.8424591757295623E-3"/>
        <n v="4.7846889860494457E-3"/>
        <n v="1.2857142857746195E-2"/>
        <n v="1.4574518102121514E-2"/>
        <n v="-2.131603336353638E-2"/>
        <n v="3.3143939466877548E-3"/>
        <n v="2.5578102878569986E-2"/>
        <n v="1.6013252339027284E-2"/>
        <n v="-1.2862318844692799E-2"/>
        <n v="2.0737750049499404E-2"/>
        <n v="2.2294138801279173E-2"/>
        <n v="5.9795990201452209E-3"/>
        <n v="-1.0489510494566479E-2"/>
        <n v="8.8339222657873862E-3"/>
        <n v="1.8826619958318913E-2"/>
        <n v="1.5986248390124747E-2"/>
        <n v="4.9911175061980728E-3"/>
        <n v="1.1784511749857618E-2"/>
        <n v="1.8302828608514288E-2"/>
        <n v="4.820261402262549E-3"/>
        <n v="-1.7806325728561334E-2"/>
        <n v="-2.2350993291114118E-2"/>
        <n v="4.2337003068371182E-4"/>
        <n v="1.3965298341066967E-2"/>
        <n v="2.0033388961440135E-2"/>
        <n v="-1.546644848347134E-2"/>
        <n v="2.8177208873605863E-2"/>
        <n v="4.0420372374283531E-3"/>
        <n v="-1.9243156190997701E-2"/>
        <n v="2.2083572739942881E-2"/>
        <n v="1.9678714826530941E-2"/>
        <n v="2.4025206783097497E-2"/>
        <n v="-6.1538460834821285E-3"/>
        <n v="-6.1919504859400121E-3"/>
        <n v="1.2149532645451933E-2"/>
        <n v="7.3868883549930153E-3"/>
        <n v="-6.1106021902634922E-4"/>
        <n v="3.4851727248898179E-2"/>
        <n v="4.4313146612624532E-3"/>
        <n v="-1.0294117617245857E-2"/>
        <n v="1.5750371432569521E-2"/>
        <n v="4.0959625744403372E-3"/>
        <n v="1.3111888136084549E-2"/>
        <n v="2.5309174508878707E-2"/>
        <n v="5.6100984488316463E-4"/>
        <n v="3.756658253514944E-2"/>
        <n v="-2.6209132642495581E-2"/>
        <n v="-7.2142064544117313E-3"/>
        <n v="-1.6210173229709413E-2"/>
        <n v="2.21590908757614E-2"/>
        <n v="1.2229016129835735E-2"/>
        <n v="-2.4162548069590728E-2"/>
        <n v="3.0951040894695581E-3"/>
        <n v="9.8176718651417083E-3"/>
        <n v="-3.8888888941611355E-2"/>
        <n v="-5.3468208087478875E-2"/>
        <n v="-3.8167938952253455E-2"/>
        <n v="6.349206371858207E-3"/>
        <n v="-6.3091482873512961E-3"/>
        <n v="1.9047619115574843E-2"/>
        <n v="-2.1806853612220234E-2"/>
        <n v="-7.0063693846845743E-3"/>
        <n v="3.078896724036051E-2"/>
        <n v="-5.4138145627101175E-2"/>
        <n v="1.9736842175307245E-2"/>
        <n v="-4.9677419353715946E-2"/>
        <n v="3.801765097091403E-2"/>
        <n v="5.5264879040785697E-2"/>
        <n v="-4.6482801759487602E-3"/>
        <n v="-3.7359900320149686E-3"/>
        <n v="-2.937499992660042E-2"/>
        <n v="2.8976174618648987E-3"/>
        <n v="3.4028892470344019E-2"/>
        <n v="1.5833592075352954E-2"/>
        <n v="2.6894865454907713E-2"/>
        <n v="-2.8273809468595368E-2"/>
        <n v="-9.1883613952477017E-3"/>
        <n v="1.7001545585031419E-2"/>
        <n v="-1.8237082039735952E-3"/>
        <n v="-3.197320340844656E-2"/>
        <n v="-2.956904688879658E-2"/>
        <n v="7.7795785946970231E-3"/>
        <n v="2.9269861665136565E-2"/>
        <n v="1.5937500023939677E-2"/>
        <n v="5.8443555897311761E-3"/>
        <n v="1.0397553562671025E-2"/>
        <n v="3.5108958814931812E-2"/>
        <n v="1.0233918098805139E-2"/>
        <n v="-8.6830680046877662E-3"/>
        <n v="5.8394163414576816E-4"/>
        <n v="-3.6766851505846132E-2"/>
        <n v="1.9388064255030812E-2"/>
        <n v="1.7830609185750301E-2"/>
        <n v="2.1897810230474324E-2"/>
        <n v="1.6571428518292519E-2"/>
        <n v="-2.5295109154778173E-3"/>
        <n v="1.1552549982943194E-2"/>
        <n v="-7.520891312281397E-3"/>
        <n v="8.7005332594578544E-3"/>
        <n v="4.4518641836646111E-3"/>
        <n v="5.2631579008537432E-3"/>
        <n v="6.8889501276192533E-3"/>
        <n v="8.4838533125841664E-3"/>
        <n v="-1.4925373125831531E-2"/>
        <n v="-2.7548210701422438E-4"/>
        <n v="2.755580183178008E-4"/>
        <n v="1.4049586797260094E-2"/>
        <n v="2.4449877306713663E-3"/>
        <n v="-6.7750677543091387E-3"/>
        <n v="-3.0013642384751904E-3"/>
        <n v="-6.5681444894825081E-3"/>
        <n v="1.6528925595272081E-2"/>
        <n v="8.4010840120947172E-3"/>
        <n v="3.7591936791298908E-2"/>
        <n v="3.1504331840391586E-2"/>
        <n v="4.8358361318436849E-3"/>
        <n v="-2.0263424414795894E-3"/>
        <n v="3.6802030464661684E-2"/>
        <n v="-2.4479808559085825E-4"/>
        <n v="1.7140058949913772E-3"/>
        <n v="3.3977022766569664E-2"/>
        <n v="8.2742316270980609E-3"/>
        <n v="-1.172332945237553E-3"/>
        <n v="1.9953051688891277E-2"/>
        <n v="-1.4959723854075513E-2"/>
        <n v="-9.8130840792561846E-3"/>
        <n v="3.1146767287479449E-2"/>
        <n v="1.2585812385930817E-2"/>
        <n v="1.0169491548525977E-2"/>
        <n v="1.9015659931878037E-2"/>
        <n v="-1.0976948433280009E-3"/>
        <n v="-1.1208791208291324E-2"/>
        <n v="2.9784396560856408E-2"/>
        <n v="1.4461472029781097E-2"/>
        <n v="-5.319148948216057E-3"/>
        <n v="-4.3850267353029437E-2"/>
        <n v="-1.1409395972355241E-2"/>
        <n v="2.62502828347706E-2"/>
        <n v="-4.3439911778904605E-2"/>
        <n v="-1.9594283055942019E-2"/>
        <n v="-7.7592287831501627E-3"/>
        <n v="-1.9905213272732203E-2"/>
        <n v="-1.3539651839321598E-2"/>
        <n v="2.4509803976628941E-3"/>
        <n v="6.1124693790621798E-3"/>
        <n v="4.7873633102408109E-2"/>
        <n v="2.0408163228923915E-2"/>
        <n v="1.6136363646351404E-2"/>
        <n v="-1.4538134612436582E-2"/>
        <n v="-1.1575124828879013E-2"/>
        <n v="1.0103329488216017E-2"/>
        <n v="1.727665379708232E-2"/>
        <n v="8.4916201175930794E-3"/>
        <n v="1.551074624231541E-3"/>
        <n v="6.6371681567880536E-3"/>
        <n v="-2.7472527470028263E-2"/>
        <n v="-4.2937853138072302E-2"/>
        <n v="-6.3754426979165668E-3"/>
        <n v="-2.8041825074185622E-2"/>
        <n v="7.5794620907592147E-3"/>
        <n v="1.1404998754999784E-2"/>
        <n v="4.4145873307875227E-2"/>
        <n v="1.2637867676078551E-2"/>
        <n v="-8.395734091906637E-3"/>
        <n v="-2.0594965654775699E-2"/>
        <n v="1.5186915922470678E-2"/>
        <n v="-1.5650172633731363E-2"/>
        <n v="-1.6366612148402404E-2"/>
        <n v="7.8440694121550969E-3"/>
        <n v="1.1792452857324331E-3"/>
        <n v="3.5335689127151682E-3"/>
        <n v="-2.0657276959332616E-2"/>
        <n v="2.8523489883778064E-2"/>
        <n v="5.5931018814951994E-3"/>
        <n v="-2.3174975194817371E-4"/>
        <n v="2.573018083851264E-2"/>
        <n v="-7.6859070324658552E-3"/>
        <n v="1.8711018722357586E-2"/>
        <n v="6.8027211145140765E-3"/>
        <n v="-1.2837837867025303E-2"/>
        <n v="1.597079634172216E-3"/>
        <n v="-1.0250569482131766E-2"/>
        <n v="-1.1507480017850513E-3"/>
        <n v="-1.1520737483488031E-3"/>
        <n v="1.5686274534590261E-2"/>
        <n v="4.7240517820468453E-2"/>
        <n v="1.2578616409054888E-2"/>
        <n v="-8.1387878089922427E-3"/>
        <n v="-6.6940185606356728E-3"/>
        <n v="-2.1739126927600161E-4"/>
        <n v="7.8277885907915845E-3"/>
        <n v="-2.0496224343696468E-2"/>
        <n v="1.8281938329682168E-2"/>
        <n v="1.7737399995198633E-2"/>
        <n v="-2.1253985409257492E-3"/>
        <n v="-9.5846645422951182E-3"/>
        <n v="2.1075268801674651E-2"/>
        <n v="1.6849200014190657E-3"/>
        <n v="1.2405382695147571E-2"/>
        <n v="-3.9460021058982386E-3"/>
        <n v="-1.2510425341384246E-2"/>
        <n v="-9.7128378706384799E-3"/>
        <n v="-2.5586353980474708E-2"/>
        <n v="6.5645514477206124E-3"/>
        <n v="-2.9347826104726527E-2"/>
        <n v="-2.5979843212276199E-2"/>
        <n v="-4.8286962102783715E-3"/>
        <n v="-6.7005545923267684E-3"/>
        <n v="-1.1397999526921221E-2"/>
        <n v="9.4117646965226065E-3"/>
        <n v="1.2354312399894152E-2"/>
        <n v="3.6150126646953495E-2"/>
        <n v="-5.5555555659914102E-3"/>
        <n v="-2.5698324044834742E-2"/>
        <n v="9.1743119174054755E-3"/>
        <n v="4.3181818503263969E-3"/>
        <n v="1.1088481548837903E-2"/>
        <n v="-3.737690238893554E-2"/>
        <n v="-1.0695187202016787E-2"/>
        <n v="-4.7003525285404857E-2"/>
        <n v="-6.4118372100756549E-3"/>
        <n v="-2.2586249663173685E-2"/>
        <n v="-3.5043169166228516E-2"/>
        <n v="-3.9473684209516913E-2"/>
        <n v="4.3835616474456662E-2"/>
        <n v="5.7742782169098117E-2"/>
        <n v="-2.4317617920063039E-2"/>
        <n v="-5.0864699106423217E-4"/>
        <n v="2.8498727736501195E-2"/>
        <n v="-1.4844136334835056E-3"/>
        <n v="1.7096134772996097E-2"/>
        <n v="-2.4360532001743707E-4"/>
        <n v="-1.0477582859848789E-2"/>
        <n v="1.945333656412096E-2"/>
        <n v="3.8647343027481407E-2"/>
        <n v="4.1860465141503322E-3"/>
        <n v="9.7267253191384295E-3"/>
        <n v="-4.3577981306831548E-3"/>
        <n v="-1.4052061752565126E-2"/>
        <n v="8.1775700680779551E-3"/>
        <n v="-8.1112398359802773E-3"/>
        <n v="-4.2056074791496645E-3"/>
        <n v="2.745190053266966E-2"/>
        <n v="4.5672527261508833E-4"/>
        <n v="-4.7934261834241543E-3"/>
        <n v="1.4678899121332023E-2"/>
        <n v="-4.3851717942353652E-2"/>
        <n v="1.1820331129728245E-3"/>
        <n v="3.0696576154372046E-2"/>
        <n v="-2.9782359682326565E-2"/>
        <n v="-8.2644627843203589E-3"/>
        <n v="3.7380952387148891E-2"/>
        <n v="9.8691759847404636E-3"/>
        <n v="4.7727272977955426E-3"/>
        <n v="1.1988237933112211E-2"/>
        <n v="8.0464908409503266E-3"/>
        <n v="-4.4345897960010872E-3"/>
        <n v="2.4498886357142702E-3"/>
        <n v="1.5329926670859084E-2"/>
        <n v="4.814004429012364E-3"/>
        <n v="-5.008710818396378E-3"/>
        <n v="1.2256511271822479E-2"/>
        <n v="-1.0810810957299077E-3"/>
        <n v="-7.5757575523370813E-3"/>
        <n v="-2.617230120871783E-3"/>
        <n v="-7.2162693905396535E-3"/>
        <n v="-2.4008810551234161E-2"/>
        <n v="2.0085759404466774E-2"/>
        <n v="1.9911504436478378E-3"/>
        <n v="-2.0755133581440988E-2"/>
        <n v="1.2175873738793141E-2"/>
        <n v="-1.202940521968543E-2"/>
        <n v="-2.2547914623203269E-3"/>
        <n v="-3.1638418047313599E-2"/>
        <n v="1.0501750297827073E-2"/>
        <n v="1.3856812918566996E-2"/>
        <n v="-5.6947608307840181E-3"/>
        <n v="-1.1454753744518764E-2"/>
        <n v="-1.1587484997461761E-3"/>
        <n v="-2.3201856462319315E-3"/>
        <n v="2.0465116298932884E-2"/>
        <n v="6.6089334513497189E-3"/>
        <n v="-1.2678288431166362E-2"/>
        <n v="-2.8663150640630186E-2"/>
        <n v="-2.7384324888681144E-2"/>
        <n v="-3.9805825189141775E-2"/>
        <n v="1.0111223300095507E-3"/>
        <n v="2.8030302997737566E-2"/>
        <n v="-2.8985507224585483E-2"/>
        <n v="-7.0832279651643626E-3"/>
        <n v="3.5668789848082971E-2"/>
        <n v="-2.0664206678316366E-2"/>
        <n v="-2.8636021093991104E-2"/>
        <n v="-2.5859835497610284E-4"/>
        <n v="-1.345059494642542E-2"/>
        <n v="4.1950708028404282E-3"/>
        <n v="2.0887728438069297E-2"/>
        <n v="2.5575447544593288E-2"/>
        <n v="1.2468827954283501E-2"/>
        <n v="-2.4630537898484572E-4"/>
        <n v="-1.9709288412249615E-3"/>
        <n v="-4.2211799581650888E-2"/>
        <n v="3.3762886636333089E-2"/>
        <n v="-2.4931441788944575E-4"/>
        <n v="2.4937656199324199E-3"/>
        <n v="1.6169154230569305E-2"/>
        <n v="6.1199510520075773E-3"/>
        <n v="-1.0218978084589048E-2"/>
        <n v="2.3844641051255167E-2"/>
        <n v="1.080432173541257E-2"/>
        <n v="-1.8052256527790633E-2"/>
        <n v="-8.4663763647409018E-3"/>
        <n v="1.9516955334770936E-2"/>
        <n v="-1.6511127050621854E-2"/>
        <n v="-4.3795620463840113E-3"/>
        <n v="2.3949169093016698E-2"/>
        <n v="3.3412887864024743E-2"/>
        <n v="-5.5427252212806311E-3"/>
        <n v="-1.3005109150620586E-2"/>
        <n v="1.1764705904945494E-2"/>
        <n v="1.0714285748179231E-2"/>
        <n v="1.7667844488841622E-2"/>
        <n v="2.0833333333333259E-2"/>
        <n v="-7.2562357975368696E-3"/>
        <n v="2.0100502477269577E-2"/>
        <n v="8.9565607232366951E-4"/>
        <n v="1.454138701399299E-2"/>
        <n v="-2.7563395800188961E-2"/>
        <n v="1.0204081664932474E-2"/>
        <n v="-1.6835016866432406E-2"/>
        <n v="-6.8493150684931781E-3"/>
        <n v="2.1379310364462389E-2"/>
        <n v="4.5014626763428822E-4"/>
        <n v="-5.624296973614773E-3"/>
        <n v="2.2624434819047412E-3"/>
        <n v="-8.3521444929118838E-3"/>
        <n v="5.2356020704888984E-3"/>
        <n v="3.2608695678803423E-2"/>
        <n v="5.0438596886650533E-3"/>
        <n v="-1.1564477455428435E-2"/>
        <n v="1.854304638275539E-2"/>
        <n v="1.1053316000696034E-2"/>
        <n v="-1.0718113509958771E-3"/>
        <n v="3.4334764110020011E-3"/>
        <n v="8.7681778948540678E-3"/>
        <n v="-1.4839940257646012E-3"/>
        <n v="-4.6709130032728252E-3"/>
        <n v="-1.7064845889910307E-3"/>
        <n v="8.9743589251454203E-3"/>
        <n v="6.3532403332811072E-4"/>
        <n v="3.1746032046353623E-3"/>
        <n v="7.3839662342713996E-3"/>
        <n v="1.4659685843271042E-2"/>
        <n v="-3.0959752027257537E-3"/>
        <n v="-2.6915114439853838E-3"/>
        <n v="8.5115217195954607E-3"/>
        <n v="1.893783453053266E-2"/>
        <n v="6.0606060602574896E-3"/>
        <n v="2.2289766918893061E-2"/>
        <n v="-3.4687809677059644E-2"/>
        <n v="-2.1560574948962685E-2"/>
        <n v="-3.0640083980265409E-2"/>
        <n v="8.6598831385495956E-3"/>
        <n v="-2.2966301820218415E-2"/>
        <n v="-5.9314587068119984E-3"/>
        <n v="-8.8397785546756591E-4"/>
        <n v="-1.3271400079295503E-3"/>
        <n v="-5.7585825837054294E-3"/>
        <n v="-1.5370906631450354E-2"/>
        <n v="-3.1674208444311125E-3"/>
        <n v="-1.6114389415946451E-2"/>
        <n v="4.2214532865711751E-2"/>
        <n v="1.5493581064633943E-3"/>
        <n v="3.2044198944149782E-2"/>
        <n v="8.5653104781457934E-3"/>
        <n v="-1.2738853511960135E-2"/>
        <n v="-2.645161288831166E-2"/>
        <n v="2.297327149374051E-2"/>
        <n v="1.2092420635359424E-2"/>
        <n v="-2.7736292261172357E-3"/>
        <n v="1.1981172435812759E-2"/>
        <n v="-6.3424946893667622E-3"/>
        <n v="-1.5744680828074231E-2"/>
        <n v="-2.9182879412435137E-2"/>
        <n v="1.5364061489188563E-2"/>
        <n v="-1.7543859681686702E-2"/>
        <n v="-1.2276785717799998E-2"/>
        <n v="1.8305084768456492E-2"/>
        <n v="-6.8797159589185641E-3"/>
        <n v="-1.1396648030829626E-2"/>
        <n v="2.0343580069994704E-3"/>
        <n v="-6.7674257772698532E-4"/>
        <n v="1.6930022537638312E-2"/>
        <n v="8.4350722130737132E-3"/>
        <n v="3.9621395394069392E-3"/>
        <n v="-6.5994299530037215E-2"/>
        <n v="6.5727699490094604E-3"/>
        <n v="-1.2360074654561903E-2"/>
        <n v="-3.0460448622131597E-2"/>
        <n v="-2.1675596682050768E-2"/>
        <n v="3.8088125491209546E-2"/>
        <n v="-1.0791366897226706E-2"/>
        <n v="2.666666660556638E-2"/>
        <n v="3.7780401489913018E-3"/>
        <n v="-1.4349564806922066E-2"/>
        <n v="-1.5990453453565645E-2"/>
        <n v="2.9105020500874712E-3"/>
        <n v="-9.6735187270143852E-3"/>
        <n v="-1.782661781341055E-2"/>
        <n v="2.1879661866329059E-2"/>
        <n v="2.3600973199248365E-2"/>
        <n v="2.9236986028056355E-2"/>
        <n v="1.3856812942806718E-2"/>
        <n v="4.1002277740074256E-3"/>
        <n v="1.1796733186611341E-2"/>
        <n v="-9.8654708550816039E-3"/>
        <n v="-3.6231884127414515E-3"/>
        <n v="4.7727272795037301E-2"/>
        <n v="8.6767891449790469E-4"/>
        <n v="-2.6007802237333344E-3"/>
        <n v="-5.2431700893611488E-3"/>
        <n v="1.2769704998685905E-2"/>
        <n v="4.3478260673777136E-3"/>
        <n v="-3.0303030106574314E-3"/>
        <n v="1.4980460271641904E-2"/>
        <n v="-1.4117647061077654E-2"/>
        <n v="1.3234975071205746E-2"/>
        <n v="2.1627408976620632E-2"/>
        <n v="1.9702368498850209E-2"/>
        <n v="-1.8499486127869225E-2"/>
        <n v="-9.8429319776006663E-3"/>
        <n v="-1.5439932281377078E-2"/>
        <n v="9.6670247059751357E-3"/>
        <n v="-7.872340446478443E-3"/>
        <n v="-2.3589963346458687E-3"/>
        <n v="2.1066208065445347E-2"/>
        <n v="-2.2315789496834881E-2"/>
        <n v="-7.3212747242750176E-3"/>
        <n v="-1.9522776575434109E-2"/>
        <n v="9.0707964408445196E-3"/>
        <n v="1.2935759683479153E-2"/>
        <n v="-3.8961038968121642E-3"/>
        <n v="-2.1729682710046161E-2"/>
        <n v="1.7769879848630321E-3"/>
        <n v="1.9955654105296983E-3"/>
        <n v="-1.8366895375154901E-2"/>
        <n v="1.9612263367498217E-2"/>
        <n v="2.6531063457289061E-3"/>
        <n v="-5.0716648709872025E-3"/>
        <n v="1.9503546123600612E-2"/>
        <n v="1.0869565016311533E-3"/>
        <n v="9.7719869724659514E-3"/>
        <n v="9.6774193565862809E-3"/>
        <n v="-1.0649627066211531E-3"/>
        <n v="6.3965884871586276E-3"/>
        <n v="-2.3093220362403577E-2"/>
        <n v="1.2795489090730916E-2"/>
        <n v="3.2119914351385059E-3"/>
        <n v="-1.7075773788210902E-2"/>
        <n v="1.4115092334086699E-2"/>
        <n v="-1.6274089958016602E-2"/>
        <n v="2.5250326496635056E-2"/>
        <n v="1.2314225075084728E-2"/>
        <n v="6.5016778729363178E-3"/>
        <n v="-2.2504688479828894E-2"/>
        <n v="1.0445533962951892E-2"/>
        <n v="1.2658227850343762E-2"/>
        <n v="2.5000000004373746E-3"/>
        <n v="2.2028262699876455E-2"/>
        <n v="1.6673444511133395E-2"/>
        <n v="1.4999999945974896E-2"/>
        <n v="4.1379310352436249E-3"/>
        <n v="1.3343799097148112E-2"/>
        <n v="-1.6460108463515644E-2"/>
        <n v="1.0041346723455913E-2"/>
        <n v="1.949317920995064E-4"/>
        <n v="-2.1438316484535536E-3"/>
        <n v="-9.5703124652959382E-3"/>
        <n v="9.8599881510654797E-3"/>
        <n v="-1.9527437872912667E-4"/>
        <n v="8.593750038014436E-3"/>
        <n v="2.2463206801599522E-2"/>
        <n v="1.704545454816575E-2"/>
        <n v="4.6554935004126108E-3"/>
        <n v="5.3753475274709306E-3"/>
        <n v="9.2182890697702913E-3"/>
        <n v="-1.6258677369722974E-2"/>
        <n v="7.7994428981522645E-3"/>
        <n v="2.2664455503783598E-2"/>
        <n v="6.126126143865207E-3"/>
        <n v="-9.4914040461497873E-3"/>
        <n v="1.7899114087271961E-2"/>
        <n v="-2.4866784918317064E-3"/>
        <n v="1.4423076925233591E-2"/>
        <n v="-6.8457082685183801E-3"/>
        <n v="1.6260162587548033E-2"/>
        <n v="-5.617391303636643E-2"/>
        <n v="1.4372581538984797E-2"/>
        <n v="-4.6321525892624837E-2"/>
        <n v="-2.7428571432958848E-2"/>
        <n v="4.5632589100081056E-2"/>
        <n v="-1.2736467488027148E-2"/>
        <n v="-6.2606716003144047E-3"/>
        <n v="7.0637648146696375E-3"/>
        <n v="-4.2654028442054792E-2"/>
        <n v="7.9207917108425896E-4"/>
        <n v="4.1551246545068476E-3"/>
        <n v="3.743842367058936E-2"/>
        <n v="-3.8936372293638111E-2"/>
        <n v="-2.1739130420351249E-2"/>
        <n v="8.2828283219333887E-3"/>
        <n v="-9.416950549542169E-3"/>
        <n v="-2.0226537182518323E-2"/>
        <n v="-2.9727497939598835E-2"/>
        <n v="-1.2765957448582665E-2"/>
        <n v="8.0610021556877243E-3"/>
        <n v="-2.1612275760092281E-3"/>
        <n v="5.5663850995088193E-2"/>
        <n v="3.2827246368041241E-3"/>
        <n v="1.738241310640487E-2"/>
        <n v="-3.8190954695889179E-3"/>
        <n v="-2.0379338169466021E-2"/>
        <n v="2.1627188481065263E-2"/>
        <n v="1.3911290308454838E-2"/>
        <n v="3.7979717620413078E-2"/>
        <n v="4.5977011679612101E-3"/>
        <n v="2.440884818222111E-2"/>
        <n v="-4.2814594322028166E-3"/>
        <n v="1.1030099124307968E-2"/>
        <n v="-2.3668639079916232E-2"/>
        <n v="2.8409090945146209E-2"/>
        <n v="7.5506445676982725E-3"/>
        <n v="1.1698044195697532E-2"/>
        <n v="-1.8970189665969084E-2"/>
        <n v="3.4990791824460743E-3"/>
        <n v="4.3310699215163728E-2"/>
        <n v="-2.4626209502618401E-3"/>
        <n v="1.5870216834759088E-3"/>
        <n v="2.9929577447279421E-2"/>
        <n v="2.5641025673795781E-2"/>
        <n v="-1.4833333365969814E-2"/>
        <n v="1.2519032324279644E-2"/>
        <n v="8.35421887570309E-3"/>
        <n v="-1.9055509493883904E-2"/>
        <n v="1.9425675640476037E-2"/>
        <n v="5.9652030067101069E-3"/>
        <n v="-3.3108219434112574E-2"/>
        <n v="8.517887606235508E-3"/>
        <n v="4.1385135133357176E-2"/>
        <n v="1.1283728499491108E-2"/>
        <n v="2.1021992259536937E-2"/>
        <n v="3.1834019633647737E-2"/>
        <n v="-6.293169611364946E-3"/>
        <n v="3.6453506345029751E-2"/>
        <n v="-8.7928465005585599E-3"/>
        <n v="1.5486393022270617E-2"/>
        <n v="-7.9952620674290653E-3"/>
        <n v="-5.9701492559340208E-2"/>
        <n v="-6.1904761837497935E-3"/>
        <n v="3.0027152209647356E-2"/>
        <n v="4.2022018947168727E-2"/>
        <n v="1.3392857143587067E-2"/>
        <n v="4.4052863411604415E-2"/>
        <n v="2.4331926893351952E-2"/>
        <n v="-3.8583001539462702E-2"/>
        <n v="2.8563267648775481E-2"/>
        <n v="-7.9144681974573361E-3"/>
        <n v="-4.6885934211959857E-2"/>
        <n v="2.7900146848859775E-2"/>
        <n v="3.5714285432617565E-3"/>
        <n v="0.14163701068909629"/>
        <n v="1.8079800486604514E-2"/>
        <n v="-6.5033680331090693E-2"/>
        <n v="1.7815037993085703E-2"/>
        <n v="1.8404118383600787E-2"/>
        <n v="-4.1703525557595933E-3"/>
        <n v="-1.90355330191192E-2"/>
        <n v="-1.8758085369219191E-2"/>
        <n v="3.9551746991990377E-3"/>
        <n v="4.5961917050434398E-3"/>
        <n v="-2.1176470589755914E-2"/>
        <n v="-1.1752136744847763E-2"/>
        <n v="-1.4864864762745844E-3"/>
        <n v="-6.6314792241809473E-3"/>
        <n v="-2.043596732850339E-2"/>
        <n v="1.8080667612316415E-2"/>
        <n v="1.7759562821795027E-2"/>
        <n v="5.3691275188569421E-2"/>
        <n v="2.738853501216898E-2"/>
        <n v="-7.4395536160356546E-3"/>
        <n v="-4.3722673122574829E-3"/>
        <n v="1.505646170926811E-2"/>
        <n v="5.0556242276150298E-2"/>
        <n v="-3.1650782427460555E-2"/>
        <n v="-1.3365735123541556E-2"/>
        <n v="-5.2339901471584072E-2"/>
        <n v="2.4041585448364433E-2"/>
        <n v="3.2106598972833078E-2"/>
        <n v="1.3156276876770789E-2"/>
        <n v="3.1917475754829505E-2"/>
        <n v="2.6696460065427807E-2"/>
        <n v="-1.0996563564087847E-2"/>
        <n v="2.3859161452444377E-2"/>
        <n v="-1.5837104090534182E-2"/>
        <n v="-1.6091954010142628E-2"/>
        <n v="-4.9065420553025985E-2"/>
        <n v="-2.9361179364595036E-2"/>
        <n v="5.4929755703162053E-2"/>
        <n v="1.8836232753101312E-2"/>
        <n v="-9.656146933860188E-3"/>
        <n v="-3.0202140317947546E-2"/>
        <n v="-2.0797696176302338E-3"/>
        <n v="-4.4025157246287749E-2"/>
        <n v="-3.7667698667008032E-2"/>
        <n v="-5.0268096493503389E-2"/>
        <n v="1.3408609719014475E-2"/>
        <n v="-7.4233983281860039E-2"/>
        <n v="9.763803218123801E-2"/>
        <n v="-1.7132675431430378E-2"/>
        <n v="7.0143634102849628E-2"/>
        <n v="5.381808703233526E-2"/>
        <n v="-8.6558673647496587E-4"/>
        <n v="2.2648514858342406E-2"/>
        <n v="-2.6987776856795986E-2"/>
        <n v="1.616915424104759E-2"/>
        <n v="-3.5495716034845581E-2"/>
        <n v="3.1091370560094145E-2"/>
        <n v="6.7692307716558098E-3"/>
        <n v="1.6748166263303332E-2"/>
        <n v="2.0440062481876797E-3"/>
        <n v="1.4638828876211152E-2"/>
        <n v="-1.2180700074439055E-2"/>
        <n v="-8.7393750767138512E-3"/>
        <n v="2.5966183566058287E-2"/>
        <n v="4.1200706254214126E-3"/>
        <n v="2.3446658918058194E-3"/>
        <n v="-1.7426900599229578E-2"/>
        <n v="3.4519700101973694E-3"/>
        <n v="-5.9311979566545325E-4"/>
        <n v="1.7804154190868005E-3"/>
        <n v="1.5402843613420369E-2"/>
        <n v="5.2508751448143709E-3"/>
        <n v="-5.4556006960872705E-2"/>
        <n v="-6.7526089649255772E-3"/>
        <n v="-2.7812113715102837E-2"/>
        <n v="2.4793388413074435E-2"/>
        <n v="-1.9727047131364195E-2"/>
        <n v="-1.0758131895239109E-2"/>
        <n v="-1.8679631529296303E-2"/>
        <n v="3.9243807048962021E-2"/>
        <n v="-4.8927361791027968E-3"/>
        <n v="-1.311144728432212E-2"/>
        <n v="-1.9672968829752224E-2"/>
        <n v="-3.7920250199689032E-2"/>
        <n v="1.5169985077317261E-2"/>
        <n v="-7.404936621907543E-2"/>
        <n v="8.6455331263244339E-3"/>
        <n v="5.2857142851614247E-2"/>
        <n v="1.6282225246869952E-2"/>
        <n v="-2.3898531366547737E-2"/>
        <n v="-6.8390097308227427E-3"/>
        <n v="1.9005646614290939E-2"/>
        <n v="2.3922151625263899E-2"/>
        <n v="2.6531151010629417E-2"/>
        <n v="1.1958338700590154E-2"/>
        <n v="3.8119441023554135E-3"/>
        <n v="-3.7413636503347281E-3"/>
        <n v="1.8980891718274773E-2"/>
        <n v="6.2507812372736282E-4"/>
        <n v="3.6231883964072953E-3"/>
        <n v="-2.2158595782002299E-2"/>
        <n v="5.6269891796136617E-2"/>
        <n v="1.1690972625064466E-2"/>
        <n v="-6.4331665185743958E-3"/>
        <n v="2.0383693045328055E-2"/>
        <n v="2.3501762537601056E-3"/>
        <n v="1.0550996488627895E-2"/>
        <n v="-1.368909514538863E-2"/>
        <n v="-2.1406727829727967E-2"/>
        <n v="1.3221153842447597E-2"/>
        <n v="1.0438908676087211E-2"/>
        <n v="-3.9680676225584244E-2"/>
        <n v="3.1784841081994752E-2"/>
        <n v="1.8957345960222582E-2"/>
        <n v="1.9767441860760293E-2"/>
        <n v="2.6225769673372756E-2"/>
        <n v="-3.3333333351529548E-3"/>
        <n v="3.3444816071830363E-3"/>
        <n v="1.4888888886907425E-2"/>
        <n v="1.751696967346783E-3"/>
        <n v="2.6229508180975358E-2"/>
        <n v="-1.3844515430227577E-2"/>
        <n v="1.7494600441418928E-2"/>
        <n v="2.2075992350722551E-2"/>
        <n v="3.8421599171058141E-2"/>
        <n v="3.3200000008723141E-2"/>
        <n v="1.6453735965818561E-2"/>
        <n v="-3.7135783679879131E-2"/>
        <n v="1.9976265842745144E-2"/>
        <n v="-3.2383168508320015E-2"/>
        <n v="2.1843687377183008E-2"/>
        <n v="-3.2359286151568689E-2"/>
        <n v="-6.8909606755177544E-3"/>
        <n v="1.612244897898929E-2"/>
        <n v="-4.6997389031867232E-2"/>
        <n v="-4.5732349856904109E-2"/>
        <n v="5.0353356918281911E-2"/>
        <n v="6.3078217022249916E-4"/>
        <n v="-2.3114099708493319E-3"/>
        <n v="-3.1171019383722909E-2"/>
        <n v="-1.3043478267963815E-2"/>
        <n v="-4.845814970624418E-3"/>
        <n v="1.593625498874407E-2"/>
        <n v="-2.1786492287281245E-3"/>
        <n v="9.8253274862925011E-3"/>
        <n v="-1.8378378378665405E-2"/>
        <n v="-3.3039647565241026E-2"/>
        <n v="-1.7539863314467219E-2"/>
        <n v="1.7621145373194702E-2"/>
        <n v="-2.7341079987109884E-3"/>
        <n v="2.6959104413309287E-2"/>
        <n v="-1.1123470629855747E-3"/>
        <n v="8.9086859634719406E-3"/>
        <n v="2.0088300221601685E-2"/>
        <n v="-2.5968405121180593E-3"/>
        <n v="-4.5779995646036076E-2"/>
        <n v="-3.2514779441667585E-2"/>
        <n v="1.5276145697549204E-2"/>
        <n v="-2.9398148153405801E-2"/>
        <n v="-3.1481039812815359E-2"/>
        <n v="-1.3789706987188288E-2"/>
        <n v="1.3732833953681967E-2"/>
        <n v="6.8965517503327689E-3"/>
        <n v="-8.0724070492316224E-3"/>
        <n v="-1.9235511724075227E-2"/>
        <n v="-4.953482524891295E-2"/>
        <n v="1.0582010575706846E-2"/>
        <n v="1.4659685883812834E-2"/>
        <n v="-3.4313725496581848E-2"/>
        <n v="-3.5532994930705608E-2"/>
        <n v="-4.4321329651303309E-2"/>
        <n v="1.0144927555035377E-2"/>
        <n v="-1.4347202433759865E-3"/>
        <n v="4.8850574713319883E-2"/>
        <n v="-1.6438356136009302E-2"/>
        <n v="-3.8718662960090078E-2"/>
        <n v="-4.6942915121824358E-2"/>
        <n v="-2.0979020949134952E-2"/>
        <n v="3.4161490672832029E-2"/>
        <n v="1.6816816798455259E-2"/>
        <n v="-9.1553455320692034E-3"/>
        <n v="-2.5335320417469442E-2"/>
        <n v="1.1314984701707775E-2"/>
        <n v="2.0562443327155844E-2"/>
        <n v="-9.1851852169699821E-3"/>
        <n v="-2.3026315775109718E-2"/>
        <n v="-3.0303030319485669E-2"/>
        <n v="2.9987373768525671E-2"/>
        <n v="4.8421697821858123E-2"/>
        <n v="3.4492838356408262E-2"/>
        <n v="-2.8256569924409725E-3"/>
        <n v="-4.1938226098066189E-2"/>
        <n v="1.1239278299012279E-2"/>
        <n v="2.9540801393423965E-2"/>
        <n v="4.2613636387316411E-3"/>
        <n v="-1.2729844381451749E-2"/>
        <n v="-1.9770773649276263E-2"/>
        <n v="-3.2154340826521022E-2"/>
        <n v="-1.5403201457754645E-2"/>
        <n v="-3.527607362438312E-2"/>
        <n v="1.3036565955791168E-2"/>
        <n v="-5.0219711207513118E-2"/>
        <n v="-6.3119629877566474E-2"/>
        <n v="1.1640211646375187E-2"/>
        <n v="9.4839609454296259E-2"/>
        <n v="5.0955414026303103E-2"/>
        <n v="-9.6969696952904805E-2"/>
        <n v="5.0335570450128486E-2"/>
        <n v="-4.7923322665876067E-2"/>
        <n v="8.0536912747682488E-2"/>
        <n v="8.6335403701200297E-2"/>
        <n v="-2.2870211301859733E-3"/>
        <n v="-4.7277936987399904E-2"/>
        <n v="3.7293233089433997E-2"/>
        <n v="4.5230501579556215E-2"/>
        <n v="-1.7198335629249439E-2"/>
        <n v="-7.5642111194626271E-2"/>
        <n v="7.1755725173153984E-2"/>
        <n v="-5.698005675187412E-3"/>
        <n v="-8.1661891120951791E-2"/>
        <n v="-3.2761310469622829E-2"/>
        <n v="-3.2258064518969065E-2"/>
        <n v="-5.6666666667273269E-2"/>
        <n v="-5.6537102488322666E-2"/>
        <n v="-3.071161048712101E-2"/>
        <n v="-7.2642967495477939E-2"/>
        <n v="0.12083333330040102"/>
        <n v="1.4869888466972681E-2"/>
        <n v="-0.12087912084561236"/>
        <n v="-7.5000000038381587E-2"/>
        <n v="3.5585585584782642E-2"/>
        <n v="0.10439321443953808"/>
        <n v="-1.5360378110146011E-2"/>
        <n v="-7.1999999986025687E-2"/>
        <n v="-2.1551724110548176E-2"/>
        <n v="-0.10132158597591401"/>
        <n v="-0.11225490193917431"/>
        <n v="0.10712313640038618"/>
        <n v="6.7331670793069343E-2"/>
        <n v="6.7757009428635939E-2"/>
        <n v="2.0131291018958608E-2"/>
        <n v="-7.2930073163649523E-3"/>
        <n v="8.4701815065858055E-2"/>
        <n v="-3.386454183234433E-2"/>
        <n v="-5.5670103122023473E-2"/>
        <n v="1.5720524026211047E-2"/>
        <n v="2.9664660377379137E-2"/>
        <n v="-1.670146119681859E-3"/>
        <n v="-0.13759933085655485"/>
        <n v="2.3278370526902625E-2"/>
        <n v="-1.6113744127632001E-2"/>
        <n v="-1.4932562607346433E-2"/>
        <n v="-5.8679706568671719E-2"/>
        <n v="-3.8961038982214702E-2"/>
        <n v="-8.7027027027066883E-2"/>
        <n v="0.13854351687145017"/>
        <n v="6.7602703909990236E-3"/>
        <n v="5.991735536010423E-2"/>
        <n v="-2.7777777727899244E-2"/>
        <n v="5.5137844185668694E-3"/>
        <n v="-8.2751744723786214E-2"/>
        <n v="-5.4347826610965377E-3"/>
        <n v="5.5191256888384777E-2"/>
        <n v="-3.6768513766938571E-2"/>
        <n v="-2.3655913943466444E-2"/>
        <n v="0.11288546251707854"/>
        <n v="-4.9480455024061287E-3"/>
        <n v="9.0999502786418551E-2"/>
        <n v="1.7775752060262162E-2"/>
        <n v="1.209135686398688E-2"/>
        <n v="1.3274336290667099E-2"/>
        <n v="3.9301310065527506E-2"/>
        <n v="2.3109243690732972E-2"/>
        <n v="-3.4907597536164348E-2"/>
        <n v="-6.382978726863775E-3"/>
        <n v="-5.1820128488442752E-2"/>
        <n v="-6.3233965297144756E-3"/>
        <n v="3.636363634107953E-2"/>
        <n v="2.3636363641478475E-2"/>
        <n v="1.4209591463755666E-2"/>
        <n v="7.4430823131624857E-2"/>
        <n v="2.2819885897071845E-2"/>
        <n v="1.3944223105479603E-2"/>
        <n v="-3.9292730861159586E-2"/>
        <n v="4.2944785270456753E-2"/>
        <n v="-3.9215685826970992E-3"/>
        <n v="-6.49606299546307E-2"/>
        <n v="8.4210526462860091E-3"/>
        <n v="-2.7139874758552618E-2"/>
        <n v="3.4334763952136083E-2"/>
        <n v="7.4688796592532469E-3"/>
        <n v="-1.8533772657838954E-2"/>
        <n v="-3.2312211494285537E-2"/>
        <n v="5.2038161352720547E-2"/>
        <n v="-2.555647156966534E-2"/>
        <n v="-2.1150591974830046E-3"/>
        <n v="8.9020771498444784E-3"/>
        <n v="4.2016806241478299E-3"/>
        <n v="5.4393305480133991E-2"/>
        <n v="-6.7460317524390412E-3"/>
        <n v="-1.3583699573516683E-2"/>
        <n v="3.604698260957484E-2"/>
        <n v="4.6911649498140306E-3"/>
        <n v="1.1673151771308232E-2"/>
        <n v="4.2307692279252462E-2"/>
        <n v="1.0701107044366109E-2"/>
        <n v="-1.2413289533413141E-2"/>
        <n v="-5.5452864917123756E-3"/>
        <n v="-4.0892193721272507E-3"/>
        <n v="3.0235162412329375E-2"/>
        <n v="1.159420288983859E-2"/>
        <n v="-5.4441260763499644E-2"/>
        <n v="-1.9318181787064348E-2"/>
        <n v="1.5836230165736431E-2"/>
        <n v="-1.9771863122477917E-2"/>
        <n v="1.8231186993566961E-2"/>
        <n v="1.0285714298498894E-2"/>
        <n v="-4.5248869054628216E-3"/>
        <n v="-5.2272727244273787E-2"/>
        <n v="-8.7929656636364095E-3"/>
        <n v="6.3306451612325176E-2"/>
        <n v="-1.4031095912022562E-2"/>
        <n v="-1.2692307719228024E-2"/>
        <n v="1.1686793994607481E-3"/>
        <n v="5.3307392981375878E-2"/>
        <n v="5.1717768741221803E-3"/>
        <n v="1.2495406112970064E-2"/>
        <n v="5.44464613140061E-3"/>
        <n v="-1.8411552363817862E-2"/>
        <n v="2.9054799574994572E-2"/>
        <n v="1.1436740520303745E-2"/>
        <n v="3.3568904581637193E-2"/>
        <n v="-5.1282051145841168E-3"/>
        <n v="6.0481099633654223E-2"/>
        <n v="-1.6526247585639586E-2"/>
        <n v="2.6359143634482329E-3"/>
        <n v="-1.9717384280957262E-3"/>
        <n v="-2.5353967727701709E-2"/>
        <n v="-2.7702702724074157E-2"/>
        <n v="-7.9916608484705831E-3"/>
        <n v="2.9772329229245553E-2"/>
        <n v="3.7414966006960704E-2"/>
        <n v="-3.2786885302522606E-3"/>
        <n v="-3.6184210459062616E-3"/>
        <n v="-1.0564542745533201E-2"/>
        <n v="-3.0030030213431536E-3"/>
        <n v="4.4022261630160431E-2"/>
        <n v="-1.621271057019813E-3"/>
        <n v="-9.4186424297161286E-3"/>
        <n v="-1.7049180336069281E-2"/>
        <n v="6.6711144300324321E-4"/>
        <n v="-1.6000000023952965E-2"/>
        <n v="-2.4390243917497223E-2"/>
        <n v="-6.5972221881016591E-3"/>
        <n v="2.3068857037839008E-2"/>
        <n v="1.3665869326235924E-3"/>
        <n v="-2.1153190049410187E-2"/>
        <n v="4.8797490735517091E-3"/>
        <n v="3.1564342679266222E-2"/>
        <n v="-6.7249495694721162E-3"/>
        <n v="7.0751523388338233E-2"/>
        <n v="1.4226999676909102E-2"/>
        <n v="1.4650872803699144E-2"/>
        <n v="-1.7511520726490204E-2"/>
        <n v="3.1894934316011092E-2"/>
        <n v="-3.9393939314444903E-3"/>
        <n v="-1.5819896569769454E-2"/>
        <n v="-2.6893353939613007E-2"/>
        <n v="8.2592122228910547E-3"/>
        <n v="-1.3862633897339882E-2"/>
        <n v="4.5047923320026273E-2"/>
        <n v="3.057169024582862E-4"/>
        <n v="1.314180929167108E-2"/>
        <n v="-1.9607843136484893E-2"/>
        <n v="1.1384615367521E-2"/>
        <n v="2.4338302506423659E-3"/>
        <n v="2.3975720776724163E-2"/>
        <n v="2.6970954379419876E-2"/>
        <n v="-5.7720057775355604E-3"/>
        <n v="2.2931785184024056E-2"/>
        <n v="-1.9580022687324172E-2"/>
        <n v="-4.0520984082295985E-2"/>
        <n v="2.8355957740026305E-2"/>
        <n v="-3.2267527127785023E-3"/>
        <n v="-2.9429075956104445E-3"/>
        <n v="-1.0920897268463126E-2"/>
        <n v="1.104148013875017E-2"/>
        <n v="2.0661157160546395E-3"/>
        <n v="-1.9145802650505583E-2"/>
        <n v="-2.2522522524987765E-2"/>
        <n v="-1.5360983117970073E-2"/>
        <n v="-9.048361906925817E-3"/>
        <n v="5.9823677680721499E-3"/>
        <n v="-3.4115805983532255E-2"/>
        <n v="1.749837978019686E-2"/>
        <n v="-1.2738853474401624E-2"/>
        <n v="4.032258062111671E-2"/>
        <n v="2.4806201574919973E-2"/>
        <n v="-1.8154311666536027E-2"/>
        <n v="-2.0030816640615123E-2"/>
        <n v="-1.7610062885821232E-2"/>
        <n v="-7.3623559485831436E-3"/>
        <n v="-2.1816997715144115E-2"/>
        <n v="-2.2969374189434344E-2"/>
        <n v="-8.1771720463029718E-3"/>
        <n v="1.9237375466230278E-2"/>
        <n v="4.0444893757465294E-3"/>
        <n v="-6.7136622760126663E-3"/>
        <n v="3.9540385256855437E-2"/>
        <n v="6.1768530374544106E-3"/>
        <n v="1.7770597740306426E-2"/>
        <n v="1.2698412688668226E-2"/>
        <n v="-2.5078369725297645E-3"/>
        <n v="-4.0854808153553135E-3"/>
        <n v="2.2404543985200975E-2"/>
        <n v="3.086419760700565E-3"/>
        <n v="-1.5384615422452397E-3"/>
        <n v="-2.15716486639701E-2"/>
        <n v="-2.6771653567925657E-2"/>
        <n v="1.0355987063819461E-2"/>
        <n v="8.0076873995265085E-3"/>
        <n v="3.4318398451736121E-2"/>
        <n v="-1.3210445477185861E-2"/>
        <n v="6.2266500776115841E-3"/>
        <n v="-1.2995049520821866E-2"/>
        <n v="3.1347962459724599E-3"/>
        <n v="3.1250000076799012E-3"/>
        <n v="-2.7414330220971284E-2"/>
        <n v="2.1460602172919341E-2"/>
        <n v="1.881467545266724E-2"/>
        <n v="-4.3090181382563486E-3"/>
        <n v="-1.0819165404971631E-2"/>
        <n v="1.0000000008460352E-2"/>
        <n v="1.4851485160955358E-2"/>
        <n v="7.6219511987811739E-3"/>
        <n v="1.7549167947104927E-2"/>
        <n v="-6.8391317212976865E-3"/>
        <n v="-5.0898203948178677E-3"/>
        <n v="-1.8055973484865095E-3"/>
        <n v="-9.3457943689129186E-3"/>
        <n v="-9.4339622793259137E-3"/>
        <n v="-3.5944700454039857E-2"/>
        <n v="7.0108349274380366E-3"/>
        <n v="1.7405063292946776E-2"/>
        <n v="1.2441679737382749E-3"/>
        <n v="9.9409754263537486E-3"/>
        <n v="1.1381113515747332E-2"/>
        <n v="3.6496350297707814E-3"/>
        <n v="1.0303030297134752E-2"/>
        <n v="-5.9988002160830112E-3"/>
        <n v="3.0175015161224561E-3"/>
        <n v="4.8134777416326546E-3"/>
        <n v="2.8443113764423211E-2"/>
        <n v="-1.4556040792423897E-3"/>
        <n v="1.0204081619996419E-2"/>
        <n v="-1.443001446544856E-3"/>
        <n v="6.6473988379216475E-3"/>
        <n v="-1.6365202400236756E-2"/>
        <n v="-1.3426736706992348E-2"/>
        <n v="9.1715976097543894E-3"/>
        <n v="2.2867194404825542E-2"/>
        <n v="-3.4393809419684951E-3"/>
        <n v="6.6148979316058565E-3"/>
        <n v="-2.1551724171272379E-2"/>
        <n v="3.2305433162276298E-3"/>
        <n v="8.4894613792620977E-3"/>
        <n v="1.1611030571516689E-3"/>
        <n v="4.9289649101584843E-3"/>
        <n v="2.2792844783827926E-2"/>
        <n v="5.3596614744697568E-3"/>
        <n v="5.0505050728477663E-3"/>
        <n v="9.2127303110947079E-3"/>
        <n v="1.2448132764045772E-2"/>
        <n v="-5.4644808479064055E-3"/>
        <n v="2.6373626372233172E-2"/>
        <n v="-2.3019271977445022E-2"/>
        <n v="5.4794520634540156E-3"/>
        <n v="8.174386933828881E-3"/>
        <n v="-1.3513513534580968E-2"/>
        <n v="-2.0435967299644808E-2"/>
        <n v="-4.7566063973928374E-2"/>
        <n v="5.3154205600807192E-2"/>
        <n v="-2.828618967853691E-2"/>
        <n v="1.4554794536020044E-2"/>
        <n v="4.2194092531853133E-3"/>
        <n v="1.9607843168232275E-2"/>
        <n v="-9.6153846302833301E-3"/>
        <n v="2.8571428559237555E-2"/>
        <n v="8.8996763686919333E-3"/>
        <n v="5.0788559357697327E-3"/>
        <n v="-1.9946808507827707E-2"/>
        <n v="7.5983717684990904E-3"/>
        <n v="6.7330999298023109E-3"/>
        <n v="2.7287319416811728E-2"/>
        <n v="-5.2083333415048338E-3"/>
        <n v="7.8534031537471627E-3"/>
        <n v="9.0909091051347701E-3"/>
        <n v="7.7220077009880761E-3"/>
        <n v="7.6628352610850214E-3"/>
        <n v="-2.5348542465850721E-2"/>
        <n v="1.1703511071653905E-2"/>
        <n v="-2.5706940913849952E-3"/>
        <n v="2.5515463897678003E-2"/>
        <n v="-9.5501382213695196E-3"/>
        <n v="-2.7911697517402079E-3"/>
        <n v="-2.2900763362015408E-2"/>
        <n v="-2.1093749993036925E-2"/>
        <n v="4.5224793762377313E-3"/>
        <n v="1.0593220423491534E-3"/>
        <n v="2.6455026496294831E-3"/>
        <n v="2.638522431545498E-3"/>
        <n v="-3.684210538778987E-3"/>
        <n v="-2.6148969902881514E-2"/>
        <n v="-7.8654732691149087E-3"/>
        <n v="-3.2435404085526587E-2"/>
        <n v="3.2386363645068084E-2"/>
        <n v="9.9064392009737823E-3"/>
        <n v="1.3623978232395473E-3"/>
        <n v="1.3605442207547114E-3"/>
        <n v="-2.9891304345850411E-3"/>
        <n v="1.7170891234089547E-2"/>
        <n v="-8.5744908953880872E-3"/>
        <n v="1.3513513509788799E-2"/>
        <n v="-9.333333320596382E-3"/>
        <n v="-5.3835800929465938E-3"/>
        <n v="-3.2476319286419697E-3"/>
        <n v="-1.2761335848016753E-2"/>
        <n v="-1.6501650482649843E-3"/>
        <n v="-1.7355371884253734E-2"/>
        <n v="2.2427810321383745E-3"/>
        <n v="2.2377622393033203E-2"/>
        <n v="-4.6511627872909411E-3"/>
        <n v="-2.5563496428409271E-2"/>
        <n v="-3.1593794061434144E-2"/>
        <n v="1.2234197470445407E-2"/>
        <n v="-2.4460431636940339E-2"/>
        <n v="6.1946902719427488E-3"/>
        <n v="1.465845792583198E-2"/>
        <n v="-1.2713088701878261E-2"/>
        <n v="3.8045068635659263E-3"/>
        <n v="-5.8309038033071969E-3"/>
        <n v="-1.7595307883243594E-3"/>
        <n v="-5.1116333699108618E-2"/>
        <n v="-2.4148606841791431E-2"/>
        <n v="6.9796954312155712E-3"/>
        <n v="1.5752993064456433E-2"/>
        <n v="1.2406947919174849E-2"/>
        <n v="2.2058823524529592E-2"/>
        <n v="1.3189448440513951E-2"/>
        <n v="1.3313609459867592E-2"/>
        <n v="1.2846715327858638E-2"/>
        <n v="-9.8010954094065461E-3"/>
        <n v="8.7336244368074745E-3"/>
        <n v="-1.3275613261746089E-2"/>
        <n v="-7.3120795720021947E-3"/>
        <n v="1.2964054212875054E-2"/>
        <n v="6.6899360394208074E-3"/>
        <n v="9.2458826989720855E-3"/>
        <n v="5.4394503122616733E-3"/>
        <n v="8.5421413946140667E-4"/>
        <n v="1.4224750736160363E-3"/>
        <n v="1.7329545486842068E-2"/>
        <n v="-3.0717676624552048E-3"/>
        <n v="2.2408963564428674E-2"/>
        <n v="1.3698630133158751E-2"/>
        <n v="1.3513513544243239E-3"/>
        <n v="2.6990552679473367E-4"/>
        <n v="-7.825148398287296E-3"/>
        <n v="1.1966276855529312E-2"/>
        <n v="-1.6124697629968932E-3"/>
        <n v="-3.4993270398259169E-3"/>
        <n v="-2.1339816336016226E-2"/>
        <n v="2.7601434633650612E-4"/>
        <n v="-1.1589403950679644E-2"/>
        <n v="7.5376884449831483E-3"/>
        <n v="-2.4660570822551464E-2"/>
        <n v="-1.988636360930407E-2"/>
        <n v="1.1594202887733163E-2"/>
        <n v="-2.8653295193832307E-3"/>
        <n v="1.6954022997706097E-2"/>
        <n v="1.0172365054665011E-2"/>
        <n v="7.2727272821930811E-3"/>
        <n v="1.943904461237711E-3"/>
        <n v="-7.7605321472896671E-3"/>
        <n v="2.7932963806276412E-4"/>
        <n v="-1.6196593145491378E-2"/>
        <n v="-2.3843315345106642E-2"/>
        <n v="-5.8156440956896871E-3"/>
        <n v="1.7548990898230699E-3"/>
        <n v="-1.8978102195649327E-2"/>
        <n v="-1.9345238101335815E-2"/>
        <n v="1.8209408197110477E-2"/>
        <n v="2.235469449880978E-2"/>
        <n v="-1.2827988337542173E-2"/>
        <n v="1.1703023515612365E-2"/>
        <n v="-2.0294117639780174E-2"/>
        <n v="-3.6325427800474541E-2"/>
        <n v="9.0342678980497304E-3"/>
        <n v="1.9450447660518844E-2"/>
        <n v="-6.6626287137023787E-3"/>
        <n v="-3.9634146325821407E-2"/>
        <n v="-3.3650793669717127E-2"/>
        <n v="-7.5558475526019686E-3"/>
        <n v="-1.3240648799277333E-2"/>
        <n v="-2.0127474013544866E-3"/>
        <n v="1.3445378158980281E-2"/>
        <n v="-1.7578772791629338E-2"/>
        <n v="9.4530722537302658E-3"/>
        <n v="3.3444815648737691E-3"/>
        <n v="3.0000000228596058E-3"/>
        <n v="-7.9760717891739219E-3"/>
        <n v="-2.110552762907425E-2"/>
        <n v="-2.2929500333488062E-2"/>
        <n v="-3.9229422088282173E-2"/>
        <n v="5.468465210322071E-3"/>
        <n v="-8.4002922169338357E-3"/>
        <n v="-2.2099447478282075E-2"/>
        <n v="1.8832391690671191E-2"/>
        <n v="2.8096118278656323E-2"/>
        <n v="1.4023732472721706E-2"/>
        <n v="4.9645390110094612E-2"/>
        <n v="-3.2094594602049553E-2"/>
        <n v="1.5706806268031448E-2"/>
        <n v="5.1546391992878249E-3"/>
        <n v="9.2307692220483517E-3"/>
        <n v="4.7425474163067527E-3"/>
        <n v="-3.7086986040414383E-3"/>
        <n v="1.1844331639991212E-2"/>
        <n v="-9.3645484771675003E-3"/>
        <n v="-1.9243754216484832E-2"/>
        <n v="-1.7211703894688402E-3"/>
        <n v="2.2413793106584867E-2"/>
        <n v="-4.384485666704574E-3"/>
        <n v="-1.0162601758340051E-3"/>
        <n v="-3.0518819910796413E-3"/>
        <n v="-9.8639455928363207E-3"/>
        <n v="-2.0954998282466053E-2"/>
        <n v="-3.5438596483434059E-2"/>
        <n v="1.527828302842682E-2"/>
        <n v="-1.7556431375183035E-2"/>
        <n v="-2.1517140793507195E-2"/>
        <n v="1.118151337716311E-3"/>
        <n v="-1.5264333608746905E-2"/>
        <n v="1.2098298707917898E-2"/>
        <n v="-8.5917071684534774E-3"/>
        <n v="1.9216277331327358E-2"/>
        <n v="1.293900184679786E-2"/>
        <n v="6.5693430596367453E-3"/>
        <n v="-1.2690355328446534E-2"/>
        <n v="2.5706941055470001E-3"/>
        <n v="-6.9597069889821839E-3"/>
        <n v="-9.9594245575566065E-3"/>
        <n v="4.0983606779867454E-3"/>
        <n v="2.5974025970393999E-2"/>
        <n v="-5.424954817263461E-3"/>
        <n v="1.7454545453914339E-2"/>
        <n v="-6.7905646729226055E-3"/>
        <n v="3.9582583877721955E-3"/>
        <n v="2.8673834748167426E-3"/>
        <n v="-6.4331665416936801E-3"/>
        <n v="-2.1582733642616647E-3"/>
        <n v="3.9653929105745167E-3"/>
        <n v="2.8571428572717217E-2"/>
        <n v="2.2503516182049932E-2"/>
        <n v="8.9408528174184099E-3"/>
        <n v="3.0674846928253618E-3"/>
        <n v="-1.1552837260319748E-2"/>
        <n v="-8.9377793031422126E-3"/>
        <n v="-1.4568158167854173E-2"/>
        <n v="-3.2030975021824837E-2"/>
        <n v="1.0909091167825569E-3"/>
        <n v="4.7221212981702898E-3"/>
        <n v="-1.8076644952523813E-3"/>
        <n v="2.499094531510182E-2"/>
        <n v="-2.1908127199075533E-2"/>
        <n v="-3.2514450871674594E-2"/>
        <n v="-4.4809559503432572E-3"/>
        <n v="-1.9504876213861211E-2"/>
        <n v="-2.2953328299757381E-3"/>
        <n v="-1.4570552158093664E-2"/>
        <n v="3.3463035037090361E-2"/>
        <n v="-4.1792168679631092E-2"/>
        <n v="2.3968565844763701E-2"/>
        <n v="3.7221795828191295E-2"/>
        <n v="2.1087680347735782E-2"/>
        <n v="4.3478260906891553E-2"/>
        <n v="1.0069444423139284E-2"/>
        <n v="-4.3313853555890014E-2"/>
        <n v="-8.2644628265825526E-3"/>
        <n v="-2.8985507030278024E-3"/>
        <n v="2.8343023247811461E-2"/>
        <n v="-5.1236749097455125E-2"/>
        <n v="-1.4897579171153308E-2"/>
        <n v="-3.4026464892346064E-3"/>
        <n v="3.034901343019758E-3"/>
        <n v="2.4962178543621594E-2"/>
        <n v="-2.7675276764399293E-2"/>
        <n v="-1.4041745732202737E-2"/>
        <n v="3.1562740598085837E-2"/>
        <n v="-1.8656716441003529E-2"/>
        <n v="7.6045627282672612E-3"/>
        <n v="7.547169802086362E-3"/>
        <n v="2.9962546826800551E-2"/>
        <n v="-7.636363636083332E-3"/>
        <n v="7.6951264196494229E-3"/>
        <n v="-4.3636363310841642E-3"/>
        <n v="-1.4609203825575179E-2"/>
        <n v="-4.1512231296102819E-2"/>
        <n v="-2.1655065721920774E-2"/>
        <n v="2.7667984204920115E-2"/>
        <n v="-5.7692307620359484E-3"/>
        <n v="-5.4158607668112202E-3"/>
        <n v="2.8393621153478765E-2"/>
        <n v="-5.673222383413834E-3"/>
        <n v="4.1841004227765044E-3"/>
        <n v="-4.2424242438270809E-2"/>
        <n v="-1.147151896355425E-2"/>
        <n v="-3.3213285302962858E-2"/>
        <n v="2.0695364212559575E-3"/>
        <n v="1.4869888467602177E-2"/>
        <n v="5.2096052112743818E-2"/>
        <n v="1.3152804616019642E-2"/>
        <n v="2.6727758844153904E-3"/>
        <n v="-1.561309976158709E-2"/>
        <n v="2.4758220462197666E-2"/>
        <n v="2.4667931700596446E-2"/>
        <n v="1.8518518523623406E-2"/>
        <n v="-9.0909090708151119E-3"/>
        <n v="1.0275229338519987E-2"/>
        <n v="-1.4892844171305875E-2"/>
        <n v="3.6873157907368892E-4"/>
        <n v="-1.5112421674536747E-2"/>
        <n v="-3.25598802283662E-2"/>
        <n v="-1.7408123809759535E-2"/>
        <n v="1.9685039228753975E-3"/>
        <n v="1.7681728899692661E-2"/>
        <n v="-7.7220077144256605E-3"/>
        <n v="-2.4902723730074627E-2"/>
        <n v="-1.6360734238876073E-2"/>
        <n v="2.3935091236487294E-2"/>
        <n v="-1.5451663993421905E-2"/>
        <n v="-1.006036220055917E-2"/>
        <n v="4.0650406717250842E-3"/>
        <n v="-4.4534412836517712E-3"/>
        <n v="2.7246848308013938E-2"/>
        <n v="5.5423594512173935E-3"/>
        <n v="1.1811023634930029E-2"/>
        <n v="6.22568090838449E-3"/>
        <n v="-1.9721577700007265E-2"/>
        <n v="-1.380670611295054E-2"/>
        <n v="1.5999999984121382E-2"/>
        <n v="8.171206186220914E-3"/>
        <n v="-3.0876109485090675E-3"/>
        <n v="-1.78087495037208E-2"/>
        <n v="-7.8833266095168497E-4"/>
        <n v="2.3274161695509887E-2"/>
        <n v="-1.4263685411945337E-2"/>
        <n v="7.8216660072909505E-3"/>
        <n v="5.8662495243992918E-3"/>
        <n v="1.1664074484849518E-3"/>
        <n v="1.1650485463253535E-2"/>
        <n v="2.341650671667117E-2"/>
        <n v="1.162790695043836E-2"/>
        <n v="1.1865035239011723E-2"/>
        <n v="-1.0626603136148716E-2"/>
        <n v="-3.7037036967811909E-3"/>
        <n v="1.1895910749200267E-2"/>
        <n v="-4.041146204039836E-3"/>
        <n v="-1.4016967891572252E-2"/>
        <n v="9.3527871360603587E-3"/>
        <n v="6.3009636330191299E-3"/>
        <n v="2.7624309409548076E-2"/>
        <n v="-2.1146953414363234E-2"/>
        <n v="8.7879897581879529E-3"/>
        <n v="-3.6297640586057112E-3"/>
        <n v="9.8360655689189169E-3"/>
        <n v="-1.5151515158915774E-2"/>
        <n v="-1.0989010833436508E-3"/>
        <n v="-8.0674734350782984E-3"/>
        <n v="-1.8484288093315593E-3"/>
        <n v="-6.2962962982042736E-3"/>
        <n v="1.4908684097263425E-3"/>
        <n v="-7.4432452411902217E-3"/>
        <n v="1.5748031503694415E-2"/>
        <n v="2.0302694706103575E-2"/>
        <n v="5.7887120186663754E-3"/>
        <n v="8.2733813105722032E-3"/>
        <n v="-1.462718517085293E-2"/>
        <n v="-1.448225925002733E-2"/>
        <n v="-9.5518001474158565E-3"/>
        <n v="-2.8931750743262263E-2"/>
        <n v="3.4377387302220175E-3"/>
        <n v="4.9486106060994128E-3"/>
        <n v="1.325757575616282E-2"/>
        <n v="8.2242990408911698E-3"/>
        <n v="1.2606599930040208E-2"/>
        <n v="-2.1969974057441943E-3"/>
        <n v="4.4036697074818498E-3"/>
        <n v="1.0960905946297839E-3"/>
        <n v="1.3503649668564321E-2"/>
        <n v="3.384947781692893E-2"/>
        <n v="-1.1842563570643838E-2"/>
        <n v="8.1071554613854069E-3"/>
        <n v="-6.9930068939905166E-4"/>
        <n v="-1.0146955898654109E-2"/>
        <n v="2.1562389535662252E-2"/>
        <n v="2.0761245380289672E-3"/>
        <n v="4.1436464351984892E-3"/>
        <n v="-1.8225584589754318E-2"/>
        <n v="-1.5061295973911815E-2"/>
        <n v="1.7780938581397621E-3"/>
        <n v="3.9048633181966164E-3"/>
        <n v="-8.4865629090110639E-3"/>
        <n v="-9.2724679032147872E-3"/>
        <n v="1.0799136048922353E-2"/>
        <n v="-6.4102564071655266E-3"/>
        <n v="8.2437276141733573E-3"/>
        <n v="1.2607372842012188E-2"/>
        <n v="1.0236498380873593E-2"/>
        <n v="-6.638714157323089E-3"/>
        <n v="7.3865634686127724E-3"/>
        <n v="-1.0125698336618805E-2"/>
        <n v="7.0546738046584068E-4"/>
        <n v="4.934790286501789E-3"/>
        <n v="8.0673447790415853E-3"/>
        <n v="-4.523312445983696E-3"/>
        <n v="-8.3886753016715332E-3"/>
        <n v="-7.0497003846307082E-3"/>
        <n v="-6.0347887884090179E-3"/>
        <n v="3.5714288321941901E-4"/>
        <n v="-1.8564798286466733E-2"/>
        <n v="-3.0556566027669874E-2"/>
        <n v="-1.8761726070180784E-2"/>
        <n v="-6.5009560292640378E-3"/>
        <n v="2.1170130860123981E-2"/>
        <n v="-3.9200904636991329E-2"/>
        <n v="9.4154570569371376E-3"/>
        <n v="2.1764477234714974E-2"/>
        <n v="-4.1841003979526947E-3"/>
        <n v="7.6394194941453719E-4"/>
        <n v="-1.7557251928228212E-2"/>
        <n v="-1.1266511280498492E-2"/>
        <n v="1.0826903811406829E-2"/>
        <n v="5.0781249980111909E-3"/>
        <n v="-1.0882238653200482E-2"/>
        <n v="-5.1080550079424247E-3"/>
        <n v="-3.357030011594575E-2"/>
        <n v="-1.0625255460183114E-2"/>
        <n v="1.6109045893218044E-2"/>
        <n v="3.2520324770848319E-3"/>
        <n v="-2.7147487811628013E-2"/>
        <n v="-5.4598908002874147E-3"/>
        <n v="-6.756756793640184E-3"/>
        <n v="1.7857142891079425E-2"/>
        <n v="1.9214703391419619E-2"/>
        <n v="-1.2295081948139108E-2"/>
        <n v="-1.9087136946266847E-2"/>
        <n v="1.4805414562675479E-2"/>
        <n v="-1.6256773650400125E-2"/>
        <n v="1.0593220339416787E-2"/>
        <n v="2.0964360385238301E-3"/>
        <n v="1.2552301286319789E-2"/>
        <n v="3.7190082785516498E-3"/>
        <n v="-8.64553315726313E-3"/>
        <n v="4.1528238802635009E-4"/>
        <n v="-3.7359900515363531E-3"/>
        <n v="-2.0833333133035703E-3"/>
        <n v="-7.0981210676509532E-3"/>
        <n v="-2.4390243921025068E-2"/>
        <n v="-8.6206896762704988E-3"/>
        <n v="8.6956521953795995E-3"/>
        <n v="2.1551724138604511E-2"/>
        <n v="8.4388184841022174E-4"/>
        <n v="-1.6441821242416776E-2"/>
        <n v="1.1573081860936751E-2"/>
        <n v="-1.271186438682459E-2"/>
        <n v="-4.2918454521712057E-4"/>
        <n v="-2.1468441702736651E-3"/>
        <n v="-6.0240963795923363E-3"/>
        <n v="6.0606060545838059E-3"/>
        <n v="8.6058518965859143E-4"/>
        <n v="-1.6766981937958225E-2"/>
        <n v="9.1823349539672527E-3"/>
        <n v="1.6031195843185353E-2"/>
        <n v="-2.9850746496253855E-3"/>
        <n v="1.4542343898910737E-2"/>
        <n v="1.2647554684328544E-3"/>
        <n v="2.1052631885214446E-3"/>
        <n v="-1.0084033617710819E-2"/>
        <n v="-2.1222411174055544E-3"/>
        <n v="5.1042109763921317E-3"/>
        <n v="-8.0406262963140795E-3"/>
        <n v="-1.2372013687255046E-2"/>
        <n v="-1.2958963158506975E-3"/>
        <n v="1.1678200684267059E-2"/>
        <n v="-1.8811457862217051E-2"/>
        <n v="1.7429193731886006E-3"/>
        <n v="-1.0004349726159711E-2"/>
        <n v="-4.8330404284390172E-3"/>
        <n v="-1.1920529793553625E-2"/>
        <n v="2.7703306527396165E-2"/>
        <n v="-1.3043478135496001E-3"/>
        <n v="2.3073574215553005E-2"/>
        <n v="6.808510675661017E-3"/>
        <n v="-2.9585799041653704E-3"/>
        <n v="-3.8151759364805082E-3"/>
        <n v="-1.4042553159310578E-2"/>
        <n v="-2.9603831095826094E-2"/>
        <n v="-7.3575594464037164E-2"/>
        <n v="-2.2760290525978166E-2"/>
        <n v="-7.5817641259907642E-2"/>
        <n v="2.6809651475047325E-2"/>
        <n v="3.0287206294404401E-2"/>
        <n v="2.4328433835011376E-2"/>
        <n v="4.4532410066160377E-3"/>
        <n v="3.3990147748230726E-2"/>
        <n v="-1.0957598864698936E-2"/>
        <n v="5.2986512513524264E-3"/>
        <n v="-2.7311930959504793E-2"/>
        <n v="-2.955665023380849E-2"/>
        <n v="-2.5380711206118844E-3"/>
        <n v="2.5954198484728019E-2"/>
        <n v="3.4722222376928347E-3"/>
        <n v="-1.8289668788419977E-2"/>
        <n v="2.0140986738923505E-3"/>
        <n v="2.9648241182803625E-2"/>
        <n v="2.9282576913833847E-3"/>
        <n v="1.2165450150865009E-2"/>
        <n v="1.1538461499042141E-2"/>
        <n v="-3.1844106467801225E-2"/>
        <n v="-1.6691212516095844E-2"/>
        <n v="2.1967049420368534E-2"/>
        <n v="9.2818758817905245E-3"/>
        <n v="-2.468538239201945E-2"/>
        <n v="9.4292804221536297E-3"/>
        <n v="-9.8328419031512571E-4"/>
        <n v="9.8425197205420645E-3"/>
        <n v="1.4619882772151094E-3"/>
        <n v="4.8661800370342068E-3"/>
        <n v="7.263922558884417E-3"/>
        <n v="-9.6153846497106787E-3"/>
        <n v="-5.339805824142041E-2"/>
        <n v="-1.7435897443267567E-2"/>
        <n v="3.2359081429868208E-2"/>
        <n v="-1.1627906985192671E-2"/>
        <n v="-1.0230179003691608E-2"/>
        <n v="2.5839793219279983E-3"/>
        <n v="-1.5463917550275763E-2"/>
        <n v="-3.6125654477050406E-2"/>
        <n v="7.6045627717773456E-3"/>
        <n v="-1.8328840978216299E-2"/>
        <n v="3.5145524406062112E-2"/>
        <n v="-2.9177718827835375E-2"/>
        <n v="3.3333333333333437E-2"/>
        <n v="1.3220518276501059E-2"/>
        <n v="1.2004175374185522E-2"/>
        <n v="1.2893243971042301E-2"/>
        <n v="-1.7311608968071934E-2"/>
        <n v="7.7720207065794522E-3"/>
        <n v="-1.1311053982043129E-2"/>
        <n v="-2.1320852857593886E-2"/>
        <n v="2.3910733269215667E-2"/>
        <n v="2.6466009352361874E-2"/>
        <n v="7.5834175753461963E-3"/>
        <n v="7.5263422398741398E-3"/>
        <n v="4.2828685226825591E-2"/>
        <n v="3.0563514834083261E-2"/>
        <n v="-1.2048192808528535E-2"/>
        <n v="-8.9118198549684724E-3"/>
        <n v="3.7387600579661839E-2"/>
        <n v="8.211678790341459E-3"/>
        <n v="2.6244343915531543E-2"/>
        <n v="-1.1904761897218119E-2"/>
        <n v="-4.2391789384224388E-2"/>
        <n v="2.3299161174021865E-3"/>
        <n v="2.0920502097408367E-2"/>
        <n v="7.3529411504047459E-3"/>
        <n v="8.6678832217805812E-3"/>
        <n v="-2.6684758027799016E-2"/>
        <n v="1.0687732345646239E-2"/>
        <n v="2.2988505802314929E-3"/>
        <n v="-5.5045871364856058E-3"/>
        <n v="-5.0738007610087177E-3"/>
        <n v="4.6360686249362626E-3"/>
        <n v="-3.0456852820789138E-2"/>
        <n v="2.3322227555794495E-2"/>
        <n v="-4.1860465105240108E-3"/>
        <n v="2.989257351272756E-2"/>
        <n v="2.1315192763095459E-2"/>
        <n v="4.4404974517675555E-4"/>
        <n v="1.9529516184115803E-2"/>
        <n v="1.5237265984149317E-2"/>
        <n v="-1.2864493824175094E-3"/>
        <n v="-3.3061399740365927E-2"/>
        <n v="2.2202486679163247E-2"/>
        <n v="-2.6064291931132466E-2"/>
        <n v="-2.6761819762477712E-2"/>
        <n v="-1.4207149448783096E-2"/>
        <n v="-9.7629009557451685E-3"/>
        <n v="-8.4507042233118446E-3"/>
        <n v="4.6401515127730164E-2"/>
        <n v="-8.1447963782924626E-3"/>
        <n v="1.0492700733607085E-2"/>
        <n v="3.1602709094114001E-3"/>
        <n v="-2.2502250278623182E-3"/>
        <n v="1.353179954755257E-3"/>
        <n v="-3.4684684682589784E-2"/>
        <n v="2.7998133635813716E-3"/>
        <n v="1.1167985069728603E-2"/>
        <n v="4.0873200228275008E-2"/>
        <n v="7.1396697544738874E-3"/>
        <n v="-1.1519716412959013E-2"/>
        <n v="8.9645898910384325E-4"/>
        <n v="1.3434840999872355E-2"/>
        <n v="1.1931064960247317E-2"/>
        <n v="4.3668124941165232E-4"/>
        <n v="7.4203404543464746E-3"/>
        <n v="-1.2998267182933176E-3"/>
        <n v="2.603036877429088E-2"/>
        <n v="6.3424947047074909E-3"/>
        <n v="2.3949579864024351E-2"/>
        <n v="-6.5654493383014989E-3"/>
        <n v="4.1305248291845231E-4"/>
        <n v="3.7572254301445396E-2"/>
        <n v="1.0744130523281603E-2"/>
        <n v="-1.8897637793598987E-2"/>
        <n v="-1.0032102728807724E-2"/>
        <n v="-4.0535062924978993E-3"/>
        <n v="1.5466015502652031E-2"/>
        <n v="-1.6833667326811796E-2"/>
        <n v="3.2613126380012236E-3"/>
        <n v="1.015847216592225E-2"/>
        <n v="2.9766693506604547E-2"/>
        <n v="-6.6406249925899941E-3"/>
        <n v="2.7526543285703031E-3"/>
        <n v="-7.8431372549019551E-2"/>
        <n v="3.6595744666841235E-2"/>
        <n v="-4.7208538578833226E-2"/>
        <n v="-4.7393364787254866E-3"/>
        <n v="3.3766233743493634E-2"/>
        <n v="7.1189279654053639E-3"/>
        <n v="-6.6528066196914759E-3"/>
        <n v="1.2557555245804597E-3"/>
        <n v="2.341137124354109E-2"/>
        <n v="-5.3104575048225078E-3"/>
        <n v="-8.2135523806337041E-4"/>
        <n v="-8.2203041705208868E-4"/>
        <n v="2.344714107665169E-2"/>
        <n v="1.6881028931536646E-2"/>
        <n v="-2.8063241103522985E-2"/>
        <n v="-3.4160227720072989E-2"/>
        <n v="9.6842105243355459E-3"/>
        <n v="4.5871559495824776E-3"/>
        <n v="-1.5774180146273964E-2"/>
        <n v="-1.1809363116143112E-2"/>
        <n v="4.2680324369694267E-2"/>
        <n v="1.6373311492341669E-2"/>
        <n v="-2.4567055967223195E-2"/>
        <n v="5.3674648932713342E-3"/>
        <n v="6.570841904505631E-3"/>
        <n v="-4.8111048050583083E-3"/>
        <n v="-6.5925010445971877E-3"/>
        <n v="-1.2857735362523881E-2"/>
        <n v="-4.2016806507888527E-3"/>
        <n v="2.1518987330024775E-2"/>
        <n v="-1.6935150774047281E-2"/>
        <n v="-1.7226890766547043E-2"/>
        <n v="-2.9927319214565484E-3"/>
        <n v="1.2864493930739851E-3"/>
        <n v="-5.1391863193428478E-3"/>
        <n v="-2.9272492468827793E-2"/>
        <n v="-3.5033259401025196E-2"/>
        <n v="1.1029411762136343E-2"/>
        <n v="-1.8636363647579368E-2"/>
        <n v="-1.8527095837537866E-2"/>
        <n v="7.5507314383413959E-3"/>
        <n v="3.0913348952988695E-2"/>
        <n v="-1.5447523827122778E-2"/>
        <n v="-7.3834794808169679E-3"/>
        <n v="3.2543003087921463E-3"/>
        <n v="8.3410565455344088E-3"/>
        <n v="-1.4246323510411107E-2"/>
        <n v="4.6620046381051772E-4"/>
        <n v="-8.3876980544037583E-3"/>
        <n v="-1.8796992385096134E-3"/>
        <n v="-5.1789077498325398E-3"/>
        <n v="5.2058684623568219E-3"/>
        <n v="-1.4595103613552651E-2"/>
        <n v="1.7200191137537679E-2"/>
        <n v="3.3348990130638967E-2"/>
        <n v="-2.7272727293031651E-2"/>
        <n v="-4.29906542057098E-2"/>
        <n v="4.8828125323006066E-3"/>
        <n v="-1.5549076750860702E-2"/>
        <n v="-4.9358341883508627E-3"/>
        <n v="-1.1904761901998517E-2"/>
        <n v="-1.9578313270436909E-2"/>
        <n v="-2.2245214663832336E-2"/>
        <n v="-2.1693121743204924E-2"/>
        <n v="4.3266630672005535E-2"/>
        <n v="-4.4582685390801458E-2"/>
        <n v="3.4725990257247208E-2"/>
        <n v="6.9743051913013998E-2"/>
        <n v="-3.3823529389978124E-2"/>
        <n v="-2.4353120229849923E-2"/>
        <n v="-2.7561102444536134E-2"/>
        <n v="-3.2085561556268738E-3"/>
        <n v="8.047210284198858E-3"/>
        <n v="3.1931878718223228E-3"/>
        <n v="-2.6525198967669916E-2"/>
        <n v="4.2506812006020134E-2"/>
        <n v="-1.7250392056294972E-2"/>
        <n v="1.6489361722669349E-2"/>
        <n v="-1.622187338461123E-2"/>
        <n v="1.5425531953978888E-2"/>
        <n v="-1.1000523824268749E-2"/>
        <n v="-2.5953389867509058E-2"/>
        <n v="1.1419249581897661E-2"/>
        <n v="1.6129032288187961E-2"/>
        <n v="-3.8624338685119275E-2"/>
        <n v="2.0913593918240547E-2"/>
        <n v="1.8867924510634904E-2"/>
        <n v="3.9682539663576044E-2"/>
        <n v="1.2722646324227593E-2"/>
        <n v="-3.1658291486526768E-2"/>
        <n v="1.4530358116781272E-2"/>
        <n v="-8.951406653130789E-2"/>
        <n v="1.1235955055448832E-2"/>
        <n v="-2.0000000037311616E-2"/>
        <n v="3.4013605506926226E-3"/>
        <n v="3.1073446375732727E-2"/>
        <n v="6.0273972185540536E-3"/>
        <n v="3.431372552358547E-2"/>
        <n v="-2.106371737884416E-3"/>
        <n v="3.430079150723131E-2"/>
        <n v="-2.0408163264100554E-2"/>
        <n v="-4.2187499988409205E-2"/>
        <n v="8.1566068352174614E-3"/>
        <n v="2.1574973279898657E-3"/>
        <n v="5.2206673866657116E-2"/>
        <n v="-1.0230179027072794E-2"/>
        <n v="-5.1679586857105164E-3"/>
        <n v="4.1558441435010085E-3"/>
        <n v="1.5002586690865183E-2"/>
        <n v="-2.2426095841948657E-2"/>
        <n v="-1.1470281524262327E-2"/>
        <n v="-8.9662447523450872E-3"/>
        <n v="1.1176157520565555E-2"/>
        <n v="1.3684210531576202E-2"/>
        <n v="4.7248182780119441E-2"/>
        <n v="6.9410014810387111E-3"/>
        <n v="-3.9881831598422623E-2"/>
        <n v="1.6410256420670954E-2"/>
        <n v="-1.1099899131620017E-2"/>
        <n v="1.7346938827656144E-2"/>
        <n v="-1.0030090676205194E-3"/>
        <n v="1.656626506199177E-2"/>
        <n v="4.5925925925502487E-2"/>
        <n v="-8.4985835852026126E-3"/>
        <n v="3.3333333855327663E-3"/>
        <n v="-1.8984338139007573E-3"/>
        <n v="-9.0347123232276116E-3"/>
        <n v="1.0076775422743323E-2"/>
        <n v="1.9477434669744165E-2"/>
        <n v="4.1938490562591912E-3"/>
        <n v="1.3921113445987121E-3"/>
        <n v="-1.5755329001876039E-2"/>
        <n v="1.1770244833823051E-2"/>
        <n v="-9.7719869617327593E-3"/>
        <n v="-2.3496240735239038E-3"/>
        <n v="6.5944418215906353E-3"/>
        <n v="-1.4038371303962682E-3"/>
        <n v="-6.0918463001168321E-3"/>
        <n v="-8.0150872467661394E-3"/>
        <n v="-1.3783269941652687E-2"/>
        <n v="-3.3734939727838587E-3"/>
        <n v="-1.2088974867712321E-2"/>
        <n v="7.8316201430626009E-3"/>
        <n v="1.991257891208309E-2"/>
        <n v="1.095238098210416E-2"/>
        <n v="2.3080546375567446E-2"/>
        <n v="1.2430939223058379E-2"/>
        <n v="4.1382446582545418E-2"/>
        <n v="1.7467248906972266E-2"/>
        <n v="-2.1459227590455709E-3"/>
        <n v="-2.1505375969215201E-3"/>
        <n v="-2.2844827586422034E-2"/>
        <n v="1.1468901636078277E-2"/>
        <n v="-1.0030527719714688E-2"/>
        <n v="1.1453744497616603E-2"/>
        <n v="-9.5818815171979654E-3"/>
        <n v="1.319261190678267E-3"/>
        <n v="-2.6350461181980922E-3"/>
        <n v="-1.497137824133854E-2"/>
        <n v="6.2583817556414179E-3"/>
        <n v="8.4406930324520957E-3"/>
        <n v="-1.5859030815386643E-2"/>
        <n v="2.6857654480700877E-3"/>
        <n v="-6.6964286095068104E-3"/>
        <n v="7.1910112667126214E-3"/>
        <n v="-8.4783578828883099E-3"/>
        <n v="-4.500450070662243E-3"/>
        <n v="1.7179023522762682E-2"/>
        <n v="1.3333333358036104E-2"/>
        <n v="-7.8947368565395193E-3"/>
        <n v="-5.3050397975750174E-3"/>
        <n v="-1.1111111123119355E-2"/>
        <n v="-8.9887640443589989E-3"/>
        <n v="-1.7233560052811625E-2"/>
        <n v="-5.9990770671134452E-3"/>
        <n v="9.7493036121103493E-3"/>
        <n v="1.6091954008179421E-2"/>
        <n v="-3.3936651567944343E-2"/>
        <n v="8.4309133101805322E-3"/>
        <n v="-3.3906177427620587E-2"/>
        <n v="2.4038461676298972E-3"/>
        <n v="1.8705035978255014E-2"/>
        <n v="2.0715630905348226E-2"/>
        <n v="-2.3062730651794427E-2"/>
        <n v="-2.6912181271134039E-2"/>
        <n v="8.2484230638262268E-3"/>
        <n v="-1.6361886422501137E-2"/>
        <n v="1.4677103462106267E-3"/>
        <n v="-3.2730825593849544E-2"/>
        <n v="-3.888888885444941E-2"/>
        <n v="5.2548607152704818E-3"/>
        <n v="-2.6659696770252039E-2"/>
        <n v="1.611170755948077E-3"/>
        <n v="2.7882037543765614E-2"/>
        <n v="-1.825769429733215E-2"/>
        <n v="-1.6471838489524715E-2"/>
        <n v="7.5634791935377255E-3"/>
        <n v="2.6809651503494125E-2"/>
        <n v="-2.5587467399520447E-2"/>
        <n v="1.8220793132958102E-2"/>
        <n v="-9.473684167287777E-3"/>
        <n v="6.376195486774261E-3"/>
        <n v="-1.2671594471595937E-2"/>
        <n v="2.0320855631662305E-2"/>
        <n v="2.5681341695031001E-2"/>
        <n v="2.1461420522053354E-2"/>
        <n v="-7.0035017446163916E-3"/>
        <n v="-1.4105793438185965E-2"/>
        <n v="3.2703117036702478E-2"/>
        <n v="-1.4349332049575669E-2"/>
        <n v="1.2550200816869861E-2"/>
        <n v="3.7679722333840093E-2"/>
        <n v="5.7333970484767516E-3"/>
        <n v="-1.7102137744041235E-2"/>
        <n v="-3.0449492536427925E-2"/>
        <n v="-3.2402791579773993E-2"/>
        <n v="5.6671818256155415E-3"/>
        <n v="8.7090164195171571E-3"/>
        <n v="3.6058913112160473E-2"/>
        <n v="3.9215686726379317E-3"/>
        <n v="-1.9531249998012146E-2"/>
        <n v="-2.888446216569629E-2"/>
        <n v="9.230769247761561E-3"/>
        <n v="7.6219512039952253E-3"/>
        <n v="2.5214321878446189E-3"/>
        <n v="-1.5090543578332172E-3"/>
        <n v="-1.5113349862335701E-3"/>
        <n v="1.0090817179935208E-3"/>
        <n v="-6.5524193572216172E-3"/>
        <n v="-6.5956367350372691E-3"/>
        <n v="-9.703779374825694E-3"/>
        <n v="9.7988654028182687E-3"/>
        <n v="-1.5321756627486582E-3"/>
        <n v="3.069053714044534E-3"/>
        <n v="-1.2238653770370034E-2"/>
        <n v="-1.3422818796760994E-2"/>
        <n v="-4.7619047636360046E-2"/>
        <n v="-6.5934066057118379E-3"/>
        <n v="2.1017699133180967E-2"/>
        <n v="-2.4918743233155682E-2"/>
        <n v="4.4444444312925491E-3"/>
        <n v="-2.6548672552202279E-2"/>
        <n v="-5.6818182143405505E-3"/>
        <n v="1.3714285740299426E-2"/>
        <n v="3.3821871540173909E-3"/>
        <n v="-7.3033707892944388E-3"/>
        <n v="-2.2637238517649871E-3"/>
        <n v="1.531480430699661E-2"/>
        <n v="1.117318435718051E-2"/>
        <n v="-2.6519337002931187E-2"/>
        <n v="-1.7026106663293183E-2"/>
        <n v="-9.8152425235241703E-3"/>
        <n v="-1.1661807579584349E-2"/>
        <n v="-1.2389380520091309E-2"/>
        <n v="4.181600952075426E-3"/>
        <n v="-1.1897679951712758E-2"/>
        <n v="1.7459361804788465E-2"/>
        <n v="-2.3668639052443541E-2"/>
        <n v="3.6363636432539259E-3"/>
        <n v="8.997584545230386E-2"/>
        <n v="4.9861495872953077E-2"/>
        <n v="-3.0606860234475453E-2"/>
        <n v="3.0484485611262047E-2"/>
        <n v="-1.0036978349788006E-2"/>
        <n v="1.0672359023184974E-3"/>
        <n v="3.3049040489945947E-2"/>
        <n v="-1.4963880266883001E-2"/>
        <n v="5.7621791113842136E-3"/>
        <n v="-5.2083333028641876E-3"/>
        <n v="-1.3089005249568242E-2"/>
        <n v="-1.6976127331937207E-2"/>
        <n v="5.3966541053647177E-3"/>
        <n v="-2.1470746354976811E-3"/>
        <n v="-9.1447014797686466E-3"/>
        <n v="-3.8002171519555539E-3"/>
        <n v="-1.6893732991313914E-2"/>
        <n v="-1.8847006644982067E-2"/>
        <n v="1.6949152574528892E-2"/>
        <n v="-1.5555555541688748E-2"/>
        <n v="4.5146726728069186E-3"/>
        <n v="-2.1910112367883205E-2"/>
        <n v="4.2504307859986712E-2"/>
        <n v="1.4876033053949467E-2"/>
        <n v="-2.3344191067318221E-2"/>
        <n v="-1.667593142559709E-3"/>
        <n v="-4.0645879734390711E-2"/>
        <n v="2.7278003477929635E-2"/>
        <n v="-2.9943502827150303E-2"/>
        <n v="3.785672686486663E-2"/>
        <n v="3.7037037041850462E-2"/>
        <n v="1.5692640732582808E-2"/>
        <n v="2.1843367063912211E-2"/>
        <n v="1.4077163708076768E-2"/>
        <n v="-1.2853470450945204E-2"/>
        <n v="4.6875000389186017E-3"/>
        <n v="5.4950751685371113E-2"/>
        <n v="2.6418132788904813E-2"/>
        <n v="7.964161259944369E-3"/>
        <n v="-1.2345679014382771E-2"/>
        <n v="1.7500000014060824E-2"/>
        <n v="1.3267813261089945E-2"/>
        <n v="-1.6003879696409817E-2"/>
        <n v="-2.464268145618731E-3"/>
        <n v="-1.4328063225800491E-2"/>
        <n v="-2.807017541587431E-2"/>
        <n v="8.2516761066342426E-3"/>
        <n v="1.0230178938381851E-3"/>
        <n v="9.1977516370047585E-3"/>
        <n v="1.0126582302750764E-2"/>
        <n v="1.2531328322620716E-2"/>
        <n v="1.9801980024427568E-3"/>
        <n v="-1.5810276651567645E-2"/>
        <n v="-3.012048222241881E-3"/>
        <n v="9.5669688099333516E-3"/>
        <n v="-5.4862842966738601E-3"/>
        <n v="6.5195586747115453E-3"/>
        <n v="-1.0961634294895273E-2"/>
        <n v="1.0075566774655265E-2"/>
        <n v="1.1970074819007248E-2"/>
        <n v="-1.0842779708985284E-2"/>
        <n v="-3.2386646729925084E-2"/>
        <n v="2.0597322167366094E-3"/>
        <n v="-3.1860226112006562E-2"/>
        <n v="2.1231422319554216E-3"/>
        <n v="-1.8538135549352908E-2"/>
        <n v="-2.2126281751596588E-2"/>
        <n v="3.7527593860231967E-2"/>
        <n v="-3.936170213799528E-2"/>
        <n v="1.6611295535600146E-3"/>
        <n v="-1.4372581534242146E-2"/>
        <n v="-3.5333707238325296E-2"/>
        <n v="-1.0465116317092682E-2"/>
        <n v="-3.2902467660470336E-2"/>
        <n v="-3.3414337767572522E-2"/>
        <n v="5.6568195608095451E-3"/>
        <n v="9.3750000576442449E-3"/>
        <n v="1.4241486012344318E-2"/>
        <n v="-1.2210012171740003E-2"/>
        <n v="-1.2360939323339259E-3"/>
        <n v="-4.76485148479453E-2"/>
        <n v="3.3138401558748809E-2"/>
        <n v="3.7735848726199173E-3"/>
        <n v="-5.0751879675244083E-2"/>
        <n v="-1.1221122161074626E-2"/>
        <n v="1.5353805088568873E-2"/>
        <n v="3.8790269587615223E-2"/>
        <n v="-2.3417721525768598E-2"/>
        <n v="7.1289695497744887E-3"/>
        <n v="1.3513513467025895E-2"/>
        <n v="1.9682539723485881E-2"/>
        <n v="2.4906600031435744E-3"/>
        <n v="-1.3664596292540798E-2"/>
        <n v="2.6448362770927991E-2"/>
        <n v="6.7484662669745621E-3"/>
        <n v="-1.2187691004649226E-3"/>
        <n v="2.745576574380082E-2"/>
        <n v="6.5320665174248838E-3"/>
        <n v="-1.5929203532031311E-2"/>
        <n v="-1.3189448459420605E-2"/>
        <n v="-1.0328068021256742E-2"/>
        <n v="3.9901780225927386E-2"/>
        <n v="-7.6741440364219704E-3"/>
        <n v="-9.5181440111942184E-3"/>
        <n v="-2.2222222162763927E-2"/>
        <n v="-1.8427518950264732E-3"/>
        <n v="2.4615384606738289E-2"/>
        <n v="2.5825825868812435E-2"/>
        <n v="-3.2201405131685457E-2"/>
        <n v="-9.6793708908671228E-3"/>
        <n v="3.5430665883796175E-2"/>
        <n v="5.1917404136034628E-2"/>
        <n v="-2.8042625169087954E-3"/>
        <n v="2.8121485195942153E-3"/>
        <n v="-3.9259674737012085E-2"/>
        <n v="1.2259194419025121E-2"/>
        <n v="5.3056516774712348E-2"/>
        <n v="1.5881708635290037E-2"/>
        <n v="-1.9407008096254508E-2"/>
        <n v="-4.0681693249217998E-2"/>
        <n v="-1.6618911157119221E-2"/>
        <n v="-1.5151515213467692E-2"/>
        <n v="-5.9171597118405916E-3"/>
        <n v="8.333333326704162E-3"/>
        <n v="-9.4451003373473563E-3"/>
        <n v="4.1716328597567465E-3"/>
        <n v="4.0949554869350813E-2"/>
        <n v="1.2542759424952754E-2"/>
        <n v="2.3085585635195693E-2"/>
        <n v="9.3560814322315444E-3"/>
        <n v="-4.9073063911112547E-3"/>
        <n v="-2.1917808270674355E-2"/>
        <n v="1.568627455996352E-2"/>
        <n v="1.765030333240003E-2"/>
        <n v="4.3360433828454337E-3"/>
        <n v="1.9967620080645787E-2"/>
        <n v="1.3756613753682867E-2"/>
        <n v="-1.1482254712758433E-2"/>
        <n v="9.5036958572667363E-3"/>
        <n v="-1.8305439287100711E-2"/>
        <n v="1.598295137802408E-3"/>
        <n v="-1.1170212786502653E-2"/>
        <n v="-4.8413124912740635E-3"/>
        <n v="-7.5675676214560506E-3"/>
        <n v="1.6884531624907106E-2"/>
        <n v="5.8918050428031776E-3"/>
        <n v="-1.2779552722096854E-2"/>
        <n v="7.0118662337415039E-3"/>
        <n v="-2.6780932338124064E-3"/>
        <n v="-1.6648764743302569E-2"/>
        <n v="-1.3107591486908876E-2"/>
        <n v="4.4272274716969928E-3"/>
        <n v="-2.754820973828509E-3"/>
        <n v="9.3922652343687574E-3"/>
        <n v="8.2101806128629384E-3"/>
        <n v="-3.8002171824121911E-3"/>
        <n v="-7.6294277869287663E-3"/>
        <n v="-1.5376166929082835E-2"/>
        <n v="5.2983825960722042E-2"/>
        <n v="-1.7478813524703041E-2"/>
        <n v="-1.1859838291050973E-2"/>
        <n v="-4.9099836511882211E-3"/>
        <n v="1.3706140353320961E-2"/>
        <n v="7.5716603570767482E-2"/>
        <n v="-9.5525389368553704E-3"/>
        <n v="1.2690355331814729E-2"/>
        <n v="2.4060150388364177E-2"/>
        <n v="-2.7900146870575737E-2"/>
        <n v="1.8126888227179672E-2"/>
        <n v="1.4836795122288304E-3"/>
        <n v="7.9012346088043195E-3"/>
        <n v="-2.0088192104502633E-2"/>
        <n v="-1.8000000009689376E-2"/>
        <n v="2.2912423651991309E-2"/>
        <n v="-2.6879044286960307E-2"/>
        <n v="1.9948849100750676E-2"/>
        <n v="2.5576730189703412E-2"/>
        <n v="4.8410757957422001E-2"/>
        <n v="-1.53917910654916E-2"/>
        <n v="-9.9478920127098469E-3"/>
        <n v="-1.1004784646109322E-2"/>
        <n v="-1.4997581065242294E-2"/>
        <n v="-6.2868369348445974E-2"/>
        <n v="-5.7651991693185023E-3"/>
        <n v="-1.6341591961815616E-2"/>
        <n v="2.4651661270378433E-2"/>
        <n v="-9.2050209216232193E-2"/>
        <n v="8.6405529841573347E-3"/>
        <n v="-6.2821245091488898E-3"/>
        <n v="1.3218390817546277E-2"/>
        <n v="-2.2688598970735718E-2"/>
        <n v="1.1607660955004206E-3"/>
        <n v="2.8985507639374131E-3"/>
        <n v="-3.0057803462551824E-2"/>
        <n v="4.7675804111506626E-3"/>
        <n v="1.0083036751565855E-2"/>
        <n v="1.8203170912790556E-2"/>
        <n v="-3.1141868496998071E-2"/>
        <n v="2.3809523601172611E-3"/>
        <n v="2.4346793335030315E-2"/>
        <n v="-1.9710144884867886E-2"/>
        <n v="8.8704908219858769E-3"/>
        <n v="-8.2063305913844253E-3"/>
        <n v="5.9101654328919118E-4"/>
        <n v="8.8600118016142204E-3"/>
        <n v="-1.93208431181352E-2"/>
        <n v="-1.9701492498688911E-2"/>
        <n v="1.2180267927148325E-2"/>
        <n v="-2.767749695149857E-2"/>
        <n v="1.8564356273156335E-3"/>
        <n v="-3.0265596057692523E-2"/>
        <n v="1.7197452221121123E-2"/>
        <n v="-1.2523481488431965E-2"/>
        <n v="-4.4388078947824594E-3"/>
        <n v="2.1656050979270924E-2"/>
        <n v="-2.8054862875185882E-2"/>
        <n v="-5.131494503063383E-3"/>
        <n v="-2.1276595773709328E-2"/>
        <n v="1.0540184434571831E-2"/>
        <n v="3.2594524126384528E-2"/>
        <n v="-2.3358585865865589E-2"/>
        <n v="-2.3917259219008891E-2"/>
        <n v="6.622516498653308E-4"/>
        <n v="-3.9708801772433411E-3"/>
        <n v="-1.6611295684013427E-2"/>
        <n v="-6.7567567730274503E-3"/>
        <n v="-5.7823129278243846E-2"/>
        <n v="1.7328519865930536E-2"/>
        <n v="-1.8452803404315321E-2"/>
        <n v="2.7476500364153278E-2"/>
        <n v="1.6889514436277953E-2"/>
        <n v="1.1072664340499694E-2"/>
        <n v="2.3956194407911413E-2"/>
        <n v="-2.3395721944690973E-2"/>
        <n v="-2.0533880725046583E-3"/>
        <n v="-1.0288065830418525E-2"/>
        <n v="-2.2176022136976781E-2"/>
        <n v="6.3784549405720981E-3"/>
        <n v="-2.8169013839270951E-3"/>
        <n v="-7.0621468309994828E-4"/>
        <n v="2.4734982352180301E-2"/>
        <n v="-2.20689655544275E-2"/>
        <n v="-3.5260930895332998E-2"/>
        <n v="2.6315789488681407E-2"/>
        <n v="-3.2051282088910837E-2"/>
        <n v="-2.2075055159777812E-2"/>
        <n v="1.0534236259862384E-2"/>
        <n v="-8.1906180309684329E-3"/>
        <n v="-2.3273273238120451E-2"/>
        <n v="7.6863950991967744E-3"/>
        <n v="1.6018306580946051E-2"/>
        <n v="-1.5765765712283386E-2"/>
        <n v="-2.5171624748561827E-2"/>
        <n v="-1.6431924913723583E-2"/>
        <n v="3.1821798009682656E-2"/>
        <n v="2.8527370777697625E-2"/>
        <n v="4.8725637259264598E-2"/>
        <n v="2.1443888303995795E-3"/>
        <n v="2.7104136948691515E-2"/>
        <n v="5.5555555070019302E-3"/>
        <n v="-5.5248618304343244E-3"/>
        <n v="8.1249999985981702E-2"/>
        <n v="5.7803468418962112E-3"/>
        <n v="7.6628352531293853E-3"/>
        <n v="1.9011406677724718E-3"/>
        <n v="4.7438330179065513E-2"/>
        <n v="-1.0829490113652751E-2"/>
        <n v="2.5974025808024326E-3"/>
        <n v="6.6062176151572505E-2"/>
        <n v="-2.8554070483073901E-2"/>
        <n v="-8.7554721799756319E-3"/>
        <n v="-1.0725552048514331E-2"/>
        <n v="3.2525510198076812E-2"/>
        <n v="-1.6059295824532915E-2"/>
        <n v="-3.8292529836727263E-2"/>
        <n v="3.0026109674760937E-2"/>
        <n v="3.8022813711423797E-2"/>
        <n v="-2.5641025668889261E-2"/>
        <n v="4.3859648843698196E-3"/>
        <n v="6.2383032073278777E-3"/>
        <n v="-6.1996280477930599E-3"/>
        <n v="3.306300691392372E-2"/>
        <n v="7.8502414957619671E-3"/>
        <n v="-7.1899340467135309E-3"/>
        <n v="6.2160531062685376E-2"/>
        <n v="-1.7045454436949159E-3"/>
        <n v="3.8133181554693918E-2"/>
        <n v="1.8640350873227574E-2"/>
        <n v="-3.7674919253532169E-2"/>
        <n v="-1.1744966426544323E-2"/>
        <n v="2.0373514419367966E-2"/>
        <n v="-3.8824181671013314E-3"/>
        <n v="1.8374164809456861E-2"/>
        <n v="-1.4215418284694747E-2"/>
        <n v="1.1092623334576501E-3"/>
        <n v="-6.0941827865981235E-3"/>
        <n v="-3.5674470461503627E-2"/>
        <n v="9.248554914484064E-3"/>
        <n v="1.0882016026797947E-2"/>
        <n v="2.8328611716517127E-3"/>
        <n v="9.0395480240026416E-3"/>
        <n v="-2.0716685315214756E-2"/>
        <n v="1.2006861046419015E-2"/>
        <n v="-2.2598870030428486E-2"/>
        <n v="-3.5260115683342752E-2"/>
        <n v="-5.3924505350351204E-3"/>
        <n v="1.8072289167645694E-2"/>
        <n v="-1.7751479300572304E-2"/>
        <n v="-1.686746989821275E-2"/>
        <n v="8.3333333381451435E-2"/>
        <n v="2.20588235067678E-2"/>
        <n v="1.4941892660385259E-2"/>
        <n v="2.9443838587147164E-2"/>
        <n v="5.8262712047407739E-3"/>
        <n v="-1.3164823617437094E-2"/>
        <n v="-2.2411953010615049E-2"/>
        <n v="3.7117903921146223E-2"/>
        <n v="-1.5789473693491818E-2"/>
        <n v="-2.1390374306998194E-2"/>
        <n v="-3.60655737682406E-2"/>
        <n v="-1.9841269832790331E-2"/>
        <n v="1.7351069871267555E-3"/>
        <n v="-6.9284064825683167E-3"/>
        <n v="5.2325581669641075E-3"/>
        <n v="-5.7836900176481132E-3"/>
        <n v="-4.0721349361434456E-3"/>
        <n v="2.2196261662023042E-2"/>
        <n v="-1.2571428550777974E-2"/>
        <n v="2.8935184999336894E-3"/>
        <n v="4.5008655524515939E-2"/>
        <n v="9.3870789594732162E-3"/>
        <n v="4.4857768051137725E-2"/>
        <n v="8.3769633518759878E-3"/>
        <n v="2.5960539812694972E-3"/>
        <n v="1.2946659733167554E-2"/>
        <n v="4.9079754609765436E-2"/>
        <n v="1.8518518553480856E-2"/>
        <n v="7.177033496897911E-3"/>
        <n v="-3.7529691219293726E-2"/>
        <n v="2.4679170621706437E-3"/>
        <n v="8.8626292415745489E-3"/>
        <n v="-1.6593460220709066E-2"/>
        <n v="-2.6302729516312295E-2"/>
        <n v="1.1722731884512338E-2"/>
        <n v="-3.778337528470066E-2"/>
        <n v="-4.7120419094137667E-3"/>
        <n v="2.3145712800101137E-2"/>
        <n v="1.2853470408509926E-2"/>
        <n v="3.0964467020184738E-2"/>
        <n v="-7.8778926649054615E-3"/>
        <n v="-4.1687344906523816E-2"/>
        <n v="4.2982910405211294E-2"/>
        <n v="-2.3336643502268717E-2"/>
        <n v="-4.982206405807621E-2"/>
        <n v="-4.8154092790375636E-3"/>
        <n v="7.8494623602526126E-2"/>
        <n v="1.6949152591030137E-2"/>
        <n v="2.4999999993584154E-2"/>
        <n v="2.1520803405539413E-2"/>
        <n v="-2.8089887461446583E-3"/>
        <n v="-1.7840375571160916E-2"/>
        <n v="5.3537284902206217E-2"/>
        <n v="-9.0744102001549809E-3"/>
        <n v="4.5787545783243289E-2"/>
        <n v="-1.7513134739541858E-3"/>
        <n v="2.4122807047253003E-2"/>
        <n v="2.0556745139879151E-2"/>
        <n v="3.0633655081174105E-2"/>
        <n v="-2.4837133562188307E-2"/>
        <n v="-4.8434237992703078E-2"/>
        <n v="1.3163668191493727E-3"/>
        <n v="-4.9079754563506994E-2"/>
        <n v="-1.013824887936754E-2"/>
        <n v="-2.467411544491438E-2"/>
        <n v="1.2410501163902854E-2"/>
        <n v="-5.0447901907983428E-2"/>
        <n v="2.0357497491177545E-2"/>
        <n v="4.8661800533354338E-2"/>
        <n v="2.6450115985404254E-2"/>
        <n v="-3.7522603975197244E-2"/>
        <n v="-1.7848755268416672E-2"/>
        <n v="-1.5303682450648615E-2"/>
        <n v="-2.2340942214363779E-2"/>
        <n v="4.9677099059748375E-3"/>
        <n v="-1.9278299586661829E-2"/>
        <n v="5.5443548402471787E-2"/>
        <n v="-0.11174785098767837"/>
        <n v="-2.7419354887920799E-2"/>
        <n v="-5.5279159752100404E-2"/>
        <n v="1.2287887697837174E-2"/>
        <n v="6.069364159225854E-2"/>
        <n v="0.1111716620995935"/>
        <n v="4.021579205560899E-2"/>
        <n v="-1.69731258746606E-2"/>
        <n v="1.6786570736781803E-2"/>
        <n v="-5.5660377349591061E-2"/>
        <n v="0.10539460540202472"/>
        <n v="-2.1690013559657939E-2"/>
        <n v="-6.928406465809045E-2"/>
        <n v="-7.4441687336789908E-2"/>
        <n v="2.3592493315016894E-2"/>
        <n v="-6.1288632837519508E-2"/>
        <n v="-6.9196428598165216E-2"/>
        <n v="-4.196642659244354E-3"/>
        <n v="-7.2245635140832376E-2"/>
        <n v="5.7754704708038673E-2"/>
        <n v="-0.12331288342222324"/>
        <n v="5.1784464623581439E-2"/>
        <n v="-6.719893545438993E-2"/>
        <n v="2.139800286659721E-2"/>
        <n v="6.7039106157505746E-2"/>
        <n v="-2.8141361282779331E-2"/>
        <n v="-2.0202020073821769E-3"/>
        <n v="-2.8340081003410122E-2"/>
        <n v="-2.3611111107172511E-2"/>
        <n v="1.4935988674595224E-2"/>
        <n v="-2.0322354607068549E-2"/>
        <n v="1.4306151554130953E-3"/>
        <n v="7.8571428819835809E-3"/>
        <n v="-3.6144578305206454E-2"/>
        <n v="-2.9411764748905722E-2"/>
        <n v="-4.5454545483390008E-2"/>
        <n v="-1.190476182957656E-2"/>
        <n v="2.6506024095169556E-2"/>
        <n v="0.11893583722300249"/>
        <n v="-6.2937063268347915E-3"/>
        <n v="-4.2223785798585212E-3"/>
        <n v="-3.5335688821069855E-3"/>
        <n v="-4.6808510636401901E-2"/>
        <n v="-4.7619047626467181E-2"/>
        <n v="-3.750000000613507E-2"/>
        <n v="-1.5422077908764154E-2"/>
        <n v="4.9464138442587346E-2"/>
        <n v="-3.927729771991384E-2"/>
        <n v="2.4529844488911934E-3"/>
        <n v="-6.1990212021622471E-2"/>
        <n v="-1.2173913056937491E-2"/>
        <n v="-4.6654929557262026E-2"/>
        <n v="-9.2336102827250688E-4"/>
        <n v="-6.5619223656901871E-2"/>
        <n v="-9.1988130566318271E-2"/>
        <n v="2.1786492383847555E-2"/>
        <n v="2.9850746267490402E-2"/>
        <n v="-2.0703933745078285E-2"/>
        <n v="3.9112050733241865E-2"/>
        <n v="4.9847405901280561E-2"/>
        <n v="6.2984496127275191E-2"/>
        <n v="-6.1075660894102435E-2"/>
        <n v="-1.9417475705653109E-3"/>
        <n v="-2.5291828794963167E-2"/>
        <n v="-6.5868263469800015E-2"/>
        <n v="-8.0128205130069574E-2"/>
        <n v="-3.2520325201966793E-2"/>
        <n v="4.081632652086431E-2"/>
        <n v="5.8823529410344078E-2"/>
        <n v="2.396514161881047E-2"/>
        <n v="-5.2127659575345042E-2"/>
        <n v="1.0101010095193708E-2"/>
        <n v="-2.8888888878883856E-2"/>
        <n v="6.8649885575628788E-2"/>
        <n v="1.0706638114479361E-2"/>
        <n v="-2.6483050844637646E-2"/>
        <n v="1.4145810664496494E-2"/>
        <n v="5.364806867485572E-2"/>
        <n v="4.3788187369798948E-2"/>
        <n v="-2.4390243899698349E-2"/>
        <n v="-9.0000000052458118E-3"/>
        <n v="2.6236125127478749E-2"/>
        <n v="-0.11209439528424481"/>
        <n v="-3.1007751936995898E-2"/>
        <n v="-6.5142857145414457E-2"/>
        <n v="5.8679706610668125E-2"/>
        <n v="0.15473441108720931"/>
        <n v="1.9999999976756389E-3"/>
        <n v="-2.1956087830233062E-2"/>
        <n v="-6.9387755096764314E-2"/>
        <n v="1.7543859651741434E-2"/>
        <n v="-3.8793103448324429E-2"/>
        <n v="1.2331838556560948E-2"/>
        <n v="5.204872647105474E-2"/>
        <n v="5.1578947369349315E-2"/>
        <n v="1.3013013013663643E-2"/>
        <n v="-3.6561264826326045E-2"/>
        <n v="-8.2051282063948516E-3"/>
        <n v="-1.8614270941245237E-2"/>
        <n v="3.8988408856119428E-2"/>
        <n v="-4.868154157889748E-2"/>
        <n v="-1.1727078894387843E-2"/>
        <n v="3.2362459543343158E-2"/>
        <n v="-1.7763845345959317E-2"/>
        <n v="2.1276595742310889E-2"/>
        <n v="-4.0625000002113221E-2"/>
        <n v="7.6004343188147416E-3"/>
        <n v="-4.310344833859947E-3"/>
        <n v="-3.5714285712666882E-2"/>
        <n v="-4.0404040404277808E-2"/>
        <n v="2.8070175442850287E-2"/>
        <n v="-3.2992036408379999E-2"/>
        <n v="-2.352941176209733E-2"/>
        <n v="1.9277108436592361E-2"/>
        <n v="5.0827423164410801E-2"/>
        <n v="4.2744656915407742E-2"/>
        <n v="-3.9913700112492845E-2"/>
        <n v="5.0561797759220095E-2"/>
        <n v="4.2780748613517883E-3"/>
        <n v="4.7923322689726655E-2"/>
        <n v="-4.979674796824729E-2"/>
        <n v="3.2085561516130845E-3"/>
        <n v="3.624733474620534E-2"/>
        <n v="1.0288065885624142E-3"/>
        <n v="4.9331963008526047E-2"/>
        <n v="4.9951028350512461E-2"/>
        <n v="-2.7985074449196068E-3"/>
        <n v="1.8709073879676685E-2"/>
        <n v="-2.6629935744153621E-2"/>
        <n v="9.0566037755977602E-2"/>
        <n v="2.2491349519518256E-2"/>
        <n v="3.8071065924197178E-2"/>
        <n v="1.7929910407894267E-2"/>
        <n v="6.7253803033104242E-2"/>
        <n v="-3.0007501920193858E-2"/>
        <n v="6.1871616814963559E-3"/>
        <n v="6.1491160254698585E-3"/>
        <n v="2.2918258867441477E-3"/>
        <n v="-1.5243902501312023E-2"/>
        <n v="2.6315789550460211E-2"/>
        <n v="-5.1282051348866431E-2"/>
        <n v="1.5898251258266161E-2"/>
        <n v="3.129890433832605E-3"/>
        <n v="1.7940717596086619E-2"/>
        <n v="5.7471264404705291E-2"/>
        <n v="4.2028985467000624E-2"/>
        <n v="-5.1460361578616221E-2"/>
        <n v="4.3988269514454448E-3"/>
        <n v="-1.3138686124469334E-2"/>
        <n v="1.479289939178674E-2"/>
        <n v="5.1020408603250633E-3"/>
        <n v="1.3052936903481971E-2"/>
        <n v="-5.7265569461268928E-3"/>
        <n v="1.2239020876213313E-2"/>
        <n v="-1.991465144200999E-2"/>
        <n v="-6.3134978282252674E-2"/>
        <n v="-1.549186667194058E-3"/>
        <n v="4.3444530693568018E-2"/>
        <n v="-2.7509293738234741E-2"/>
        <n v="-2.1406727773421119E-2"/>
        <n v="-3.2031250041028358E-2"/>
        <n v="1.2913640034944107E-2"/>
        <n v="9.5617530108500493E-3"/>
        <n v="-2.6835043404150105E-2"/>
        <n v="3.2441200117796498E-3"/>
        <n v="3.7995149568103459E-2"/>
        <n v="-7.7881619442321526E-4"/>
        <n v="-2.1044427153188328E-2"/>
        <n v="7.9617833890477385E-4"/>
        <n v="3.182179798002438E-2"/>
        <n v="6.1680801457049128E-3"/>
        <n v="-2.2988505601414522E-3"/>
        <n v="-2.3041474507993209E-3"/>
        <n v="2.7713625850786183E-2"/>
        <n v="-1.1985018728882912E-2"/>
        <n v="1.8953752881460062E-2"/>
        <n v="-2.0089285741761387E-2"/>
        <n v="2.2779043135301436E-3"/>
        <n v="-1.7424242392994338E-2"/>
        <n v="1.7733230499630714E-2"/>
        <n v="4.8412698439343149E-2"/>
        <n v="-3.4822104483293925E-2"/>
        <n v="-3.1372548821227975E-3"/>
        <n v="-4.1699449235186536E-2"/>
        <n v="9.8522167720596077E-3"/>
        <n v="-4.634146345927348E-2"/>
        <n v="-2.1312872929466264E-2"/>
        <n v="2.6132404105549734E-2"/>
        <n v="-1.9524617962273116E-2"/>
        <n v="2.0779220828668343E-2"/>
        <n v="2.5445292458161628E-3"/>
        <n v="1.5228426387395633E-2"/>
        <n v="-1.6666666647761619E-2"/>
        <n v="1.0169491460452873E-2"/>
        <n v="-4.3624161061445399E-2"/>
        <n v="-5.3508771958103662E-2"/>
        <n v="-1.8535681069369314E-3"/>
        <n v="-3.8068709302608417E-2"/>
        <n v="-1.8339768343719198E-2"/>
        <n v="-1.2782694199261257E-2"/>
        <n v="-5.278884461776423E-2"/>
        <n v="4.8370136697077903E-2"/>
        <n v="7.5225676980552825E-2"/>
        <n v="-2.3320895481769965E-2"/>
        <n v="2.8653295045841798E-3"/>
        <n v="-4.5714285701749624E-2"/>
        <n v="1.5968063864183701E-2"/>
        <n v="-1.6699410605228393E-2"/>
        <n v="3.0969030969846045E-2"/>
        <n v="-6.1046511623246924E-2"/>
        <n v="2.6831785336160596E-2"/>
        <n v="-1.2060301504164039E-2"/>
        <n v="5.0864699892745335E-3"/>
        <n v="-3.7449392706382922E-2"/>
        <n v="-2.2082018929320268E-2"/>
        <n v="-1.9354838709750188E-2"/>
        <n v="-1.3157894744546206E-2"/>
        <n v="-2.3333333323909966E-2"/>
        <n v="-6.8259385705371489E-3"/>
        <n v="-4.9255441004982026E-2"/>
        <n v="-6.5060240964037841E-2"/>
        <n v="1.8041237105959951E-2"/>
        <n v="2.6582278483495703E-2"/>
        <n v="9.6177558574729538E-2"/>
        <n v="1.2373453309869609E-2"/>
        <n v="2.1111111115880821E-2"/>
        <n v="-6.528835690254331E-2"/>
        <n v="2.6775320139001968E-2"/>
        <n v="-6.8027210923925496E-3"/>
        <n v="-2.8538812782181622E-2"/>
        <n v="1.5276145711622391E-2"/>
        <n v="-2.8935185193937674E-2"/>
        <n v="-5.0059594747792757E-2"/>
        <n v="-3.8895859473782157E-2"/>
        <n v="7.8328981632229677E-3"/>
        <n v="-9.0673575092815595E-3"/>
        <n v="6.405228758289816E-2"/>
        <n v="-3.4398034396801891E-2"/>
        <n v="-3.3078880408751621E-2"/>
        <n v="-3.9473684206175697E-2"/>
        <n v="-4.5205479449736297E-2"/>
        <n v="-2.1520803455829185E-2"/>
        <n v="2.0527859244605207E-2"/>
        <n v="-2.0114942535522595E-2"/>
        <n v="-5.5718475070567375E-2"/>
        <n v="2.3291925463339025E-2"/>
        <n v="9.8634294390977706E-2"/>
        <n v="-3.0386740325259343E-2"/>
        <n v="0.10683760682517751"/>
        <n v="6.4350064343299263E-3"/>
        <n v="4.7314578010885233E-2"/>
        <n v="3.4188034186832361E-2"/>
        <n v="3.3057851238545544E-2"/>
        <n v="5.7142857136702752E-3"/>
        <n v="-7.6136363637729243E-2"/>
        <n v="-2.0910209097307009E-2"/>
        <n v="5.0251256223237117E-3"/>
        <n v="-6.2499999993455013E-3"/>
        <n v="1.2578616364046447E-2"/>
        <n v="-3.7267080753985882E-2"/>
        <n v="3.483870968446201E-2"/>
        <n v="-3.7406483812337799E-3"/>
        <n v="-1.7521902383860422E-2"/>
        <n v="-3.1847133754563384E-2"/>
        <n v="1.3157894735391862E-2"/>
        <n v="-1.1688311681601005E-2"/>
        <n v="1.3140604466286954E-2"/>
        <n v="9.9870298313349704E-2"/>
        <n v="-4.7169811327743782E-2"/>
        <n v="3.7128712893259586E-3"/>
        <n v="-3.5758323061821584E-2"/>
        <n v="-2.3017902813573188E-2"/>
        <n v="-3.9267015593077437E-3"/>
        <n v="1.4454664904660186E-2"/>
        <n v="-1.8134715018563119E-2"/>
        <n v="-4.0897097626222845E-2"/>
        <n v="5.9147180188808157E-2"/>
        <n v="7.7922077967993442E-3"/>
        <n v="7.7319587539144141E-3"/>
        <n v="2.5575447674777152E-3"/>
        <n v="3.0612244889101081E-2"/>
        <n v="5.1980198024645485E-2"/>
        <n v="-7.0588235298610247E-2"/>
        <n v="2.5316455799548887E-3"/>
        <n v="-4.0404040409916075E-2"/>
        <n v="9.2105263120187963E-3"/>
        <n v="-2.3468057366593853E-2"/>
        <n v="4.005340456308959E-3"/>
        <n v="6.1170212764883658E-2"/>
        <n v="-5.7644110274735594E-2"/>
        <n v="-4.3882978721423105E-2"/>
        <n v="-8.3449235097693419E-3"/>
        <n v="7.2931276301372083E-2"/>
        <n v="-2.6143790846810622E-2"/>
        <n v="-2.6845637580874215E-2"/>
        <n v="-5.5172413873381121E-3"/>
        <n v="2.9126213594911743E-2"/>
        <n v="-1.7520215634316938E-2"/>
        <n v="-1.2345679005252852E-2"/>
        <n v="-2.5000000000000022E-2"/>
        <n v="-5.4131054142654955E-2"/>
        <n v="2.2590361459200903E-2"/>
        <n v="2.0618556692446166E-2"/>
        <n v="-3.3189033188444572E-2"/>
        <n v="-1.4925373038929823E-3"/>
        <n v="1.4947683013433188E-3"/>
        <n v="2.5373134322457025E-2"/>
        <n v="-2.7656477429174209E-2"/>
        <n v="-4.1916167663074932E-2"/>
        <n v="-2.1875000007311018E-2"/>
        <n v="1.5974440959762859E-3"/>
        <n v="-2.870813397137173E-2"/>
        <n v="-9.1954022984948591E-2"/>
        <n v="-4.7016274866430341E-2"/>
        <n v="7.9696394673749449E-2"/>
        <n v="-9.1388400689889848E-2"/>
        <n v="-7.15667311489947E-2"/>
        <n v="-2.9166666654759976E-2"/>
        <n v="-4.935622317447097E-2"/>
        <n v="1.5801354395136746E-2"/>
        <n v="-2.0000000011634045E-2"/>
        <n v="-4.7619047623570054E-2"/>
        <n v="8.8095238106397078E-2"/>
        <n v="6.5645514261798432E-3"/>
        <n v="5.2173913028435548E-2"/>
        <n v="-2.4793388422958196E-2"/>
        <n v="-8.8983050833545851E-2"/>
        <n v="4.4186046496508258E-2"/>
        <n v="5.3452115821175372E-2"/>
        <n v="-4.016913320104698E-2"/>
        <n v="-5.0660792950779743E-2"/>
        <n v="-1.8561484921668203E-2"/>
        <n v="5.2009456279170863E-2"/>
        <n v="1.5730337072095368E-2"/>
        <n v="-1.7699115046912905E-2"/>
        <n v="5.4054054062339763E-2"/>
        <n v="-1.923076924195577E-2"/>
        <n v="-2.83224400887363E-2"/>
        <n v="0.13004484306406594"/>
        <n v="-2.3809523823373868E-2"/>
        <n v="-1.0162601624977952E-2"/>
        <n v="4.1067761974744599E-3"/>
        <n v="-4.0899795667415084E-3"/>
        <n v="5.5441478450903414E-2"/>
        <n v="3.307392995324232E-2"/>
        <n v="6.4030131831755321E-2"/>
        <n v="0.16283185840379955"/>
        <n v="9.8934550994560722E-2"/>
        <n v="2.0775623266348076E-2"/>
        <n v="1.3568521029703851E-2"/>
        <n v="1.7402945114689317E-2"/>
        <n v="4.6052631573871627E-2"/>
        <n v="1.7610062899128476E-2"/>
        <n v="-8.5290482074909968E-2"/>
        <n v="-0.1067567567531621"/>
        <n v="9.3797276839089561E-2"/>
        <n v="0.12033195022098964"/>
        <n v="2.4691357995965113E-3"/>
        <n v="-7.3891625658958349E-3"/>
        <n v="6.2034739447325293E-3"/>
        <n v="-4.0690505546874589E-2"/>
        <n v="3.8560411333714573E-3"/>
        <n v="8.0665813053776514E-2"/>
        <n v="5.924170615481783E-3"/>
        <n v="-5.8892815070314963E-3"/>
        <n v="-1.0663507102904646E-2"/>
        <n v="1.1976047827602088E-3"/>
        <n v="-9.3301435399387622E-2"/>
        <n v="3.2981530339271981E-2"/>
        <n v="-3.1928480200841158E-2"/>
        <n v="1.5831134560087889E-2"/>
        <n v="7.2727272724800285E-2"/>
        <n v="1.5738498790205613E-2"/>
        <n v="7.6281287246023233E-2"/>
        <n v="5.3156146187645748E-2"/>
        <n v="-3.6803364885870549E-2"/>
        <n v="5.7860262016233621E-2"/>
        <n v="-4.6439628488458506E-2"/>
        <n v="4.1125541123333553E-2"/>
        <n v="-1.4553014547108667E-2"/>
        <n v="2.8481012652810334E-2"/>
        <n v="-4.3076923070149209E-2"/>
        <n v="3.6441586272154103E-2"/>
        <n v="5.9979317483360939E-2"/>
        <n v="-1.9512195099328222E-3"/>
        <n v="-5.8651026427177788E-3"/>
        <n v="-3.834808259778355E-2"/>
        <n v="1.4314928430218199E-2"/>
        <n v="-1.1088709680377118E-2"/>
        <n v="2.7522935774626722E-2"/>
        <n v="-5.9523809517503024E-2"/>
        <n v="7.7004219413861374E-2"/>
        <n v="3.9177277133635169E-3"/>
        <n v="-4.4878048779530944E-2"/>
        <n v="-3.3707865166857087E-2"/>
        <n v="3.0655391112551555E-2"/>
        <n v="-2.5641025638272197E-2"/>
        <n v="-1.8947368421168509E-2"/>
        <n v="-3.8626609442301119E-2"/>
        <n v="-6.6964285753673414E-3"/>
        <n v="-4.4943820219960351E-2"/>
        <n v="3.5294117667783453E-3"/>
        <n v="1.6412661189016076E-2"/>
        <n v="-5.074971165121811E-2"/>
        <n v="1.8226002440954625E-2"/>
        <n v="-4.0572792365601407E-2"/>
        <n v="1.7412935316223788E-2"/>
        <n v="2.6894865533089396E-2"/>
        <n v="2.0238095233331865E-2"/>
        <n v="-1.2835472570052575E-2"/>
        <n v="1.8912529541201373E-2"/>
        <n v="8.932714617186277E-2"/>
        <n v="-2.2364217254462582E-2"/>
        <n v="-4.3572984744883136E-2"/>
        <n v="-1.822323462691644E-2"/>
        <n v="-3.7122969831189567E-2"/>
        <n v="2.5301204821450485E-2"/>
        <n v="-1.1750881363954413E-3"/>
        <n v="5.2941176464718964E-2"/>
        <n v="2.5698324021980357E-2"/>
        <n v="3.8126361663178399E-2"/>
        <n v="-1.993704092775761E-2"/>
        <n v="3.533190578002432E-2"/>
        <n v="-4.3433298855686808E-2"/>
        <n v="-5.0810810814114871E-2"/>
        <n v="4.7835990892674873E-2"/>
        <n v="3.2608695648462582E-2"/>
        <n v="-8.4210526328549751E-3"/>
        <n v="4.2462845017105399E-2"/>
        <n v="5.0916496939146239E-3"/>
        <n v="-5.8763931110354051E-2"/>
        <n v="2.260495156288056E-2"/>
        <n v="6.3157894773968604E-3"/>
        <n v="2.9288702927724675E-2"/>
        <n v="5.2845528457836632E-2"/>
        <n v="2.7992277985010139E-2"/>
        <n v="-1.877934358614497E-3"/>
        <n v="2.822201318936135E-2"/>
        <n v="8.2342177930487814E-3"/>
        <n v="4.8094373844574934E-2"/>
        <n v="1.9913419877707783E-2"/>
        <n v="3.3955858059950828E-3"/>
        <n v="2.538071049801971E-3"/>
        <n v="7.5949366605430058E-3"/>
        <n v="7.537688482311955E-3"/>
        <n v="-1.2468827937988425E-2"/>
        <n v="-3.11447811234149E-2"/>
        <n v="-6.0816681669249029E-3"/>
        <n v="3.7587412624614958E-2"/>
        <n v="-5.2232518976454534E-2"/>
        <n v="9.7777778089671585E-3"/>
        <n v="4.7535211241804376E-2"/>
        <n v="9.2436975084193573E-3"/>
        <n v="-2.9975020799581142E-2"/>
        <n v="2.2317596513986793E-2"/>
        <n v="-2.5188916717133747E-3"/>
        <n v="-2.6936026941368429E-2"/>
        <n v="4.671280274372025E-2"/>
        <n v="-8.2644627577113106E-3"/>
        <n v="2.5833333343294962E-2"/>
        <n v="1.4622258318341519E-2"/>
        <n v="2.1617293781171609E-2"/>
        <n v="9.4043887373700397E-3"/>
        <n v="-6.9875775954444386E-3"/>
        <n v="-3.4401876491911954E-2"/>
        <n v="2.5910931178894536E-2"/>
        <n v="-2.1310181560853403E-2"/>
        <n v="1.0483870985787513E-2"/>
        <n v="1.5961691837975689E-3"/>
        <n v="2.5498007973312919E-2"/>
        <n v="1.7094017066898282E-2"/>
        <n v="-1.8334606534030962E-2"/>
        <n v="1.1673151758264888E-2"/>
        <n v="4.3846153808794641E-2"/>
        <n v="1.915991160273145E-2"/>
        <n v="1.0845986991548928E-2"/>
        <n v="1.7167381939854343E-2"/>
        <n v="-4.9929676490310548E-2"/>
        <n v="3.25684678271565E-2"/>
        <n v="-6.7383512565248771E-2"/>
        <n v="7.6863951123180563E-3"/>
        <n v="3.0511060224132081E-2"/>
        <n v="-2.5906735741657805E-2"/>
        <n v="-8.3586626403416853E-3"/>
        <n v="3.448275864282313E-2"/>
        <n v="1.1851851854035145E-2"/>
        <n v="2.4890190331699369E-2"/>
        <n v="-2.2142857151671747E-2"/>
        <n v="-2.1183345526162078E-2"/>
        <n v="-2.0895522333945982E-2"/>
        <n v="5.5640243866428962E-2"/>
        <n v="-3.0324909705917391E-2"/>
        <n v="1.0424422867086891E-2"/>
        <n v="2.9476787075190192E-2"/>
        <n v="3.5790980444854181E-3"/>
        <n v="3.9942938704230269E-2"/>
        <n v="3.5665294912043288E-2"/>
        <n v="1.0596026491811239E-2"/>
        <n v="3.0799475762911754E-2"/>
        <n v="-2.1614748882482826E-2"/>
        <n v="2.4041585427411416E-2"/>
        <n v="3.172588832183787E-2"/>
        <n v="3.9360393610589295E-2"/>
        <n v="3.0769230758745936E-2"/>
        <n v="1.1481056304239567E-2"/>
        <n v="6.8104426350661385E-3"/>
        <n v="1.1837655059497409E-2"/>
        <n v="1.3927576570636813E-2"/>
        <n v="-1.0989010976366842E-2"/>
        <n v="5.5555555781769961E-3"/>
        <n v="-5.524862421458776E-4"/>
        <n v="-2.2111663877687926E-2"/>
        <n v="-4.691916336515356E-2"/>
        <n v="-4.3297746178277419E-2"/>
        <n v="-8.6794792409449206E-3"/>
        <n v="7.6297686093015349E-2"/>
        <n v="-9.877977917551517E-3"/>
        <n v="-2.2887323981741647E-2"/>
        <n v="-6.9069069070579858E-2"/>
        <n v="-9.612903225562397E-2"/>
        <n v="-7.1377586984111563E-4"/>
        <n v="5.2857142895071707E-2"/>
        <n v="-3.052917233814445E-2"/>
        <n v="1.609517141923611E-2"/>
        <n v="7.3002754862455221E-2"/>
        <n v="2.2464698322178567E-2"/>
        <n v="-5.0219711573761261E-3"/>
        <n v="-1.7034700273487302E-2"/>
        <n v="-1.7971758684624861E-2"/>
        <n v="1.0457516341747963E-2"/>
        <n v="-5.1746442441282459E-2"/>
        <n v="9.1405184164978337E-2"/>
        <n v="-3.4999999974150819E-2"/>
        <n v="2.5259067332126461E-2"/>
        <n v="-1.0739102966998759E-2"/>
        <n v="3.1289910602091409E-2"/>
        <n v="-1.795665636232513E-2"/>
        <n v="-1.0088272385435637E-2"/>
        <n v="-7.6433120534852295E-3"/>
        <n v="1.2836970393008684E-3"/>
        <n v="-9.615384621192935E-3"/>
        <n v="-4.5954692534965313E-2"/>
        <n v="7.4626865194540315E-3"/>
        <n v="-6.0606060221467528E-3"/>
        <n v="-2.7100271042504787E-2"/>
        <n v="-6.9637882566608855E-4"/>
        <n v="-6.9686410707459068E-4"/>
        <n v="-2.301255230110244E-2"/>
        <n v="1.641684508108221E-2"/>
        <n v="1.2640449505328499E-2"/>
        <n v="-6.9348127157431438E-4"/>
        <n v="2.5676613444014285E-2"/>
        <n v="6.0893098393892675E-3"/>
        <n v="-1.4122394062961119E-2"/>
        <n v="5.7298772162054812E-2"/>
        <n v="1.61290322907508E-2"/>
        <n v="-5.7142857442965544E-3"/>
        <n v="-2.1072796934737847E-2"/>
        <n v="9.7847358182814315E-3"/>
        <n v="1.1627906970452129E-2"/>
        <n v="1.53256705344611E-2"/>
        <n v="-1.3836478030743171E-2"/>
        <n v="4.4642857527417146E-3"/>
        <n v="4.4444444160798291E-3"/>
        <n v="-1.8963337426919358E-3"/>
        <n v="-1.2666244377886882E-3"/>
        <n v="1.4584654380535467E-2"/>
        <n v="-6.249999960326047E-4"/>
        <n v="3.1269543266050359E-3"/>
        <n v="-1.4962593486745002E-2"/>
        <n v="-1.1392405057083721E-2"/>
        <n v="-4.9935979530610242E-2"/>
        <n v="1.2129380047442462E-2"/>
        <n v="-8.6551265128080868E-3"/>
        <n v="3.0221625271540153E-2"/>
        <n v="-2.4771838310425398E-2"/>
        <n v="-1.7379679173672336E-2"/>
        <n v="2.7210884394927914E-2"/>
        <n v="-3.3112583263631423E-3"/>
        <n v="3.52159468991875E-2"/>
        <n v="2.5673940786019589E-3"/>
        <n v="1.2804097296634342E-2"/>
        <n v="1.2642224951280312E-3"/>
        <n v="1.2626262546138189E-3"/>
        <n v="-1.5762925565107833E-2"/>
        <n v="1.9859064709719876E-2"/>
        <n v="1.0678391957444022E-2"/>
        <n v="-2.4238657591920565E-2"/>
        <n v="-8.9171973957328232E-3"/>
        <n v="-2.4421593876088887E-2"/>
        <n v="2.2397891958928939E-2"/>
        <n v="-2.641752574059375E-2"/>
        <n v="1.3898080721923556E-2"/>
        <n v="-1.4360313292996252E-2"/>
        <n v="5.2980132112350198E-3"/>
        <n v="-4.1501976297126153E-2"/>
        <n v="-3.4364260950766612E-3"/>
        <n v="-1.3103448264806361E-2"/>
        <n v="4.1928720907098427E-3"/>
        <n v="-5.4279749425446999E-2"/>
        <n v="4.4885945492297852E-2"/>
        <n v="-3.4507042255909837E-2"/>
        <n v="-4.0116703111218066E-2"/>
        <n v="3.3434650481803274E-2"/>
        <n v="-4.4117647084864098E-2"/>
        <n v="5.0769230768363593E-2"/>
        <n v="-6.588579829756247E-3"/>
        <n v="-6.632277039835266E-3"/>
        <n v="2.1513353134050783E-2"/>
        <n v="1.3071895417381851E-2"/>
        <n v="3.5842293903312727E-2"/>
        <n v="2.7681660723142265E-3"/>
        <n v="1.2422360241714836E-2"/>
        <n v="1.2269938643738598E-2"/>
        <n v="-1.8855218806076435E-2"/>
        <n v="-2.7453672471666746E-3"/>
        <n v="1.1699931174742995E-2"/>
        <n v="1.6326530651202376E-2"/>
        <n v="-1.7402945142966586E-2"/>
        <n v="-2.0435967172726111E-3"/>
        <n v="-3.8907849796274818E-2"/>
        <n v="1.420454543806704E-2"/>
        <n v="-1.2605042009720901E-2"/>
        <n v="-3.5460992904114752E-2"/>
        <n v="2.0588235239545893E-2"/>
        <n v="1.0806916433469649E-2"/>
        <n v="2.2095509631333998E-2"/>
        <n v="-2.3709902366407576E-2"/>
        <n v="-1.9285714312691993E-2"/>
        <n v="1.7479970908594655E-2"/>
        <n v="1.4316392177942117E-3"/>
        <n v="1.2151536809547725E-2"/>
        <n v="-3.9548022569208641E-2"/>
        <n v="4.4852941120823164E-2"/>
        <n v="-9.1484869230268329E-3"/>
        <n v="4.2613636091106688E-3"/>
        <n v="4.1725601087971187E-2"/>
        <n v="6.1099796658301564E-3"/>
        <n v="4.2510121469789386E-2"/>
        <n v="1.4886731364521344E-2"/>
        <n v="1.2755101959900372E-3"/>
        <n v="-5.7324840401140609E-3"/>
        <n v="-0.15759128763806429"/>
        <n v="3.574144487812192E-2"/>
        <n v="-1.6152716643931697E-2"/>
        <n v="6.7164179460765805E-3"/>
        <n v="3.3358043015351502E-2"/>
        <n v="-1.434720235417597E-2"/>
        <n v="-4.3668121994542286E-3"/>
        <n v="-8.0409356979715962E-3"/>
        <n v="-1.5475313170108307E-2"/>
        <n v="-2.9940119727159153E-2"/>
        <n v="-1.0802469147646709E-2"/>
        <n v="9.96168584084689E-3"/>
        <n v="-2.352048559362141E-2"/>
        <n v="-2.3310023162103066E-3"/>
        <n v="7.7881619442310424E-4"/>
        <n v="3.8910505589273559E-3"/>
        <n v="3.1007752553342538E-3"/>
        <n v="-2.4729520869285149E-2"/>
        <n v="-2.6941362909826516E-2"/>
        <n v="8.1433224234950252E-4"/>
        <n v="-3.4987794987274556E-2"/>
        <n v="-1.8549747019277141E-2"/>
        <n v="3.4364261128817963E-2"/>
        <n v="-9.1362126535489141E-3"/>
        <n v="2.8499580883955211E-2"/>
        <n v="-4.8899755192433059E-3"/>
        <n v="-1.0647010665200685E-2"/>
        <n v="8.2781457296616789E-3"/>
        <n v="1.5599343172281399E-2"/>
        <n v="-8.0840743221632927E-4"/>
        <n v="5.6634303847296064E-3"/>
        <n v="-1.7699115016666211E-2"/>
        <n v="-3.276003255214488E-3"/>
        <n v="-1.9720624532959197E-2"/>
        <n v="4.1911148978286406E-3"/>
        <n v="2.9215358919952639E-2"/>
        <n v="4.9472830519315503E-2"/>
        <n v="-5.40958273567127E-3"/>
        <n v="1.3986013978617873E-2"/>
        <n v="-1.226053640098812E-2"/>
        <n v="3.878976007001933E-3"/>
        <n v="2.2411128222045384E-2"/>
        <n v="-9.8261526210824401E-3"/>
        <n v="-3.1297709963322928E-2"/>
        <n v="1.4972419215124599E-2"/>
        <n v="2.6397515523153503E-2"/>
        <n v="-1.8154311613190033E-2"/>
        <n v="1.5408320394874053E-3"/>
        <n v="1.0000000016914035E-2"/>
        <n v="1.2185833970016269E-2"/>
        <n v="-1.2791572608140123E-2"/>
        <n v="2.9725609725927082E-2"/>
        <n v="-1.4803848984161316E-2"/>
        <n v="6.7618331650278751E-3"/>
        <n v="1.1194029858035304E-2"/>
        <n v="-4.4280442523849661E-3"/>
        <n v="2.2238695188334656E-3"/>
        <n v="-2.4408284023554105E-2"/>
        <n v="-1.819560269317011E-2"/>
        <n v="1.0038609974489132E-2"/>
        <n v="5.3516820033927548E-3"/>
        <n v="-1.5209125378404798E-3"/>
        <n v="-6.0929170248807951E-3"/>
        <n v="4.2145593923528679E-2"/>
        <n v="-1.9117647090638235E-2"/>
        <n v="3.3733133454288522E-2"/>
        <n v="-2.1754894712588957E-3"/>
        <n v="2.906976725604915E-3"/>
        <n v="5.7971014123283648E-3"/>
        <n v="-7.204610905355846E-4"/>
        <n v="-1.4419610579073927E-3"/>
        <n v="-2.8880866393787952E-2"/>
        <n v="1.4869888458762137E-2"/>
        <n v="2.7106227087064338E-2"/>
        <n v="1.0699001433298605E-2"/>
        <n v="1.693719128927107E-2"/>
        <n v="4.2331714034745671E-2"/>
        <n v="-2.0639147811422731E-2"/>
        <n v="1.9034670314093116E-2"/>
        <n v="-8.0053369102262018E-3"/>
        <n v="1.0759919302830934E-2"/>
        <n v="6.6533599045937031E-4"/>
        <n v="6.6489361977082329E-3"/>
        <n v="4.8216644619785809E-2"/>
        <n v="-1.260239444110256E-2"/>
        <n v="1.276324178241417E-3"/>
        <n v="9.5602294516314856E-3"/>
        <n v="-1.7676767630696699E-2"/>
        <n v="-1.6066838078145129E-2"/>
        <n v="1.9595035799602201E-3"/>
        <n v="-2.6075619130434546E-3"/>
        <n v="6.5359477392554766E-3"/>
        <n v="3.7662337625605113E-2"/>
        <n v="-2.0025031292883799E-2"/>
        <n v="-1.3207547217150561E-2"/>
        <n v="1.2746972646664467E-2"/>
        <n v="1.8879798560701211E-2"/>
        <n v="-6.7943174368639836E-3"/>
        <n v="2.4875621731808018E-3"/>
        <n v="6.2034739059213528E-4"/>
        <n v="1.8598883948639511E-3"/>
        <n v="-6.1881187725887354E-4"/>
        <n v="4.3343653623715284E-3"/>
        <n v="-1.2330456793611111E-3"/>
        <n v="1.9135802477195041E-2"/>
        <n v="1.2719563946838264E-2"/>
        <n v="5.9808612058165345E-4"/>
        <n v="1.7931858946741874E-2"/>
        <n v="-1.4679976541136286E-2"/>
        <n v="-5.9594755282188494E-4"/>
        <n v="7.7519379975641289E-3"/>
        <n v="2.3668638902214489E-3"/>
        <n v="2.8925619835987737E-2"/>
        <n v="-5.3356282292623791E-2"/>
        <n v="2.7272727290033938E-2"/>
        <n v="-1.3569321509359744E-2"/>
        <n v="-4.7846890272758014E-3"/>
        <n v="-7.7524038472240098E-2"/>
        <n v="2.9967426724628821E-2"/>
        <n v="1.3282732429595878E-2"/>
        <n v="-7.4906366566304117E-3"/>
        <n v="1.3207547151298016E-2"/>
        <n v="4.9658596828334733E-3"/>
        <n v="-5.5589869937977543E-3"/>
        <n v="-1.4285714324734911E-2"/>
        <n v="-1.8903591562688948E-3"/>
        <n v="-3.2196969690960531E-2"/>
        <n v="3.261578583326763E-3"/>
        <n v="1.4954486387379617E-2"/>
        <n v="-8.3279948890881972E-3"/>
        <n v="-1.0981912142518202E-2"/>
        <n v="1.3716525128111945E-2"/>
        <n v="-1.6752577280812808E-2"/>
        <n v="5.8977719151833696E-3"/>
        <n v="1.9543973817386373E-3"/>
        <n v="7.1521456664893623E-3"/>
        <n v="-2.001291156387186E-2"/>
        <n v="-1.1198945979464581E-2"/>
        <n v="-3.9973350845521338E-3"/>
        <n v="1.806020062382907E-2"/>
        <n v="-5.2562417538549733E-3"/>
        <n v="6.6050198421927497E-3"/>
        <n v="4.0682414644335418E-2"/>
        <n v="-6.9356872195993624E-3"/>
        <n v="1.396825394558765E-2"/>
        <n v="5.0093926448513404E-3"/>
        <n v="3.1152647775911646E-3"/>
        <n v="2.7950310575971749E-2"/>
        <n v="9.0634441141130839E-3"/>
        <n v="1.7964071741403131E-3"/>
        <n v="5.9772863364424555E-3"/>
        <n v="1.1883541281369814E-2"/>
        <n v="-1.3505578366199811E-2"/>
        <n v="2.6785714238414471E-2"/>
        <n v="2.8985507668630728E-3"/>
        <n v="2.8901733918627048E-3"/>
        <n v="1.7291066292507873E-2"/>
        <n v="4.0226628874748593E-2"/>
        <n v="-7.6252723394791833E-3"/>
        <n v="2.195389725131669E-3"/>
        <n v="1.1500547628608304E-2"/>
        <n v="-9.7455332914992976E-3"/>
        <n v="5.7408419876983974E-2"/>
        <n v="3.0506721841728979E-2"/>
        <n v="-4.0140491989110183E-3"/>
        <n v="-1.813602014087623E-2"/>
        <n v="1.077475627011415E-2"/>
        <n v="4.1624365482503256E-2"/>
        <n v="-2.6803118890502908E-2"/>
        <n v="-4.6569854798871546E-2"/>
        <n v="4.9894957994861988E-2"/>
        <n v="-2.7513756859756877E-2"/>
        <n v="-2.0061728428059755E-2"/>
        <n v="-1.4698162690910399E-2"/>
        <n v="2.5572722432707362E-2"/>
        <n v="7.7922077421952451E-3"/>
        <n v="1.0309278824576218E-3"/>
        <n v="3.2440782651856681E-2"/>
        <n v="1.9451371603812051E-2"/>
        <n v="-9.2954990132310122E-3"/>
        <n v="2.4197530864171979E-2"/>
        <n v="1.832208291502968E-2"/>
        <n v="1.8939393917422498E-2"/>
        <n v="-9.2936802381615724E-4"/>
        <n v="-1.8604651044098475E-3"/>
        <n v="-2.0037278676270587E-2"/>
        <n v="2.2824536380511296E-2"/>
        <n v="2.8358902849762391E-2"/>
        <n v="-9.9457504358587689E-3"/>
        <n v="-1.0502283133360102E-2"/>
        <n v="1.3844024391194143E-3"/>
        <n v="3.1797235011990166E-2"/>
        <n v="-2.6797677830570077E-3"/>
        <n v="-9.8522167328305432E-3"/>
        <n v="1.2211668944729137E-2"/>
        <n v="-4.7810545150631212E-2"/>
        <n v="5.6311590934094991E-3"/>
        <n v="-2.3331777878715987E-2"/>
        <n v="1.0989010968670776E-2"/>
        <n v="4.2060491521796362E-2"/>
        <n v="-1.4965986393588704E-2"/>
        <n v="1.3812154607575344E-3"/>
        <n v="1.2873563184106152E-2"/>
        <n v="-2.6781661342875851E-2"/>
        <n v="-1.1194029876804623E-2"/>
        <n v="9.9056604130260961E-3"/>
        <n v="-2.3820644552724257E-2"/>
        <n v="-9.0909091328094105E-3"/>
        <n v="-1.5934331240555766E-2"/>
        <n v="3.7782139368490508E-2"/>
        <n v="6.1465721142712759E-3"/>
        <n v="-3.5244360922834117E-2"/>
        <n v="4.2377009290596401E-2"/>
        <n v="1.8691588763097844E-2"/>
        <n v="-5.5045871688300663E-3"/>
        <n v="-2.2140221405956617E-2"/>
        <n v="-2.7358490539898583E-2"/>
        <n v="1.988360812176948E-2"/>
        <n v="3.6614360453072203E-2"/>
        <n v="1.8348623880090065E-2"/>
        <n v="7.2072072081419414E-3"/>
        <n v="5.366726262529653E-3"/>
        <n v="-3.5587188385015622E-3"/>
        <n v="-2.9910714281144335E-2"/>
        <n v="4.1417395281525993E-2"/>
        <n v="3.5351303816284485E-3"/>
        <n v="1.1448700985504434E-2"/>
        <n v="-1.6107966901736215E-2"/>
        <n v="-6.6371681454879816E-3"/>
        <n v="-8.0178173673463027E-3"/>
        <n v="1.7063313860094409E-2"/>
        <n v="1.1479028716797623E-2"/>
        <n v="8.1623745069950626E-2"/>
        <n v="3.9144471351629573E-2"/>
        <n v="-1.2038834955925171E-2"/>
        <n v="3.144654088568033E-2"/>
        <n v="2.0960365879449494E-2"/>
        <n v="2.2396416547044495E-2"/>
        <n v="-5.2573932100420273E-2"/>
        <n v="-1.1560693608266615E-2"/>
        <n v="-2.339181287886527E-2"/>
        <n v="-1.1599999986256604E-2"/>
        <n v="-5.8276001645167885E-2"/>
        <n v="-0.13708637728407846"/>
        <n v="-1.3944223105185505E-2"/>
        <n v="-0.14595959595690378"/>
        <n v="0.14133648724301962"/>
        <n v="-1.6580310870785819E-2"/>
        <n v="-0.14857744994870536"/>
        <n v="8.4777227701004376E-2"/>
        <n v="-5.3622361667382212E-2"/>
        <n v="-1.5672091592489723E-2"/>
        <n v="-3.490508271021564E-2"/>
        <n v="-3.2360406116108575E-2"/>
        <n v="1.0491803307130843E-2"/>
        <n v="3.2446463719213448E-3"/>
        <n v="-1.8758085427011628E-2"/>
        <n v="-4.6143704675294384E-3"/>
        <n v="-8.6092715420148513E-3"/>
        <n v="-3.1396125551768628E-2"/>
        <n v="6.3448275833639878E-2"/>
        <n v="5.1232166042241456E-2"/>
        <n v="-6.8476249239091458E-2"/>
        <n v="6.6225163578481627E-4"/>
        <n v="3.9046988755580436E-2"/>
        <n v="2.1656050972371554E-2"/>
        <n v="3.1795511246314634E-2"/>
        <n v="3.0211480087851683E-3"/>
        <n v="3.5542168742805691E-2"/>
        <n v="1.6288539845920269E-2"/>
        <n v="1.7172295445995189E-3"/>
        <n v="5.4285714267459317E-2"/>
        <n v="-3.1978319786114096E-2"/>
        <n v="4.4792832972415653E-3"/>
        <n v="-1.0590858390483904E-2"/>
        <n v="-1.9154929591063352E-2"/>
        <n v="3.101665712313495E-2"/>
        <n v="8.9136489901731064E-3"/>
        <n v="-1.2700165677179354E-2"/>
        <n v="2.2930648783401342E-2"/>
        <n v="-1.3121924555274944E-2"/>
        <n v="1.9390581714885613E-2"/>
        <n v="4.8369565243564727E-2"/>
        <n v="-1.5552099608417969E-3"/>
        <n v="2.076843201132994E-2"/>
        <n v="1.5259409936443813E-2"/>
        <n v="-2.755511023148316E-2"/>
        <n v="1.8547140685179375E-2"/>
        <n v="6.0698027077503713E-3"/>
        <n v="-8.5470085532950435E-3"/>
        <n v="1.4705882388787561E-2"/>
        <n v="1.9990004971690345E-2"/>
        <n v="3.4296913272787943E-2"/>
        <n v="-3.3159639976361177E-3"/>
        <n v="-1.5684410622876954E-2"/>
        <n v="-2.752293581129428E-2"/>
        <n v="9.9304866073424147E-3"/>
        <n v="-3.6873156314752631E-2"/>
        <n v="2.2970903525799446E-2"/>
        <n v="-5.0025014898247289E-4"/>
        <n v="-4.6546546530018218E-2"/>
        <n v="-5.2493438641904033E-3"/>
        <n v="-2.5857519761197767E-2"/>
        <n v="-5.4171181263932278E-3"/>
        <n v="-3.4858387764683973E-2"/>
        <n v="3.5553047398453108E-2"/>
        <n v="-2.1798365142737142E-2"/>
        <n v="1.9498607246221988E-2"/>
        <n v="2.2404371574427984E-2"/>
        <n v="-1.9241047541852963E-2"/>
        <n v="5.177111714299576E-2"/>
        <n v="-2.5906735748776888E-2"/>
        <n v="2.4468085112812288E-2"/>
        <n v="-1.3499480785603701E-2"/>
        <n v="-1.8421052635043789E-2"/>
        <n v="1.8230562980624532E-2"/>
        <n v="1.4218009500524875E-2"/>
        <n v="-3.9460020762081438E-2"/>
        <n v="2.4324324304680234E-2"/>
        <n v="-1.2664907652731094E-2"/>
        <n v="4.2757883859649848E-3"/>
        <n v="3.2464076635623007E-2"/>
        <n v="4.3814432989413898E-2"/>
        <n v="-1.3333333353236831E-2"/>
        <n v="-5.5055055080382997E-3"/>
        <n v="1.3588324127286278E-2"/>
        <n v="-6.9513406375847353E-3"/>
        <n v="3.9999999829052335E-3"/>
        <n v="5.4780876520392763E-3"/>
        <n v="6.290242696006465E-2"/>
        <n v="-1.7241379309507532E-2"/>
        <n v="-4.2674253265247986E-3"/>
        <n v="8.6666666693800964E-2"/>
        <n v="4.2506573158781258E-2"/>
        <n v="9.6679277251359164E-3"/>
        <n v="-2.4979184339961602E-3"/>
        <n v="0.11018363940778619"/>
        <n v="8.2706766955891187E-3"/>
        <n v="-2.870991798495115E-2"/>
        <n v="-2.9174664103200021E-2"/>
        <n v="1.8979833927919909E-2"/>
        <n v="3.7252619327621694E-2"/>
        <n v="-1.0475121580499347E-2"/>
        <n v="-2.8355387540316634E-2"/>
        <n v="8.5603112881498244E-3"/>
        <n v="2.3533950617501187E-2"/>
        <n v="-1.2438748592414783E-2"/>
        <n v="-1.9847328239354867E-2"/>
        <n v="2.4922118395615644E-2"/>
        <n v="4.863221883499369E-2"/>
        <n v="-4.2753623194782375E-2"/>
        <n v="5.9803179430892639E-2"/>
        <n v="-1.3571428587781931E-2"/>
        <n v="-1.0861694415749357E-2"/>
        <n v="3.0746705731329982E-2"/>
        <n v="-3.444602274593811E-2"/>
        <n v="-3.2732622281867463E-2"/>
        <n v="-3.6121673027536993E-2"/>
        <n v="4.3392504951891286E-3"/>
        <n v="-5.1060487025788026E-3"/>
        <n v="-4.3031977893728701E-2"/>
        <n v="3.5478547875753996E-2"/>
        <n v="2.7888446220433849E-2"/>
        <n v="7.7519379916994868E-3"/>
        <n v="-3.1923076926453797E-2"/>
        <n v="3.1910650197997104E-3"/>
        <n v="-3.101391651891805E-2"/>
        <n v="-4.9240869951403532E-3"/>
        <n v="5.2783505143463527E-2"/>
        <n v="-5.8754406209668986E-3"/>
        <n v="-8.274231683225608E-3"/>
        <n v="1.1521652726629084E-2"/>
        <n v="1.8853102918051867E-2"/>
        <n v="-2.3130300667771775E-2"/>
        <n v="8.6819257730061938E-3"/>
        <n v="-3.7949921735242143E-2"/>
        <n v="7.3200488046520906E-3"/>
        <n v="-5.3693984648454873E-2"/>
        <n v="-6.3993174098280203E-3"/>
        <n v="4.2936882807187438E-4"/>
        <n v="2.5751072976289979E-3"/>
        <n v="-1.3270547952872969E-2"/>
        <n v="-7.8091106336397598E-3"/>
        <n v="-3.8041101902642316E-2"/>
        <n v="1.1363636370607777E-2"/>
        <n v="-3.4157303344844903E-2"/>
        <n v="2.7919962789568764E-3"/>
        <n v="3.9808153456792006E-2"/>
        <n v="-4.6125462459944977E-4"/>
        <n v="4.660821413420968E-2"/>
        <n v="6.0846560842108266E-2"/>
        <n v="2.4522028277321972E-2"/>
        <n v="2.8397565849684892E-3"/>
        <n v="1.5776699034994568E-2"/>
        <n v="-5.9737156471680875E-3"/>
        <n v="2.0833333314049796E-2"/>
        <n v="-8.6342229090757838E-3"/>
        <n v="-1.0688836105410493E-2"/>
        <n v="-5.6022408819466074E-3"/>
        <n v="-8.0482899485923021E-4"/>
        <n v="-4.0273863315898328E-4"/>
        <n v="1.3698630171359083E-2"/>
        <n v="9.5389506850180883E-3"/>
        <n v="5.1181102513697674E-3"/>
        <n v="-1.5667841770672153E-2"/>
        <n v="1.1937922833705983E-2"/>
        <n v="4.3255996798501339E-3"/>
        <n v="-3.0148786218436974E-2"/>
        <n v="2.4222850205801949E-2"/>
        <n v="9.8541584748130795E-3"/>
        <n v="-1.5612802513658153E-3"/>
        <n v="8.6004691054750726E-3"/>
        <n v="8.9147286814612592E-3"/>
        <n v="7.6834419969329382E-4"/>
        <n v="-2.1497120904918954E-2"/>
        <n v="-1.569242841921914E-2"/>
        <n v="1.5942606632617373E-3"/>
        <n v="-1.1539992023283707E-2"/>
        <n v="3.5426731074281514E-2"/>
        <n v="1.283048209882276E-2"/>
        <n v="3.4548944354168443E-2"/>
        <n v="-4.0816326478886333E-3"/>
        <n v="-2.9806259344575814E-3"/>
        <n v="2.3168908823846257E-2"/>
        <n v="-1.2417823222818813E-2"/>
        <n v="1.3313609443661001E-2"/>
        <n v="-9.8540145994900907E-3"/>
        <n v="-1.5849612944570213E-2"/>
        <n v="-4.4943820269527368E-3"/>
        <n v="1.8811136192569355E-2"/>
        <n v="-7.3855245650955581E-4"/>
        <n v="-1.330376937779032E-2"/>
        <n v="2.2471909946655266E-3"/>
        <n v="3.7369208749105098E-4"/>
        <n v="-3.7355248637511718E-3"/>
        <n v="4.0494938136631076E-2"/>
        <n v="-9.009008991073042E-3"/>
        <n v="2.181818180357098E-2"/>
        <n v="3.2028469872886767E-3"/>
        <n v="2.1284143156492519E-3"/>
        <n v="1.7345132769983396E-2"/>
        <n v="1.6005567152260314E-2"/>
        <n v="-7.876712328024893E-3"/>
        <n v="-1.415257164859629E-2"/>
        <n v="-5.4621848724865751E-2"/>
        <n v="1.2592592586640139E-2"/>
        <n v="4.71836137361199E-2"/>
        <n v="-4.5057631839538703E-2"/>
        <n v="2.6335040223956607E-2"/>
        <n v="-2.1382751090153196E-3"/>
        <n v="1.0357142840640599E-2"/>
        <n v="-2.6511134659243707E-2"/>
        <n v="3.3769063187343962E-2"/>
        <n v="1.0888654691021182E-2"/>
        <n v="1.6330785275635806E-2"/>
        <n v="-3.0769230543105097E-3"/>
        <n v="-1.303155009882917E-2"/>
        <n v="-2.7102154249352584E-2"/>
        <n v="-7.7500000015067405E-2"/>
        <n v="3.8714673094977226E-3"/>
        <n v="3.0466640938388911E-2"/>
        <n v="1.1227544827594471E-3"/>
        <n v="3.1775700938931006E-2"/>
        <n v="-5.7971014551828626E-3"/>
        <n v="8.7463556940960974E-3"/>
        <n v="-2.8901734133414125E-3"/>
        <n v="7.2463768189785505E-3"/>
        <n v="-1.9099059218147363E-2"/>
        <n v="4.4036697296236937E-3"/>
        <n v="-9.499451971230144E-3"/>
        <n v="-1.4016967893278665E-2"/>
        <n v="4.4893378276023022E-3"/>
        <n v="-2.9795158568594049E-3"/>
        <n v="-1.5689204332060114E-2"/>
        <n v="3.8709677443686141E-2"/>
        <n v="-1.972963098613767E-2"/>
        <n v="-5.5907566312348722E-3"/>
        <n v="-2.9235382285042077E-2"/>
        <n v="3.8610038587594264E-3"/>
        <n v="-4.615384620433316E-3"/>
        <n v="-2.3570324604096027E-2"/>
        <n v="-2.3347843275763447E-2"/>
        <n v="3.4035656399110437E-2"/>
        <n v="3.8009404395018542E-2"/>
        <n v="-3.7893141341417413E-3"/>
        <n v="-1.71167744389501E-2"/>
        <n v="9.6749226006191957E-3"/>
        <n v="5.7493292449213307E-3"/>
        <n v="2.1341463414634276E-2"/>
        <n v="-1.1194029850746245E-2"/>
        <n v="-1.3207547169811429E-2"/>
      </sharedItems>
    </cacheField>
    <cacheField name="klog" numFmtId="0">
      <sharedItems containsString="0" containsBlank="1" containsNumber="1" minValue="-0.17148997590586246" maxValue="0.150858287335348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04">
  <r>
    <x v="0"/>
    <x v="0"/>
    <n v="2000"/>
    <x v="0"/>
    <n v="490"/>
    <n v="11058400"/>
    <n v="64371645.600000001"/>
    <n v="2.8461675022000001"/>
    <n v="2.7918446698000001"/>
    <n v="2.7737976417999999"/>
    <n v="2.8645173836"/>
    <n v="2.8202475502"/>
    <x v="0"/>
    <m/>
  </r>
  <r>
    <x v="1"/>
    <x v="0"/>
    <n v="2000"/>
    <x v="0"/>
    <n v="483"/>
    <n v="7947200"/>
    <n v="44941138.600000001"/>
    <n v="2.6767795246000001"/>
    <n v="2.7857886856"/>
    <n v="2.6707235404"/>
    <n v="2.7857886856"/>
    <n v="2.7397625553"/>
    <x v="1"/>
    <n v="-6.135895122828966E-2"/>
  </r>
  <r>
    <x v="2"/>
    <x v="0"/>
    <n v="2000"/>
    <x v="0"/>
    <n v="619"/>
    <n v="13434400"/>
    <n v="73867041.099999994"/>
    <n v="2.6616393834999998"/>
    <n v="2.6707840027"/>
    <n v="2.5738265285000002"/>
    <n v="2.7252279402999999"/>
    <n v="2.6638801012000002"/>
    <x v="2"/>
    <n v="-5.6721594738405002E-3"/>
  </r>
  <r>
    <x v="3"/>
    <x v="0"/>
    <n v="2000"/>
    <x v="0"/>
    <n v="468"/>
    <n v="10642400"/>
    <n v="58773282.799999997"/>
    <n v="2.6525552265000001"/>
    <n v="2.6464992423"/>
    <n v="2.6283309285000001"/>
    <n v="2.7221999482000001"/>
    <n v="2.6755682916999999"/>
    <x v="3"/>
    <n v="-3.4188307034064098E-3"/>
  </r>
  <r>
    <x v="4"/>
    <x v="0"/>
    <n v="2000"/>
    <x v="0"/>
    <n v="349"/>
    <n v="6535200"/>
    <n v="36481051.100000001"/>
    <n v="2.6646673756000001"/>
    <n v="2.6949476579999998"/>
    <n v="2.6646673756000001"/>
    <n v="2.7433962541999999"/>
    <n v="2.7045162358999999"/>
    <x v="4"/>
    <n v="4.555825834613253E-3"/>
  </r>
  <r>
    <x v="5"/>
    <x v="0"/>
    <n v="2000"/>
    <x v="0"/>
    <n v="390"/>
    <n v="6113600"/>
    <n v="34545112.399999999"/>
    <n v="2.7192325989000001"/>
    <n v="2.7221999482000001"/>
    <n v="2.7131159718000002"/>
    <n v="2.7555084031999999"/>
    <n v="2.7375822999000001"/>
    <x v="5"/>
    <n v="2.0270470073095421E-2"/>
  </r>
  <r>
    <x v="6"/>
    <x v="0"/>
    <n v="2000"/>
    <x v="0"/>
    <n v="444"/>
    <n v="7496000"/>
    <n v="41648744.200000003"/>
    <n v="2.6526763318"/>
    <n v="2.7494522384"/>
    <n v="2.6525552265000001"/>
    <n v="2.7615643875"/>
    <n v="2.6918590230000001"/>
    <x v="6"/>
    <n v="-2.4780640859973127E-2"/>
  </r>
  <r>
    <x v="7"/>
    <x v="0"/>
    <n v="2000"/>
    <x v="0"/>
    <n v="426"/>
    <n v="7297600"/>
    <n v="39844479.100000001"/>
    <n v="2.6041068107999998"/>
    <n v="2.6646673756000001"/>
    <n v="2.6041068107999998"/>
    <n v="2.6827750465000002"/>
    <n v="2.6452880093000002"/>
    <x v="7"/>
    <n v="-1.8479325406187252E-2"/>
  </r>
  <r>
    <x v="8"/>
    <x v="0"/>
    <n v="2000"/>
    <x v="0"/>
    <n v="421"/>
    <n v="8241600"/>
    <n v="44747621.799999997"/>
    <n v="2.5798825127999998"/>
    <n v="2.7252279402999999"/>
    <n v="2.5677703636999998"/>
    <n v="2.7252279402999999"/>
    <n v="2.6305111838999999"/>
    <x v="8"/>
    <n v="-9.3458812552229646E-3"/>
  </r>
  <r>
    <x v="9"/>
    <x v="0"/>
    <n v="2000"/>
    <x v="0"/>
    <n v="344"/>
    <n v="5205600"/>
    <n v="28201059.699999999"/>
    <n v="2.6162189598999999"/>
    <n v="2.6041068107999998"/>
    <n v="2.5677703636999998"/>
    <n v="2.6767795246000001"/>
    <n v="2.6246974101"/>
    <x v="9"/>
    <n v="1.3986270137628459E-2"/>
  </r>
  <r>
    <x v="10"/>
    <x v="0"/>
    <n v="2000"/>
    <x v="0"/>
    <n v="325"/>
    <n v="5179200"/>
    <n v="27647167.300000001"/>
    <n v="2.5859384969999999"/>
    <n v="2.6193074144000001"/>
    <n v="2.5678310066000001"/>
    <n v="2.6283915712999999"/>
    <n v="2.5862413503999999"/>
    <x v="10"/>
    <n v="-1.1641633355665147E-2"/>
  </r>
  <r>
    <x v="11"/>
    <x v="0"/>
    <n v="2000"/>
    <x v="0"/>
    <n v="362"/>
    <n v="5599200"/>
    <n v="29733434.600000001"/>
    <n v="2.5980506460999999"/>
    <n v="2.6041068107999998"/>
    <n v="2.5438489190000002"/>
    <n v="2.6162189598999999"/>
    <n v="2.5727364008000002"/>
    <x v="11"/>
    <n v="4.6729153190170859E-3"/>
  </r>
  <r>
    <x v="12"/>
    <x v="0"/>
    <n v="2000"/>
    <x v="0"/>
    <n v="473"/>
    <n v="12151200"/>
    <n v="66481924.399999999"/>
    <n v="2.5798825127999998"/>
    <n v="2.5980506460999999"/>
    <n v="2.5798825127999998"/>
    <n v="2.7191113132"/>
    <n v="2.6507384674000001"/>
    <x v="12"/>
    <n v="-7.0175521009801633E-3"/>
  </r>
  <r>
    <x v="13"/>
    <x v="0"/>
    <n v="2000"/>
    <x v="0"/>
    <n v="356"/>
    <n v="8176000"/>
    <n v="43477735.200000003"/>
    <n v="2.5496022304000001"/>
    <n v="2.6101627950999999"/>
    <n v="2.5435460656000002"/>
    <n v="2.6101627950999999"/>
    <n v="2.5763699190999998"/>
    <x v="13"/>
    <n v="-1.1806501297738213E-2"/>
  </r>
  <r>
    <x v="14"/>
    <x v="0"/>
    <n v="2000"/>
    <x v="0"/>
    <n v="355"/>
    <n v="5472800"/>
    <n v="28499217"/>
    <n v="2.519321948"/>
    <n v="2.5496022304000001"/>
    <n v="2.4986102434999999"/>
    <n v="2.5858780346999999"/>
    <n v="2.522895004"/>
    <x v="14"/>
    <n v="-1.1947561860491351E-2"/>
  </r>
  <r>
    <x v="15"/>
    <x v="0"/>
    <n v="2000"/>
    <x v="0"/>
    <n v="368"/>
    <n v="5745600"/>
    <n v="29899140.399999999"/>
    <n v="2.5011536342"/>
    <n v="2.519321948"/>
    <n v="2.5011536342"/>
    <n v="2.5496022304000001"/>
    <n v="2.5211993500999998"/>
    <x v="15"/>
    <n v="-7.2377179468581547E-3"/>
  </r>
  <r>
    <x v="16"/>
    <x v="0"/>
    <n v="2000"/>
    <x v="0"/>
    <n v="468"/>
    <n v="8099200"/>
    <n v="42276513"/>
    <n v="2.5314340971"/>
    <n v="2.5011536342"/>
    <n v="2.4829855008999999"/>
    <n v="2.5465742381999998"/>
    <n v="2.5289509883000001"/>
    <x v="16"/>
    <n v="1.203389982940482E-2"/>
  </r>
  <r>
    <x v="17"/>
    <x v="0"/>
    <n v="2000"/>
    <x v="0"/>
    <n v="404"/>
    <n v="11983200"/>
    <n v="63685894.200000003"/>
    <n v="2.5253779323000001"/>
    <n v="2.5508134632999999"/>
    <n v="2.5059985660000001"/>
    <n v="2.6041068107999998"/>
    <n v="2.5748560132999998"/>
    <x v="17"/>
    <n v="-2.3952512611726011E-3"/>
  </r>
  <r>
    <x v="18"/>
    <x v="0"/>
    <n v="2000"/>
    <x v="0"/>
    <n v="305"/>
    <n v="5192000"/>
    <n v="27095705"/>
    <n v="2.4890416655999998"/>
    <n v="2.5435460656000002"/>
    <n v="2.4890416655999998"/>
    <n v="2.5435460656000002"/>
    <n v="2.5284059243999999"/>
    <x v="18"/>
    <n v="-1.4492964544495618E-2"/>
  </r>
  <r>
    <x v="19"/>
    <x v="0"/>
    <n v="2000"/>
    <x v="0"/>
    <n v="526"/>
    <n v="10050400"/>
    <n v="51471313.799999997"/>
    <n v="2.4708733517999999"/>
    <n v="2.4835912076"/>
    <n v="2.4527052184999998"/>
    <n v="2.5132657832"/>
    <n v="2.4812292040999999"/>
    <x v="19"/>
    <n v="-7.326091272296587E-3"/>
  </r>
  <r>
    <x v="20"/>
    <x v="1"/>
    <n v="2000"/>
    <x v="1"/>
    <n v="399"/>
    <n v="7397600"/>
    <n v="38448206.299999997"/>
    <n v="2.519321948"/>
    <n v="2.4708733517999999"/>
    <n v="2.4708733517999999"/>
    <n v="2.5314340971"/>
    <n v="2.5180500721999999"/>
    <x v="20"/>
    <n v="1.9418125195418114E-2"/>
  </r>
  <r>
    <x v="21"/>
    <x v="1"/>
    <n v="2000"/>
    <x v="1"/>
    <n v="317"/>
    <n v="5424800"/>
    <n v="28617170.300000001"/>
    <n v="2.5677703636999998"/>
    <n v="2.5509950309999998"/>
    <n v="2.5314340971"/>
    <n v="2.5738265285000002"/>
    <n v="2.5557793199000001"/>
    <x v="21"/>
    <n v="1.9048162530099406E-2"/>
  </r>
  <r>
    <x v="22"/>
    <x v="1"/>
    <n v="2000"/>
    <x v="1"/>
    <n v="484"/>
    <n v="8105600"/>
    <n v="44247890.5"/>
    <n v="2.6767795246000001"/>
    <n v="2.5798825127999998"/>
    <n v="2.5798825127999998"/>
    <n v="2.6828355089000002"/>
    <n v="2.6447429455"/>
    <x v="22"/>
    <n v="4.1576442419051812E-2"/>
  </r>
  <r>
    <x v="23"/>
    <x v="1"/>
    <n v="2000"/>
    <x v="1"/>
    <n v="451"/>
    <n v="6624800"/>
    <n v="37161659.700000003"/>
    <n v="2.7070598069999998"/>
    <n v="2.6767795246000001"/>
    <n v="2.6767795246000001"/>
    <n v="2.7433962541999999"/>
    <n v="2.7177185125999999"/>
    <x v="23"/>
    <n v="1.1248701836345952E-2"/>
  </r>
  <r>
    <x v="24"/>
    <x v="1"/>
    <n v="2000"/>
    <x v="1"/>
    <n v="345"/>
    <n v="6439200"/>
    <n v="36020345.5"/>
    <n v="2.7494522384"/>
    <n v="2.7071204499000001"/>
    <n v="2.6888916737000002"/>
    <n v="2.7494522384"/>
    <n v="2.7101484419999999"/>
    <x v="24"/>
    <n v="1.5538601952439548E-2"/>
  </r>
  <r>
    <x v="25"/>
    <x v="1"/>
    <n v="2000"/>
    <x v="1"/>
    <n v="553"/>
    <n v="9843200"/>
    <n v="56832344.799999997"/>
    <n v="2.7857886856"/>
    <n v="2.7555688655999999"/>
    <n v="2.7555688655999999"/>
    <n v="2.8160689679000002"/>
    <n v="2.7972951279"/>
    <x v="25"/>
    <n v="1.3129318007083765E-2"/>
  </r>
  <r>
    <x v="26"/>
    <x v="1"/>
    <n v="2000"/>
    <x v="1"/>
    <n v="416"/>
    <n v="4869600"/>
    <n v="27400058.600000001"/>
    <n v="2.7252279402999999"/>
    <n v="2.8160689679000002"/>
    <n v="2.6798075168"/>
    <n v="2.8160689679000002"/>
    <n v="2.7260758576000002"/>
    <x v="26"/>
    <n v="-2.1978951375589317E-2"/>
  </r>
  <r>
    <x v="27"/>
    <x v="1"/>
    <n v="2000"/>
    <x v="1"/>
    <n v="375"/>
    <n v="5801600"/>
    <n v="32152209.199999999"/>
    <n v="2.6646673756000001"/>
    <n v="2.7191719560999998"/>
    <n v="2.6283309285000001"/>
    <n v="2.7252279402999999"/>
    <n v="2.6850157643000001"/>
    <x v="27"/>
    <n v="-2.2472834762913761E-2"/>
  </r>
  <r>
    <x v="28"/>
    <x v="1"/>
    <n v="2000"/>
    <x v="1"/>
    <n v="512"/>
    <n v="7888800"/>
    <n v="42529673.899999999"/>
    <n v="2.519321948"/>
    <n v="2.6767795246000001"/>
    <n v="2.4648173674999998"/>
    <n v="2.7010038227000002"/>
    <n v="2.6119190918999999"/>
    <x v="28"/>
    <n v="-5.6089440606517479E-2"/>
  </r>
  <r>
    <x v="29"/>
    <x v="1"/>
    <n v="2000"/>
    <x v="1"/>
    <n v="145"/>
    <n v="3162400"/>
    <n v="16519671.199999999"/>
    <n v="2.5132657832"/>
    <n v="2.5435460656000002"/>
    <n v="2.5011536342"/>
    <n v="2.5738265285000002"/>
    <n v="2.5308283903"/>
    <x v="29"/>
    <n v="-2.4067807843119516E-3"/>
  </r>
  <r>
    <x v="30"/>
    <x v="1"/>
    <n v="2000"/>
    <x v="1"/>
    <n v="656"/>
    <n v="10458400"/>
    <n v="55473560.899999999"/>
    <n v="2.5919946617999998"/>
    <n v="2.5435460656000002"/>
    <n v="2.5374900813000001"/>
    <n v="2.6041068107999998"/>
    <n v="2.5698295138999998"/>
    <x v="30"/>
    <n v="3.0844702717472163E-2"/>
  </r>
  <r>
    <x v="31"/>
    <x v="1"/>
    <n v="2000"/>
    <x v="1"/>
    <n v="908"/>
    <n v="22952000"/>
    <n v="129825892.40000001"/>
    <n v="2.7555084031999999"/>
    <n v="2.6162189598999999"/>
    <n v="2.6162189598999999"/>
    <n v="2.7979008346000001"/>
    <n v="2.7404287244000001"/>
    <x v="31"/>
    <n v="6.1174244949207375E-2"/>
  </r>
  <r>
    <x v="32"/>
    <x v="1"/>
    <n v="2000"/>
    <x v="1"/>
    <n v="393"/>
    <n v="6683200"/>
    <n v="37751004.899999999"/>
    <n v="2.7252279402999999"/>
    <n v="2.7373400894"/>
    <n v="2.7100877992000001"/>
    <n v="2.7857886856"/>
    <n v="2.7366739202999999"/>
    <x v="32"/>
    <n v="-1.1049891512936503E-2"/>
  </r>
  <r>
    <x v="33"/>
    <x v="1"/>
    <n v="2000"/>
    <x v="1"/>
    <n v="321"/>
    <n v="6946400"/>
    <n v="38686257.200000003"/>
    <n v="2.6919196658"/>
    <n v="2.6949476579999998"/>
    <n v="2.6646673756000001"/>
    <n v="2.7191719560999998"/>
    <n v="2.6982180411000001"/>
    <x v="33"/>
    <n v="-1.2297502923869918E-2"/>
  </r>
  <r>
    <x v="34"/>
    <x v="1"/>
    <n v="2000"/>
    <x v="1"/>
    <n v="303"/>
    <n v="5844000"/>
    <n v="32794316.5"/>
    <n v="2.6887705683999998"/>
    <n v="2.6888916737000002"/>
    <n v="2.6525552265000001"/>
    <n v="2.7494522384"/>
    <n v="2.7187479975"/>
    <x v="34"/>
    <n v="-1.1705181389316162E-3"/>
  </r>
  <r>
    <x v="35"/>
    <x v="1"/>
    <n v="2000"/>
    <x v="1"/>
    <n v="405"/>
    <n v="7023200"/>
    <n v="39200117"/>
    <n v="2.6767795246000001"/>
    <n v="2.7797325208000001"/>
    <n v="2.6707235404"/>
    <n v="2.7797325208000001"/>
    <n v="2.7041529200999999"/>
    <x v="35"/>
    <n v="-4.4696493574784852E-3"/>
  </r>
  <r>
    <x v="36"/>
    <x v="1"/>
    <n v="2000"/>
    <x v="1"/>
    <n v="373"/>
    <n v="6354400"/>
    <n v="35636118.200000003"/>
    <n v="2.6950083008000001"/>
    <n v="2.6949476579999998"/>
    <n v="2.6828355089000002"/>
    <n v="2.7433962541999999"/>
    <n v="2.7170523434999998"/>
    <x v="36"/>
    <n v="6.7868824172710278E-3"/>
  </r>
  <r>
    <x v="37"/>
    <x v="1"/>
    <n v="2000"/>
    <x v="1"/>
    <n v="500"/>
    <n v="10291200"/>
    <n v="57919592.299999997"/>
    <n v="2.7676810145999999"/>
    <n v="2.7252279402999999"/>
    <n v="2.6767795246000001"/>
    <n v="2.7676810145999999"/>
    <n v="2.7267420267000002"/>
    <x v="37"/>
    <n v="2.660850629413718E-2"/>
  </r>
  <r>
    <x v="38"/>
    <x v="1"/>
    <n v="2000"/>
    <x v="1"/>
    <n v="560"/>
    <n v="11549600"/>
    <n v="67183977.299999997"/>
    <n v="2.8403537284000002"/>
    <n v="2.7675599094000001"/>
    <n v="2.7524802305999998"/>
    <n v="2.8584613993999999"/>
    <n v="2.8182490428999998"/>
    <x v="38"/>
    <n v="2.5918805946082122E-2"/>
  </r>
  <r>
    <x v="39"/>
    <x v="1"/>
    <n v="2000"/>
    <x v="1"/>
    <n v="247"/>
    <n v="3745600"/>
    <n v="21471296.899999999"/>
    <n v="2.7797325208000001"/>
    <n v="2.8160689679000002"/>
    <n v="2.7555688655999999"/>
    <n v="2.8160689679000002"/>
    <n v="2.7772495925"/>
    <x v="39"/>
    <n v="-2.1573889136682477E-2"/>
  </r>
  <r>
    <x v="40"/>
    <x v="1"/>
    <n v="2000"/>
    <x v="1"/>
    <n v="349"/>
    <n v="7822400"/>
    <n v="45087039.600000001"/>
    <n v="2.7857886856"/>
    <n v="2.8129803329"/>
    <n v="2.7797325208000001"/>
    <n v="2.8130409757999999"/>
    <n v="2.7925108389000002"/>
    <x v="40"/>
    <n v="2.176316275061469E-3"/>
  </r>
  <r>
    <x v="41"/>
    <x v="2"/>
    <n v="2000"/>
    <x v="2"/>
    <n v="544"/>
    <n v="8316800"/>
    <n v="48654815.399999999"/>
    <n v="2.8644569213"/>
    <n v="2.7857886856"/>
    <n v="2.7797325208000001"/>
    <n v="2.8644569213"/>
    <n v="2.8342977441000001"/>
    <x v="41"/>
    <n v="2.7847752124345961E-2"/>
  </r>
  <r>
    <x v="42"/>
    <x v="2"/>
    <n v="2000"/>
    <x v="2"/>
    <n v="347"/>
    <n v="8059200"/>
    <n v="47334619.799999997"/>
    <n v="2.7797325208000001"/>
    <n v="2.8584613993999999"/>
    <n v="2.7797325208000001"/>
    <n v="2.9069704579"/>
    <n v="2.8455619759999999"/>
    <x v="42"/>
    <n v="-3.0024068399407421E-2"/>
  </r>
  <r>
    <x v="43"/>
    <x v="2"/>
    <n v="2000"/>
    <x v="2"/>
    <n v="292"/>
    <n v="4130400"/>
    <n v="24559447.199999999"/>
    <n v="2.9250781289000001"/>
    <n v="2.8039568189000001"/>
    <n v="2.7918446698000001"/>
    <n v="2.9250781289000001"/>
    <n v="2.8807476525000002"/>
    <x v="43"/>
    <n v="5.0966483528171909E-2"/>
  </r>
  <r>
    <x v="44"/>
    <x v="2"/>
    <n v="2000"/>
    <x v="2"/>
    <n v="243"/>
    <n v="2605600"/>
    <n v="15910736.6"/>
    <n v="2.9947228505000001"/>
    <n v="2.9069098151000001"/>
    <n v="2.8463492502999999"/>
    <n v="3.0038068269"/>
    <n v="2.9584470462999999"/>
    <x v="44"/>
    <n v="2.3530498827767133E-2"/>
  </r>
  <r>
    <x v="45"/>
    <x v="2"/>
    <n v="2000"/>
    <x v="2"/>
    <n v="484"/>
    <n v="6743200"/>
    <n v="42846283.299999997"/>
    <n v="3.1000983126000001"/>
    <n v="3.0219751408"/>
    <n v="3.0219751408"/>
    <n v="3.1249279564000001"/>
    <n v="3.0784174052000002"/>
    <x v="45"/>
    <n v="3.4582134840261784E-2"/>
  </r>
  <r>
    <x v="46"/>
    <x v="2"/>
    <n v="2000"/>
    <x v="2"/>
    <n v="302"/>
    <n v="4613600"/>
    <n v="29038731.699999999"/>
    <n v="3.0098629916999999"/>
    <n v="3.0885916897999999"/>
    <n v="2.9674705602999998"/>
    <n v="3.0946476741"/>
    <n v="3.0494091791"/>
    <x v="46"/>
    <n v="-2.9539264712985132E-2"/>
  </r>
  <r>
    <x v="47"/>
    <x v="2"/>
    <n v="2000"/>
    <x v="2"/>
    <n v="415"/>
    <n v="6437600"/>
    <n v="38447450.200000003"/>
    <n v="2.8947976660000001"/>
    <n v="2.9970846735999999"/>
    <n v="2.8705735483999999"/>
    <n v="2.9970846735999999"/>
    <n v="2.8935259706999998"/>
    <x v="47"/>
    <n v="-3.8979342280987983E-2"/>
  </r>
  <r>
    <x v="48"/>
    <x v="2"/>
    <n v="2000"/>
    <x v="2"/>
    <n v="410"/>
    <n v="8949600"/>
    <n v="52643525.899999999"/>
    <n v="2.8160689679000002"/>
    <n v="2.9190219641000001"/>
    <n v="2.7979008346000001"/>
    <n v="2.9190219641000001"/>
    <n v="2.8498618438999999"/>
    <x v="48"/>
    <n v="-2.7573288298545977E-2"/>
  </r>
  <r>
    <x v="49"/>
    <x v="2"/>
    <n v="2000"/>
    <x v="2"/>
    <n v="319"/>
    <n v="8274400"/>
    <n v="48448246.5"/>
    <n v="2.8766295327"/>
    <n v="2.8160689679000002"/>
    <n v="2.7856675803000002"/>
    <n v="2.8766295327"/>
    <n v="2.8367806724000002"/>
    <x v="49"/>
    <n v="2.1277378227235532E-2"/>
  </r>
  <r>
    <x v="50"/>
    <x v="2"/>
    <n v="2000"/>
    <x v="2"/>
    <n v="327"/>
    <n v="7280800"/>
    <n v="43150628.700000003"/>
    <n v="2.8705735483999999"/>
    <n v="2.8947976660000001"/>
    <n v="2.8524052346"/>
    <n v="2.9008538308"/>
    <n v="2.8713608227999998"/>
    <x v="50"/>
    <n v="-2.1074552111511936E-3"/>
  </r>
  <r>
    <x v="51"/>
    <x v="2"/>
    <n v="2000"/>
    <x v="2"/>
    <n v="185"/>
    <n v="5764800"/>
    <n v="33936788.5"/>
    <n v="2.8402932660000002"/>
    <n v="2.8584613993999999"/>
    <n v="2.8402932660000002"/>
    <n v="2.8645173836"/>
    <n v="2.8521025617000002"/>
    <x v="51"/>
    <n v="-1.0604542935783303E-2"/>
  </r>
  <r>
    <x v="52"/>
    <x v="2"/>
    <n v="2000"/>
    <x v="2"/>
    <n v="310"/>
    <n v="5004000"/>
    <n v="29043272.800000001"/>
    <n v="2.7555084031999999"/>
    <n v="2.8402932660000002"/>
    <n v="2.7555084031999999"/>
    <n v="2.8584613993999999"/>
    <n v="2.8119508481"/>
    <x v="52"/>
    <n v="-3.0305345571573904E-2"/>
  </r>
  <r>
    <x v="53"/>
    <x v="2"/>
    <n v="2000"/>
    <x v="2"/>
    <n v="450"/>
    <n v="7836000"/>
    <n v="45255771.200000003"/>
    <n v="2.8100128031999998"/>
    <n v="2.7676203718000001"/>
    <n v="2.7615643875"/>
    <n v="2.8281811170000002"/>
    <n v="2.7980824021999999"/>
    <x v="53"/>
    <n v="1.9587075687832776E-2"/>
  </r>
  <r>
    <x v="54"/>
    <x v="2"/>
    <n v="2000"/>
    <x v="2"/>
    <n v="410"/>
    <n v="7848000"/>
    <n v="45943928.5"/>
    <n v="2.8166744941999999"/>
    <n v="2.8463492502999999"/>
    <n v="2.8100734460000001"/>
    <n v="2.8464098932000002"/>
    <n v="2.8362962513999999"/>
    <x v="54"/>
    <n v="2.3678920688215859E-3"/>
  </r>
  <r>
    <x v="55"/>
    <x v="2"/>
    <n v="2000"/>
    <x v="2"/>
    <n v="316"/>
    <n v="8264800"/>
    <n v="48189736.299999997"/>
    <n v="2.8038357135999998"/>
    <n v="2.8100128031999998"/>
    <n v="2.8038357135999998"/>
    <n v="2.8463492502999999"/>
    <n v="2.8249107338999999"/>
    <x v="55"/>
    <n v="-4.5685542614121739E-3"/>
  </r>
  <r>
    <x v="56"/>
    <x v="2"/>
    <n v="2000"/>
    <x v="2"/>
    <n v="277"/>
    <n v="4765600"/>
    <n v="27725309"/>
    <n v="2.8665925215999999"/>
    <n v="2.8519821475999998"/>
    <n v="2.8480984307999999"/>
    <n v="2.8912514318000002"/>
    <n v="2.8691817274"/>
    <x v="56"/>
    <n v="2.2135672257103008E-2"/>
  </r>
  <r>
    <x v="57"/>
    <x v="2"/>
    <n v="2000"/>
    <x v="2"/>
    <n v="391"/>
    <n v="7102400"/>
    <n v="42739648.799999997"/>
    <n v="3.0823575264"/>
    <n v="2.8665925215999999"/>
    <n v="2.8665925215999999"/>
    <n v="3.0823575264"/>
    <n v="2.9677554535000001"/>
    <x v="57"/>
    <n v="7.2570685143473687E-2"/>
  </r>
  <r>
    <x v="58"/>
    <x v="2"/>
    <n v="2000"/>
    <x v="2"/>
    <n v="307"/>
    <n v="5283200"/>
    <n v="32020958.399999999"/>
    <n v="2.9528985235"/>
    <n v="3.0207104346000002"/>
    <n v="2.9405690683999999"/>
    <n v="3.0268750703"/>
    <n v="2.9890853060999998"/>
    <x v="58"/>
    <n v="-4.2907496538112315E-2"/>
  </r>
  <r>
    <x v="59"/>
    <x v="2"/>
    <n v="2000"/>
    <x v="2"/>
    <n v="416"/>
    <n v="6808800"/>
    <n v="40304757.200000003"/>
    <n v="2.9406307993"/>
    <n v="2.9898251578999999"/>
    <n v="2.8665925215999999"/>
    <n v="3.0022161601000001"/>
    <n v="2.9193624938"/>
    <x v="59"/>
    <n v="-4.1631223826433398E-3"/>
  </r>
  <r>
    <x v="60"/>
    <x v="2"/>
    <n v="2000"/>
    <x v="2"/>
    <n v="268"/>
    <n v="5135200"/>
    <n v="30233678.399999999"/>
    <n v="2.8727571573000001"/>
    <n v="2.8667157996000001"/>
    <n v="2.8480984307999999"/>
    <n v="2.9220749775999999"/>
    <n v="2.9035807030999998"/>
    <x v="60"/>
    <n v="-2.3351865323455984E-2"/>
  </r>
  <r>
    <x v="61"/>
    <x v="2"/>
    <n v="2000"/>
    <x v="2"/>
    <n v="312"/>
    <n v="6456000"/>
    <n v="38277461.5"/>
    <n v="2.9097455225000002"/>
    <n v="2.8974160675"/>
    <n v="2.8911897009"/>
    <n v="2.9591248901"/>
    <n v="2.9239860625"/>
    <x v="61"/>
    <n v="1.2793377448790898E-2"/>
  </r>
  <r>
    <x v="62"/>
    <x v="3"/>
    <n v="2000"/>
    <x v="3"/>
    <n v="339"/>
    <n v="5651200"/>
    <n v="32841286.800000001"/>
    <n v="2.8851483432"/>
    <n v="2.8974160675"/>
    <n v="2.8357689757000002"/>
    <n v="2.8974160675"/>
    <n v="2.8660376787000001"/>
    <x v="62"/>
    <n v="-8.4893106217815845E-3"/>
  </r>
  <r>
    <x v="63"/>
    <x v="3"/>
    <n v="2000"/>
    <x v="3"/>
    <n v="455"/>
    <n v="10377600"/>
    <n v="59885569.200000003"/>
    <n v="2.8696748394"/>
    <n v="2.8974160675"/>
    <n v="2.7741217002999998"/>
    <n v="2.9281780662000001"/>
    <n v="2.8459407899000002"/>
    <x v="63"/>
    <n v="-5.3775904482869777E-3"/>
  </r>
  <r>
    <x v="64"/>
    <x v="3"/>
    <n v="2000"/>
    <x v="3"/>
    <n v="671"/>
    <n v="12580800"/>
    <n v="75734887.799999997"/>
    <n v="2.9898868888000001"/>
    <n v="2.8459407899000002"/>
    <n v="2.8357689757000002"/>
    <n v="3.0822957954999999"/>
    <n v="2.9688651394000001"/>
    <x v="64"/>
    <n v="4.1036829877549079E-2"/>
  </r>
  <r>
    <x v="65"/>
    <x v="3"/>
    <n v="2000"/>
    <x v="3"/>
    <n v="481"/>
    <n v="7804800"/>
    <n v="48029503.799999997"/>
    <n v="3.0330398896999999"/>
    <n v="3.0207104346000002"/>
    <n v="3.0145456151999999"/>
    <n v="3.0761928906999998"/>
    <n v="3.0349507908"/>
    <x v="65"/>
    <n v="1.4329823661518396E-2"/>
  </r>
  <r>
    <x v="66"/>
    <x v="3"/>
    <n v="2000"/>
    <x v="3"/>
    <n v="305"/>
    <n v="5996000"/>
    <n v="36904483.799999997"/>
    <n v="3.0576986162000002"/>
    <n v="3.0761928906999998"/>
    <n v="2.9898868888000001"/>
    <n v="3.0822957954999999"/>
    <n v="3.0354440866000001"/>
    <x v="66"/>
    <n v="8.097166280652936E-3"/>
  </r>
  <r>
    <x v="67"/>
    <x v="3"/>
    <n v="2000"/>
    <x v="3"/>
    <n v="273"/>
    <n v="4123200"/>
    <n v="25104523.600000001"/>
    <n v="2.9837220694000002"/>
    <n v="3.0268750703"/>
    <n v="2.9590631591999998"/>
    <n v="3.0268750703"/>
    <n v="3.0027710030999999"/>
    <x v="67"/>
    <n v="-2.4491009074236524E-2"/>
  </r>
  <r>
    <x v="68"/>
    <x v="3"/>
    <n v="2000"/>
    <x v="3"/>
    <n v="375"/>
    <n v="6836000"/>
    <n v="40437207.399999999"/>
    <n v="2.9098070696999998"/>
    <n v="2.9590631591999998"/>
    <n v="2.8357689757000002"/>
    <n v="2.9898868888000001"/>
    <n v="2.9173281310000001"/>
    <x v="68"/>
    <n v="-2.5084757808832268E-2"/>
  </r>
  <r>
    <x v="69"/>
    <x v="3"/>
    <n v="2000"/>
    <x v="3"/>
    <n v="606"/>
    <n v="14258400"/>
    <n v="85776434.299999997"/>
    <n v="2.9713926143"/>
    <n v="2.9282396133000002"/>
    <n v="2.9159101582"/>
    <n v="3.0207104346000002"/>
    <n v="2.9668923236999998"/>
    <x v="69"/>
    <n v="2.0943956708655478E-2"/>
  </r>
  <r>
    <x v="70"/>
    <x v="3"/>
    <n v="2000"/>
    <x v="3"/>
    <n v="446"/>
    <n v="12582400"/>
    <n v="74966830.900000006"/>
    <n v="2.9096222445"/>
    <n v="2.9590631591999998"/>
    <n v="2.8974160675"/>
    <n v="3.0515339804999999"/>
    <n v="2.9384114275000002"/>
    <x v="70"/>
    <n v="-2.1007476751629884E-2"/>
  </r>
  <r>
    <x v="71"/>
    <x v="3"/>
    <n v="2000"/>
    <x v="3"/>
    <n v="631"/>
    <n v="13194400"/>
    <n v="75007399.200000003"/>
    <n v="2.7488464000000001"/>
    <n v="2.8172747012000001"/>
    <n v="2.7186394278999999"/>
    <n v="2.8974160675"/>
    <n v="2.8035891879000001"/>
    <x v="71"/>
    <n v="-5.6841927111917621E-2"/>
  </r>
  <r>
    <x v="72"/>
    <x v="3"/>
    <n v="2000"/>
    <x v="3"/>
    <n v="740"/>
    <n v="20740800"/>
    <n v="108103975.5"/>
    <n v="2.6446626973999998"/>
    <n v="2.7124746085"/>
    <n v="2.465824327"/>
    <n v="2.7556276094999999"/>
    <n v="2.5705013254"/>
    <x v="72"/>
    <n v="-3.8637800192632146E-2"/>
  </r>
  <r>
    <x v="73"/>
    <x v="3"/>
    <n v="2000"/>
    <x v="3"/>
    <n v="844"/>
    <n v="15893600"/>
    <n v="83606412.900000006"/>
    <n v="2.6263536154999998"/>
    <n v="2.6446626973999998"/>
    <n v="2.5460272403999999"/>
    <n v="2.6631569718999999"/>
    <n v="2.5942971056999999"/>
    <x v="73"/>
    <n v="-6.9471063831261209E-3"/>
  </r>
  <r>
    <x v="74"/>
    <x v="3"/>
    <n v="2000"/>
    <x v="3"/>
    <n v="611"/>
    <n v="12124800"/>
    <n v="62772432.799999997"/>
    <n v="2.5090390588"/>
    <n v="2.6693216076000001"/>
    <n v="2.5028742394000001"/>
    <n v="2.6816510625999999"/>
    <n v="2.5533017455999998"/>
    <x v="74"/>
    <n v="-4.5696591442509552E-2"/>
  </r>
  <r>
    <x v="75"/>
    <x v="3"/>
    <n v="2000"/>
    <x v="3"/>
    <n v="286"/>
    <n v="5592800"/>
    <n v="28458941.600000001"/>
    <n v="2.5152036944999998"/>
    <n v="2.5152036944999998"/>
    <n v="2.4936272859000002"/>
    <n v="2.5398626047000001"/>
    <n v="2.5095321709"/>
    <x v="75"/>
    <n v="2.4539573807505367E-3"/>
  </r>
  <r>
    <x v="76"/>
    <x v="3"/>
    <n v="2000"/>
    <x v="3"/>
    <n v="311"/>
    <n v="6441600"/>
    <n v="32297895.399999999"/>
    <n v="2.4658860578000001"/>
    <n v="2.5275331496"/>
    <n v="2.465824327"/>
    <n v="2.5275331496"/>
    <n v="2.4727905454000001"/>
    <x v="76"/>
    <n v="-1.9802593717985227E-2"/>
  </r>
  <r>
    <x v="77"/>
    <x v="3"/>
    <n v="2000"/>
    <x v="3"/>
    <n v="802"/>
    <n v="11964000"/>
    <n v="63706447.600000001"/>
    <n v="2.6878156983000001"/>
    <n v="2.5583566955000001"/>
    <n v="2.5583566955000001"/>
    <n v="2.7063099728000002"/>
    <n v="2.6261068757000001"/>
    <x v="77"/>
    <n v="8.6177657286745202E-2"/>
  </r>
  <r>
    <x v="78"/>
    <x v="3"/>
    <n v="2000"/>
    <x v="3"/>
    <n v="517"/>
    <n v="7069600"/>
    <n v="38245069.899999999"/>
    <n v="2.6508275168000002"/>
    <n v="2.7063099728000002"/>
    <n v="2.6415803795000001"/>
    <n v="2.7124746085"/>
    <n v="2.6679653657000002"/>
    <x v="78"/>
    <n v="-1.385699394729133E-2"/>
  </r>
  <r>
    <x v="79"/>
    <x v="3"/>
    <n v="2000"/>
    <x v="3"/>
    <n v="616"/>
    <n v="13747200"/>
    <n v="72875385.299999997"/>
    <n v="2.6508275168000002"/>
    <n v="2.6015096964"/>
    <n v="2.5706861504999998"/>
    <n v="2.6693216076000001"/>
    <n v="2.6143939943999999"/>
    <x v="79"/>
    <n v="0"/>
  </r>
  <r>
    <x v="80"/>
    <x v="3"/>
    <n v="2000"/>
    <x v="3"/>
    <n v="512"/>
    <n v="8106400"/>
    <n v="43609765.100000001"/>
    <n v="2.6514439069"/>
    <n v="2.6692600604000001"/>
    <n v="2.6293126553000001"/>
    <n v="2.6878156983000001"/>
    <n v="2.6531084357000001"/>
    <x v="80"/>
    <n v="2.3250039597033878E-4"/>
  </r>
  <r>
    <x v="81"/>
    <x v="4"/>
    <n v="2000"/>
    <x v="4"/>
    <n v="557"/>
    <n v="6234400"/>
    <n v="34274276.299999997"/>
    <n v="2.7186394278999999"/>
    <n v="2.6754862431999999"/>
    <n v="2.6446626973999998"/>
    <n v="2.7494012428999999"/>
    <n v="2.7113033755"/>
    <x v="81"/>
    <n v="2.5027182691715506E-2"/>
  </r>
  <r>
    <x v="82"/>
    <x v="4"/>
    <n v="2000"/>
    <x v="4"/>
    <n v="360"/>
    <n v="6380000"/>
    <n v="34849150.5"/>
    <n v="2.7063099728000002"/>
    <n v="2.7001451533999998"/>
    <n v="2.6754862431999999"/>
    <n v="2.7124746085"/>
    <n v="2.6938572396999998"/>
    <x v="82"/>
    <n v="-4.5454714571015508E-3"/>
  </r>
  <r>
    <x v="83"/>
    <x v="4"/>
    <n v="2000"/>
    <x v="4"/>
    <n v="301"/>
    <n v="6707200"/>
    <n v="36860249.5"/>
    <n v="2.7124746085"/>
    <n v="2.7124746085"/>
    <n v="2.6693216076000001"/>
    <n v="2.7248040636000002"/>
    <n v="2.7103169676999999"/>
    <x v="83"/>
    <n v="2.2752845281056541E-3"/>
  </r>
  <r>
    <x v="84"/>
    <x v="4"/>
    <n v="2000"/>
    <x v="4"/>
    <n v="293"/>
    <n v="5511200"/>
    <n v="30453995.600000001"/>
    <n v="2.7063099728000002"/>
    <n v="2.6631569718999999"/>
    <n v="2.6631569718999999"/>
    <n v="2.7432981544000001"/>
    <n v="2.7252354448"/>
    <x v="84"/>
    <n v="-2.275284528105717E-3"/>
  </r>
  <r>
    <x v="85"/>
    <x v="4"/>
    <n v="2000"/>
    <x v="4"/>
    <n v="297"/>
    <n v="5484800"/>
    <n v="30033931.100000001"/>
    <n v="2.7093922906999999"/>
    <n v="2.6995287633"/>
    <n v="2.6508275168000002"/>
    <n v="2.7186394278999999"/>
    <n v="2.7005767182999998"/>
    <x v="85"/>
    <n v="1.1382893973279238E-3"/>
  </r>
  <r>
    <x v="86"/>
    <x v="4"/>
    <n v="2000"/>
    <x v="4"/>
    <n v="421"/>
    <n v="8319200"/>
    <n v="45613693"/>
    <n v="2.7118582184000002"/>
    <n v="2.7124746085"/>
    <n v="2.6820208967000001"/>
    <n v="2.7186394278999999"/>
    <n v="2.7040906010999999"/>
    <x v="86"/>
    <n v="9.0972659017642219E-4"/>
  </r>
  <r>
    <x v="87"/>
    <x v="4"/>
    <n v="2000"/>
    <x v="4"/>
    <n v="372"/>
    <n v="8388000"/>
    <n v="45478966.299999997"/>
    <n v="2.6631569718999999"/>
    <n v="2.6508275168000002"/>
    <n v="2.6508275168000002"/>
    <n v="2.7001451533999998"/>
    <n v="2.6739451762000002"/>
    <x v="87"/>
    <n v="-1.8121838753347379E-2"/>
  </r>
  <r>
    <x v="88"/>
    <x v="4"/>
    <n v="2000"/>
    <x v="4"/>
    <n v="420"/>
    <n v="11241600"/>
    <n v="59937662.100000001"/>
    <n v="2.5991672304"/>
    <n v="2.6693216076000001"/>
    <n v="2.5891802412999998"/>
    <n v="2.6847333805"/>
    <n v="2.6294974805"/>
    <x v="88"/>
    <n v="-2.4321152885439529E-2"/>
  </r>
  <r>
    <x v="89"/>
    <x v="4"/>
    <n v="2000"/>
    <x v="4"/>
    <n v="419"/>
    <n v="8300000"/>
    <n v="44119792.200000003"/>
    <n v="2.6169214692999998"/>
    <n v="2.6261686065999998"/>
    <n v="2.5768509700000002"/>
    <n v="2.6446011502000002"/>
    <n v="2.6215450379999998"/>
    <x v="89"/>
    <n v="6.8075174662251443E-3"/>
  </r>
  <r>
    <x v="90"/>
    <x v="4"/>
    <n v="2000"/>
    <x v="4"/>
    <n v="261"/>
    <n v="4120800"/>
    <n v="22165420.600000001"/>
    <n v="2.6631569718999999"/>
    <n v="2.6261686065999998"/>
    <n v="2.6138391515000001"/>
    <n v="2.6878156983000001"/>
    <n v="2.6527386015999999"/>
    <x v="90"/>
    <n v="1.7513635419214454E-2"/>
  </r>
  <r>
    <x v="91"/>
    <x v="4"/>
    <n v="2000"/>
    <x v="4"/>
    <n v="482"/>
    <n v="8748000"/>
    <n v="48496807.600000001"/>
    <n v="2.7494629738"/>
    <n v="2.7124746085"/>
    <n v="2.7001451533999998"/>
    <n v="2.7617924289000002"/>
    <n v="2.7340512009000002"/>
    <x v="91"/>
    <n v="3.1893359746715776E-2"/>
  </r>
  <r>
    <x v="92"/>
    <x v="4"/>
    <n v="2000"/>
    <x v="4"/>
    <n v="267"/>
    <n v="4045600"/>
    <n v="22305812.600000001"/>
    <n v="2.7217832929000001"/>
    <n v="2.7371335186999999"/>
    <n v="2.6816510625999999"/>
    <n v="2.7617924289000002"/>
    <n v="2.7191940871"/>
    <x v="92"/>
    <n v="-1.0118322482727746E-2"/>
  </r>
  <r>
    <x v="93"/>
    <x v="4"/>
    <n v="2000"/>
    <x v="4"/>
    <n v="298"/>
    <n v="7389600"/>
    <n v="41101960.399999999"/>
    <n v="2.7309686993"/>
    <n v="2.7248040636000002"/>
    <n v="2.7217217458"/>
    <n v="2.7648747466999999"/>
    <n v="2.7431133291999998"/>
    <x v="93"/>
    <n v="3.3690932951309506E-3"/>
  </r>
  <r>
    <x v="94"/>
    <x v="4"/>
    <n v="2000"/>
    <x v="4"/>
    <n v="344"/>
    <n v="7372800"/>
    <n v="39894030.399999999"/>
    <n v="2.6693216076000001"/>
    <n v="2.7124746085"/>
    <n v="2.6446626973999998"/>
    <n v="2.7124746085"/>
    <n v="2.6685819395000001"/>
    <x v="94"/>
    <n v="-2.2832020588356469E-2"/>
  </r>
  <r>
    <x v="95"/>
    <x v="4"/>
    <n v="2000"/>
    <x v="4"/>
    <n v="425"/>
    <n v="6260800"/>
    <n v="33185265.699999999"/>
    <n v="2.5922627429"/>
    <n v="2.663218519"/>
    <n v="2.5830156056"/>
    <n v="2.6693216076000001"/>
    <n v="2.6140857075000001"/>
    <x v="95"/>
    <n v="-2.9293220365595694E-2"/>
  </r>
  <r>
    <x v="96"/>
    <x v="4"/>
    <n v="2000"/>
    <x v="4"/>
    <n v="427"/>
    <n v="7612800"/>
    <n v="40233457.600000001"/>
    <n v="2.6095238697999998"/>
    <n v="2.5891802412999998"/>
    <n v="2.5891802412999998"/>
    <n v="2.6446626973999998"/>
    <n v="2.6064415519000002"/>
    <x v="96"/>
    <n v="6.636639116763471E-3"/>
  </r>
  <r>
    <x v="97"/>
    <x v="4"/>
    <n v="2000"/>
    <x v="4"/>
    <n v="553"/>
    <n v="12164000"/>
    <n v="63871372.100000001"/>
    <n v="2.5768509700000002"/>
    <n v="2.6508275168000002"/>
    <n v="2.5521920597999999"/>
    <n v="2.6569921525"/>
    <n v="2.5896118062000002"/>
    <x v="97"/>
    <n v="-1.2599680142144982E-2"/>
  </r>
  <r>
    <x v="98"/>
    <x v="4"/>
    <n v="2000"/>
    <x v="4"/>
    <n v="584"/>
    <n v="12020000"/>
    <n v="64166021.200000003"/>
    <n v="2.6200039709"/>
    <n v="2.5891802412999998"/>
    <n v="2.5706861504999998"/>
    <n v="2.7124746085"/>
    <n v="2.6327032601"/>
    <x v="98"/>
    <n v="1.6607734195602311E-2"/>
  </r>
  <r>
    <x v="99"/>
    <x v="4"/>
    <n v="2000"/>
    <x v="4"/>
    <n v="429"/>
    <n v="8145600"/>
    <n v="42958264"/>
    <n v="2.5897968151000001"/>
    <n v="2.6261686065999998"/>
    <n v="2.5768509700000002"/>
    <n v="2.6323332423000001"/>
    <n v="2.6008933063000002"/>
    <x v="99"/>
    <n v="-1.15964105167813E-2"/>
  </r>
  <r>
    <x v="100"/>
    <x v="4"/>
    <n v="2000"/>
    <x v="4"/>
    <n v="197"/>
    <n v="3472800"/>
    <n v="18481590.800000001"/>
    <n v="2.6138391515000001"/>
    <n v="2.6107568337"/>
    <n v="2.6076127850000002"/>
    <n v="2.6384980617"/>
    <n v="2.6246273558"/>
    <x v="100"/>
    <n v="9.2406569694021799E-3"/>
  </r>
  <r>
    <x v="101"/>
    <x v="4"/>
    <n v="2000"/>
    <x v="4"/>
    <n v="426"/>
    <n v="7402400"/>
    <n v="39393685.700000003"/>
    <n v="2.6218533249"/>
    <n v="2.6384980617"/>
    <n v="2.5891802412999998"/>
    <n v="2.6569921525"/>
    <n v="2.6245658086999999"/>
    <x v="101"/>
    <n v="3.0613637814511873E-3"/>
  </r>
  <r>
    <x v="102"/>
    <x v="4"/>
    <n v="2000"/>
    <x v="4"/>
    <n v="464"/>
    <n v="8139200"/>
    <n v="43569386.399999999"/>
    <n v="2.5830156056"/>
    <n v="2.6262303375"/>
    <n v="2.5830156056"/>
    <n v="2.6693216076000001"/>
    <n v="2.6399775816000002"/>
    <x v="102"/>
    <n v="-1.4923887864175244E-2"/>
  </r>
  <r>
    <x v="103"/>
    <x v="5"/>
    <n v="2000"/>
    <x v="5"/>
    <n v="553"/>
    <n v="8476000"/>
    <n v="46134312.200000003"/>
    <n v="2.7063715199999998"/>
    <n v="2.6139008823999998"/>
    <n v="2.6077360629999999"/>
    <n v="2.7124746085"/>
    <n v="2.6843018156"/>
    <x v="103"/>
    <n v="4.6651259472294961E-2"/>
  </r>
  <r>
    <x v="104"/>
    <x v="5"/>
    <n v="2000"/>
    <x v="5"/>
    <n v="720"/>
    <n v="16117600"/>
    <n v="92492925.099999994"/>
    <n v="2.8667775304999998"/>
    <n v="2.7309686993"/>
    <n v="2.7309686993"/>
    <n v="2.8667775304999998"/>
    <n v="2.8301589992"/>
    <x v="104"/>
    <n v="5.7579772049051285E-2"/>
  </r>
  <r>
    <x v="105"/>
    <x v="5"/>
    <n v="2000"/>
    <x v="5"/>
    <n v="376"/>
    <n v="7077600"/>
    <n v="40987157.899999999"/>
    <n v="2.8665307907000002"/>
    <n v="2.8141923834"/>
    <n v="2.8049454298000001"/>
    <n v="2.8912514318000002"/>
    <n v="2.8560508733000001"/>
    <x v="105"/>
    <n v="-8.6072398806725909E-5"/>
  </r>
  <r>
    <x v="106"/>
    <x v="5"/>
    <n v="2000"/>
    <x v="5"/>
    <n v="638"/>
    <n v="13995200"/>
    <n v="83579341.5"/>
    <n v="2.9683102963999999"/>
    <n v="2.8357689757000002"/>
    <n v="2.8356456977"/>
    <n v="2.9837220694000002"/>
    <n v="2.9452541842"/>
    <x v="106"/>
    <n v="3.4890352270047213E-2"/>
  </r>
  <r>
    <x v="107"/>
    <x v="5"/>
    <n v="2000"/>
    <x v="5"/>
    <n v="433"/>
    <n v="7397600"/>
    <n v="45456464.899999999"/>
    <n v="3.0822342483999998"/>
    <n v="2.9683102963999999"/>
    <n v="2.9282396133000002"/>
    <n v="3.0824192573000002"/>
    <n v="3.0304506839999998"/>
    <x v="107"/>
    <n v="3.7661872185858224E-2"/>
  </r>
  <r>
    <x v="108"/>
    <x v="5"/>
    <n v="2000"/>
    <x v="5"/>
    <n v="510"/>
    <n v="9061600"/>
    <n v="56832098.600000001"/>
    <n v="3.0951185464000002"/>
    <n v="3.0700280712999999"/>
    <n v="3.0638634356000001"/>
    <n v="3.1378399824000001"/>
    <n v="3.0930839998000002"/>
    <x v="108"/>
    <n v="4.1714686246535253E-3"/>
  </r>
  <r>
    <x v="109"/>
    <x v="5"/>
    <n v="2000"/>
    <x v="5"/>
    <n v="337"/>
    <n v="3379200"/>
    <n v="21265034.600000001"/>
    <n v="3.0946867978000001"/>
    <n v="3.0950568155"/>
    <n v="3.0823575264"/>
    <n v="3.1440046180999999"/>
    <n v="3.1035025537999998"/>
    <x v="109"/>
    <n v="-1.3950312705872755E-4"/>
  </r>
  <r>
    <x v="110"/>
    <x v="5"/>
    <n v="2000"/>
    <x v="5"/>
    <n v="191"/>
    <n v="2135200"/>
    <n v="13356262.4"/>
    <n v="3.0761928906999998"/>
    <n v="3.0885221620999999"/>
    <n v="3.0700280712999999"/>
    <n v="3.1008518009000001"/>
    <n v="3.0849465484"/>
    <x v="110"/>
    <n v="-5.993946861178971E-3"/>
  </r>
  <r>
    <x v="111"/>
    <x v="5"/>
    <n v="2000"/>
    <x v="5"/>
    <n v="254"/>
    <n v="6719200"/>
    <n v="42071271"/>
    <n v="3.0885221620999999"/>
    <n v="3.0576986162000002"/>
    <n v="3.0515955277"/>
    <n v="3.1131810723000002"/>
    <n v="3.0879673191000001"/>
    <x v="111"/>
    <n v="3.9999538447586837E-3"/>
  </r>
  <r>
    <x v="112"/>
    <x v="5"/>
    <n v="2000"/>
    <x v="5"/>
    <n v="572"/>
    <n v="8600000"/>
    <n v="52945477.299999997"/>
    <n v="3.0392045254000002"/>
    <n v="3.0928374438000001"/>
    <n v="2.9652279786000002"/>
    <n v="3.1070164365999999"/>
    <n v="3.0362454855999998"/>
    <x v="112"/>
    <n v="-1.6096899911624548E-2"/>
  </r>
  <r>
    <x v="113"/>
    <x v="5"/>
    <n v="2000"/>
    <x v="5"/>
    <n v="293"/>
    <n v="6652800"/>
    <n v="41139465.100000001"/>
    <n v="3.0268750703"/>
    <n v="3.0207104346000002"/>
    <n v="3.0022161601000001"/>
    <n v="3.0792752084999999"/>
    <n v="3.0496846265999999"/>
    <x v="113"/>
    <n v="-4.0650544998062747E-3"/>
  </r>
  <r>
    <x v="114"/>
    <x v="5"/>
    <n v="2000"/>
    <x v="5"/>
    <n v="515"/>
    <n v="11447200"/>
    <n v="72085865.200000003"/>
    <n v="3.1131193414"/>
    <n v="3.0453691611"/>
    <n v="3.0268750703"/>
    <n v="3.1501692538000001"/>
    <n v="3.1056601947"/>
    <x v="114"/>
    <n v="2.8094469784024412E-2"/>
  </r>
  <r>
    <x v="115"/>
    <x v="5"/>
    <n v="2000"/>
    <x v="5"/>
    <n v="441"/>
    <n v="21268000"/>
    <n v="135743591.90000001"/>
    <n v="3.1070164365999999"/>
    <n v="3.1131810723000002"/>
    <n v="3.0885221620999999"/>
    <n v="3.1809314361999999"/>
    <n v="3.1477033259999998"/>
    <x v="115"/>
    <n v="-1.9623066042802006E-3"/>
  </r>
  <r>
    <x v="116"/>
    <x v="5"/>
    <n v="2000"/>
    <x v="5"/>
    <n v="363"/>
    <n v="5385600"/>
    <n v="33914737.399999999"/>
    <n v="3.1378399824000001"/>
    <n v="3.1686635283000002"/>
    <n v="3.0823575264"/>
    <n v="3.1686635283000002"/>
    <n v="3.1056601947"/>
    <x v="116"/>
    <n v="9.8717389312101573E-3"/>
  </r>
  <r>
    <x v="117"/>
    <x v="5"/>
    <n v="2000"/>
    <x v="5"/>
    <n v="634"/>
    <n v="11942400"/>
    <n v="77173843.700000003"/>
    <n v="3.174828164"/>
    <n v="3.1563342569000001"/>
    <n v="3.1378399824000001"/>
    <n v="3.2118167130000002"/>
    <n v="3.1869726101999998"/>
    <x v="117"/>
    <n v="1.1718849793642429E-2"/>
  </r>
  <r>
    <x v="118"/>
    <x v="5"/>
    <n v="2000"/>
    <x v="5"/>
    <n v="480"/>
    <n v="7018400"/>
    <n v="45311279"/>
    <n v="3.1754446202"/>
    <n v="3.1809928732000001"/>
    <n v="3.1501692979000002"/>
    <n v="3.2241459255999998"/>
    <n v="3.1840754188"/>
    <x v="118"/>
    <n v="1.941510933106311E-4"/>
  </r>
  <r>
    <x v="119"/>
    <x v="5"/>
    <n v="2000"/>
    <x v="5"/>
    <n v="451"/>
    <n v="5791200"/>
    <n v="37405539"/>
    <n v="3.1809928732000001"/>
    <n v="3.1822258444"/>
    <n v="3.1563341540000001"/>
    <n v="3.2303107817000001"/>
    <n v="3.1853081549"/>
    <x v="119"/>
    <n v="1.745711938421734E-3"/>
  </r>
  <r>
    <x v="120"/>
    <x v="5"/>
    <n v="2000"/>
    <x v="5"/>
    <n v="600"/>
    <n v="7090400"/>
    <n v="47290275"/>
    <n v="3.2796284551000001"/>
    <n v="3.2056518274000001"/>
    <n v="3.1440046768999999"/>
    <n v="3.3585367325000002"/>
    <n v="3.2894919898000001"/>
    <x v="120"/>
    <n v="3.0536767758749774E-2"/>
  </r>
  <r>
    <x v="121"/>
    <x v="5"/>
    <n v="2000"/>
    <x v="5"/>
    <n v="474"/>
    <n v="6300000"/>
    <n v="43034505"/>
    <n v="3.3597697038000001"/>
    <n v="3.3289461285000002"/>
    <n v="3.3289461285000002"/>
    <n v="3.4029227562000002"/>
    <n v="3.3690168703999999"/>
    <x v="121"/>
    <n v="2.4142290994680224E-2"/>
  </r>
  <r>
    <x v="122"/>
    <x v="5"/>
    <n v="2000"/>
    <x v="5"/>
    <n v="365"/>
    <n v="3848000"/>
    <n v="25912244"/>
    <n v="3.2796284551000001"/>
    <n v="3.3597697038000001"/>
    <n v="3.2679153460000001"/>
    <n v="3.3597697038000001"/>
    <n v="3.3209319330999998"/>
    <x v="122"/>
    <n v="-2.4142290994680245E-2"/>
  </r>
  <r>
    <x v="123"/>
    <x v="5"/>
    <n v="2000"/>
    <x v="5"/>
    <n v="314"/>
    <n v="3976800"/>
    <n v="27122697"/>
    <n v="3.3597697038000001"/>
    <n v="3.3289461285000002"/>
    <n v="3.3289461285000002"/>
    <n v="3.390593279"/>
    <n v="3.3634686174000001"/>
    <x v="121"/>
    <n v="2.4142290994680224E-2"/>
  </r>
  <r>
    <x v="124"/>
    <x v="6"/>
    <n v="2000"/>
    <x v="6"/>
    <n v="515"/>
    <n v="5670400"/>
    <n v="39494105"/>
    <n v="3.4368286419"/>
    <n v="3.4460758085999998"/>
    <n v="3.4097039803000002"/>
    <n v="3.4645699067"/>
    <n v="3.4349793027"/>
    <x v="123"/>
    <n v="2.2676708653411558E-2"/>
  </r>
  <r>
    <x v="125"/>
    <x v="6"/>
    <n v="2000"/>
    <x v="6"/>
    <n v="509"/>
    <n v="5288800"/>
    <n v="37679261"/>
    <n v="3.5262170571999998"/>
    <n v="3.4522404295000002"/>
    <n v="3.4399109524"/>
    <n v="3.5385465344"/>
    <n v="3.5132712119999998"/>
    <x v="124"/>
    <n v="2.567650138427648E-2"/>
  </r>
  <r>
    <x v="126"/>
    <x v="6"/>
    <n v="2000"/>
    <x v="6"/>
    <n v="680"/>
    <n v="10078400"/>
    <n v="71730542"/>
    <n v="3.4399109524"/>
    <n v="3.5200522010999999"/>
    <n v="3.4337463314000001"/>
    <n v="3.5693701095999999"/>
    <n v="3.5101886663999999"/>
    <x v="125"/>
    <n v="-2.4780056008048907E-2"/>
  </r>
  <r>
    <x v="127"/>
    <x v="6"/>
    <n v="2000"/>
    <x v="6"/>
    <n v="626"/>
    <n v="7427200"/>
    <n v="51806166"/>
    <n v="3.4405275556000001"/>
    <n v="3.5071063559"/>
    <n v="3.390593279"/>
    <n v="3.5071063559"/>
    <n v="3.4399109524"/>
    <x v="126"/>
    <n v="1.7923369300773602E-4"/>
  </r>
  <r>
    <x v="128"/>
    <x v="6"/>
    <n v="2000"/>
    <x v="6"/>
    <n v="1000"/>
    <n v="12018400"/>
    <n v="81825066"/>
    <n v="3.3073697199000001"/>
    <n v="3.4528567976"/>
    <n v="3.3073697199000001"/>
    <n v="3.4645699067"/>
    <n v="3.3579203645"/>
    <x v="127"/>
    <n v="-3.9471591878892896E-2"/>
  </r>
  <r>
    <x v="129"/>
    <x v="6"/>
    <n v="2000"/>
    <x v="6"/>
    <n v="616"/>
    <n v="6689600"/>
    <n v="45426199"/>
    <n v="3.3196989617999999"/>
    <n v="3.3776474339"/>
    <n v="3.3196989617999999"/>
    <n v="3.3838120547999999"/>
    <n v="3.3486731979000002"/>
    <x v="128"/>
    <n v="3.7208777264779703E-3"/>
  </r>
  <r>
    <x v="130"/>
    <x v="6"/>
    <n v="2000"/>
    <x v="6"/>
    <n v="1336"/>
    <n v="13989600"/>
    <n v="89817431"/>
    <n v="3.1261269467999999"/>
    <n v="3.3351107495000001"/>
    <n v="3.0700280491999998"/>
    <n v="3.3351107495000001"/>
    <n v="3.1661976887000001"/>
    <x v="129"/>
    <n v="-6.0079263505092712E-2"/>
  </r>
  <r>
    <x v="131"/>
    <x v="6"/>
    <n v="2000"/>
    <x v="6"/>
    <n v="1227"/>
    <n v="12040800"/>
    <n v="75268972"/>
    <n v="3.0712610205000002"/>
    <n v="3.1440046768999999"/>
    <n v="3.0145457548999999"/>
    <n v="3.1994872065000002"/>
    <n v="3.0829738943999998"/>
    <x v="130"/>
    <n v="-1.7706608030325702E-2"/>
  </r>
  <r>
    <x v="132"/>
    <x v="6"/>
    <n v="2000"/>
    <x v="6"/>
    <n v="743"/>
    <n v="7041600"/>
    <n v="43797725"/>
    <n v="2.9868044900999999"/>
    <n v="3.1131811015999999"/>
    <n v="2.9868044900999999"/>
    <n v="3.1255105788000002"/>
    <n v="3.0675621068000001"/>
    <x v="131"/>
    <n v="-2.7884149632338578E-2"/>
  </r>
  <r>
    <x v="133"/>
    <x v="6"/>
    <n v="2000"/>
    <x v="6"/>
    <n v="601"/>
    <n v="6976000"/>
    <n v="43166424"/>
    <n v="3.0823575264"/>
    <n v="3.0207103758999998"/>
    <n v="3.0083808987"/>
    <n v="3.1131811015999999"/>
    <n v="3.0515339511000001"/>
    <x v="132"/>
    <n v="3.149065134932931E-2"/>
  </r>
  <r>
    <x v="134"/>
    <x v="6"/>
    <n v="2000"/>
    <x v="6"/>
    <n v="882"/>
    <n v="19528000"/>
    <n v="120734948"/>
    <n v="3.0385881059000002"/>
    <n v="3.0823575264"/>
    <n v="2.9837221796"/>
    <n v="3.1557175508999999"/>
    <n v="3.0490680086999999"/>
    <x v="133"/>
    <n v="-1.4301766157874313E-2"/>
  </r>
  <r>
    <x v="135"/>
    <x v="6"/>
    <n v="2000"/>
    <x v="6"/>
    <n v="775"/>
    <n v="9258400"/>
    <n v="56779513"/>
    <n v="3.0207103758999998"/>
    <n v="3.0700280491999998"/>
    <n v="2.9898868005999999"/>
    <n v="3.0700280491999998"/>
    <n v="3.0244092894999999"/>
    <x v="134"/>
    <n v="-5.9009411503758453E-3"/>
  </r>
  <r>
    <x v="136"/>
    <x v="6"/>
    <n v="2000"/>
    <x v="6"/>
    <n v="504"/>
    <n v="7706400"/>
    <n v="47387328"/>
    <n v="3.0453693301000002"/>
    <n v="2.9898868005999999"/>
    <n v="2.9898868005999999"/>
    <n v="3.0638634282999999"/>
    <n v="3.0324232497999999"/>
    <x v="135"/>
    <n v="8.1301569460333172E-3"/>
  </r>
  <r>
    <x v="137"/>
    <x v="6"/>
    <n v="2000"/>
    <x v="6"/>
    <n v="694"/>
    <n v="9276800"/>
    <n v="59590033"/>
    <n v="3.2062681954999999"/>
    <n v="3.0583151753000002"/>
    <n v="3.0583151753000002"/>
    <n v="3.2303107817000001"/>
    <n v="3.1680470280000002"/>
    <x v="136"/>
    <n v="5.1485520450610001E-2"/>
  </r>
  <r>
    <x v="138"/>
    <x v="6"/>
    <n v="2000"/>
    <x v="6"/>
    <n v="600"/>
    <n v="13234400"/>
    <n v="85115127"/>
    <n v="3.1871577293"/>
    <n v="3.2056518274000001"/>
    <n v="3.1477035905999999"/>
    <n v="3.2364754027"/>
    <n v="3.1717459416999998"/>
    <x v="137"/>
    <n v="-5.9781792547212763E-3"/>
  </r>
  <r>
    <x v="139"/>
    <x v="6"/>
    <n v="2000"/>
    <x v="6"/>
    <n v="485"/>
    <n v="6700800"/>
    <n v="42728217"/>
    <n v="3.1131811015999999"/>
    <n v="3.2044188562000002"/>
    <n v="3.0761929054000001"/>
    <n v="3.2179813045999999"/>
    <n v="3.1446210449000001"/>
    <x v="138"/>
    <n v="-2.348446000106167E-2"/>
  </r>
  <r>
    <x v="140"/>
    <x v="6"/>
    <n v="2000"/>
    <x v="6"/>
    <n v="1134"/>
    <n v="14967200"/>
    <n v="91114042"/>
    <n v="2.9868044900999999"/>
    <n v="3.1440046768999999"/>
    <n v="2.9344042711"/>
    <n v="3.1440046768999999"/>
    <n v="3.0022162777000001"/>
    <x v="139"/>
    <n v="-4.1440982181939659E-2"/>
  </r>
  <r>
    <x v="141"/>
    <x v="6"/>
    <n v="2000"/>
    <x v="6"/>
    <n v="701"/>
    <n v="9960000"/>
    <n v="60493411"/>
    <n v="3.0120798124000001"/>
    <n v="3.0207103758999998"/>
    <n v="2.9528986043000001"/>
    <n v="3.0515339511000001"/>
    <n v="2.9954350535000001"/>
    <x v="140"/>
    <n v="8.4267242344842237E-3"/>
  </r>
  <r>
    <x v="142"/>
    <x v="6"/>
    <n v="2000"/>
    <x v="6"/>
    <n v="802"/>
    <n v="11897600"/>
    <n v="71801541"/>
    <n v="2.9584468572999998"/>
    <n v="3.0207103758999998"/>
    <n v="2.9226913970999999"/>
    <n v="3.0515339511000001"/>
    <n v="2.9763243521999998"/>
    <x v="141"/>
    <n v="-1.7966387471661224E-2"/>
  </r>
  <r>
    <x v="143"/>
    <x v="6"/>
    <n v="2000"/>
    <x v="6"/>
    <n v="919"/>
    <n v="9069600"/>
    <n v="53336711"/>
    <n v="2.8758396662000001"/>
    <n v="2.9707760993000001"/>
    <n v="2.8604278784999999"/>
    <n v="2.9886538294"/>
    <n v="2.9004983853000001"/>
    <x v="142"/>
    <n v="-2.8319730838256937E-2"/>
  </r>
  <r>
    <x v="144"/>
    <x v="6"/>
    <n v="2000"/>
    <x v="6"/>
    <n v="515"/>
    <n v="5497600"/>
    <n v="32649300"/>
    <n v="2.8863195688999999"/>
    <n v="2.9898868005999999"/>
    <n v="2.8850865977"/>
    <n v="2.9898868005999999"/>
    <n v="2.9288560180999998"/>
    <x v="143"/>
    <n v="3.6374955386347576E-3"/>
  </r>
  <r>
    <x v="145"/>
    <x v="7"/>
    <n v="2000"/>
    <x v="7"/>
    <n v="1224"/>
    <n v="19470400"/>
    <n v="112760339"/>
    <n v="2.7963147855999999"/>
    <n v="2.8974160748000002"/>
    <n v="2.7679571528000002"/>
    <n v="2.9713927025000002"/>
    <n v="2.8561125968000001"/>
    <x v="144"/>
    <n v="-3.1679782658400144E-2"/>
  </r>
  <r>
    <x v="146"/>
    <x v="7"/>
    <n v="2000"/>
    <x v="7"/>
    <n v="844"/>
    <n v="16439200"/>
    <n v="94738240"/>
    <n v="2.8548796256000002"/>
    <n v="2.8357689242999999"/>
    <n v="2.7895335613999999"/>
    <n v="2.8665924994999998"/>
    <n v="2.8419335452999999"/>
    <x v="145"/>
    <n v="2.0727277259442588E-2"/>
  </r>
  <r>
    <x v="147"/>
    <x v="7"/>
    <n v="2000"/>
    <x v="7"/>
    <n v="805"/>
    <n v="12126400"/>
    <n v="70586021"/>
    <n v="2.875223063"/>
    <n v="2.8357689242999999"/>
    <n v="2.7741217737000001"/>
    <n v="2.9707760993000001"/>
    <n v="2.8709077813000001"/>
    <x v="146"/>
    <n v="7.1005788129156165E-3"/>
  </r>
  <r>
    <x v="148"/>
    <x v="7"/>
    <n v="2000"/>
    <x v="7"/>
    <n v="1433"/>
    <n v="41262400"/>
    <n v="236824921"/>
    <n v="2.8357689242999999"/>
    <n v="2.8974160748000002"/>
    <n v="2.804945349"/>
    <n v="2.9344042711"/>
    <n v="2.8308370394"/>
    <x v="147"/>
    <n v="-1.3817132462649147E-2"/>
  </r>
  <r>
    <x v="149"/>
    <x v="7"/>
    <n v="2000"/>
    <x v="7"/>
    <n v="1515"/>
    <n v="17354400"/>
    <n v="100812297"/>
    <n v="2.9307055924999998"/>
    <n v="2.9461173802"/>
    <n v="2.81110997"/>
    <n v="2.9467337481999998"/>
    <n v="2.8647431603000002"/>
    <x v="148"/>
    <n v="3.2930084682851607E-2"/>
  </r>
  <r>
    <x v="150"/>
    <x v="7"/>
    <n v="2000"/>
    <x v="7"/>
    <n v="2742"/>
    <n v="50785600"/>
    <n v="292046739"/>
    <n v="2.8234394471000002"/>
    <n v="2.8912514537999998"/>
    <n v="2.8043289809999998"/>
    <n v="2.8974160748000002"/>
    <n v="2.8357689242999999"/>
    <x v="149"/>
    <n v="-3.7287406731586731E-2"/>
  </r>
  <r>
    <x v="151"/>
    <x v="7"/>
    <n v="2000"/>
    <x v="7"/>
    <n v="2861"/>
    <n v="34178400"/>
    <n v="192937965"/>
    <n v="2.7827523371999998"/>
    <n v="2.8604278784999999"/>
    <n v="2.7432981984999998"/>
    <n v="2.8672088676"/>
    <n v="2.7839853084000001"/>
    <x v="150"/>
    <n v="-1.4515316579193664E-2"/>
  </r>
  <r>
    <x v="152"/>
    <x v="7"/>
    <n v="2000"/>
    <x v="7"/>
    <n v="2689"/>
    <n v="54441600"/>
    <n v="325652221"/>
    <n v="3.0761929054000001"/>
    <n v="2.7802863947000001"/>
    <n v="2.7741217737000001"/>
    <n v="3.0761929054000001"/>
    <n v="2.9498160587000002"/>
    <x v="151"/>
    <n v="0.10025227546649118"/>
  </r>
  <r>
    <x v="153"/>
    <x v="7"/>
    <n v="2000"/>
    <x v="7"/>
    <n v="1578"/>
    <n v="23477600"/>
    <n v="146188713"/>
    <n v="3.0761929054000001"/>
    <n v="3.0700280491999998"/>
    <n v="2.9837221796"/>
    <n v="3.1125647336000002"/>
    <n v="3.0706446524"/>
    <x v="79"/>
    <n v="0"/>
  </r>
  <r>
    <x v="154"/>
    <x v="7"/>
    <n v="2000"/>
    <x v="7"/>
    <n v="841"/>
    <n v="11426400"/>
    <n v="71341367"/>
    <n v="3.0638634282999999"/>
    <n v="3.0946870034999998"/>
    <n v="3.033039853"/>
    <n v="3.1008516245000002"/>
    <n v="3.0792752159000001"/>
    <x v="152"/>
    <n v="-4.016084870135629E-3"/>
  </r>
  <r>
    <x v="155"/>
    <x v="7"/>
    <n v="2000"/>
    <x v="7"/>
    <n v="1127"/>
    <n v="11945600"/>
    <n v="75869731"/>
    <n v="3.1070164807"/>
    <n v="3.0638634282999999"/>
    <n v="3.0576985721000001"/>
    <n v="3.1871577293"/>
    <n v="3.1322918030000002"/>
    <x v="153"/>
    <n v="1.3986256898254588E-2"/>
  </r>
  <r>
    <x v="156"/>
    <x v="7"/>
    <n v="2000"/>
    <x v="7"/>
    <n v="1319"/>
    <n v="16585600"/>
    <n v="106686936"/>
    <n v="3.1686636311999998"/>
    <n v="3.1440046768999999"/>
    <n v="3.1008516245000002"/>
    <n v="3.2056518274000001"/>
    <n v="3.1723623097"/>
    <x v="154"/>
    <n v="1.9646996785802551E-2"/>
  </r>
  <r>
    <x v="157"/>
    <x v="7"/>
    <n v="2000"/>
    <x v="7"/>
    <n v="1297"/>
    <n v="13900000"/>
    <n v="91637525"/>
    <n v="3.2808614263"/>
    <n v="3.1686636311999998"/>
    <n v="3.1563341540000001"/>
    <n v="3.3227815074999998"/>
    <n v="3.2512708223"/>
    <x v="155"/>
    <n v="3.479608632449363E-2"/>
  </r>
  <r>
    <x v="158"/>
    <x v="7"/>
    <n v="2000"/>
    <x v="7"/>
    <n v="949"/>
    <n v="10788800"/>
    <n v="70259165"/>
    <n v="3.1933223502999999"/>
    <n v="3.2857930761"/>
    <n v="3.1501692979000002"/>
    <n v="3.2981225531999998"/>
    <n v="3.2118164484"/>
    <x v="156"/>
    <n v="-2.7044153938863197E-2"/>
  </r>
  <r>
    <x v="159"/>
    <x v="7"/>
    <n v="2000"/>
    <x v="7"/>
    <n v="782"/>
    <n v="11689600"/>
    <n v="75223758"/>
    <n v="3.1409223663999999"/>
    <n v="3.2056518274000001"/>
    <n v="3.1316751998000001"/>
    <n v="3.2241459255999998"/>
    <n v="3.1735952808999999"/>
    <x v="157"/>
    <n v="-1.6545359899459215E-2"/>
  </r>
  <r>
    <x v="160"/>
    <x v="7"/>
    <n v="2000"/>
    <x v="7"/>
    <n v="747"/>
    <n v="10496800"/>
    <n v="67796131"/>
    <n v="3.1748282522000002"/>
    <n v="3.1748282522000002"/>
    <n v="3.1470869873999998"/>
    <n v="3.2241459255999998"/>
    <n v="3.1853081549"/>
    <x v="158"/>
    <n v="1.073703304022859E-2"/>
  </r>
  <r>
    <x v="161"/>
    <x v="7"/>
    <n v="2000"/>
    <x v="7"/>
    <n v="926"/>
    <n v="13540800"/>
    <n v="88393983"/>
    <n v="3.2481882766000001"/>
    <n v="3.1828424476000001"/>
    <n v="3.1507859010999999"/>
    <n v="3.2549695008000001"/>
    <n v="3.2192142758000002"/>
    <x v="159"/>
    <n v="2.2843850466654041E-2"/>
  </r>
  <r>
    <x v="162"/>
    <x v="7"/>
    <n v="2000"/>
    <x v="7"/>
    <n v="549"/>
    <n v="7371200"/>
    <n v="48299073"/>
    <n v="3.2364754027"/>
    <n v="3.2303107817000001"/>
    <n v="3.2056518274000001"/>
    <n v="3.2488048798000002"/>
    <n v="3.2315435178"/>
    <x v="160"/>
    <n v="-3.6124885474657959E-3"/>
  </r>
  <r>
    <x v="163"/>
    <x v="7"/>
    <n v="2000"/>
    <x v="7"/>
    <n v="683"/>
    <n v="9412000"/>
    <n v="62456814"/>
    <n v="3.2981225531999998"/>
    <n v="3.2364754027"/>
    <n v="3.2358590346999998"/>
    <n v="3.2981225531999998"/>
    <n v="3.2728472309000001"/>
    <x v="161"/>
    <n v="1.8868484296008625E-2"/>
  </r>
  <r>
    <x v="164"/>
    <x v="7"/>
    <n v="2000"/>
    <x v="7"/>
    <n v="497"/>
    <n v="7250400"/>
    <n v="48118788"/>
    <n v="3.2679153460000001"/>
    <n v="3.2987389213"/>
    <n v="3.2457225692999998"/>
    <n v="3.2987389213"/>
    <n v="3.2728472309000001"/>
    <x v="162"/>
    <n v="-9.201110555978536E-3"/>
  </r>
  <r>
    <x v="165"/>
    <x v="7"/>
    <n v="2000"/>
    <x v="7"/>
    <n v="971"/>
    <n v="13443200"/>
    <n v="90221636"/>
    <n v="3.3443579160999999"/>
    <n v="3.2364754027"/>
    <n v="3.2364754027"/>
    <n v="3.3597697038000001"/>
    <n v="3.3098354271999999"/>
    <x v="163"/>
    <n v="2.3122449075983917E-2"/>
  </r>
  <r>
    <x v="166"/>
    <x v="7"/>
    <n v="2000"/>
    <x v="7"/>
    <n v="1576"/>
    <n v="22843200"/>
    <n v="159260930"/>
    <n v="3.4768993838000002"/>
    <n v="3.3585367325000002"/>
    <n v="3.3443579160999999"/>
    <n v="3.5200522010999999"/>
    <n v="3.4386779812000001"/>
    <x v="164"/>
    <n v="3.8866193138166021E-2"/>
  </r>
  <r>
    <x v="167"/>
    <x v="7"/>
    <n v="2000"/>
    <x v="7"/>
    <n v="1018"/>
    <n v="12310400"/>
    <n v="86005196"/>
    <n v="3.3967578999999999"/>
    <n v="3.4528567976"/>
    <n v="3.3967578999999999"/>
    <n v="3.5015581028999998"/>
    <n v="3.4454592054000002"/>
    <x v="165"/>
    <n v="-2.3319497087476552E-2"/>
  </r>
  <r>
    <x v="168"/>
    <x v="8"/>
    <n v="2000"/>
    <x v="8"/>
    <n v="729"/>
    <n v="8498400"/>
    <n v="59009244"/>
    <n v="3.4060050667000001"/>
    <n v="3.4522404295000002"/>
    <n v="3.384428658"/>
    <n v="3.4707345276999999"/>
    <n v="3.4244991647999998"/>
    <x v="166"/>
    <n v="2.7186519479810273E-3"/>
  </r>
  <r>
    <x v="169"/>
    <x v="8"/>
    <n v="2000"/>
    <x v="8"/>
    <n v="302"/>
    <n v="4477600"/>
    <n v="31040230"/>
    <n v="3.4004568137"/>
    <n v="3.3967578999999999"/>
    <n v="3.390593279"/>
    <n v="3.4288144465000001"/>
    <n v="3.4189509118000001"/>
    <x v="167"/>
    <n v="-1.6302902525154438E-3"/>
  </r>
  <r>
    <x v="170"/>
    <x v="8"/>
    <n v="2000"/>
    <x v="8"/>
    <n v="506"/>
    <n v="7191200"/>
    <n v="49275886"/>
    <n v="3.3788804050999999"/>
    <n v="3.3992238425000001"/>
    <n v="3.3597697038000001"/>
    <n v="3.3992238425000001"/>
    <n v="3.3794967731000001"/>
    <x v="168"/>
    <n v="-6.3653660398107813E-3"/>
  </r>
  <r>
    <x v="171"/>
    <x v="8"/>
    <n v="2000"/>
    <x v="8"/>
    <n v="913"/>
    <n v="9600000"/>
    <n v="67682267"/>
    <n v="3.5077229591000001"/>
    <n v="3.390593279"/>
    <n v="3.3899769110000002"/>
    <n v="3.5508757762999998"/>
    <n v="3.4768993838000002"/>
    <x v="169"/>
    <n v="3.7422683832733214E-2"/>
  </r>
  <r>
    <x v="172"/>
    <x v="8"/>
    <n v="2000"/>
    <x v="8"/>
    <n v="407"/>
    <n v="5286400"/>
    <n v="37536259"/>
    <n v="3.4830640048000001"/>
    <n v="3.5687535064000002"/>
    <n v="3.390593279"/>
    <n v="3.5687535064000002"/>
    <n v="3.5015581028999998"/>
    <x v="170"/>
    <n v="-7.0547298032818846E-3"/>
  </r>
  <r>
    <x v="173"/>
    <x v="8"/>
    <n v="2000"/>
    <x v="8"/>
    <n v="905"/>
    <n v="9759200"/>
    <n v="70012818"/>
    <n v="3.5570406325000001"/>
    <n v="3.4584050505000001"/>
    <n v="3.4522404295000002"/>
    <n v="3.5878642077"/>
    <n v="3.5379299311999999"/>
    <x v="171"/>
    <n v="2.1016548593748009E-2"/>
  </r>
  <r>
    <x v="174"/>
    <x v="8"/>
    <n v="2000"/>
    <x v="8"/>
    <n v="794"/>
    <n v="8664800"/>
    <n v="62054395"/>
    <n v="3.4923111714999999"/>
    <n v="3.5755347305999998"/>
    <n v="3.4707345276999999"/>
    <n v="3.5940288287"/>
    <n v="3.5317653102"/>
    <x v="172"/>
    <n v="-1.8365172321240415E-2"/>
  </r>
  <r>
    <x v="175"/>
    <x v="8"/>
    <n v="2000"/>
    <x v="8"/>
    <n v="880"/>
    <n v="11373600"/>
    <n v="79855468"/>
    <n v="3.4023061530000001"/>
    <n v="3.4522404295000002"/>
    <n v="3.4023061530000001"/>
    <n v="3.5015581028999998"/>
    <n v="3.4627203323"/>
    <x v="173"/>
    <n v="-2.6110261841643376E-2"/>
  </r>
  <r>
    <x v="176"/>
    <x v="8"/>
    <n v="2000"/>
    <x v="8"/>
    <n v="938"/>
    <n v="9868800"/>
    <n v="67353207"/>
    <n v="3.3283297605"/>
    <n v="3.4522404295000002"/>
    <n v="3.3104520304"/>
    <n v="3.4522404295000002"/>
    <n v="3.3659343247"/>
    <x v="174"/>
    <n v="-2.1982877249216846E-2"/>
  </r>
  <r>
    <x v="177"/>
    <x v="8"/>
    <n v="2000"/>
    <x v="8"/>
    <n v="660"/>
    <n v="6864800"/>
    <n v="46820385"/>
    <n v="3.3474402265999998"/>
    <n v="3.3289461285000002"/>
    <n v="3.3042871742000002"/>
    <n v="3.4152522332999999"/>
    <n v="3.3634686174000001"/>
    <x v="175"/>
    <n v="5.7253375534240432E-3"/>
  </r>
  <r>
    <x v="178"/>
    <x v="8"/>
    <n v="2000"/>
    <x v="8"/>
    <n v="840"/>
    <n v="7914400"/>
    <n v="53059715"/>
    <n v="3.261134357"/>
    <n v="3.3967578999999999"/>
    <n v="3.2580518113000001"/>
    <n v="3.3967578999999999"/>
    <n v="3.3061367486000002"/>
    <x v="176"/>
    <n v="-2.6120845168602351E-2"/>
  </r>
  <r>
    <x v="179"/>
    <x v="8"/>
    <n v="2000"/>
    <x v="8"/>
    <n v="877"/>
    <n v="10747200"/>
    <n v="71228607"/>
    <n v="3.2438729948999998"/>
    <n v="3.2981225531999998"/>
    <n v="3.2364754027"/>
    <n v="3.3160002833000002"/>
    <n v="3.2685319491999998"/>
    <x v="177"/>
    <n v="-5.3071124076226371E-3"/>
  </r>
  <r>
    <x v="180"/>
    <x v="8"/>
    <n v="2000"/>
    <x v="8"/>
    <n v="781"/>
    <n v="9976800"/>
    <n v="66788982"/>
    <n v="3.2987389213"/>
    <n v="3.2672989779999999"/>
    <n v="3.2549695008000001"/>
    <n v="3.3283297605"/>
    <n v="3.3018214668999999"/>
    <x v="178"/>
    <n v="1.6772265659695799E-2"/>
  </r>
  <r>
    <x v="181"/>
    <x v="8"/>
    <n v="2000"/>
    <x v="8"/>
    <n v="606"/>
    <n v="7080000"/>
    <n v="46437023"/>
    <n v="3.2370917707000002"/>
    <n v="3.2672989779999999"/>
    <n v="3.1933223502999999"/>
    <n v="3.2981225531999998"/>
    <n v="3.2346260633999999"/>
    <x v="179"/>
    <n v="-1.8864925292934868E-2"/>
  </r>
  <r>
    <x v="182"/>
    <x v="8"/>
    <n v="2000"/>
    <x v="8"/>
    <n v="806"/>
    <n v="9916000"/>
    <n v="63926194"/>
    <n v="3.1927059823000001"/>
    <n v="3.1686636311999998"/>
    <n v="3.1378400558999999"/>
    <n v="3.2179813045999999"/>
    <n v="3.1791435339"/>
    <x v="180"/>
    <n v="-1.3806497550560043E-2"/>
  </r>
  <r>
    <x v="183"/>
    <x v="8"/>
    <n v="2000"/>
    <x v="8"/>
    <n v="653"/>
    <n v="8732000"/>
    <n v="56763701"/>
    <n v="3.2056518274000001"/>
    <n v="3.2488048798000002"/>
    <n v="3.1440046768999999"/>
    <n v="3.2488048798000002"/>
    <n v="3.2062681954999999"/>
    <x v="181"/>
    <n v="4.0466204457029285E-3"/>
  </r>
  <r>
    <x v="184"/>
    <x v="8"/>
    <n v="2000"/>
    <x v="8"/>
    <n v="785"/>
    <n v="8608800"/>
    <n v="57131413"/>
    <n v="3.2802448230999999"/>
    <n v="3.2112000803999998"/>
    <n v="3.2056518274000001"/>
    <n v="3.3289461285000002"/>
    <n v="3.2728472309000001"/>
    <x v="182"/>
    <n v="2.3002612821556599E-2"/>
  </r>
  <r>
    <x v="185"/>
    <x v="8"/>
    <n v="2000"/>
    <x v="8"/>
    <n v="1159"/>
    <n v="15589600"/>
    <n v="105148780"/>
    <n v="3.2765461446000002"/>
    <n v="3.3166166513999999"/>
    <n v="3.2672989779999999"/>
    <n v="3.3597697038000001"/>
    <n v="3.326480186"/>
    <x v="183"/>
    <n v="-1.1281978975800947E-3"/>
  </r>
  <r>
    <x v="186"/>
    <x v="8"/>
    <n v="2000"/>
    <x v="8"/>
    <n v="537"/>
    <n v="5512000"/>
    <n v="36627408"/>
    <n v="3.261134357"/>
    <n v="3.2549695008000001"/>
    <n v="3.2488048798000002"/>
    <n v="3.3166166513999999"/>
    <n v="3.2771625125999999"/>
    <x v="184"/>
    <n v="-4.7147657782575783E-3"/>
  </r>
  <r>
    <x v="187"/>
    <x v="8"/>
    <n v="2000"/>
    <x v="8"/>
    <n v="586"/>
    <n v="7162400"/>
    <n v="47288681"/>
    <n v="3.2488048798000002"/>
    <n v="3.2672989779999999"/>
    <n v="3.2062681954999999"/>
    <n v="3.2919579321999999"/>
    <n v="3.2562024721"/>
    <x v="185"/>
    <n v="-3.7878977033817228E-3"/>
  </r>
  <r>
    <x v="188"/>
    <x v="9"/>
    <n v="2000"/>
    <x v="9"/>
    <n v="453"/>
    <n v="6132800"/>
    <n v="40357908"/>
    <n v="3.2278448392999999"/>
    <n v="3.2672989779999999"/>
    <n v="3.2241459255999998"/>
    <n v="3.2672989779999999"/>
    <n v="3.2457225692999998"/>
    <x v="186"/>
    <n v="-6.4725172992522286E-3"/>
  </r>
  <r>
    <x v="189"/>
    <x v="9"/>
    <n v="2000"/>
    <x v="9"/>
    <n v="454"/>
    <n v="6485600"/>
    <n v="42851913"/>
    <n v="3.2426400236999999"/>
    <n v="3.2488048798000002"/>
    <n v="3.2303107817000001"/>
    <n v="3.2796284551000001"/>
    <n v="3.2586684145000002"/>
    <x v="187"/>
    <n v="4.5731380254456274E-3"/>
  </r>
  <r>
    <x v="190"/>
    <x v="9"/>
    <n v="2000"/>
    <x v="9"/>
    <n v="458"/>
    <n v="5483200"/>
    <n v="36199151"/>
    <n v="3.2672989779999999"/>
    <n v="3.2666826099000001"/>
    <n v="3.2241459255999998"/>
    <n v="3.2734635989999998"/>
    <n v="3.2555861039999998"/>
    <x v="188"/>
    <n v="7.5758228245300175E-3"/>
  </r>
  <r>
    <x v="191"/>
    <x v="9"/>
    <n v="2000"/>
    <x v="9"/>
    <n v="409"/>
    <n v="4526400"/>
    <n v="30060818"/>
    <n v="3.2820943975999999"/>
    <n v="3.261134357"/>
    <n v="3.2549695008000001"/>
    <n v="3.2981225531999998"/>
    <n v="3.2753131733999998"/>
    <x v="189"/>
    <n v="4.5181115013683626E-3"/>
  </r>
  <r>
    <x v="192"/>
    <x v="9"/>
    <n v="2000"/>
    <x v="9"/>
    <n v="728"/>
    <n v="9328800"/>
    <n v="61180705"/>
    <n v="3.1933223502999999"/>
    <n v="3.2796284551000001"/>
    <n v="3.1686636311999998"/>
    <n v="3.3042871742000002"/>
    <n v="3.2346260633999999"/>
    <x v="190"/>
    <n v="-2.7419890526946013E-2"/>
  </r>
  <r>
    <x v="193"/>
    <x v="9"/>
    <n v="2000"/>
    <x v="9"/>
    <n v="497"/>
    <n v="6577600"/>
    <n v="42249582"/>
    <n v="3.1871577293"/>
    <n v="3.2056518274000001"/>
    <n v="3.1316751998000001"/>
    <n v="3.2056518274000001"/>
    <n v="3.1680470280000002"/>
    <x v="191"/>
    <n v="-1.9323382696229091E-3"/>
  </r>
  <r>
    <x v="194"/>
    <x v="9"/>
    <n v="2000"/>
    <x v="9"/>
    <n v="719"/>
    <n v="10040800"/>
    <n v="66377395"/>
    <n v="3.2580518113000001"/>
    <n v="3.2414072876"/>
    <n v="3.1748282522000002"/>
    <n v="3.2950402426999998"/>
    <n v="3.2605177537999999"/>
    <x v="192"/>
    <n v="2.1999887170664784E-2"/>
  </r>
  <r>
    <x v="195"/>
    <x v="9"/>
    <n v="2000"/>
    <x v="9"/>
    <n v="575"/>
    <n v="7742400"/>
    <n v="51293460"/>
    <n v="3.2672989779999999"/>
    <n v="3.2580518113000001"/>
    <n v="3.2426400236999999"/>
    <n v="3.2919579321999999"/>
    <n v="3.2672989779999999"/>
    <x v="193"/>
    <n v="2.8342301245359337E-3"/>
  </r>
  <r>
    <x v="196"/>
    <x v="9"/>
    <n v="2000"/>
    <x v="9"/>
    <n v="715"/>
    <n v="8441600"/>
    <n v="56901362"/>
    <n v="3.3067531166999999"/>
    <n v="3.3412756055999999"/>
    <n v="3.2796284551000001"/>
    <n v="3.3597697038000001"/>
    <n v="3.3240142436000002"/>
    <x v="194"/>
    <n v="1.2003133479159664E-2"/>
  </r>
  <r>
    <x v="197"/>
    <x v="9"/>
    <n v="2000"/>
    <x v="9"/>
    <n v="1045"/>
    <n v="15410400"/>
    <n v="101800895"/>
    <n v="3.1994872065000002"/>
    <n v="3.3166166513999999"/>
    <n v="3.1748282522000002"/>
    <n v="3.3227815074999998"/>
    <n v="3.2580518113000001"/>
    <x v="195"/>
    <n v="-3.2976227454372224E-2"/>
  </r>
  <r>
    <x v="198"/>
    <x v="9"/>
    <n v="2000"/>
    <x v="9"/>
    <n v="676"/>
    <n v="7748800"/>
    <n v="49256934"/>
    <n v="3.0515339511000001"/>
    <n v="3.2056518274000001"/>
    <n v="3.0515339511000001"/>
    <n v="3.2241459255999998"/>
    <n v="3.1347575103"/>
    <x v="196"/>
    <n v="-4.7346150018959032E-2"/>
  </r>
  <r>
    <x v="199"/>
    <x v="9"/>
    <n v="2000"/>
    <x v="9"/>
    <n v="1595"/>
    <n v="24419200"/>
    <n v="148721292"/>
    <n v="3.0823575264"/>
    <n v="3.0182444334"/>
    <n v="2.9220750291000002"/>
    <n v="3.0823575264"/>
    <n v="3.003449249"/>
    <x v="197"/>
    <n v="1.0050335865298809E-2"/>
  </r>
  <r>
    <x v="200"/>
    <x v="9"/>
    <n v="2000"/>
    <x v="9"/>
    <n v="869"/>
    <n v="14273600"/>
    <n v="90482389"/>
    <n v="3.1378400558999999"/>
    <n v="3.1933223502999999"/>
    <n v="3.0891387506000001"/>
    <n v="3.1933223502999999"/>
    <n v="3.1261269467999999"/>
    <x v="198"/>
    <n v="1.7839948093147488E-2"/>
  </r>
  <r>
    <x v="201"/>
    <x v="9"/>
    <n v="2000"/>
    <x v="9"/>
    <n v="549"/>
    <n v="6893600"/>
    <n v="43567592"/>
    <n v="3.0823575264"/>
    <n v="3.1316751998000001"/>
    <n v="3.0761929054000001"/>
    <n v="3.162498775"/>
    <n v="3.1168800153"/>
    <x v="199"/>
    <n v="-1.7839948093147432E-2"/>
  </r>
  <r>
    <x v="202"/>
    <x v="9"/>
    <n v="2000"/>
    <x v="9"/>
    <n v="812"/>
    <n v="9751200"/>
    <n v="59284801"/>
    <n v="2.9559809148"/>
    <n v="3.0515339511000001"/>
    <n v="2.9467337481999998"/>
    <n v="3.0700280491999998"/>
    <n v="2.998517364"/>
    <x v="200"/>
    <n v="-4.1864188204685397E-2"/>
  </r>
  <r>
    <x v="203"/>
    <x v="9"/>
    <n v="2000"/>
    <x v="9"/>
    <n v="950"/>
    <n v="11904000"/>
    <n v="70140943"/>
    <n v="2.8345359530000001"/>
    <n v="2.9898868005999999"/>
    <n v="2.8296043033"/>
    <n v="3.0022162777000001"/>
    <n v="2.9060466381999999"/>
    <x v="201"/>
    <n v="-4.1952307864463655E-2"/>
  </r>
  <r>
    <x v="204"/>
    <x v="9"/>
    <n v="2000"/>
    <x v="9"/>
    <n v="988"/>
    <n v="13645600"/>
    <n v="77882019"/>
    <n v="2.8234394471000002"/>
    <n v="2.7926158718999998"/>
    <n v="2.7556276756"/>
    <n v="2.8665924994999998"/>
    <n v="2.8148088837"/>
    <x v="202"/>
    <n v="-3.9224349144054938E-3"/>
  </r>
  <r>
    <x v="205"/>
    <x v="9"/>
    <n v="2000"/>
    <x v="9"/>
    <n v="888"/>
    <n v="12058400"/>
    <n v="70804388"/>
    <n v="3.0145457548999999"/>
    <n v="2.8542630224000001"/>
    <n v="2.81110997"/>
    <n v="3.0207103758999998"/>
    <n v="2.8955667355000001"/>
    <x v="203"/>
    <n v="6.5493353245182823E-2"/>
  </r>
  <r>
    <x v="206"/>
    <x v="9"/>
    <n v="2000"/>
    <x v="9"/>
    <n v="737"/>
    <n v="11455200"/>
    <n v="70160211"/>
    <n v="3.0435197557000002"/>
    <n v="3.0207103758999998"/>
    <n v="2.9652278462999999"/>
    <n v="3.0700280491999998"/>
    <n v="3.0207103758999998"/>
    <x v="204"/>
    <n v="9.5655029391601178E-3"/>
  </r>
  <r>
    <x v="207"/>
    <x v="9"/>
    <n v="2000"/>
    <x v="9"/>
    <n v="490"/>
    <n v="6475200"/>
    <n v="40381822"/>
    <n v="3.1261269467999999"/>
    <n v="3.0268749968000002"/>
    <n v="2.9929691110999999"/>
    <n v="3.1440046768999999"/>
    <n v="3.0755763022"/>
    <x v="205"/>
    <n v="2.6780181112546739E-2"/>
  </r>
  <r>
    <x v="208"/>
    <x v="9"/>
    <n v="2000"/>
    <x v="9"/>
    <n v="675"/>
    <n v="11020800"/>
    <n v="70485596"/>
    <n v="3.1199623258"/>
    <n v="3.1433883089000001"/>
    <n v="3.1070164807"/>
    <n v="3.1748282522000002"/>
    <n v="3.1544845796000001"/>
    <x v="206"/>
    <n v="-1.9739144711437562E-3"/>
  </r>
  <r>
    <x v="209"/>
    <x v="10"/>
    <n v="2000"/>
    <x v="10"/>
    <n v="649"/>
    <n v="7775200"/>
    <n v="49337082"/>
    <n v="3.1551011828000002"/>
    <n v="3.1070164807"/>
    <n v="3.0700280491999998"/>
    <n v="3.162498775"/>
    <n v="3.1292092572999999"/>
    <x v="207"/>
    <n v="1.1199639412607553E-2"/>
  </r>
  <r>
    <x v="210"/>
    <x v="10"/>
    <n v="2000"/>
    <x v="10"/>
    <n v="606"/>
    <n v="7867200"/>
    <n v="49566411"/>
    <n v="3.0885221474"/>
    <n v="3.1489365617999998"/>
    <n v="3.0576985721000001"/>
    <n v="3.1748282522000002"/>
    <n v="3.1070164807"/>
    <x v="208"/>
    <n v="-2.1327859044489084E-2"/>
  </r>
  <r>
    <x v="211"/>
    <x v="10"/>
    <n v="2000"/>
    <x v="10"/>
    <n v="477"/>
    <n v="6590400"/>
    <n v="41800386"/>
    <n v="3.1557175508999999"/>
    <n v="3.0885221474"/>
    <n v="3.0761929054000001"/>
    <n v="3.1563341540000001"/>
    <n v="3.1279765211999999"/>
    <x v="209"/>
    <n v="2.152319601357932E-2"/>
  </r>
  <r>
    <x v="212"/>
    <x v="10"/>
    <n v="2000"/>
    <x v="10"/>
    <n v="607"/>
    <n v="8364800"/>
    <n v="53806214"/>
    <n v="3.2179813045999999"/>
    <n v="3.1440046768999999"/>
    <n v="3.0823575264"/>
    <n v="3.2179813045999999"/>
    <n v="3.1723623097"/>
    <x v="210"/>
    <n v="1.9538335853920709E-2"/>
  </r>
  <r>
    <x v="213"/>
    <x v="10"/>
    <n v="2000"/>
    <x v="10"/>
    <n v="635"/>
    <n v="8730400"/>
    <n v="57020473"/>
    <n v="3.1631153782000001"/>
    <n v="3.2241459255999998"/>
    <n v="3.162498775"/>
    <n v="3.261134357"/>
    <n v="3.2210636150999998"/>
    <x v="211"/>
    <n v="-1.7196817803667927E-2"/>
  </r>
  <r>
    <x v="214"/>
    <x v="10"/>
    <n v="2000"/>
    <x v="10"/>
    <n v="780"/>
    <n v="13140800"/>
    <n v="82977452"/>
    <n v="3.0823575264"/>
    <n v="3.1686636311999998"/>
    <n v="3.0576985721000001"/>
    <n v="3.1871577293"/>
    <n v="3.1144140728999998"/>
    <x v="212"/>
    <n v="-2.5862686274141875E-2"/>
  </r>
  <r>
    <x v="215"/>
    <x v="10"/>
    <n v="2000"/>
    <x v="10"/>
    <n v="625"/>
    <n v="8373600"/>
    <n v="52288454"/>
    <n v="3.1014682276999999"/>
    <n v="3.1131811015999999"/>
    <n v="3.0392044739999999"/>
    <n v="3.1433883089000001"/>
    <n v="3.0798915838999998"/>
    <x v="213"/>
    <n v="6.1808863641953996E-3"/>
  </r>
  <r>
    <x v="216"/>
    <x v="10"/>
    <n v="2000"/>
    <x v="10"/>
    <n v="589"/>
    <n v="7469600"/>
    <n v="46936505"/>
    <n v="3.1316751998000001"/>
    <n v="3.0823575264"/>
    <n v="3.0515339511000001"/>
    <n v="3.1335247742000001"/>
    <n v="3.0990022852000001"/>
    <x v="214"/>
    <n v="9.6924477770001655E-3"/>
  </r>
  <r>
    <x v="217"/>
    <x v="10"/>
    <n v="2000"/>
    <x v="10"/>
    <n v="550"/>
    <n v="6817600"/>
    <n v="43891888"/>
    <n v="3.1440046768999999"/>
    <n v="3.1600328325999998"/>
    <n v="3.1440046768999999"/>
    <n v="3.2044188562000002"/>
    <n v="3.1748282522000002"/>
    <x v="215"/>
    <n v="3.9292931460783269E-3"/>
  </r>
  <r>
    <x v="218"/>
    <x v="10"/>
    <n v="2000"/>
    <x v="10"/>
    <n v="488"/>
    <n v="5868800"/>
    <n v="37852402"/>
    <n v="3.1933223502999999"/>
    <n v="3.1631153782000001"/>
    <n v="3.1378400558999999"/>
    <n v="3.2056518274000001"/>
    <n v="3.1809928732000001"/>
    <x v="216"/>
    <n v="1.5564501816021091E-2"/>
  </r>
  <r>
    <x v="219"/>
    <x v="10"/>
    <n v="2000"/>
    <x v="10"/>
    <n v="564"/>
    <n v="6182400"/>
    <n v="40314144"/>
    <n v="3.1994872065000002"/>
    <n v="3.2364754027"/>
    <n v="3.1748282522000002"/>
    <n v="3.2426400236999999"/>
    <n v="3.2161317301999999"/>
    <x v="217"/>
    <n v="1.9286850503652513E-3"/>
  </r>
  <r>
    <x v="220"/>
    <x v="10"/>
    <n v="2000"/>
    <x v="10"/>
    <n v="398"/>
    <n v="4571200"/>
    <n v="29391983"/>
    <n v="3.1816094763999998"/>
    <n v="3.1440046768999999"/>
    <n v="3.1396893952"/>
    <n v="3.1994872065000002"/>
    <n v="3.1711293385000001"/>
    <x v="218"/>
    <n v="-5.6033555875623356E-3"/>
  </r>
  <r>
    <x v="221"/>
    <x v="10"/>
    <n v="2000"/>
    <x v="10"/>
    <n v="609"/>
    <n v="7369600"/>
    <n v="48077303"/>
    <n v="3.2179813045999999"/>
    <n v="3.1871577293"/>
    <n v="3.1809928732000001"/>
    <n v="3.2426400236999999"/>
    <n v="3.2173647014000002"/>
    <x v="219"/>
    <n v="1.1367045511711778E-2"/>
  </r>
  <r>
    <x v="222"/>
    <x v="10"/>
    <n v="2000"/>
    <x v="10"/>
    <n v="635"/>
    <n v="11621600"/>
    <n v="76351058"/>
    <n v="3.2118164484"/>
    <n v="3.2333930922"/>
    <n v="3.2118164484"/>
    <n v="3.261134357"/>
    <n v="3.2401743164000001"/>
    <x v="220"/>
    <n v="-1.917590047436824E-3"/>
  </r>
  <r>
    <x v="223"/>
    <x v="10"/>
    <n v="2000"/>
    <x v="10"/>
    <n v="518"/>
    <n v="10449600"/>
    <n v="67021270"/>
    <n v="3.1440046768999999"/>
    <n v="3.2056518274000001"/>
    <n v="3.1070164807"/>
    <n v="3.2118164484"/>
    <n v="3.1631153782000001"/>
    <x v="221"/>
    <n v="-2.133928674309913E-2"/>
  </r>
  <r>
    <x v="224"/>
    <x v="10"/>
    <n v="2000"/>
    <x v="10"/>
    <n v="450"/>
    <n v="6440800"/>
    <n v="40647079"/>
    <n v="3.1137974697000002"/>
    <n v="3.1748282522000002"/>
    <n v="3.0823575264"/>
    <n v="3.1748282522000002"/>
    <n v="3.1125647336000002"/>
    <x v="222"/>
    <n v="-9.654329464748361E-3"/>
  </r>
  <r>
    <x v="225"/>
    <x v="10"/>
    <n v="2000"/>
    <x v="10"/>
    <n v="789"/>
    <n v="10193600"/>
    <n v="63061515"/>
    <n v="3.0059149562999998"/>
    <n v="3.1359904814999999"/>
    <n v="2.9960514215999998"/>
    <n v="3.1433883089000001"/>
    <n v="3.0509175830999999"/>
    <x v="223"/>
    <n v="-3.526103305150792E-2"/>
  </r>
  <r>
    <x v="226"/>
    <x v="10"/>
    <n v="2000"/>
    <x v="10"/>
    <n v="669"/>
    <n v="10286400"/>
    <n v="62654611"/>
    <n v="2.9837221796"/>
    <n v="2.9960514215999998"/>
    <n v="2.9775573235000001"/>
    <n v="3.0392044739999999"/>
    <n v="3.0040656170000002"/>
    <x v="224"/>
    <n v="-7.4104249572886586E-3"/>
  </r>
  <r>
    <x v="227"/>
    <x v="10"/>
    <n v="2000"/>
    <x v="10"/>
    <n v="546"/>
    <n v="9358400"/>
    <n v="57114508"/>
    <n v="2.9824892084000001"/>
    <n v="2.9960514215999998"/>
    <n v="2.9775573235000001"/>
    <n v="3.0392044739999999"/>
    <n v="3.0096138698999999"/>
    <x v="225"/>
    <n v="-4.1331797932345465E-4"/>
  </r>
  <r>
    <x v="228"/>
    <x v="10"/>
    <n v="2000"/>
    <x v="10"/>
    <n v="651"/>
    <n v="9042400"/>
    <n v="53923923"/>
    <n v="2.9282396501000001"/>
    <n v="2.9713927025000002"/>
    <n v="2.9097455518999999"/>
    <n v="2.9898868005999999"/>
    <n v="2.9411854952000001"/>
    <x v="226"/>
    <n v="-1.835681621512586E-2"/>
  </r>
  <r>
    <x v="229"/>
    <x v="11"/>
    <n v="2000"/>
    <x v="11"/>
    <n v="477"/>
    <n v="5316800"/>
    <n v="31670809"/>
    <n v="2.9097455518999999"/>
    <n v="2.9584468572999998"/>
    <n v="2.8974160748000002"/>
    <n v="2.9652278462999999"/>
    <n v="2.9374868166999999"/>
    <x v="227"/>
    <n v="-6.3358023107240148E-3"/>
  </r>
  <r>
    <x v="230"/>
    <x v="11"/>
    <n v="2000"/>
    <x v="11"/>
    <n v="361"/>
    <n v="3272800"/>
    <n v="19218888"/>
    <n v="2.9035806958000001"/>
    <n v="2.8980324427999999"/>
    <n v="2.8727571205000002"/>
    <n v="2.9276232819999999"/>
    <n v="2.8961831035999999"/>
    <x v="228"/>
    <n v="-2.1209401118443068E-3"/>
  </r>
  <r>
    <x v="231"/>
    <x v="11"/>
    <n v="2000"/>
    <x v="11"/>
    <n v="560"/>
    <n v="5881600"/>
    <n v="35399478"/>
    <n v="2.9461173802"/>
    <n v="2.9898868005999999"/>
    <n v="2.9405691271999999"/>
    <n v="3.0022162777000001"/>
    <n v="2.9683103919999998"/>
    <x v="229"/>
    <n v="1.4543463131750867E-2"/>
  </r>
  <r>
    <x v="232"/>
    <x v="11"/>
    <n v="2000"/>
    <x v="11"/>
    <n v="1315"/>
    <n v="17367200"/>
    <n v="99494199"/>
    <n v="2.7494628195000002"/>
    <n v="2.9455007769999999"/>
    <n v="2.7494628195000002"/>
    <n v="2.9590632253"/>
    <n v="2.8252890216000002"/>
    <x v="230"/>
    <n v="-6.9082606936834601E-2"/>
  </r>
  <r>
    <x v="233"/>
    <x v="11"/>
    <n v="2000"/>
    <x v="11"/>
    <n v="1736"/>
    <n v="19308000"/>
    <n v="108311603"/>
    <n v="2.7858346477000002"/>
    <n v="2.7747381417999999"/>
    <n v="2.7124746231999999"/>
    <n v="2.81110997"/>
    <n v="2.7667241814999999"/>
    <x v="231"/>
    <n v="1.3141968213844279E-2"/>
  </r>
  <r>
    <x v="234"/>
    <x v="11"/>
    <n v="2000"/>
    <x v="11"/>
    <n v="1292"/>
    <n v="14862400"/>
    <n v="84619662"/>
    <n v="2.7864512508999999"/>
    <n v="2.8172748260999998"/>
    <n v="2.7802863947000001"/>
    <n v="2.8665924994999998"/>
    <n v="2.8080276595"/>
    <x v="232"/>
    <n v="2.2131068424586107E-4"/>
  </r>
  <r>
    <x v="235"/>
    <x v="11"/>
    <n v="2000"/>
    <x v="11"/>
    <n v="1099"/>
    <n v="11922400"/>
    <n v="67554111"/>
    <n v="2.7710394633000002"/>
    <n v="2.8665924994999998"/>
    <n v="2.7494628195000002"/>
    <n v="2.8665924994999998"/>
    <n v="2.7944654462999998"/>
    <x v="233"/>
    <n v="-5.5463258151277834E-3"/>
  </r>
  <r>
    <x v="236"/>
    <x v="11"/>
    <n v="2000"/>
    <x v="11"/>
    <n v="913"/>
    <n v="10929600"/>
    <n v="61793761"/>
    <n v="2.7617922965999999"/>
    <n v="2.7741217737000001"/>
    <n v="2.7556276756"/>
    <n v="2.8172748260999998"/>
    <n v="2.7883005901"/>
    <x v="234"/>
    <n v="-3.3426555194279155E-3"/>
  </r>
  <r>
    <x v="237"/>
    <x v="11"/>
    <n v="2000"/>
    <x v="11"/>
    <n v="1137"/>
    <n v="13850400"/>
    <n v="79623619"/>
    <n v="2.8974160748000002"/>
    <n v="2.7987807280000001"/>
    <n v="2.775354745"/>
    <n v="2.9159101728999999"/>
    <n v="2.8351525562000002"/>
    <x v="235"/>
    <n v="4.7939479321228662E-2"/>
  </r>
  <r>
    <x v="238"/>
    <x v="11"/>
    <n v="2000"/>
    <x v="11"/>
    <n v="944"/>
    <n v="14178400"/>
    <n v="83995911"/>
    <n v="2.9282396501000001"/>
    <n v="2.8912514537999998"/>
    <n v="2.8665924994999998"/>
    <n v="2.9590632253"/>
    <n v="2.9214584259"/>
    <x v="236"/>
    <n v="1.0582109342889173E-2"/>
  </r>
  <r>
    <x v="239"/>
    <x v="11"/>
    <n v="2000"/>
    <x v="11"/>
    <n v="660"/>
    <n v="7394400"/>
    <n v="43602576"/>
    <n v="2.9152938049000001"/>
    <n v="2.9165267761"/>
    <n v="2.8696748099999998"/>
    <n v="2.9405691271999999"/>
    <n v="2.9078959775"/>
    <x v="237"/>
    <n v="-4.4308350347994569E-3"/>
  </r>
  <r>
    <x v="240"/>
    <x v="11"/>
    <n v="2000"/>
    <x v="11"/>
    <n v="1048"/>
    <n v="17117600"/>
    <n v="100309937"/>
    <n v="2.8776890054000002"/>
    <n v="2.9467337481999998"/>
    <n v="2.8542630224000001"/>
    <n v="2.9522820010999999"/>
    <n v="2.8900184825999999"/>
    <x v="238"/>
    <n v="-1.2983062077597167E-2"/>
  </r>
  <r>
    <x v="241"/>
    <x v="11"/>
    <n v="2000"/>
    <x v="11"/>
    <n v="737"/>
    <n v="9047200"/>
    <n v="52622035"/>
    <n v="2.8554959935999999"/>
    <n v="2.8820042872"/>
    <n v="2.8480984014000001"/>
    <n v="2.8974160748000002"/>
    <n v="2.8684418387999999"/>
    <x v="239"/>
    <n v="-7.7419872740315714E-3"/>
  </r>
  <r>
    <x v="242"/>
    <x v="11"/>
    <n v="2000"/>
    <x v="11"/>
    <n v="692"/>
    <n v="9048800"/>
    <n v="51536740"/>
    <n v="2.7993970960999999"/>
    <n v="2.8598112753999998"/>
    <n v="2.7901499294000001"/>
    <n v="2.8598112753999998"/>
    <n v="2.8086442627000001"/>
    <x v="240"/>
    <n v="-1.9841484900601697E-2"/>
  </r>
  <r>
    <x v="243"/>
    <x v="11"/>
    <n v="2000"/>
    <x v="11"/>
    <n v="640"/>
    <n v="10836000"/>
    <n v="61015788"/>
    <n v="2.7556276756"/>
    <n v="2.8357689242999999"/>
    <n v="2.7439145665"/>
    <n v="2.8357689242999999"/>
    <n v="2.7772040842000001"/>
    <x v="241"/>
    <n v="-1.5758823085447824E-2"/>
  </r>
  <r>
    <x v="244"/>
    <x v="11"/>
    <n v="2000"/>
    <x v="11"/>
    <n v="428"/>
    <n v="6952800"/>
    <n v="39201930"/>
    <n v="2.7741217737000001"/>
    <n v="2.7556276756"/>
    <n v="2.7432981984999998"/>
    <n v="2.8234394471000002"/>
    <n v="2.7809029979000002"/>
    <x v="242"/>
    <n v="6.6889710737435652E-3"/>
  </r>
  <r>
    <x v="245"/>
    <x v="11"/>
    <n v="2000"/>
    <x v="11"/>
    <n v="312"/>
    <n v="2678400"/>
    <n v="15071485"/>
    <n v="2.7556276756"/>
    <n v="2.7741217737000001"/>
    <n v="2.7556276756"/>
    <n v="2.8080276595"/>
    <n v="2.775354745"/>
    <x v="243"/>
    <n v="-6.6889710737434915E-3"/>
  </r>
  <r>
    <x v="246"/>
    <x v="11"/>
    <n v="2000"/>
    <x v="11"/>
    <n v="473"/>
    <n v="4700800"/>
    <n v="26500812"/>
    <n v="2.7864512508999999"/>
    <n v="2.7710394633000002"/>
    <n v="2.7500794226999998"/>
    <n v="2.81110997"/>
    <n v="2.7802863947000001"/>
    <x v="244"/>
    <n v="1.1123585042915857E-2"/>
  </r>
  <r>
    <x v="247"/>
    <x v="11"/>
    <n v="2000"/>
    <x v="11"/>
    <n v="423"/>
    <n v="4040000"/>
    <n v="23098284"/>
    <n v="2.8222064758999998"/>
    <n v="2.7802863947000001"/>
    <n v="2.7802863947000001"/>
    <n v="2.8357689242999999"/>
    <n v="2.8197407686"/>
    <x v="245"/>
    <n v="1.2750184135284023E-2"/>
  </r>
  <r>
    <x v="248"/>
    <x v="0"/>
    <n v="2001"/>
    <x v="12"/>
    <n v="667"/>
    <n v="8104800"/>
    <n v="47796930"/>
    <n v="2.9029643277999999"/>
    <n v="2.8234394471000002"/>
    <n v="2.8234394471000002"/>
    <n v="2.9448844089000001"/>
    <n v="2.9085125807000001"/>
    <x v="246"/>
    <n v="2.8213379652951426E-2"/>
  </r>
  <r>
    <x v="249"/>
    <x v="0"/>
    <n v="2001"/>
    <x v="12"/>
    <n v="1188"/>
    <n v="15108800"/>
    <n v="91713761"/>
    <n v="3.0607811178"/>
    <n v="2.9035806958000001"/>
    <n v="2.8727571205000002"/>
    <n v="3.0638634282999999"/>
    <n v="2.9935857143"/>
    <x v="247"/>
    <n v="5.2937753723903018E-2"/>
  </r>
  <r>
    <x v="250"/>
    <x v="0"/>
    <n v="2001"/>
    <x v="12"/>
    <n v="990"/>
    <n v="11522400"/>
    <n v="71853516"/>
    <n v="3.0823575264"/>
    <n v="3.0657127675"/>
    <n v="3.0558492328"/>
    <n v="3.0916046929999998"/>
    <n v="3.0755763022"/>
    <x v="248"/>
    <n v="7.0245841981439253E-3"/>
  </r>
  <r>
    <x v="251"/>
    <x v="0"/>
    <n v="2001"/>
    <x v="12"/>
    <n v="910"/>
    <n v="10331200"/>
    <n v="64816760"/>
    <n v="3.0533832903999998"/>
    <n v="3.0823575264"/>
    <n v="3.0392044739999999"/>
    <n v="3.1501692979000002"/>
    <n v="3.0940704003000001"/>
    <x v="249"/>
    <n v="-9.4444834733954149E-3"/>
  </r>
  <r>
    <x v="252"/>
    <x v="0"/>
    <n v="2001"/>
    <x v="12"/>
    <n v="676"/>
    <n v="8979200"/>
    <n v="55650574"/>
    <n v="3.0447527269000001"/>
    <n v="3.0823575264"/>
    <n v="3.0268749968000002"/>
    <n v="3.1008516245000002"/>
    <n v="3.0564658360000001"/>
    <x v="250"/>
    <n v="-2.8305597769231004E-3"/>
  </r>
  <r>
    <x v="253"/>
    <x v="0"/>
    <n v="2001"/>
    <x v="12"/>
    <n v="844"/>
    <n v="10868800"/>
    <n v="68297567"/>
    <n v="3.1088658199000001"/>
    <n v="3.0823575264"/>
    <n v="3.0576985721000001"/>
    <n v="3.1255105788000002"/>
    <n v="3.0990022852000001"/>
    <x v="251"/>
    <n v="2.0838279949330109E-2"/>
  </r>
  <r>
    <x v="254"/>
    <x v="0"/>
    <n v="2001"/>
    <x v="12"/>
    <n v="685"/>
    <n v="9808000"/>
    <n v="61451017"/>
    <n v="3.0879057793000002"/>
    <n v="3.1008516245000002"/>
    <n v="3.0576985721000001"/>
    <n v="3.1255105788000002"/>
    <n v="3.0897551185999999"/>
    <x v="252"/>
    <n v="-6.7648517288869175E-3"/>
  </r>
  <r>
    <x v="255"/>
    <x v="0"/>
    <n v="2001"/>
    <x v="12"/>
    <n v="615"/>
    <n v="8626400"/>
    <n v="54693289"/>
    <n v="3.1316751998000001"/>
    <n v="3.0885221474"/>
    <n v="3.0823575264"/>
    <n v="3.1495529299"/>
    <n v="3.12674355"/>
    <x v="253"/>
    <n v="1.4074949171070857E-2"/>
  </r>
  <r>
    <x v="256"/>
    <x v="0"/>
    <n v="2001"/>
    <x v="12"/>
    <n v="609"/>
    <n v="9693600"/>
    <n v="62208843"/>
    <n v="3.162498775"/>
    <n v="3.1470869873999998"/>
    <n v="3.1378400558999999"/>
    <n v="3.1933223502999999"/>
    <n v="3.1649647175000002"/>
    <x v="254"/>
    <n v="9.7943977183963058E-3"/>
  </r>
  <r>
    <x v="257"/>
    <x v="0"/>
    <n v="2001"/>
    <x v="12"/>
    <n v="314"/>
    <n v="2374400"/>
    <n v="15275012"/>
    <n v="3.162498775"/>
    <n v="3.1748282522000002"/>
    <n v="3.1440046768999999"/>
    <n v="3.1871577293"/>
    <n v="3.1729789129000001"/>
    <x v="79"/>
    <n v="0"/>
  </r>
  <r>
    <x v="258"/>
    <x v="0"/>
    <n v="2001"/>
    <x v="12"/>
    <n v="934"/>
    <n v="12148800"/>
    <n v="79427842"/>
    <n v="3.2321601210000002"/>
    <n v="3.162498775"/>
    <n v="3.162498775"/>
    <n v="3.2549695008000001"/>
    <n v="3.2241459255999998"/>
    <x v="255"/>
    <n v="2.1788215118494422E-2"/>
  </r>
  <r>
    <x v="259"/>
    <x v="0"/>
    <n v="2001"/>
    <x v="12"/>
    <n v="1482"/>
    <n v="18773600"/>
    <n v="125995736"/>
    <n v="3.290724961"/>
    <n v="3.2642166674999999"/>
    <n v="3.2623670929999999"/>
    <n v="3.3782638019000002"/>
    <n v="3.3098354271999999"/>
    <x v="256"/>
    <n v="1.7957211570407656E-2"/>
  </r>
  <r>
    <x v="260"/>
    <x v="0"/>
    <n v="2001"/>
    <x v="12"/>
    <n v="751"/>
    <n v="9688800"/>
    <n v="65038759"/>
    <n v="3.3351107495000001"/>
    <n v="3.2888753866"/>
    <n v="3.2672989779999999"/>
    <n v="3.3536050828000001"/>
    <n v="3.3104520304"/>
    <x v="257"/>
    <n v="1.339799367139578E-2"/>
  </r>
  <r>
    <x v="261"/>
    <x v="0"/>
    <n v="2001"/>
    <x v="12"/>
    <n v="1093"/>
    <n v="15048000"/>
    <n v="103621376"/>
    <n v="3.4072380379"/>
    <n v="3.3597697038000001"/>
    <n v="3.2426400236999999"/>
    <n v="3.4208004863000001"/>
    <n v="3.3961415320000001"/>
    <x v="258"/>
    <n v="2.1396116478752978E-2"/>
  </r>
  <r>
    <x v="262"/>
    <x v="0"/>
    <n v="2001"/>
    <x v="12"/>
    <n v="611"/>
    <n v="7865600"/>
    <n v="53802733"/>
    <n v="3.3659343247"/>
    <n v="3.390593279"/>
    <n v="3.3536050828000001"/>
    <n v="3.4029227562000002"/>
    <n v="3.3733321521000001"/>
    <x v="259"/>
    <n v="-1.2196419341061481E-2"/>
  </r>
  <r>
    <x v="263"/>
    <x v="0"/>
    <n v="2001"/>
    <x v="12"/>
    <n v="818"/>
    <n v="11149600"/>
    <n v="77514218"/>
    <n v="3.4405275556000001"/>
    <n v="3.384428658"/>
    <n v="3.3782638019000002"/>
    <n v="3.4645699067"/>
    <n v="3.4288144465000001"/>
    <x v="260"/>
    <n v="2.1919234613261705E-2"/>
  </r>
  <r>
    <x v="264"/>
    <x v="0"/>
    <n v="2001"/>
    <x v="12"/>
    <n v="628"/>
    <n v="9759200"/>
    <n v="67875686"/>
    <n v="3.3967578999999999"/>
    <n v="3.4405275556000001"/>
    <n v="3.390593279"/>
    <n v="3.4707345276999999"/>
    <n v="3.4300474177"/>
    <x v="261"/>
    <n v="-1.2803400940886774E-2"/>
  </r>
  <r>
    <x v="265"/>
    <x v="0"/>
    <n v="2001"/>
    <x v="12"/>
    <n v="637"/>
    <n v="6519200"/>
    <n v="44300241"/>
    <n v="3.3505225370999998"/>
    <n v="3.390593279"/>
    <n v="3.3104520304"/>
    <n v="3.390593279"/>
    <n v="3.3511391402999999"/>
    <x v="262"/>
    <n v="-1.3705102975099512E-2"/>
  </r>
  <r>
    <x v="266"/>
    <x v="0"/>
    <n v="2001"/>
    <x v="12"/>
    <n v="543"/>
    <n v="6637600"/>
    <n v="45052997"/>
    <n v="3.3536050828000001"/>
    <n v="3.4214168542999999"/>
    <n v="3.3042871742000002"/>
    <n v="3.4214168542999999"/>
    <n v="3.3474402265999998"/>
    <x v="263"/>
    <n v="9.195964313333608E-4"/>
  </r>
  <r>
    <x v="267"/>
    <x v="0"/>
    <n v="2001"/>
    <x v="12"/>
    <n v="525"/>
    <n v="6248800"/>
    <n v="42564188"/>
    <n v="3.3566873933000001"/>
    <n v="3.3536050828000001"/>
    <n v="3.3283297605"/>
    <n v="3.384428658"/>
    <n v="3.3591533356999999"/>
    <x v="264"/>
    <n v="9.1868148154836203E-4"/>
  </r>
  <r>
    <x v="268"/>
    <x v="0"/>
    <n v="2001"/>
    <x v="12"/>
    <n v="657"/>
    <n v="8655200"/>
    <n v="59297492"/>
    <n v="3.3603860717999998"/>
    <n v="3.3566873933000001"/>
    <n v="3.3412756055999999"/>
    <n v="3.4146356300999998"/>
    <n v="3.3788804050999999"/>
    <x v="265"/>
    <n v="1.1012768858441407E-3"/>
  </r>
  <r>
    <x v="269"/>
    <x v="1"/>
    <n v="2001"/>
    <x v="13"/>
    <n v="740"/>
    <n v="10932000"/>
    <n v="73439528"/>
    <n v="3.3166166513999999"/>
    <n v="3.3597697038000001"/>
    <n v="3.2919579321999999"/>
    <n v="3.3782638019000002"/>
    <n v="3.3129179728000002"/>
    <x v="266"/>
    <n v="-1.3110687286987086E-2"/>
  </r>
  <r>
    <x v="270"/>
    <x v="1"/>
    <n v="2001"/>
    <x v="13"/>
    <n v="385"/>
    <n v="4383200"/>
    <n v="29522140"/>
    <n v="3.3166166513999999"/>
    <n v="3.2857930761"/>
    <n v="3.2857930761"/>
    <n v="3.3505225370999998"/>
    <n v="3.3215485362999999"/>
    <x v="79"/>
    <n v="0"/>
  </r>
  <r>
    <x v="271"/>
    <x v="1"/>
    <n v="2001"/>
    <x v="13"/>
    <n v="339"/>
    <n v="5468800"/>
    <n v="36618560"/>
    <n v="3.3042871742000002"/>
    <n v="3.3166166513999999"/>
    <n v="3.2857930761"/>
    <n v="3.3289461285000002"/>
    <n v="3.3024378350000001"/>
    <x v="267"/>
    <n v="-3.7244133963808671E-3"/>
  </r>
  <r>
    <x v="272"/>
    <x v="1"/>
    <n v="2001"/>
    <x v="13"/>
    <n v="517"/>
    <n v="6376000"/>
    <n v="43000446"/>
    <n v="3.3418919737000001"/>
    <n v="3.3474402265999998"/>
    <n v="3.3042871742000002"/>
    <n v="3.390593279"/>
    <n v="3.3258638180000002"/>
    <x v="268"/>
    <n v="1.1316336790372666E-2"/>
  </r>
  <r>
    <x v="273"/>
    <x v="1"/>
    <n v="2001"/>
    <x v="13"/>
    <n v="581"/>
    <n v="7284800"/>
    <n v="48993032"/>
    <n v="3.3357273527000002"/>
    <n v="3.3381932951"/>
    <n v="3.2672989779999999"/>
    <n v="3.3597697038000001"/>
    <n v="3.3166166513999999"/>
    <x v="269"/>
    <n v="-1.8463534532149656E-3"/>
  </r>
  <r>
    <x v="274"/>
    <x v="1"/>
    <n v="2001"/>
    <x v="13"/>
    <n v="619"/>
    <n v="7022400"/>
    <n v="48429023"/>
    <n v="3.4343626994999998"/>
    <n v="3.384428658"/>
    <n v="3.3597697038000001"/>
    <n v="3.4399109524"/>
    <n v="3.4010731817000002"/>
    <x v="270"/>
    <n v="2.9140624670612621E-2"/>
  </r>
  <r>
    <x v="275"/>
    <x v="1"/>
    <n v="2001"/>
    <x v="13"/>
    <n v="406"/>
    <n v="5884000"/>
    <n v="41070874"/>
    <n v="3.4528567976"/>
    <n v="3.4343626994999998"/>
    <n v="3.4090873771000001"/>
    <n v="3.4676522171999999"/>
    <n v="3.4423768949000002"/>
    <x v="271"/>
    <n v="5.3705686481703143E-3"/>
  </r>
  <r>
    <x v="276"/>
    <x v="1"/>
    <n v="2001"/>
    <x v="13"/>
    <n v="429"/>
    <n v="4555200"/>
    <n v="31875445"/>
    <n v="3.4349793027"/>
    <n v="3.4522404295000002"/>
    <n v="3.4214168542999999"/>
    <n v="3.4953934819999999"/>
    <n v="3.4510074582999999"/>
    <x v="272"/>
    <n v="-5.1910454270354461E-3"/>
  </r>
  <r>
    <x v="277"/>
    <x v="1"/>
    <n v="2001"/>
    <x v="13"/>
    <n v="524"/>
    <n v="6670400"/>
    <n v="47134057"/>
    <n v="3.5138875801"/>
    <n v="3.4368286419"/>
    <n v="3.4214168542999999"/>
    <n v="3.5138875801"/>
    <n v="3.4849133441000002"/>
    <x v="273"/>
    <n v="2.2712097008422815E-2"/>
  </r>
  <r>
    <x v="278"/>
    <x v="1"/>
    <n v="2001"/>
    <x v="13"/>
    <n v="907"/>
    <n v="10613600"/>
    <n v="76399943"/>
    <n v="3.5884805757999998"/>
    <n v="3.4892286258"/>
    <n v="3.4768993838000002"/>
    <n v="3.5940288287"/>
    <n v="3.5502594083000001"/>
    <x v="274"/>
    <n v="2.1005877721277304E-2"/>
  </r>
  <r>
    <x v="279"/>
    <x v="1"/>
    <n v="2001"/>
    <x v="13"/>
    <n v="627"/>
    <n v="9373600"/>
    <n v="68031216"/>
    <n v="3.5699864777000001"/>
    <n v="3.5138875801"/>
    <n v="3.5138875801"/>
    <n v="3.6242360360000001"/>
    <n v="3.5792336442999999"/>
    <x v="275"/>
    <n v="-5.1670669457422767E-3"/>
  </r>
  <r>
    <x v="280"/>
    <x v="1"/>
    <n v="2001"/>
    <x v="13"/>
    <n v="899"/>
    <n v="12117600"/>
    <n v="85652287"/>
    <n v="3.4775157519"/>
    <n v="3.5632052535000001"/>
    <n v="3.4226498255000002"/>
    <n v="3.5816993516000002"/>
    <n v="3.4861463153000001"/>
    <x v="276"/>
    <n v="-2.6243633557954872E-2"/>
  </r>
  <r>
    <x v="281"/>
    <x v="1"/>
    <n v="2001"/>
    <x v="13"/>
    <n v="756"/>
    <n v="8333600"/>
    <n v="58056224"/>
    <n v="3.4306640209000001"/>
    <n v="3.4768993838000002"/>
    <n v="3.4103203484"/>
    <n v="3.4892286258"/>
    <n v="3.4355956707000002"/>
    <x v="277"/>
    <n v="-1.3564339926873921E-2"/>
  </r>
  <r>
    <x v="282"/>
    <x v="1"/>
    <n v="2001"/>
    <x v="13"/>
    <n v="558"/>
    <n v="8083200"/>
    <n v="56667251"/>
    <n v="3.5138875801"/>
    <n v="3.4337463314000001"/>
    <n v="3.4220332223000001"/>
    <n v="3.5138875801"/>
    <n v="3.4571723145000002"/>
    <x v="278"/>
    <n v="2.3969162709293879E-2"/>
  </r>
  <r>
    <x v="283"/>
    <x v="1"/>
    <n v="2001"/>
    <x v="13"/>
    <n v="640"/>
    <n v="6831200"/>
    <n v="47695774"/>
    <n v="3.4429932629"/>
    <n v="3.5009417349"/>
    <n v="3.390593279"/>
    <n v="3.5077229591000001"/>
    <n v="3.4436098661000001"/>
    <x v="279"/>
    <n v="-2.038176964809512E-2"/>
  </r>
  <r>
    <x v="284"/>
    <x v="1"/>
    <n v="2001"/>
    <x v="13"/>
    <n v="579"/>
    <n v="8196800"/>
    <n v="57195933"/>
    <n v="3.4522404295000002"/>
    <n v="3.4522404295000002"/>
    <n v="3.4029227562000002"/>
    <n v="3.4645699067"/>
    <n v="3.4411439235999999"/>
    <x v="280"/>
    <n v="2.6821925278584613E-3"/>
  </r>
  <r>
    <x v="285"/>
    <x v="1"/>
    <n v="2001"/>
    <x v="13"/>
    <n v="427"/>
    <n v="5604000"/>
    <n v="38803031"/>
    <n v="3.4337463314000001"/>
    <n v="3.4491581190999998"/>
    <n v="3.390593279"/>
    <n v="3.4584050505000001"/>
    <n v="3.4146356300999998"/>
    <x v="281"/>
    <n v="-5.3715300973353986E-3"/>
  </r>
  <r>
    <x v="286"/>
    <x v="1"/>
    <n v="2001"/>
    <x v="13"/>
    <n v="326"/>
    <n v="6448800"/>
    <n v="45083293"/>
    <n v="3.3850450260999998"/>
    <n v="3.5755347305999998"/>
    <n v="3.3782638019000002"/>
    <n v="3.5755347305999998"/>
    <n v="3.4479251477999999"/>
    <x v="282"/>
    <n v="-1.4284682102033999E-2"/>
  </r>
  <r>
    <x v="287"/>
    <x v="2"/>
    <n v="2001"/>
    <x v="14"/>
    <n v="475"/>
    <n v="4888000"/>
    <n v="33649482"/>
    <n v="3.4460758085999998"/>
    <n v="3.3875109685"/>
    <n v="3.3548378188000001"/>
    <n v="3.4645699067"/>
    <n v="3.3949085606999998"/>
    <x v="283"/>
    <n v="1.7868928946982394E-2"/>
  </r>
  <r>
    <x v="288"/>
    <x v="2"/>
    <n v="2001"/>
    <x v="14"/>
    <n v="466"/>
    <n v="5421600"/>
    <n v="38124362"/>
    <n v="3.4830640048000001"/>
    <n v="3.4306640209000001"/>
    <n v="3.4090873771000001"/>
    <n v="3.5138875801"/>
    <n v="3.4682685852000001"/>
    <x v="284"/>
    <n v="1.0676230680143011E-2"/>
  </r>
  <r>
    <x v="289"/>
    <x v="2"/>
    <n v="2001"/>
    <x v="14"/>
    <n v="446"/>
    <n v="5139200"/>
    <n v="36382346"/>
    <n v="3.5077229591000001"/>
    <n v="3.4892286258"/>
    <n v="3.4645699067"/>
    <n v="3.5354639887000001"/>
    <n v="3.4916945682999998"/>
    <x v="285"/>
    <n v="7.0547298032818213E-3"/>
  </r>
  <r>
    <x v="290"/>
    <x v="2"/>
    <n v="2001"/>
    <x v="14"/>
    <n v="466"/>
    <n v="6566400"/>
    <n v="46832398"/>
    <n v="3.5108052696000001"/>
    <n v="3.5077229591000001"/>
    <n v="3.4528567976"/>
    <n v="3.5508757762999998"/>
    <n v="3.5175864938000001"/>
    <x v="286"/>
    <n v="8.7833534260240451E-4"/>
  </r>
  <r>
    <x v="291"/>
    <x v="2"/>
    <n v="2001"/>
    <x v="14"/>
    <n v="451"/>
    <n v="4420800"/>
    <n v="31577550"/>
    <n v="3.5323816782000002"/>
    <n v="3.5447111552999999"/>
    <n v="3.4830640048000001"/>
    <n v="3.5508757762999998"/>
    <n v="3.5225181435000001"/>
    <x v="287"/>
    <n v="6.1269071107308655E-3"/>
  </r>
  <r>
    <x v="292"/>
    <x v="2"/>
    <n v="2001"/>
    <x v="14"/>
    <n v="626"/>
    <n v="7950400"/>
    <n v="56953404"/>
    <n v="3.5323816782000002"/>
    <n v="3.5323816782000002"/>
    <n v="3.4830640048000001"/>
    <n v="3.5632052535000001"/>
    <n v="3.5329982813999998"/>
    <x v="79"/>
    <n v="0"/>
  </r>
  <r>
    <x v="293"/>
    <x v="2"/>
    <n v="2001"/>
    <x v="14"/>
    <n v="383"/>
    <n v="4813600"/>
    <n v="34256913"/>
    <n v="3.5200522010999999"/>
    <n v="3.5249840859999999"/>
    <n v="3.4824476367999999"/>
    <n v="3.5323816782000002"/>
    <n v="3.5095722984000002"/>
    <x v="288"/>
    <n v="-3.4965204558711628E-3"/>
  </r>
  <r>
    <x v="294"/>
    <x v="2"/>
    <n v="2001"/>
    <x v="14"/>
    <n v="383"/>
    <n v="5138400"/>
    <n v="36021164"/>
    <n v="3.3610026749999999"/>
    <n v="3.5200522010999999"/>
    <n v="3.3610026749999999"/>
    <n v="3.5200522010999999"/>
    <n v="3.4571723145000002"/>
    <x v="289"/>
    <n v="-4.6236474721268031E-2"/>
  </r>
  <r>
    <x v="295"/>
    <x v="2"/>
    <n v="2001"/>
    <x v="14"/>
    <n v="614"/>
    <n v="8265600"/>
    <n v="56626484"/>
    <n v="3.390593279"/>
    <n v="3.3782638019000002"/>
    <n v="3.3597697038000001"/>
    <n v="3.4152522332999999"/>
    <n v="3.3788804050999999"/>
    <x v="290"/>
    <n v="8.7655699979894922E-3"/>
  </r>
  <r>
    <x v="296"/>
    <x v="2"/>
    <n v="2001"/>
    <x v="14"/>
    <n v="578"/>
    <n v="8186400"/>
    <n v="55066731"/>
    <n v="3.3289461285000002"/>
    <n v="3.384428658"/>
    <n v="3.2796284551000001"/>
    <n v="3.3967578999999999"/>
    <n v="3.3172332546000001"/>
    <x v="291"/>
    <n v="-1.8349138660003907E-2"/>
  </r>
  <r>
    <x v="297"/>
    <x v="2"/>
    <n v="2001"/>
    <x v="14"/>
    <n v="1795"/>
    <n v="25606400"/>
    <n v="164621190"/>
    <n v="3.1039339350000001"/>
    <n v="3.3591533356999999"/>
    <n v="3.0700280491999998"/>
    <n v="3.3597697038000001"/>
    <n v="3.1705129704999999"/>
    <x v="292"/>
    <n v="-6.9985457707567741E-2"/>
  </r>
  <r>
    <x v="298"/>
    <x v="2"/>
    <n v="2001"/>
    <x v="14"/>
    <n v="1442"/>
    <n v="15498400"/>
    <n v="98377691"/>
    <n v="3.1483199586000001"/>
    <n v="3.0805081871"/>
    <n v="3.033039853"/>
    <n v="3.2179813045999999"/>
    <n v="3.1304422285000002"/>
    <x v="293"/>
    <n v="1.4198645814378541E-2"/>
  </r>
  <r>
    <x v="299"/>
    <x v="2"/>
    <n v="2001"/>
    <x v="14"/>
    <n v="652"/>
    <n v="7817600"/>
    <n v="49410167"/>
    <n v="3.1495529299"/>
    <n v="3.1871577293"/>
    <n v="3.0823575264"/>
    <n v="3.1927059823000001"/>
    <n v="3.1168800153"/>
    <x v="294"/>
    <n v="3.9155166754924317E-4"/>
  </r>
  <r>
    <x v="300"/>
    <x v="2"/>
    <n v="2001"/>
    <x v="14"/>
    <n v="1045"/>
    <n v="16488800"/>
    <n v="103532358"/>
    <n v="3.0761929054000001"/>
    <n v="3.162498775"/>
    <n v="3.0576985721000001"/>
    <n v="3.1748282522000002"/>
    <n v="3.0965363427999999"/>
    <x v="295"/>
    <n v="-2.356775300314078E-2"/>
  </r>
  <r>
    <x v="301"/>
    <x v="2"/>
    <n v="2001"/>
    <x v="14"/>
    <n v="612"/>
    <n v="11408800"/>
    <n v="71845324"/>
    <n v="3.1378400558999999"/>
    <n v="3.0638634282999999"/>
    <n v="3.0453693301000002"/>
    <n v="3.1748282522000002"/>
    <n v="3.1057835094000001"/>
    <x v="296"/>
    <n v="1.9841920189404588E-2"/>
  </r>
  <r>
    <x v="302"/>
    <x v="2"/>
    <n v="2001"/>
    <x v="14"/>
    <n v="1029"/>
    <n v="16252000"/>
    <n v="98369099"/>
    <n v="2.9528986043000001"/>
    <n v="3.0823575264"/>
    <n v="2.8850865977"/>
    <n v="3.0829738943999998"/>
    <n v="2.9849549156999999"/>
    <x v="297"/>
    <n v="-6.0747417268315049E-2"/>
  </r>
  <r>
    <x v="303"/>
    <x v="2"/>
    <n v="2001"/>
    <x v="14"/>
    <n v="976"/>
    <n v="11769600"/>
    <n v="69301326"/>
    <n v="2.9892704326000001"/>
    <n v="2.9652278462999999"/>
    <n v="2.8363852923000001"/>
    <n v="3.0207103758999998"/>
    <n v="2.9041972989999998"/>
    <x v="298"/>
    <n v="1.2242089487206023E-2"/>
  </r>
  <r>
    <x v="304"/>
    <x v="2"/>
    <n v="2001"/>
    <x v="14"/>
    <n v="681"/>
    <n v="8926400"/>
    <n v="52995809"/>
    <n v="3.0700614139"/>
    <n v="3.1023778498999999"/>
    <n v="3.0248183542999998"/>
    <n v="3.1023778498999999"/>
    <n v="3.0700614139"/>
    <x v="299"/>
    <n v="2.6668210772473683E-2"/>
  </r>
  <r>
    <x v="305"/>
    <x v="2"/>
    <n v="2001"/>
    <x v="14"/>
    <n v="667"/>
    <n v="8134400"/>
    <n v="49187843"/>
    <n v="3.1405112541000002"/>
    <n v="3.0836342578"/>
    <n v="3.0377449780000001"/>
    <n v="3.1657180346999998"/>
    <n v="3.1269384102000002"/>
    <x v="300"/>
    <n v="2.2688040516825676E-2"/>
  </r>
  <r>
    <x v="306"/>
    <x v="2"/>
    <n v="2001"/>
    <x v="14"/>
    <n v="320"/>
    <n v="3973600"/>
    <n v="24006458"/>
    <n v="3.1224141289"/>
    <n v="3.1334015987999999"/>
    <n v="3.1088410384"/>
    <n v="3.1986809373999998"/>
    <n v="3.1237068158999999"/>
    <x v="301"/>
    <n v="-5.7791445566899085E-3"/>
  </r>
  <r>
    <x v="307"/>
    <x v="2"/>
    <n v="2001"/>
    <x v="14"/>
    <n v="457"/>
    <n v="5511200"/>
    <n v="32817315"/>
    <n v="3.0377449780000001"/>
    <n v="3.1224141289"/>
    <n v="3.0054285420000002"/>
    <n v="3.1605475331999999"/>
    <n v="3.0791099764999998"/>
    <x v="302"/>
    <n v="-2.7491005278891145E-2"/>
  </r>
  <r>
    <x v="308"/>
    <x v="2"/>
    <n v="2001"/>
    <x v="14"/>
    <n v="490"/>
    <n v="8272800"/>
    <n v="47886207"/>
    <n v="3.0358060707000001"/>
    <n v="3.0448546332999999"/>
    <n v="2.9472588587000002"/>
    <n v="3.0448546332999999"/>
    <n v="2.9931483852"/>
    <x v="303"/>
    <n v="-6.3847569578967013E-4"/>
  </r>
  <r>
    <x v="309"/>
    <x v="3"/>
    <n v="2001"/>
    <x v="15"/>
    <n v="570"/>
    <n v="7823200"/>
    <n v="44361426"/>
    <n v="2.9052476399999998"/>
    <n v="3.0500251348999998"/>
    <n v="2.8826259868999999"/>
    <n v="3.0500251348999998"/>
    <n v="2.9317471076000001"/>
    <x v="304"/>
    <n v="-4.3958348114163687E-2"/>
  </r>
  <r>
    <x v="310"/>
    <x v="3"/>
    <n v="2001"/>
    <x v="15"/>
    <n v="535"/>
    <n v="5240000"/>
    <n v="29437008"/>
    <n v="2.9052476399999998"/>
    <n v="2.9149424227999998"/>
    <n v="2.8826259868999999"/>
    <n v="2.9214058579"/>
    <n v="2.9046011732000001"/>
    <x v="79"/>
    <n v="0"/>
  </r>
  <r>
    <x v="311"/>
    <x v="3"/>
    <n v="2001"/>
    <x v="15"/>
    <n v="570"/>
    <n v="7967200"/>
    <n v="45986326"/>
    <n v="2.9925019183999999"/>
    <n v="2.9214058579"/>
    <n v="2.9214058579"/>
    <n v="3.0183551657000001"/>
    <n v="2.9847460427999999"/>
    <x v="305"/>
    <n v="2.9591166721129106E-2"/>
  </r>
  <r>
    <x v="312"/>
    <x v="3"/>
    <n v="2001"/>
    <x v="15"/>
    <n v="660"/>
    <n v="10659200"/>
    <n v="64461148"/>
    <n v="3.1670107217000001"/>
    <n v="3.0694151936999998"/>
    <n v="3.0635982253999998"/>
    <n v="3.1670107217000001"/>
    <n v="3.1269384102000002"/>
    <x v="306"/>
    <n v="5.6678353475284049E-2"/>
  </r>
  <r>
    <x v="313"/>
    <x v="3"/>
    <n v="2001"/>
    <x v="15"/>
    <n v="788"/>
    <n v="7115200"/>
    <n v="44647632"/>
    <n v="3.2833498417999998"/>
    <n v="3.1540840979999998"/>
    <n v="3.1476209095000001"/>
    <n v="3.2833498417999998"/>
    <n v="3.2445702173000002"/>
    <x v="307"/>
    <n v="3.6076041468228827E-2"/>
  </r>
  <r>
    <x v="314"/>
    <x v="3"/>
    <n v="2001"/>
    <x v="15"/>
    <n v="508"/>
    <n v="4855200"/>
    <n v="31057491"/>
    <n v="3.3040323411000001"/>
    <n v="3.2956302451999999"/>
    <n v="3.2768866532000001"/>
    <n v="3.3609093372999999"/>
    <n v="3.3072639353"/>
    <x v="308"/>
    <n v="6.2794496167095171E-3"/>
  </r>
  <r>
    <x v="315"/>
    <x v="3"/>
    <n v="2001"/>
    <x v="15"/>
    <n v="653"/>
    <n v="6795200"/>
    <n v="43831284"/>
    <n v="3.3253613071000001"/>
    <n v="3.3053250281"/>
    <n v="3.2898132768999999"/>
    <n v="3.3738359610000002"/>
    <n v="3.3350560900000001"/>
    <x v="309"/>
    <n v="6.4346879144613015E-3"/>
  </r>
  <r>
    <x v="316"/>
    <x v="3"/>
    <n v="2001"/>
    <x v="15"/>
    <n v="552"/>
    <n v="5432000"/>
    <n v="34505100"/>
    <n v="3.2736550589000002"/>
    <n v="3.3292391216000001"/>
    <n v="3.2316435935999999"/>
    <n v="3.3802991495999999"/>
    <n v="3.2846425288000001"/>
    <x v="310"/>
    <n v="-1.5671216292384809E-2"/>
  </r>
  <r>
    <x v="317"/>
    <x v="3"/>
    <n v="2001"/>
    <x v="15"/>
    <n v="700"/>
    <n v="11567200"/>
    <n v="70848404"/>
    <n v="3.1993271577"/>
    <n v="3.1986809373999998"/>
    <n v="3.1217676620999999"/>
    <n v="3.2187169699"/>
    <n v="3.1670107217000001"/>
    <x v="311"/>
    <n v="-2.296659122290335E-2"/>
  </r>
  <r>
    <x v="318"/>
    <x v="3"/>
    <n v="2001"/>
    <x v="15"/>
    <n v="468"/>
    <n v="7439200"/>
    <n v="44963645"/>
    <n v="3.1405112541000002"/>
    <n v="3.2316435935999999"/>
    <n v="3.1030240701"/>
    <n v="3.2316435935999999"/>
    <n v="3.1249992564000002"/>
    <x v="312"/>
    <n v="-1.8554918034990306E-2"/>
  </r>
  <r>
    <x v="319"/>
    <x v="3"/>
    <n v="2001"/>
    <x v="15"/>
    <n v="420"/>
    <n v="7118400"/>
    <n v="43614359"/>
    <n v="3.1896321283"/>
    <n v="3.1411574743999999"/>
    <n v="3.1249992564000002"/>
    <n v="3.1993271577"/>
    <n v="3.1683034086999999"/>
    <x v="313"/>
    <n v="1.5519983421195767E-2"/>
  </r>
  <r>
    <x v="320"/>
    <x v="3"/>
    <n v="2001"/>
    <x v="15"/>
    <n v="843"/>
    <n v="10992000"/>
    <n v="69907431"/>
    <n v="3.3479827137"/>
    <n v="3.1993271577"/>
    <n v="3.1993271577"/>
    <n v="3.3479827137"/>
    <n v="3.2885205899000001"/>
    <x v="314"/>
    <n v="4.8452399577130177E-2"/>
  </r>
  <r>
    <x v="321"/>
    <x v="3"/>
    <n v="2001"/>
    <x v="15"/>
    <n v="594"/>
    <n v="8248800"/>
    <n v="52342670"/>
    <n v="3.2316435935999999"/>
    <n v="3.2962764655000001"/>
    <n v="3.2316435935999999"/>
    <n v="3.3285929014"/>
    <n v="3.2807644677000001"/>
    <x v="315"/>
    <n v="-3.5367129121086457E-2"/>
  </r>
  <r>
    <x v="322"/>
    <x v="3"/>
    <n v="2001"/>
    <x v="15"/>
    <n v="630"/>
    <n v="8680000"/>
    <n v="52353020"/>
    <n v="3.1217676620999999"/>
    <n v="3.1411574743999999"/>
    <n v="3.0700614139"/>
    <n v="3.1734739102999998"/>
    <n v="3.1185360678"/>
    <x v="316"/>
    <n v="-3.4591460567591527E-2"/>
  </r>
  <r>
    <x v="323"/>
    <x v="3"/>
    <n v="2001"/>
    <x v="15"/>
    <n v="557"/>
    <n v="7085600"/>
    <n v="43642760"/>
    <n v="3.2633138093"/>
    <n v="3.1670107217000001"/>
    <n v="3.0700614139"/>
    <n v="3.2768866532000001"/>
    <n v="3.1844616267000001"/>
    <x v="317"/>
    <n v="4.4343785253386503E-2"/>
  </r>
  <r>
    <x v="324"/>
    <x v="3"/>
    <n v="2001"/>
    <x v="15"/>
    <n v="680"/>
    <n v="8240800"/>
    <n v="53096333"/>
    <n v="3.3492754006999998"/>
    <n v="3.2891668100999998"/>
    <n v="3.2510334057999999"/>
    <n v="3.3673725259"/>
    <n v="3.3311782755000001"/>
    <x v="318"/>
    <n v="2.6000839136051682E-2"/>
  </r>
  <r>
    <x v="325"/>
    <x v="3"/>
    <n v="2001"/>
    <x v="15"/>
    <n v="746"/>
    <n v="15584800"/>
    <n v="102225569"/>
    <n v="3.4255422092000001"/>
    <n v="3.3214832461000001"/>
    <n v="3.2962764655000001"/>
    <n v="3.4578586451"/>
    <n v="3.3912868660000002"/>
    <x v="319"/>
    <n v="2.2515744297458427E-2"/>
  </r>
  <r>
    <x v="326"/>
    <x v="3"/>
    <n v="2001"/>
    <x v="15"/>
    <n v="746"/>
    <n v="11630400"/>
    <n v="78254948"/>
    <n v="3.4772484574"/>
    <n v="3.4578586451"/>
    <n v="3.4255422092000001"/>
    <n v="3.5289547055999999"/>
    <n v="3.4791876112"/>
    <x v="320"/>
    <n v="1.498153943849982E-2"/>
  </r>
  <r>
    <x v="327"/>
    <x v="3"/>
    <n v="2001"/>
    <x v="15"/>
    <n v="584"/>
    <n v="7851200"/>
    <n v="52846669"/>
    <n v="3.4520416768"/>
    <n v="3.5224915170000002"/>
    <n v="3.4513954565999998"/>
    <n v="3.5224915170000002"/>
    <n v="3.4804800516999999"/>
    <x v="321"/>
    <n v="-7.2754614973660784E-3"/>
  </r>
  <r>
    <x v="328"/>
    <x v="3"/>
    <n v="2001"/>
    <x v="15"/>
    <n v="382"/>
    <n v="5857600"/>
    <n v="39021955"/>
    <n v="3.4513954565999998"/>
    <n v="3.4526878971000001"/>
    <n v="3.3996889617999999"/>
    <n v="3.4901750810999999"/>
    <n v="3.4442858011999999"/>
    <x v="322"/>
    <n v="-1.8721694408173483E-4"/>
  </r>
  <r>
    <x v="329"/>
    <x v="4"/>
    <n v="2001"/>
    <x v="16"/>
    <n v="594"/>
    <n v="9923200"/>
    <n v="65907742"/>
    <n v="3.4888823941"/>
    <n v="3.4513954565999998"/>
    <n v="3.3932257733000002"/>
    <n v="3.4888823941"/>
    <n v="3.4339445515999998"/>
    <x v="323"/>
    <n v="1.0802824575433899E-2"/>
  </r>
  <r>
    <x v="330"/>
    <x v="4"/>
    <n v="2001"/>
    <x v="16"/>
    <n v="762"/>
    <n v="11792800"/>
    <n v="80259037"/>
    <n v="3.6000510125999998"/>
    <n v="3.4901750810999999"/>
    <n v="3.4578586451"/>
    <n v="3.6000510125999998"/>
    <n v="3.5192599226999999"/>
    <x v="324"/>
    <n v="3.1366561515773807E-2"/>
  </r>
  <r>
    <x v="331"/>
    <x v="4"/>
    <n v="2001"/>
    <x v="16"/>
    <n v="642"/>
    <n v="8075200"/>
    <n v="56360263"/>
    <n v="3.5871243889"/>
    <n v="3.5864781686999998"/>
    <n v="3.5541617326999999"/>
    <n v="3.6388306370999999"/>
    <n v="3.6090995752000001"/>
    <x v="325"/>
    <n v="-3.5971398822069508E-3"/>
  </r>
  <r>
    <x v="332"/>
    <x v="4"/>
    <n v="2001"/>
    <x v="16"/>
    <n v="375"/>
    <n v="3396000"/>
    <n v="23137420"/>
    <n v="3.4772484574"/>
    <n v="3.5677345765999999"/>
    <n v="3.4772484574"/>
    <n v="3.6194408247999998"/>
    <n v="3.5231377372999999"/>
    <x v="326"/>
    <n v="-3.1109567767552943E-2"/>
  </r>
  <r>
    <x v="333"/>
    <x v="4"/>
    <n v="2001"/>
    <x v="16"/>
    <n v="444"/>
    <n v="5588800"/>
    <n v="37557965"/>
    <n v="3.4901750810999999"/>
    <n v="3.4772484574"/>
    <n v="3.4255422092000001"/>
    <n v="3.5160283285"/>
    <n v="3.4746630833999999"/>
    <x v="327"/>
    <n v="3.7105935817615264E-3"/>
  </r>
  <r>
    <x v="334"/>
    <x v="4"/>
    <n v="2001"/>
    <x v="16"/>
    <n v="646"/>
    <n v="10308800"/>
    <n v="70854466"/>
    <n v="3.5935875775000001"/>
    <n v="3.4837118925000001"/>
    <n v="3.4449320215000001"/>
    <n v="3.6129776363000001"/>
    <n v="3.5541617326999999"/>
    <x v="328"/>
    <n v="2.9199127255737697E-2"/>
  </r>
  <r>
    <x v="335"/>
    <x v="4"/>
    <n v="2001"/>
    <x v="16"/>
    <n v="797"/>
    <n v="12452800"/>
    <n v="88972155"/>
    <n v="3.7034635090000001"/>
    <n v="3.5935875775000001"/>
    <n v="3.5935875775000001"/>
    <n v="3.7157439123999998"/>
    <n v="3.6944149462999998"/>
    <x v="329"/>
    <n v="3.0117436594668923E-2"/>
  </r>
  <r>
    <x v="336"/>
    <x v="4"/>
    <n v="2001"/>
    <x v="16"/>
    <n v="565"/>
    <n v="6631200"/>
    <n v="46779601"/>
    <n v="3.6517572608000002"/>
    <n v="3.7099269440999998"/>
    <n v="3.5871243889"/>
    <n v="3.7099269440999998"/>
    <n v="3.6478791997000002"/>
    <x v="330"/>
    <n v="-1.4059972256961125E-2"/>
  </r>
  <r>
    <x v="337"/>
    <x v="4"/>
    <n v="2001"/>
    <x v="16"/>
    <n v="531"/>
    <n v="5601600"/>
    <n v="39229126"/>
    <n v="3.6065142011"/>
    <n v="3.6840736967000001"/>
    <n v="3.5548079530000001"/>
    <n v="3.6840736967000001"/>
    <n v="3.6213797320999999"/>
    <x v="331"/>
    <n v="-1.2466782459573104E-2"/>
  </r>
  <r>
    <x v="338"/>
    <x v="4"/>
    <n v="2001"/>
    <x v="16"/>
    <n v="495"/>
    <n v="6164800"/>
    <n v="43007257"/>
    <n v="3.5935875775000001"/>
    <n v="3.6187946046000001"/>
    <n v="3.5871243889"/>
    <n v="3.6517572608000002"/>
    <n v="3.6071606679000001"/>
    <x v="332"/>
    <n v="-3.5906818781348427E-3"/>
  </r>
  <r>
    <x v="339"/>
    <x v="4"/>
    <n v="2001"/>
    <x v="16"/>
    <n v="535"/>
    <n v="6142400"/>
    <n v="43058961"/>
    <n v="3.6517572608000002"/>
    <n v="3.5935875775000001"/>
    <n v="3.5677345765999999"/>
    <n v="3.6646838844"/>
    <n v="3.6246115729000001"/>
    <x v="333"/>
    <n v="1.6057464337707845E-2"/>
  </r>
  <r>
    <x v="340"/>
    <x v="4"/>
    <n v="2001"/>
    <x v="16"/>
    <n v="539"/>
    <n v="5186400"/>
    <n v="37060280"/>
    <n v="3.6769640413000002"/>
    <n v="3.6517572608000002"/>
    <n v="3.6517572608000002"/>
    <n v="3.7551697571"/>
    <n v="3.6950611665999999"/>
    <x v="334"/>
    <n v="6.8789298593619503E-3"/>
  </r>
  <r>
    <x v="341"/>
    <x v="4"/>
    <n v="2001"/>
    <x v="16"/>
    <n v="670"/>
    <n v="7662400"/>
    <n v="55336020"/>
    <n v="3.7480603483000001"/>
    <n v="3.6840736967000001"/>
    <n v="3.6840736967000001"/>
    <n v="3.7713279751000002"/>
    <n v="3.7338410376"/>
    <x v="335"/>
    <n v="1.9151042800853543E-2"/>
  </r>
  <r>
    <x v="342"/>
    <x v="4"/>
    <n v="2001"/>
    <x v="16"/>
    <n v="559"/>
    <n v="6633600"/>
    <n v="48408630"/>
    <n v="3.7945958484000002"/>
    <n v="3.7422433800000001"/>
    <n v="3.7163901326"/>
    <n v="3.8133394404000001"/>
    <n v="3.7732671289000002"/>
    <x v="336"/>
    <n v="1.2339443652237266E-2"/>
  </r>
  <r>
    <x v="343"/>
    <x v="4"/>
    <n v="2001"/>
    <x v="16"/>
    <n v="833"/>
    <n v="9176000"/>
    <n v="68359018"/>
    <n v="3.8456558764"/>
    <n v="3.8055835649"/>
    <n v="3.7745598159"/>
    <n v="3.8779723122999998"/>
    <n v="3.8521190649000001"/>
    <x v="337"/>
    <n v="1.3366258082133613E-2"/>
  </r>
  <r>
    <x v="344"/>
    <x v="4"/>
    <n v="2001"/>
    <x v="16"/>
    <n v="736"/>
    <n v="10219200"/>
    <n v="76071144"/>
    <n v="3.8585825000999998"/>
    <n v="3.8198026289999998"/>
    <n v="3.7939496282"/>
    <n v="3.9102887483000002"/>
    <n v="3.8488874706999998"/>
    <x v="338"/>
    <n v="3.3557206303057316E-3"/>
  </r>
  <r>
    <x v="345"/>
    <x v="4"/>
    <n v="2001"/>
    <x v="16"/>
    <n v="540"/>
    <n v="5852000"/>
    <n v="42981535"/>
    <n v="3.8133394404000001"/>
    <n v="3.8650456886"/>
    <n v="3.7357799449"/>
    <n v="3.9102887483000002"/>
    <n v="3.7978274427000001"/>
    <x v="339"/>
    <n v="-1.179458929291821E-2"/>
  </r>
  <r>
    <x v="346"/>
    <x v="4"/>
    <n v="2001"/>
    <x v="16"/>
    <n v="402"/>
    <n v="3572000"/>
    <n v="26008723"/>
    <n v="3.7422433800000001"/>
    <n v="3.8133394404000001"/>
    <n v="3.6982930074000002"/>
    <n v="3.8262660640999999"/>
    <n v="3.7648647865"/>
    <x v="340"/>
    <n v="-1.882003296335728E-2"/>
  </r>
  <r>
    <x v="347"/>
    <x v="4"/>
    <n v="2001"/>
    <x v="16"/>
    <n v="289"/>
    <n v="1933600"/>
    <n v="13788986"/>
    <n v="3.7228533212000001"/>
    <n v="3.7506454757999999"/>
    <n v="3.6452940722"/>
    <n v="3.7739133491999999"/>
    <n v="3.6873052909999999"/>
    <x v="341"/>
    <n v="-5.1948697202968434E-3"/>
  </r>
  <r>
    <x v="348"/>
    <x v="4"/>
    <n v="2001"/>
    <x v="16"/>
    <n v="485"/>
    <n v="6379200"/>
    <n v="46266806"/>
    <n v="3.7293167562999998"/>
    <n v="3.6970003203999999"/>
    <n v="3.6970003203999999"/>
    <n v="3.7745598159"/>
    <n v="3.7499992556000001"/>
    <x v="342"/>
    <n v="1.7346455202942735E-3"/>
  </r>
  <r>
    <x v="349"/>
    <x v="4"/>
    <n v="2001"/>
    <x v="16"/>
    <n v="444"/>
    <n v="4477600"/>
    <n v="32265731"/>
    <n v="3.7680963807999999"/>
    <n v="3.7357799449"/>
    <n v="3.6840736967000001"/>
    <n v="3.7803767843"/>
    <n v="3.726085162"/>
    <x v="343"/>
    <n v="1.0344893533166566E-2"/>
  </r>
  <r>
    <x v="350"/>
    <x v="4"/>
    <n v="2001"/>
    <x v="16"/>
    <n v="609"/>
    <n v="6540000"/>
    <n v="48112412"/>
    <n v="3.8650456886"/>
    <n v="3.7810230045000002"/>
    <n v="3.7493527888"/>
    <n v="3.8715091238000001"/>
    <n v="3.8036444110000001"/>
    <x v="344"/>
    <n v="2.5403567926502044E-2"/>
  </r>
  <r>
    <x v="351"/>
    <x v="5"/>
    <n v="2001"/>
    <x v="17"/>
    <n v="567"/>
    <n v="5726400"/>
    <n v="42756664"/>
    <n v="3.8941305303"/>
    <n v="3.8650456886"/>
    <n v="3.8133394404000001"/>
    <n v="3.8973621245999999"/>
    <n v="3.8605214072999998"/>
    <x v="345"/>
    <n v="7.4969241844050532E-3"/>
  </r>
  <r>
    <x v="352"/>
    <x v="5"/>
    <n v="2001"/>
    <x v="17"/>
    <n v="724"/>
    <n v="7376000"/>
    <n v="57176630"/>
    <n v="4.0330913034"/>
    <n v="3.9038255597"/>
    <n v="3.9038255597"/>
    <n v="4.0641150523"/>
    <n v="4.0078842763000004"/>
    <x v="346"/>
    <n v="3.5062727446110706E-2"/>
  </r>
  <r>
    <x v="353"/>
    <x v="5"/>
    <n v="2001"/>
    <x v="17"/>
    <n v="613"/>
    <n v="6988000"/>
    <n v="53488833"/>
    <n v="3.9426051842000001"/>
    <n v="4.0389082717999996"/>
    <n v="3.9102887483000002"/>
    <n v="4.0389082717999996"/>
    <n v="3.9581171819000001"/>
    <x v="347"/>
    <n v="-2.2691435644616152E-2"/>
  </r>
  <r>
    <x v="354"/>
    <x v="5"/>
    <n v="2001"/>
    <x v="17"/>
    <n v="731"/>
    <n v="9498400"/>
    <n v="71082301"/>
    <n v="3.8204490957999999"/>
    <n v="3.9426051842000001"/>
    <n v="3.8004128168000002"/>
    <n v="3.9878482437999998"/>
    <n v="3.8695699699000001"/>
    <x v="348"/>
    <n v="-3.1473739014077136E-2"/>
  </r>
  <r>
    <x v="355"/>
    <x v="5"/>
    <n v="2001"/>
    <x v="17"/>
    <n v="664"/>
    <n v="8246400"/>
    <n v="61285210"/>
    <n v="3.7810230045000002"/>
    <n v="3.8146321274999999"/>
    <n v="3.7810230045000002"/>
    <n v="3.8908989360000001"/>
    <n v="3.8424242821000001"/>
    <x v="349"/>
    <n v="-1.0373370926626163E-2"/>
  </r>
  <r>
    <x v="356"/>
    <x v="5"/>
    <n v="2001"/>
    <x v="17"/>
    <n v="537"/>
    <n v="4286400"/>
    <n v="31428706"/>
    <n v="3.7293167562999998"/>
    <n v="3.7874861930999999"/>
    <n v="3.6970003203999999"/>
    <n v="3.8456558764"/>
    <n v="3.7913642540999999"/>
    <x v="350"/>
    <n v="-1.3769567504864768E-2"/>
  </r>
  <r>
    <x v="357"/>
    <x v="5"/>
    <n v="2001"/>
    <x v="17"/>
    <n v="356"/>
    <n v="3601600"/>
    <n v="26309900"/>
    <n v="3.7810230045000002"/>
    <n v="3.7228533212000001"/>
    <n v="3.7228533212000001"/>
    <n v="3.7997665965"/>
    <n v="3.7771449434000002"/>
    <x v="351"/>
    <n v="1.3769567504864884E-2"/>
  </r>
  <r>
    <x v="358"/>
    <x v="5"/>
    <n v="2001"/>
    <x v="17"/>
    <n v="845"/>
    <n v="13493600"/>
    <n v="96538441"/>
    <n v="3.7293167562999998"/>
    <n v="3.7493527888"/>
    <n v="3.6750251341000002"/>
    <n v="3.8126932201999999"/>
    <n v="3.6995856944000001"/>
    <x v="350"/>
    <n v="-1.3769567504864768E-2"/>
  </r>
  <r>
    <x v="359"/>
    <x v="5"/>
    <n v="2001"/>
    <x v="17"/>
    <n v="1003"/>
    <n v="9772800"/>
    <n v="72156935"/>
    <n v="3.7622794124999999"/>
    <n v="3.7293167562999998"/>
    <n v="3.7008781348999999"/>
    <n v="3.8876673416999998"/>
    <n v="3.8178637217000002"/>
    <x v="352"/>
    <n v="8.7999588269378655E-3"/>
  </r>
  <r>
    <x v="360"/>
    <x v="5"/>
    <n v="2001"/>
    <x v="17"/>
    <n v="517"/>
    <n v="4539200"/>
    <n v="32497191"/>
    <n v="3.6653301047000002"/>
    <n v="3.7810230045000002"/>
    <n v="3.6323674485000002"/>
    <n v="3.7991201296999999"/>
    <n v="3.7015246017000001"/>
    <x v="353"/>
    <n v="-2.6106599671507857E-2"/>
  </r>
  <r>
    <x v="361"/>
    <x v="5"/>
    <n v="2001"/>
    <x v="17"/>
    <n v="635"/>
    <n v="7387200"/>
    <n v="51709216"/>
    <n v="3.6452940722"/>
    <n v="3.6711470730000002"/>
    <n v="3.5677345765999999"/>
    <n v="3.6711470730000002"/>
    <n v="3.6194408247999998"/>
    <x v="354"/>
    <n v="-5.481360327349423E-3"/>
  </r>
  <r>
    <x v="362"/>
    <x v="5"/>
    <n v="2001"/>
    <x v="17"/>
    <n v="491"/>
    <n v="8614400"/>
    <n v="61364331"/>
    <n v="3.6905368852999998"/>
    <n v="3.6446476053999999"/>
    <n v="3.6446476053999999"/>
    <n v="3.7099269440999998"/>
    <n v="3.6834274764999999"/>
    <x v="355"/>
    <n v="1.2334904389516519E-2"/>
  </r>
  <r>
    <x v="363"/>
    <x v="5"/>
    <n v="2001"/>
    <x v="17"/>
    <n v="518"/>
    <n v="4609600"/>
    <n v="33504132"/>
    <n v="3.7713279751000002"/>
    <n v="3.7099269440999998"/>
    <n v="3.7099269440999998"/>
    <n v="3.7939496282"/>
    <n v="3.7584015979999998"/>
    <x v="356"/>
    <n v="2.1655242632286346E-2"/>
  </r>
  <r>
    <x v="364"/>
    <x v="5"/>
    <n v="2001"/>
    <x v="17"/>
    <n v="600"/>
    <n v="6451200"/>
    <n v="47200885"/>
    <n v="3.7933031613999999"/>
    <n v="3.7163901326"/>
    <n v="3.7163901326"/>
    <n v="3.8133394404000001"/>
    <n v="3.7829619118000002"/>
    <x v="357"/>
    <n v="5.8099985894313495E-3"/>
  </r>
  <r>
    <x v="365"/>
    <x v="5"/>
    <n v="2001"/>
    <x v="17"/>
    <n v="586"/>
    <n v="6400000"/>
    <n v="45951187"/>
    <n v="3.6970003203999999"/>
    <n v="3.8191564088000001"/>
    <n v="3.6711470730000002"/>
    <n v="3.8391926877999998"/>
    <n v="3.7125120716"/>
    <x v="358"/>
    <n v="-2.5715419442356773E-2"/>
  </r>
  <r>
    <x v="366"/>
    <x v="5"/>
    <n v="2001"/>
    <x v="17"/>
    <n v="549"/>
    <n v="5801600"/>
    <n v="40639207"/>
    <n v="3.6129776363000001"/>
    <n v="3.7487065685999998"/>
    <n v="3.5871243889"/>
    <n v="3.7803767843"/>
    <n v="3.6220261989"/>
    <x v="359"/>
    <n v="-2.2989504259888806E-2"/>
  </r>
  <r>
    <x v="367"/>
    <x v="5"/>
    <n v="2001"/>
    <x v="17"/>
    <n v="638"/>
    <n v="6093600"/>
    <n v="42280952"/>
    <n v="3.5806612002999998"/>
    <n v="3.5884170758999998"/>
    <n v="3.5612711414999998"/>
    <n v="3.6388306370999999"/>
    <n v="3.5877706091000001"/>
    <x v="360"/>
    <n v="-8.9847861792470597E-3"/>
  </r>
  <r>
    <x v="368"/>
    <x v="5"/>
    <n v="2001"/>
    <x v="17"/>
    <n v="627"/>
    <n v="5331200"/>
    <n v="36340662"/>
    <n v="3.4649683004999998"/>
    <n v="3.5864781686999998"/>
    <n v="3.4578586451"/>
    <n v="3.6388306370999999"/>
    <n v="3.5244304243000002"/>
    <x v="361"/>
    <n v="-3.284399206504824E-2"/>
  </r>
  <r>
    <x v="369"/>
    <x v="5"/>
    <n v="2001"/>
    <x v="17"/>
    <n v="1033"/>
    <n v="9879200"/>
    <n v="65108708"/>
    <n v="3.4210179278999999"/>
    <n v="3.4740168631000001"/>
    <n v="3.3544461488000001"/>
    <n v="3.4901750810999999"/>
    <n v="3.4074450839999999"/>
    <x v="362"/>
    <n v="-1.2765337589733682E-2"/>
  </r>
  <r>
    <x v="370"/>
    <x v="5"/>
    <n v="2001"/>
    <x v="17"/>
    <n v="673"/>
    <n v="8810400"/>
    <n v="58758771"/>
    <n v="3.4895288608000001"/>
    <n v="3.4572124248999998"/>
    <n v="3.3738359610000002"/>
    <n v="3.5224915170000002"/>
    <n v="3.4481636157"/>
    <x v="363"/>
    <n v="1.9828583670552614E-2"/>
  </r>
  <r>
    <x v="371"/>
    <x v="6"/>
    <n v="2001"/>
    <x v="18"/>
    <n v="472"/>
    <n v="5833600"/>
    <n v="38520457"/>
    <n v="3.4651539916999998"/>
    <n v="3.5573825281000002"/>
    <n v="3.4585663468000001"/>
    <n v="3.5573825281000002"/>
    <n v="3.4803060273000002"/>
    <x v="364"/>
    <n v="-7.0096564925793657E-3"/>
  </r>
  <r>
    <x v="372"/>
    <x v="6"/>
    <n v="2001"/>
    <x v="18"/>
    <n v="694"/>
    <n v="6100800"/>
    <n v="39428291"/>
    <n v="3.4091582561"/>
    <n v="3.4783295328000001"/>
    <n v="3.3597501654999999"/>
    <n v="3.4915050739"/>
    <n v="3.4058644337000001"/>
    <x v="365"/>
    <n v="-1.6291658597878577E-2"/>
  </r>
  <r>
    <x v="373"/>
    <x v="6"/>
    <n v="2001"/>
    <x v="18"/>
    <n v="632"/>
    <n v="8087200"/>
    <n v="52433126"/>
    <n v="3.3795133515"/>
    <n v="3.3933475565000002"/>
    <n v="3.3663378104000001"/>
    <n v="3.4585663468000001"/>
    <n v="3.4170634803"/>
    <x v="366"/>
    <n v="-8.7336948227068559E-3"/>
  </r>
  <r>
    <x v="374"/>
    <x v="6"/>
    <n v="2001"/>
    <x v="18"/>
    <n v="772"/>
    <n v="12308800"/>
    <n v="79962248"/>
    <n v="3.4256276197000002"/>
    <n v="3.4388031608"/>
    <n v="3.3597501654999999"/>
    <n v="3.4849174289999998"/>
    <n v="3.4236513765000001"/>
    <x v="367"/>
    <n v="1.3552981271488915E-2"/>
  </r>
  <r>
    <x v="375"/>
    <x v="6"/>
    <n v="2001"/>
    <x v="18"/>
    <n v="477"/>
    <n v="6444000"/>
    <n v="42037325"/>
    <n v="3.4388031608"/>
    <n v="3.4256276197000002"/>
    <n v="3.4025706111999998"/>
    <n v="3.4915050739"/>
    <n v="3.4381442455000002"/>
    <x v="368"/>
    <n v="3.8387909212618024E-3"/>
  </r>
  <r>
    <x v="376"/>
    <x v="6"/>
    <n v="2001"/>
    <x v="18"/>
    <n v="744"/>
    <n v="9668000"/>
    <n v="64467054"/>
    <n v="3.5283965387"/>
    <n v="3.4783295328000001"/>
    <n v="3.4717418878999999"/>
    <n v="3.5507948832"/>
    <n v="3.5139034184"/>
    <x v="369"/>
    <n v="2.572003694353657E-2"/>
  </r>
  <r>
    <x v="377"/>
    <x v="6"/>
    <n v="2001"/>
    <x v="18"/>
    <n v="794"/>
    <n v="8100800"/>
    <n v="54621797"/>
    <n v="3.5903212552000001"/>
    <n v="3.4915050739"/>
    <n v="3.4849174289999998"/>
    <n v="3.5903212552000001"/>
    <n v="3.5534297904000001"/>
    <x v="370"/>
    <n v="1.7398155205564658E-2"/>
  </r>
  <r>
    <x v="378"/>
    <x v="6"/>
    <n v="2001"/>
    <x v="18"/>
    <n v="525"/>
    <n v="4990400"/>
    <n v="33750209"/>
    <n v="3.5738518916999999"/>
    <n v="3.5903212552000001"/>
    <n v="3.5376193421000002"/>
    <n v="3.6100844413000002"/>
    <n v="3.563970173"/>
    <x v="371"/>
    <n v="-4.5977092329704027E-3"/>
  </r>
  <r>
    <x v="379"/>
    <x v="6"/>
    <n v="2001"/>
    <x v="18"/>
    <n v="377"/>
    <n v="3423200"/>
    <n v="22935222"/>
    <n v="3.5442069869999999"/>
    <n v="3.5507948832"/>
    <n v="3.4915050739"/>
    <n v="3.5896625913000002"/>
    <n v="3.5310314459000001"/>
    <x v="372"/>
    <n v="-8.3295394446654073E-3"/>
  </r>
  <r>
    <x v="380"/>
    <x v="6"/>
    <n v="2001"/>
    <x v="18"/>
    <n v="493"/>
    <n v="7014400"/>
    <n v="46121240"/>
    <n v="3.4388031608"/>
    <n v="3.5573825281000002"/>
    <n v="3.4256276197000002"/>
    <n v="3.5837336102999999"/>
    <n v="3.4651539916999998"/>
    <x v="373"/>
    <n v="-3.0190943471465431E-2"/>
  </r>
  <r>
    <x v="381"/>
    <x v="6"/>
    <n v="2001"/>
    <x v="18"/>
    <n v="1612"/>
    <n v="19516000"/>
    <n v="126044859"/>
    <n v="3.4190399748"/>
    <n v="3.4519787018999999"/>
    <n v="3.3597501654999999"/>
    <n v="3.4915050739"/>
    <n v="3.4038879392000001"/>
    <x v="374"/>
    <n v="-5.7636899300490228E-3"/>
  </r>
  <r>
    <x v="382"/>
    <x v="6"/>
    <n v="2001"/>
    <x v="18"/>
    <n v="1136"/>
    <n v="24609600"/>
    <n v="157375338"/>
    <n v="3.3208824574000002"/>
    <n v="3.4585663468000001"/>
    <n v="3.2938727112000001"/>
    <n v="3.4585663468000001"/>
    <n v="3.3702905480999998"/>
    <x v="375"/>
    <n v="-2.9129254514116059E-2"/>
  </r>
  <r>
    <x v="383"/>
    <x v="6"/>
    <n v="2001"/>
    <x v="18"/>
    <n v="1220"/>
    <n v="26553600"/>
    <n v="171005429"/>
    <n v="3.3531625206000002"/>
    <n v="3.4256276197000002"/>
    <n v="3.2938727112000001"/>
    <n v="3.4585663468000001"/>
    <n v="3.3940064718"/>
    <x v="376"/>
    <n v="9.6733884838247942E-3"/>
  </r>
  <r>
    <x v="384"/>
    <x v="6"/>
    <n v="2001"/>
    <x v="18"/>
    <n v="736"/>
    <n v="6731200"/>
    <n v="42990778"/>
    <n v="3.4915050739"/>
    <n v="3.3729257065999998"/>
    <n v="3.3070482523"/>
    <n v="3.4915050739"/>
    <n v="3.3656791464000002"/>
    <x v="377"/>
    <n v="4.0428960002612688E-2"/>
  </r>
  <r>
    <x v="385"/>
    <x v="6"/>
    <n v="2001"/>
    <x v="18"/>
    <n v="855"/>
    <n v="9744000"/>
    <n v="65727369"/>
    <n v="3.5606763506000001"/>
    <n v="3.5112682599"/>
    <n v="3.4921637378999999"/>
    <n v="3.5903212552000001"/>
    <n v="3.5547473695999998"/>
    <x v="378"/>
    <n v="1.9617616424609019E-2"/>
  </r>
  <r>
    <x v="386"/>
    <x v="6"/>
    <n v="2001"/>
    <x v="18"/>
    <n v="629"/>
    <n v="8991200"/>
    <n v="60411430"/>
    <n v="3.5244438009999999"/>
    <n v="3.5573825281000002"/>
    <n v="3.4980927188000002"/>
    <n v="3.5903212552000001"/>
    <n v="3.5409131646000001"/>
    <x v="379"/>
    <n v="-1.0227876078249674E-2"/>
  </r>
  <r>
    <x v="387"/>
    <x v="6"/>
    <n v="2001"/>
    <x v="18"/>
    <n v="607"/>
    <n v="7469600"/>
    <n v="50411560"/>
    <n v="3.563970173"/>
    <n v="3.5244438009999999"/>
    <n v="3.5244438009999999"/>
    <n v="3.5771457140999998"/>
    <n v="3.5567238641999999"/>
    <x v="380"/>
    <n v="1.115250374188367E-2"/>
  </r>
  <r>
    <x v="388"/>
    <x v="6"/>
    <n v="2001"/>
    <x v="18"/>
    <n v="491"/>
    <n v="5914400"/>
    <n v="40052260"/>
    <n v="3.5165385768999999"/>
    <n v="3.5969089000999999"/>
    <n v="3.5165385768999999"/>
    <n v="3.6094257772999998"/>
    <n v="3.5692404899999999"/>
    <x v="381"/>
    <n v="-1.33979936458131E-2"/>
  </r>
  <r>
    <x v="389"/>
    <x v="6"/>
    <n v="2001"/>
    <x v="18"/>
    <n v="440"/>
    <n v="4380800"/>
    <n v="29291010"/>
    <n v="3.5244438009999999"/>
    <n v="3.5540887056999999"/>
    <n v="3.4980927188000002"/>
    <n v="3.5705580692000001"/>
    <n v="3.523785137"/>
    <x v="382"/>
    <n v="2.2454899039294055E-3"/>
  </r>
  <r>
    <x v="390"/>
    <x v="6"/>
    <n v="2001"/>
    <x v="18"/>
    <n v="493"/>
    <n v="5423200"/>
    <n v="36676051"/>
    <n v="3.5442069869999999"/>
    <n v="3.5573825281000002"/>
    <n v="3.5343255196999999"/>
    <n v="3.5896625913000002"/>
    <n v="3.563970173"/>
    <x v="383"/>
    <n v="5.5917990828338263E-3"/>
  </r>
  <r>
    <x v="391"/>
    <x v="6"/>
    <n v="2001"/>
    <x v="18"/>
    <n v="415"/>
    <n v="5272800"/>
    <n v="35524179"/>
    <n v="3.5705580692000001"/>
    <n v="3.5573825281000002"/>
    <n v="3.5244438009999999"/>
    <n v="3.5738518916999999"/>
    <n v="3.5507948832"/>
    <x v="384"/>
    <n v="7.4074695322731039E-3"/>
  </r>
  <r>
    <x v="392"/>
    <x v="7"/>
    <n v="2001"/>
    <x v="19"/>
    <n v="407"/>
    <n v="4084000"/>
    <n v="27430934"/>
    <n v="3.5092920166999999"/>
    <n v="3.5705580692000001"/>
    <n v="3.4980927188000002"/>
    <n v="3.5705580692000001"/>
    <n v="3.5395955852999998"/>
    <x v="385"/>
    <n v="-1.7307592990531574E-2"/>
  </r>
  <r>
    <x v="393"/>
    <x v="7"/>
    <n v="2001"/>
    <x v="19"/>
    <n v="643"/>
    <n v="6045600"/>
    <n v="39413149"/>
    <n v="3.4183810595000002"/>
    <n v="3.5442069869999999"/>
    <n v="3.3861012477000001"/>
    <n v="3.5442069869999999"/>
    <n v="3.4355093383000002"/>
    <x v="386"/>
    <n v="-2.6247247906512533E-2"/>
  </r>
  <r>
    <x v="394"/>
    <x v="7"/>
    <n v="2001"/>
    <x v="19"/>
    <n v="555"/>
    <n v="5388000"/>
    <n v="35397361"/>
    <n v="3.4862347569000001"/>
    <n v="3.4585663468000001"/>
    <n v="3.4289214421"/>
    <n v="3.4901874946999998"/>
    <n v="3.4625190844999998"/>
    <x v="387"/>
    <n v="1.9655223019221315E-2"/>
  </r>
  <r>
    <x v="395"/>
    <x v="7"/>
    <n v="2001"/>
    <x v="19"/>
    <n v="468"/>
    <n v="4704800"/>
    <n v="31410966"/>
    <n v="3.5264429183999999"/>
    <n v="3.5198515369000001"/>
    <n v="3.4941445455000002"/>
    <n v="3.5587412913000001"/>
    <n v="3.5205105743999998"/>
    <x v="388"/>
    <n v="1.1467403459762531E-2"/>
  </r>
  <r>
    <x v="396"/>
    <x v="7"/>
    <n v="2001"/>
    <x v="19"/>
    <n v="560"/>
    <n v="5980000"/>
    <n v="39567375"/>
    <n v="3.4928264703999998"/>
    <n v="3.5264429183999999"/>
    <n v="3.4803024935"/>
    <n v="3.5264429183999999"/>
    <n v="3.4888714905999998"/>
    <x v="389"/>
    <n v="-9.5784057148159008E-3"/>
  </r>
  <r>
    <x v="397"/>
    <x v="7"/>
    <n v="2001"/>
    <x v="19"/>
    <n v="564"/>
    <n v="7244800"/>
    <n v="48280114"/>
    <n v="3.4868941264000002"/>
    <n v="3.5132599038999999"/>
    <n v="3.4737111120000002"/>
    <n v="3.5330342999000002"/>
    <n v="3.5139191929"/>
    <x v="390"/>
    <n v="-1.6998804884036734E-3"/>
  </r>
  <r>
    <x v="398"/>
    <x v="7"/>
    <n v="2001"/>
    <x v="19"/>
    <n v="479"/>
    <n v="7000800"/>
    <n v="46276453"/>
    <n v="3.4934855079"/>
    <n v="3.5000768893999998"/>
    <n v="3.4605280975000001"/>
    <n v="3.5066685224"/>
    <n v="3.4855757997999999"/>
    <x v="391"/>
    <n v="1.888545839737027E-3"/>
  </r>
  <r>
    <x v="399"/>
    <x v="7"/>
    <n v="2001"/>
    <x v="19"/>
    <n v="418"/>
    <n v="6033600"/>
    <n v="40055851"/>
    <n v="3.5191922479"/>
    <n v="3.5257838808000002"/>
    <n v="3.4868941264000002"/>
    <n v="3.5257838808000002"/>
    <n v="3.5007361785"/>
    <x v="392"/>
    <n v="7.3315375504027416E-3"/>
  </r>
  <r>
    <x v="400"/>
    <x v="7"/>
    <n v="2001"/>
    <x v="19"/>
    <n v="428"/>
    <n v="5360800"/>
    <n v="35633844"/>
    <n v="3.5000768893999998"/>
    <n v="3.5191922479"/>
    <n v="3.4934855079"/>
    <n v="3.5264429183999999"/>
    <n v="3.5053501958000002"/>
    <x v="393"/>
    <n v="-5.4465515941074395E-3"/>
  </r>
  <r>
    <x v="401"/>
    <x v="7"/>
    <n v="2001"/>
    <x v="19"/>
    <n v="636"/>
    <n v="6628000"/>
    <n v="44450179"/>
    <n v="3.5462173144000002"/>
    <n v="3.4934855079"/>
    <n v="3.4803024935"/>
    <n v="3.5594003287999998"/>
    <n v="3.5363302421"/>
    <x v="394"/>
    <n v="1.3096553496901765E-2"/>
  </r>
  <r>
    <x v="402"/>
    <x v="7"/>
    <n v="2001"/>
    <x v="19"/>
    <n v="1015"/>
    <n v="10697600"/>
    <n v="72429465"/>
    <n v="3.5798340138000002"/>
    <n v="3.5284202826"/>
    <n v="3.5284202826"/>
    <n v="3.6055407538000002"/>
    <n v="3.5706057276999998"/>
    <x v="395"/>
    <n v="9.4349443264224852E-3"/>
  </r>
  <r>
    <x v="403"/>
    <x v="7"/>
    <n v="2001"/>
    <x v="19"/>
    <n v="444"/>
    <n v="6238400"/>
    <n v="42195266"/>
    <n v="3.5785156872999999"/>
    <n v="3.6055407538000002"/>
    <n v="3.5462173144000002"/>
    <n v="3.6055407538000002"/>
    <n v="3.5666509994000002"/>
    <x v="396"/>
    <n v="-3.6833252633696611E-4"/>
  </r>
  <r>
    <x v="404"/>
    <x v="7"/>
    <n v="2001"/>
    <x v="19"/>
    <n v="589"/>
    <n v="9072800"/>
    <n v="59971639"/>
    <n v="3.4671194789999999"/>
    <n v="3.5561046380999999"/>
    <n v="3.4427310656999999"/>
    <n v="3.5851070688000002"/>
    <n v="3.4855757997999999"/>
    <x v="397"/>
    <n v="-3.1623974059439793E-2"/>
  </r>
  <r>
    <x v="405"/>
    <x v="7"/>
    <n v="2001"/>
    <x v="19"/>
    <n v="555"/>
    <n v="9676000"/>
    <n v="63212497"/>
    <n v="3.4440493923000002"/>
    <n v="3.4671194789999999"/>
    <n v="3.3946132765999999"/>
    <n v="3.4835981841999999"/>
    <n v="3.4447084297999999"/>
    <x v="398"/>
    <n v="-6.6761998784456555E-3"/>
  </r>
  <r>
    <x v="406"/>
    <x v="7"/>
    <n v="2001"/>
    <x v="19"/>
    <n v="499"/>
    <n v="7328800"/>
    <n v="47897165"/>
    <n v="3.4420720281000001"/>
    <n v="3.4440493923000002"/>
    <n v="3.4216383431000001"/>
    <n v="3.4934855079"/>
    <n v="3.4460267563999998"/>
    <x v="399"/>
    <n v="-5.743042080237113E-4"/>
  </r>
  <r>
    <x v="407"/>
    <x v="7"/>
    <n v="2001"/>
    <x v="19"/>
    <n v="604"/>
    <n v="8740000"/>
    <n v="57963690"/>
    <n v="3.5099642132"/>
    <n v="3.4835981841999999"/>
    <n v="3.4803024935"/>
    <n v="3.5132599038999999"/>
    <n v="3.4974404877"/>
    <x v="400"/>
    <n v="1.9532217951138311E-2"/>
  </r>
  <r>
    <x v="408"/>
    <x v="7"/>
    <n v="2001"/>
    <x v="19"/>
    <n v="539"/>
    <n v="7236800"/>
    <n v="47726816"/>
    <n v="3.4941445455000002"/>
    <n v="3.5099642132"/>
    <n v="3.4572324067000002"/>
    <n v="3.5198515369000001"/>
    <n v="3.4776658402999998"/>
    <x v="401"/>
    <n v="-4.5172612664596684E-3"/>
  </r>
  <r>
    <x v="409"/>
    <x v="7"/>
    <n v="2001"/>
    <x v="19"/>
    <n v="860"/>
    <n v="9383200"/>
    <n v="64028127"/>
    <n v="3.6820019359999998"/>
    <n v="3.5066685224"/>
    <n v="3.4928264703999998"/>
    <n v="3.6820019359999998"/>
    <n v="3.5982900832000002"/>
    <x v="402"/>
    <n v="5.2368028122119971E-2"/>
  </r>
  <r>
    <x v="410"/>
    <x v="7"/>
    <n v="2001"/>
    <x v="19"/>
    <n v="727"/>
    <n v="6478400"/>
    <n v="45362342"/>
    <n v="3.6945256614000002"/>
    <n v="3.6648639417000002"/>
    <n v="3.6319065312999999"/>
    <n v="3.7307787626"/>
    <n v="3.6925482972000001"/>
    <x v="403"/>
    <n v="3.3955644489086748E-3"/>
  </r>
  <r>
    <x v="411"/>
    <x v="7"/>
    <n v="2001"/>
    <x v="19"/>
    <n v="442"/>
    <n v="4547200"/>
    <n v="31829902"/>
    <n v="3.6912299706999998"/>
    <n v="3.6912299706999998"/>
    <n v="3.6582725601999999"/>
    <n v="3.7096860399999998"/>
    <n v="3.6912299706999998"/>
    <x v="404"/>
    <n v="-8.9244515602889766E-4"/>
  </r>
  <r>
    <x v="412"/>
    <x v="7"/>
    <n v="2001"/>
    <x v="19"/>
    <n v="410"/>
    <n v="3644000"/>
    <n v="25532417"/>
    <n v="3.6846385891"/>
    <n v="3.6912299706999998"/>
    <n v="3.6714555746999999"/>
    <n v="3.7571447916"/>
    <n v="3.6945256614000002"/>
    <x v="405"/>
    <n v="-1.787283301261574E-3"/>
  </r>
  <r>
    <x v="413"/>
    <x v="7"/>
    <n v="2001"/>
    <x v="19"/>
    <n v="372"/>
    <n v="4561600"/>
    <n v="31683175"/>
    <n v="3.6648639417000002"/>
    <n v="3.6978213522000001"/>
    <n v="3.6384981642000001"/>
    <n v="3.7044129850999998"/>
    <n v="3.6628865775000001"/>
    <x v="406"/>
    <n v="-5.381233637539653E-3"/>
  </r>
  <r>
    <x v="414"/>
    <x v="7"/>
    <n v="2001"/>
    <x v="19"/>
    <n v="559"/>
    <n v="7475200"/>
    <n v="51280455"/>
    <n v="3.6253151497"/>
    <n v="3.6516811787000001"/>
    <n v="3.5791747248000001"/>
    <n v="3.6516811787000001"/>
    <n v="3.6174054415999999"/>
    <x v="407"/>
    <n v="-1.0849988589983116E-2"/>
  </r>
  <r>
    <x v="415"/>
    <x v="8"/>
    <n v="2001"/>
    <x v="20"/>
    <n v="336"/>
    <n v="3697600"/>
    <n v="25169150"/>
    <n v="3.6121321353"/>
    <n v="3.6121321353"/>
    <n v="3.5659917104000001"/>
    <n v="3.6187237682000002"/>
    <n v="3.5897210861"/>
    <x v="408"/>
    <n v="-3.6430051814454753E-3"/>
  </r>
  <r>
    <x v="416"/>
    <x v="8"/>
    <n v="2001"/>
    <x v="20"/>
    <n v="547"/>
    <n v="5791200"/>
    <n v="40697790"/>
    <n v="3.7373703956000002"/>
    <n v="3.6121321353"/>
    <n v="3.6022450629999998"/>
    <n v="3.7439617771"/>
    <n v="3.7057313117000001"/>
    <x v="409"/>
    <n v="3.4084044158417509E-2"/>
  </r>
  <r>
    <x v="417"/>
    <x v="8"/>
    <n v="2001"/>
    <x v="20"/>
    <n v="882"/>
    <n v="10709600"/>
    <n v="77202664"/>
    <n v="3.8230596124999998"/>
    <n v="3.6582725601999999"/>
    <n v="3.6582725601999999"/>
    <n v="3.8461296992"/>
    <n v="3.8013076009"/>
    <x v="410"/>
    <n v="2.2668786360280004E-2"/>
  </r>
  <r>
    <x v="418"/>
    <x v="8"/>
    <n v="2001"/>
    <x v="20"/>
    <n v="374"/>
    <n v="4041600"/>
    <n v="28651553"/>
    <n v="3.6787062451999999"/>
    <n v="3.8098765979999998"/>
    <n v="3.6622275399999999"/>
    <n v="3.8098765979999998"/>
    <n v="3.7380294330999999"/>
    <x v="411"/>
    <n v="-3.8489921149840636E-2"/>
  </r>
  <r>
    <x v="419"/>
    <x v="8"/>
    <n v="2001"/>
    <x v="20"/>
    <n v="559"/>
    <n v="6240000"/>
    <n v="43044394"/>
    <n v="3.6187237682000002"/>
    <n v="3.6259741873000002"/>
    <n v="3.6121321353"/>
    <n v="3.6780469562000002"/>
    <n v="3.6378388751999999"/>
    <x v="412"/>
    <n v="-1.6439713107203633E-2"/>
  </r>
  <r>
    <x v="420"/>
    <x v="8"/>
    <n v="2001"/>
    <x v="20"/>
    <n v="649"/>
    <n v="12922400"/>
    <n v="91949331"/>
    <n v="3.5594003287999998"/>
    <n v="3.6121321353"/>
    <n v="3.4275706869999998"/>
    <n v="3.8889744334"/>
    <n v="3.7518714852000001"/>
    <x v="413"/>
    <n v="-1.6529329747382668E-2"/>
  </r>
  <r>
    <x v="421"/>
    <x v="8"/>
    <n v="2001"/>
    <x v="20"/>
    <n v="772"/>
    <n v="8143200"/>
    <n v="56276214"/>
    <n v="3.6450895456999999"/>
    <n v="3.5692876525999999"/>
    <n v="3.5594003287999998"/>
    <n v="3.6905709331000001"/>
    <n v="3.6444305082000001"/>
    <x v="414"/>
    <n v="2.3788848171537591E-2"/>
  </r>
  <r>
    <x v="422"/>
    <x v="8"/>
    <n v="2001"/>
    <x v="20"/>
    <n v="709"/>
    <n v="7684000"/>
    <n v="51587336"/>
    <n v="3.4275706869999998"/>
    <n v="3.641793855"/>
    <n v="3.3748388806"/>
    <n v="3.6450895456999999"/>
    <n v="3.5402849704000001"/>
    <x v="415"/>
    <n v="-6.1529176152223454E-2"/>
  </r>
  <r>
    <x v="423"/>
    <x v="8"/>
    <n v="2001"/>
    <x v="20"/>
    <n v="896"/>
    <n v="7317600"/>
    <n v="45821687"/>
    <n v="3.3616558661"/>
    <n v="3.4077962910999999"/>
    <n v="3.1639114034000002"/>
    <n v="3.4143876726000002"/>
    <n v="3.3016733891999999"/>
    <x v="416"/>
    <n v="-1.9418085855957411E-2"/>
  </r>
  <r>
    <x v="424"/>
    <x v="8"/>
    <n v="2001"/>
    <x v="20"/>
    <n v="831"/>
    <n v="8945600"/>
    <n v="59392255"/>
    <n v="3.6450895456999999"/>
    <n v="3.3550644846000002"/>
    <n v="3.3550644846000002"/>
    <n v="3.6450895456999999"/>
    <n v="3.5007361785"/>
    <x v="417"/>
    <n v="8.0947262008180906E-2"/>
  </r>
  <r>
    <x v="425"/>
    <x v="8"/>
    <n v="2001"/>
    <x v="20"/>
    <n v="946"/>
    <n v="10236800"/>
    <n v="71154516"/>
    <n v="3.7241873811000001"/>
    <n v="3.6253151497"/>
    <n v="3.5264429183999999"/>
    <n v="3.7505534100000002"/>
    <n v="3.6655232306999999"/>
    <x v="418"/>
    <n v="2.1467743427522817E-2"/>
  </r>
  <r>
    <x v="426"/>
    <x v="8"/>
    <n v="2001"/>
    <x v="20"/>
    <n v="909"/>
    <n v="13619200"/>
    <n v="95289093"/>
    <n v="3.6978213522000001"/>
    <n v="3.7110043666000001"/>
    <n v="3.6187237682000002"/>
    <n v="3.7439617771"/>
    <n v="3.6892526065000002"/>
    <x v="419"/>
    <n v="-7.1048528122481178E-3"/>
  </r>
  <r>
    <x v="427"/>
    <x v="8"/>
    <n v="2001"/>
    <x v="20"/>
    <n v="1027"/>
    <n v="11207200"/>
    <n v="75782151"/>
    <n v="3.5462173144000002"/>
    <n v="3.6648639417000002"/>
    <n v="3.4934855079"/>
    <n v="3.6648639417000002"/>
    <n v="3.5659917104000001"/>
    <x v="420"/>
    <n v="-4.1862332344707501E-2"/>
  </r>
  <r>
    <x v="428"/>
    <x v="8"/>
    <n v="2001"/>
    <x v="20"/>
    <n v="1180"/>
    <n v="16166400"/>
    <n v="105049811"/>
    <n v="3.5007361785"/>
    <n v="3.2957410452000002"/>
    <n v="3.2957410452000002"/>
    <n v="3.5257838808000002"/>
    <n v="3.4262523603999999"/>
    <x v="421"/>
    <n v="-1.290820705897968E-2"/>
  </r>
  <r>
    <x v="429"/>
    <x v="8"/>
    <n v="2001"/>
    <x v="20"/>
    <n v="1515"/>
    <n v="14098400"/>
    <n v="89990323"/>
    <n v="3.3319941464"/>
    <n v="3.4770068027000001"/>
    <n v="3.3089240596999998"/>
    <n v="3.4809617825000001"/>
    <n v="3.3656108459"/>
    <x v="422"/>
    <n v="-4.9402315571648384E-2"/>
  </r>
  <r>
    <x v="430"/>
    <x v="8"/>
    <n v="2001"/>
    <x v="20"/>
    <n v="1435"/>
    <n v="19307200"/>
    <n v="119456309"/>
    <n v="3.2430092388"/>
    <n v="3.3616558661"/>
    <n v="3.1843450884000002"/>
    <n v="3.3682472475999998"/>
    <n v="3.2627836347999999"/>
    <x v="423"/>
    <n v="-2.7069291355553766E-2"/>
  </r>
  <r>
    <x v="431"/>
    <x v="8"/>
    <n v="2001"/>
    <x v="20"/>
    <n v="859"/>
    <n v="10446400"/>
    <n v="63846863"/>
    <n v="3.2166432098"/>
    <n v="3.2693750163000002"/>
    <n v="3.1863224525999998"/>
    <n v="3.2825580308000002"/>
    <n v="3.2225755538"/>
    <x v="424"/>
    <n v="-8.1633417987457546E-3"/>
  </r>
  <r>
    <x v="432"/>
    <x v="8"/>
    <n v="2001"/>
    <x v="20"/>
    <n v="754"/>
    <n v="7891200"/>
    <n v="48637395"/>
    <n v="3.3221070741999998"/>
    <n v="3.2166432098"/>
    <n v="3.1770944178999998"/>
    <n v="3.3616558661"/>
    <n v="3.2502599093"/>
    <x v="425"/>
    <n v="3.2260908153911791E-2"/>
  </r>
  <r>
    <x v="433"/>
    <x v="8"/>
    <n v="2001"/>
    <x v="20"/>
    <n v="590"/>
    <n v="8783200"/>
    <n v="56171446"/>
    <n v="3.3814302620999999"/>
    <n v="3.3820895511"/>
    <n v="3.3418814701000001"/>
    <n v="3.4143876726000002"/>
    <n v="3.3722022273999999"/>
    <x v="426"/>
    <n v="1.7699531937827546E-2"/>
  </r>
  <r>
    <x v="434"/>
    <x v="9"/>
    <n v="2001"/>
    <x v="21"/>
    <n v="581"/>
    <n v="5872800"/>
    <n v="36688289"/>
    <n v="3.259487944"/>
    <n v="3.3741795915999999"/>
    <n v="3.2496006202999999"/>
    <n v="3.3741795915999999"/>
    <n v="3.2944227185999999"/>
    <x v="427"/>
    <n v="-3.6728663808961864E-2"/>
  </r>
  <r>
    <x v="435"/>
    <x v="9"/>
    <n v="2001"/>
    <x v="21"/>
    <n v="598"/>
    <n v="5784800"/>
    <n v="35551303"/>
    <n v="3.2430092388"/>
    <n v="3.2627836347999999"/>
    <n v="3.2067561375999998"/>
    <n v="3.2693750163000002"/>
    <n v="3.2410316232"/>
    <x v="428"/>
    <n v="-5.0684344840317948E-3"/>
  </r>
  <r>
    <x v="436"/>
    <x v="9"/>
    <n v="2001"/>
    <x v="21"/>
    <n v="594"/>
    <n v="7904800"/>
    <n v="48369358"/>
    <n v="3.2561922533000001"/>
    <n v="3.2100518283000001"/>
    <n v="3.1678663831999998"/>
    <n v="3.2614653082"/>
    <n v="3.2265305336000001"/>
    <x v="429"/>
    <n v="4.0568160861780833E-3"/>
  </r>
  <r>
    <x v="437"/>
    <x v="9"/>
    <n v="2001"/>
    <x v="21"/>
    <n v="704"/>
    <n v="9568800"/>
    <n v="60271336"/>
    <n v="3.3089240596999998"/>
    <n v="3.2693750163000002"/>
    <n v="3.2693750163000002"/>
    <n v="3.3418814701000001"/>
    <n v="3.3214477851000002"/>
    <x v="430"/>
    <n v="1.6064586802921749E-2"/>
  </r>
  <r>
    <x v="438"/>
    <x v="9"/>
    <n v="2001"/>
    <x v="21"/>
    <n v="404"/>
    <n v="6116000"/>
    <n v="38382187"/>
    <n v="3.3122197504000002"/>
    <n v="3.3023324267"/>
    <n v="3.2825580308000002"/>
    <n v="3.3352898371999999"/>
    <n v="3.3095830973"/>
    <x v="431"/>
    <n v="9.9550502653358007E-4"/>
  </r>
  <r>
    <x v="439"/>
    <x v="9"/>
    <n v="2001"/>
    <x v="21"/>
    <n v="340"/>
    <n v="3547200"/>
    <n v="22258086"/>
    <n v="3.3029917158000002"/>
    <n v="3.2627836347999999"/>
    <n v="3.259487944"/>
    <n v="3.3352898371999999"/>
    <n v="3.3089240596999998"/>
    <x v="432"/>
    <n v="-2.7899457584725489E-3"/>
  </r>
  <r>
    <x v="440"/>
    <x v="9"/>
    <n v="2001"/>
    <x v="21"/>
    <n v="421"/>
    <n v="5876000"/>
    <n v="37336625"/>
    <n v="3.3544051956000001"/>
    <n v="3.3286984557000001"/>
    <n v="3.2964000828"/>
    <n v="3.3715431898000001"/>
    <n v="3.3504504673"/>
    <x v="433"/>
    <n v="1.544582744227811E-2"/>
  </r>
  <r>
    <x v="441"/>
    <x v="9"/>
    <n v="2001"/>
    <x v="21"/>
    <n v="556"/>
    <n v="4781600"/>
    <n v="31026537"/>
    <n v="3.4605280975000001"/>
    <n v="3.3544051956000001"/>
    <n v="3.3544051956000001"/>
    <n v="3.4671194789999999"/>
    <n v="3.4216383431000001"/>
    <x v="434"/>
    <n v="3.114674099399603E-2"/>
  </r>
  <r>
    <x v="442"/>
    <x v="9"/>
    <n v="2001"/>
    <x v="21"/>
    <n v="615"/>
    <n v="7575200"/>
    <n v="50323461"/>
    <n v="3.5264429183999999"/>
    <n v="3.4611871350999999"/>
    <n v="3.4611871350999999"/>
    <n v="3.5264429183999999"/>
    <n v="3.5033728317000001"/>
    <x v="435"/>
    <n v="1.8868484303032444E-2"/>
  </r>
  <r>
    <x v="443"/>
    <x v="9"/>
    <n v="2001"/>
    <x v="21"/>
    <n v="972"/>
    <n v="14308000"/>
    <n v="97088958"/>
    <n v="3.6259741873000002"/>
    <n v="3.5923577393000001"/>
    <n v="3.5462173144000002"/>
    <n v="3.6450895456999999"/>
    <n v="3.5785156872999999"/>
    <x v="436"/>
    <n v="2.7833302465041319E-2"/>
  </r>
  <r>
    <x v="444"/>
    <x v="9"/>
    <n v="2001"/>
    <x v="21"/>
    <n v="845"/>
    <n v="8360000"/>
    <n v="57157904"/>
    <n v="3.562036982"/>
    <n v="3.6286108404999999"/>
    <n v="3.562036982"/>
    <n v="3.6384981642000001"/>
    <n v="3.6055407538000002"/>
    <x v="437"/>
    <n v="-1.7790426343265952E-2"/>
  </r>
  <r>
    <x v="445"/>
    <x v="9"/>
    <n v="2001"/>
    <x v="21"/>
    <n v="1127"/>
    <n v="11040000"/>
    <n v="74944685"/>
    <n v="3.5429216235999998"/>
    <n v="3.5930167768999999"/>
    <n v="3.5429216235999998"/>
    <n v="3.6286108404999999"/>
    <n v="3.5798340138000002"/>
    <x v="438"/>
    <n v="-5.3808630233501027E-3"/>
  </r>
  <r>
    <x v="446"/>
    <x v="9"/>
    <n v="2001"/>
    <x v="21"/>
    <n v="639"/>
    <n v="9023200"/>
    <n v="59394246"/>
    <n v="3.4486634096"/>
    <n v="3.5231472276"/>
    <n v="3.4143876726000002"/>
    <n v="3.5264429183999999"/>
    <n v="3.4710744588"/>
    <x v="439"/>
    <n v="-2.6964965689207671E-2"/>
  </r>
  <r>
    <x v="447"/>
    <x v="9"/>
    <n v="2001"/>
    <x v="21"/>
    <n v="955"/>
    <n v="13216800"/>
    <n v="85877617"/>
    <n v="3.4341620685000001"/>
    <n v="3.4275706869999998"/>
    <n v="3.3748388806"/>
    <n v="3.4605280975000001"/>
    <n v="3.4262523603999999"/>
    <x v="440"/>
    <n v="-4.2137818554994029E-3"/>
  </r>
  <r>
    <x v="448"/>
    <x v="9"/>
    <n v="2001"/>
    <x v="21"/>
    <n v="835"/>
    <n v="9782400"/>
    <n v="64190396"/>
    <n v="3.5165555946999998"/>
    <n v="3.4414127391"/>
    <n v="3.4012046581000002"/>
    <n v="3.5264429183999999"/>
    <n v="3.4598690598999999"/>
    <x v="441"/>
    <n v="2.3709029694697355E-2"/>
  </r>
  <r>
    <x v="449"/>
    <x v="9"/>
    <n v="2001"/>
    <x v="21"/>
    <n v="606"/>
    <n v="9169600"/>
    <n v="61406012"/>
    <n v="3.5330342999000002"/>
    <n v="3.5528089473"/>
    <n v="3.5066685224"/>
    <n v="3.5587412913000001"/>
    <n v="3.5310569357000001"/>
    <x v="442"/>
    <n v="4.6750904549706226E-3"/>
  </r>
  <r>
    <x v="450"/>
    <x v="9"/>
    <n v="2001"/>
    <x v="21"/>
    <n v="510"/>
    <n v="6808800"/>
    <n v="45227957"/>
    <n v="3.4921671813000001"/>
    <n v="3.5191922479"/>
    <n v="3.4671194789999999"/>
    <n v="3.5396259328999999"/>
    <n v="3.5027135426"/>
    <x v="443"/>
    <n v="-1.1634564417815822E-2"/>
  </r>
  <r>
    <x v="451"/>
    <x v="9"/>
    <n v="2001"/>
    <x v="21"/>
    <n v="595"/>
    <n v="6556800"/>
    <n v="42961254"/>
    <n v="3.4737111120000002"/>
    <n v="3.4868941264000002"/>
    <n v="3.4077962910999999"/>
    <n v="3.5066685224"/>
    <n v="3.4552547910999998"/>
    <x v="444"/>
    <n v="-5.2990051531897802E-3"/>
  </r>
  <r>
    <x v="452"/>
    <x v="9"/>
    <n v="2001"/>
    <x v="21"/>
    <n v="536"/>
    <n v="8396800"/>
    <n v="55886934"/>
    <n v="3.4737111120000002"/>
    <n v="3.4803024935"/>
    <n v="3.4414127391"/>
    <n v="3.5396259328999999"/>
    <n v="3.5099642132"/>
    <x v="79"/>
    <n v="0"/>
  </r>
  <r>
    <x v="453"/>
    <x v="9"/>
    <n v="2001"/>
    <x v="21"/>
    <n v="695"/>
    <n v="7399200"/>
    <n v="48539418"/>
    <n v="3.4077962910999999"/>
    <n v="3.4743701494999999"/>
    <n v="3.3952723142000001"/>
    <n v="3.5297386090999998"/>
    <n v="3.4592097708999998"/>
    <x v="445"/>
    <n v="-1.9157673751348737E-2"/>
  </r>
  <r>
    <x v="454"/>
    <x v="9"/>
    <n v="2001"/>
    <x v="21"/>
    <n v="636"/>
    <n v="5083200"/>
    <n v="32447198"/>
    <n v="3.3517685423999999"/>
    <n v="3.4045006003"/>
    <n v="3.3418814701000001"/>
    <n v="3.4203200164999998"/>
    <n v="3.3662698834999998"/>
    <x v="446"/>
    <n v="-1.6577703803209581E-2"/>
  </r>
  <r>
    <x v="455"/>
    <x v="9"/>
    <n v="2001"/>
    <x v="21"/>
    <n v="738"/>
    <n v="9172800"/>
    <n v="58943184"/>
    <n v="3.4209793055"/>
    <n v="3.3946132765999999"/>
    <n v="3.3352898371999999"/>
    <n v="3.4598690598999999"/>
    <n v="3.3886809325999998"/>
    <x v="447"/>
    <n v="2.0438727083491141E-2"/>
  </r>
  <r>
    <x v="456"/>
    <x v="10"/>
    <n v="2001"/>
    <x v="22"/>
    <n v="709"/>
    <n v="9057600"/>
    <n v="57832546"/>
    <n v="3.3550644846000002"/>
    <n v="3.4209793055"/>
    <n v="3.3155154412000001"/>
    <n v="3.4209793055"/>
    <n v="3.3669291724999999"/>
    <x v="448"/>
    <n v="-1.9455866036538306E-2"/>
  </r>
  <r>
    <x v="457"/>
    <x v="10"/>
    <n v="2001"/>
    <x v="22"/>
    <n v="1135"/>
    <n v="9999200"/>
    <n v="64089954"/>
    <n v="3.3418814701000001"/>
    <n v="3.4143876726000002"/>
    <n v="3.3352898371999999"/>
    <n v="3.4605280975000001"/>
    <n v="3.3801119355"/>
    <x v="449"/>
    <n v="-3.9370278982201147E-3"/>
  </r>
  <r>
    <x v="458"/>
    <x v="10"/>
    <n v="2001"/>
    <x v="22"/>
    <n v="1920"/>
    <n v="17631200"/>
    <n v="110389857"/>
    <n v="3.259487944"/>
    <n v="3.3675882101000001"/>
    <n v="3.259487944"/>
    <n v="3.4077962910999999"/>
    <n v="3.3016733891999999"/>
    <x v="450"/>
    <n v="-2.4963852138990415E-2"/>
  </r>
  <r>
    <x v="459"/>
    <x v="10"/>
    <n v="2001"/>
    <x v="22"/>
    <n v="1591"/>
    <n v="14325600"/>
    <n v="89385775"/>
    <n v="3.2957410452000002"/>
    <n v="3.2627836347999999"/>
    <n v="3.2496006202999999"/>
    <n v="3.3155154412000001"/>
    <n v="3.2904677388999999"/>
    <x v="451"/>
    <n v="1.1060931928412072E-2"/>
  </r>
  <r>
    <x v="460"/>
    <x v="10"/>
    <n v="2001"/>
    <x v="22"/>
    <n v="1057"/>
    <n v="14073600"/>
    <n v="91134865"/>
    <n v="3.4045006003"/>
    <n v="3.3385857793999998"/>
    <n v="3.3286984557000001"/>
    <n v="3.4737111120000002"/>
    <n v="3.4143876726000002"/>
    <x v="452"/>
    <n v="3.2467219689090075E-2"/>
  </r>
  <r>
    <x v="461"/>
    <x v="10"/>
    <n v="2001"/>
    <x v="22"/>
    <n v="1376"/>
    <n v="13823200"/>
    <n v="91897512"/>
    <n v="3.5653326727999999"/>
    <n v="3.4275706869999998"/>
    <n v="3.4275706869999998"/>
    <n v="3.5857663577999999"/>
    <n v="3.5053501958000002"/>
    <x v="453"/>
    <n v="4.6159103599675032E-2"/>
  </r>
  <r>
    <x v="462"/>
    <x v="10"/>
    <n v="2001"/>
    <x v="22"/>
    <n v="1201"/>
    <n v="9532800"/>
    <n v="62000814"/>
    <n v="3.3952723142000001"/>
    <n v="3.5462173144000002"/>
    <n v="3.3880218951000001"/>
    <n v="3.5462173144000002"/>
    <n v="3.4295480511999998"/>
    <x v="454"/>
    <n v="-4.8873397703826912E-2"/>
  </r>
  <r>
    <x v="463"/>
    <x v="10"/>
    <n v="2001"/>
    <x v="22"/>
    <n v="1475"/>
    <n v="17509600"/>
    <n v="112792736"/>
    <n v="3.4025229847"/>
    <n v="3.4341620685000001"/>
    <n v="3.3484728517"/>
    <n v="3.4671194789999999"/>
    <n v="3.3965906406999999"/>
    <x v="455"/>
    <n v="2.1332425972941231E-3"/>
  </r>
  <r>
    <x v="464"/>
    <x v="10"/>
    <n v="2001"/>
    <x v="22"/>
    <n v="2284"/>
    <n v="18247200"/>
    <n v="113780853"/>
    <n v="3.2568512907999998"/>
    <n v="3.3517685423999999"/>
    <n v="3.2528963111000002"/>
    <n v="3.3517685423999999"/>
    <n v="3.2878313371000001"/>
    <x v="456"/>
    <n v="-4.3756343843631695E-2"/>
  </r>
  <r>
    <x v="465"/>
    <x v="10"/>
    <n v="2001"/>
    <x v="22"/>
    <n v="3442"/>
    <n v="23606400"/>
    <n v="136699276"/>
    <n v="3.0188987471000002"/>
    <n v="3.0979965825"/>
    <n v="3.0103297499999999"/>
    <n v="3.1309539929999999"/>
    <n v="3.0538337732"/>
    <x v="457"/>
    <n v="-7.5868755309372204E-2"/>
  </r>
  <r>
    <x v="466"/>
    <x v="10"/>
    <n v="2001"/>
    <x v="22"/>
    <n v="2220"/>
    <n v="15972000"/>
    <n v="93030999"/>
    <n v="3.0841545305000002"/>
    <n v="3.0386731431"/>
    <n v="3.0320817616000002"/>
    <n v="3.1441370073999999"/>
    <n v="3.0716305535999999"/>
    <x v="458"/>
    <n v="2.138545000532047E-2"/>
  </r>
  <r>
    <x v="467"/>
    <x v="10"/>
    <n v="2001"/>
    <x v="22"/>
    <n v="1297"/>
    <n v="11554400"/>
    <n v="69223562"/>
    <n v="3.1441370073999999"/>
    <n v="3.1045879639999998"/>
    <n v="3.0979965825"/>
    <n v="3.1863224525999998"/>
    <n v="3.1592973861"/>
    <x v="459"/>
    <n v="1.9261889423015724E-2"/>
  </r>
  <r>
    <x v="468"/>
    <x v="10"/>
    <n v="2001"/>
    <x v="22"/>
    <n v="909"/>
    <n v="6456000"/>
    <n v="39238936"/>
    <n v="3.2166432098"/>
    <n v="3.1896181433000002"/>
    <n v="3.1711620739000002"/>
    <n v="3.2291671866999998"/>
    <n v="3.2047785219999998"/>
    <x v="460"/>
    <n v="2.2798883331245714E-2"/>
  </r>
  <r>
    <x v="469"/>
    <x v="10"/>
    <n v="2001"/>
    <x v="22"/>
    <n v="1090"/>
    <n v="8912000"/>
    <n v="56051436"/>
    <n v="3.3524278314"/>
    <n v="3.3023324267"/>
    <n v="3.2766256868000001"/>
    <n v="3.3530868690000002"/>
    <n v="3.3168337677999999"/>
    <x v="461"/>
    <n v="4.1346474775056159E-2"/>
  </r>
  <r>
    <x v="470"/>
    <x v="10"/>
    <n v="2001"/>
    <x v="22"/>
    <n v="1140"/>
    <n v="9184800"/>
    <n v="57121266"/>
    <n v="3.2891496636999999"/>
    <n v="3.2634426723000001"/>
    <n v="3.2304852619000002"/>
    <n v="3.3089240596999998"/>
    <n v="3.2792623399999998"/>
    <x v="462"/>
    <n v="-1.9055738652045184E-2"/>
  </r>
  <r>
    <x v="471"/>
    <x v="10"/>
    <n v="2001"/>
    <x v="22"/>
    <n v="1086"/>
    <n v="10521600"/>
    <n v="64863857"/>
    <n v="3.2430092388"/>
    <n v="3.2898087013000001"/>
    <n v="3.2311445508999999"/>
    <n v="3.2924453544999999"/>
    <n v="3.2509189469000002"/>
    <x v="463"/>
    <n v="-1.4127394324265364E-2"/>
  </r>
  <r>
    <x v="472"/>
    <x v="10"/>
    <n v="2001"/>
    <x v="22"/>
    <n v="1040"/>
    <n v="9145600"/>
    <n v="56674320"/>
    <n v="3.2555329641999999"/>
    <n v="3.2977184093999998"/>
    <n v="3.2166432098"/>
    <n v="3.3003550626"/>
    <n v="3.2680569410999998"/>
    <x v="464"/>
    <n v="3.8543231737066929E-3"/>
  </r>
  <r>
    <x v="473"/>
    <x v="10"/>
    <n v="2001"/>
    <x v="22"/>
    <n v="951"/>
    <n v="14325600"/>
    <n v="87019682"/>
    <n v="3.1902774323999998"/>
    <n v="3.2298262243"/>
    <n v="3.1705027849"/>
    <n v="3.2364176057999998"/>
    <n v="3.2034601953999999"/>
    <x v="465"/>
    <n v="-2.0248116918970403E-2"/>
  </r>
  <r>
    <x v="474"/>
    <x v="10"/>
    <n v="2001"/>
    <x v="22"/>
    <n v="923"/>
    <n v="9824000"/>
    <n v="59715480"/>
    <n v="3.1909364699"/>
    <n v="3.2166432098"/>
    <n v="3.1652297300000001"/>
    <n v="3.2430092388"/>
    <n v="3.2054378109999999"/>
    <x v="466"/>
    <n v="2.0655552765778677E-4"/>
  </r>
  <r>
    <x v="475"/>
    <x v="10"/>
    <n v="2001"/>
    <x v="22"/>
    <n v="764"/>
    <n v="9642400"/>
    <n v="59000068"/>
    <n v="3.2364176057999998"/>
    <n v="3.1836857994000001"/>
    <n v="3.1711620739000002"/>
    <n v="3.2858537215000001"/>
    <n v="3.2265305336000001"/>
    <x v="467"/>
    <n v="1.4152602922829943E-2"/>
  </r>
  <r>
    <x v="476"/>
    <x v="11"/>
    <n v="2001"/>
    <x v="23"/>
    <n v="1161"/>
    <n v="10387200"/>
    <n v="65002351"/>
    <n v="3.3669291724999999"/>
    <n v="3.2093925393"/>
    <n v="3.2093925393"/>
    <n v="3.3682472475999998"/>
    <n v="3.2996960249999998"/>
    <x v="468"/>
    <n v="3.9534063299136106E-2"/>
  </r>
  <r>
    <x v="477"/>
    <x v="11"/>
    <n v="2001"/>
    <x v="23"/>
    <n v="892"/>
    <n v="12736000"/>
    <n v="80846822"/>
    <n v="3.339244817"/>
    <n v="3.3880218951000001"/>
    <n v="3.3089240596999998"/>
    <n v="3.4209793055"/>
    <n v="3.3471545251000001"/>
    <x v="469"/>
    <n v="-8.2564254402159656E-3"/>
  </r>
  <r>
    <x v="478"/>
    <x v="11"/>
    <n v="2001"/>
    <x v="23"/>
    <n v="1292"/>
    <n v="13340800"/>
    <n v="86173161"/>
    <n v="3.4308663778000001"/>
    <n v="3.4176833633000001"/>
    <n v="3.3715431898000001"/>
    <n v="3.4341620685000001"/>
    <n v="3.4058186753999999"/>
    <x v="470"/>
    <n v="2.7068138833752718E-2"/>
  </r>
  <r>
    <x v="479"/>
    <x v="11"/>
    <n v="2001"/>
    <x v="23"/>
    <n v="605"/>
    <n v="5179200"/>
    <n v="33277134"/>
    <n v="3.3517685423999999"/>
    <n v="3.4012046581000002"/>
    <n v="3.3280394180999999"/>
    <n v="3.4275706869999998"/>
    <n v="3.3880218951000001"/>
    <x v="471"/>
    <n v="-2.3324687923607521E-2"/>
  </r>
  <r>
    <x v="480"/>
    <x v="11"/>
    <n v="2001"/>
    <x v="23"/>
    <n v="694"/>
    <n v="4909600"/>
    <n v="30608392"/>
    <n v="3.2726709585"/>
    <n v="3.3491321407000001"/>
    <n v="3.2496006202999999"/>
    <n v="3.3517685423999999"/>
    <n v="3.2878313371000001"/>
    <x v="472"/>
    <n v="-2.3881671254380468E-2"/>
  </r>
  <r>
    <x v="481"/>
    <x v="11"/>
    <n v="2001"/>
    <x v="23"/>
    <n v="770"/>
    <n v="7878400"/>
    <n v="48066057"/>
    <n v="3.2331219150999999"/>
    <n v="3.2364176057999998"/>
    <n v="3.1975278513999998"/>
    <n v="3.2430092388"/>
    <n v="3.2173024989000001"/>
    <x v="473"/>
    <n v="-1.2158250763770445E-2"/>
  </r>
  <r>
    <x v="482"/>
    <x v="11"/>
    <n v="2001"/>
    <x v="23"/>
    <n v="649"/>
    <n v="8956000"/>
    <n v="54668724"/>
    <n v="3.2067561375999998"/>
    <n v="3.2555329641999999"/>
    <n v="3.1975278513999998"/>
    <n v="3.2759666491999999"/>
    <n v="3.2186208254999999"/>
    <x v="474"/>
    <n v="-8.1883304621985543E-3"/>
  </r>
  <r>
    <x v="483"/>
    <x v="11"/>
    <n v="2001"/>
    <x v="23"/>
    <n v="1362"/>
    <n v="12129600"/>
    <n v="73252400"/>
    <n v="3.1836857994000001"/>
    <n v="3.2298262243"/>
    <n v="3.1672070942000001"/>
    <n v="3.2298262243"/>
    <n v="3.1843450884000002"/>
    <x v="475"/>
    <n v="-7.2202951388537946E-3"/>
  </r>
  <r>
    <x v="484"/>
    <x v="11"/>
    <n v="2001"/>
    <x v="23"/>
    <n v="890"/>
    <n v="6916800"/>
    <n v="41224434"/>
    <n v="3.1210666692000002"/>
    <n v="3.1869814902"/>
    <n v="3.1210666692000002"/>
    <n v="3.1968688139000001"/>
    <n v="3.1428186808"/>
    <x v="476"/>
    <n v="-1.9864757472680291E-2"/>
  </r>
  <r>
    <x v="485"/>
    <x v="11"/>
    <n v="2001"/>
    <x v="23"/>
    <n v="725"/>
    <n v="8059200"/>
    <n v="47687268"/>
    <n v="3.1309539929999999"/>
    <n v="3.1441370073999999"/>
    <n v="3.0979965825"/>
    <n v="3.1441370073999999"/>
    <n v="3.1204076317"/>
    <x v="477"/>
    <n v="3.162923661650989E-3"/>
  </r>
  <r>
    <x v="486"/>
    <x v="11"/>
    <n v="2001"/>
    <x v="23"/>
    <n v="795"/>
    <n v="9829600"/>
    <n v="58478093"/>
    <n v="3.1045879639999998"/>
    <n v="3.1487510248000001"/>
    <n v="3.0966782559000001"/>
    <n v="3.1770944178999998"/>
    <n v="3.1368863369"/>
    <x v="478"/>
    <n v="-8.4567424340848355E-3"/>
  </r>
  <r>
    <x v="487"/>
    <x v="11"/>
    <n v="2001"/>
    <x v="23"/>
    <n v="799"/>
    <n v="7109600"/>
    <n v="42704470"/>
    <n v="3.1770944178999998"/>
    <n v="3.1434777183999998"/>
    <n v="3.1243626115000001"/>
    <n v="3.2100518283000001"/>
    <n v="3.1672070942000001"/>
    <x v="479"/>
    <n v="2.3086068271517695E-2"/>
  </r>
  <r>
    <x v="488"/>
    <x v="11"/>
    <n v="2001"/>
    <x v="23"/>
    <n v="903"/>
    <n v="9190400"/>
    <n v="55653265"/>
    <n v="3.2298262243"/>
    <n v="3.1836857994000001"/>
    <n v="3.1243626115000001"/>
    <n v="3.2621245972000001"/>
    <n v="3.1929138341000001"/>
    <x v="480"/>
    <n v="1.6461261214673114E-2"/>
  </r>
  <r>
    <x v="489"/>
    <x v="11"/>
    <n v="2001"/>
    <x v="23"/>
    <n v="806"/>
    <n v="9500000"/>
    <n v="56991275"/>
    <n v="3.1566607328999998"/>
    <n v="3.1968688139000001"/>
    <n v="3.1256806866"/>
    <n v="3.2166432098"/>
    <n v="3.1632523658"/>
    <x v="481"/>
    <n v="-2.2913596489966541E-2"/>
  </r>
  <r>
    <x v="490"/>
    <x v="11"/>
    <n v="2001"/>
    <x v="23"/>
    <n v="625"/>
    <n v="6157600"/>
    <n v="37156050"/>
    <n v="3.1817084352"/>
    <n v="3.2100518283000001"/>
    <n v="3.1507283889000002"/>
    <n v="3.2100518283000001"/>
    <n v="3.1817084352"/>
    <x v="482"/>
    <n v="7.9035575309191232E-3"/>
  </r>
  <r>
    <x v="491"/>
    <x v="11"/>
    <n v="2001"/>
    <x v="23"/>
    <n v="490"/>
    <n v="4824000"/>
    <n v="29593318"/>
    <n v="3.2430092388"/>
    <n v="3.1817084352"/>
    <n v="3.1817084352"/>
    <n v="3.2561922533000001"/>
    <n v="3.2350995306999999"/>
    <x v="483"/>
    <n v="1.9083379862884515E-2"/>
  </r>
  <r>
    <x v="492"/>
    <x v="11"/>
    <n v="2001"/>
    <x v="23"/>
    <n v="904"/>
    <n v="8296800"/>
    <n v="52279603"/>
    <n v="3.3418814701000001"/>
    <n v="3.3089240596999998"/>
    <n v="3.2957410452000002"/>
    <n v="3.3550644846000002"/>
    <n v="3.3227661117"/>
    <x v="484"/>
    <n v="3.0032286623022146E-2"/>
  </r>
  <r>
    <x v="493"/>
    <x v="11"/>
    <n v="2001"/>
    <x v="23"/>
    <n v="785"/>
    <n v="5332000"/>
    <n v="34093169"/>
    <n v="3.3715431898000001"/>
    <n v="3.3623149037000002"/>
    <n v="3.3352898371999999"/>
    <n v="3.3946132765999999"/>
    <n v="3.3715431898000001"/>
    <x v="485"/>
    <n v="8.836596585134901E-3"/>
  </r>
  <r>
    <x v="494"/>
    <x v="0"/>
    <n v="2002"/>
    <x v="24"/>
    <n v="684"/>
    <n v="5980000"/>
    <n v="38526202"/>
    <n v="3.3781345714"/>
    <n v="3.3807712245000001"/>
    <n v="3.3715431898000001"/>
    <n v="3.4222973806999999"/>
    <n v="3.3972499298000001"/>
    <x v="486"/>
    <n v="1.9530958153798354E-3"/>
  </r>
  <r>
    <x v="495"/>
    <x v="0"/>
    <n v="2002"/>
    <x v="24"/>
    <n v="748"/>
    <n v="9758400"/>
    <n v="63090387"/>
    <n v="3.4012046581000002"/>
    <n v="3.3946132765999999"/>
    <n v="3.3880218951000001"/>
    <n v="3.4275706869999998"/>
    <n v="3.4091146175999998"/>
    <x v="487"/>
    <n v="6.8060248862820329E-3"/>
  </r>
  <r>
    <x v="496"/>
    <x v="0"/>
    <n v="2002"/>
    <x v="24"/>
    <n v="625"/>
    <n v="5362400"/>
    <n v="34286803"/>
    <n v="3.3801119355"/>
    <n v="3.4012046581000002"/>
    <n v="3.3352898371999999"/>
    <n v="3.4012046581000002"/>
    <n v="3.3715431898000001"/>
    <x v="488"/>
    <n v="-6.2208541161995834E-3"/>
  </r>
  <r>
    <x v="497"/>
    <x v="0"/>
    <n v="2002"/>
    <x v="24"/>
    <n v="1124"/>
    <n v="10097600"/>
    <n v="65943766"/>
    <n v="3.4539367159999999"/>
    <n v="3.3682472475999998"/>
    <n v="3.3616558661"/>
    <n v="3.4803024935"/>
    <n v="3.4440493923000002"/>
    <x v="489"/>
    <n v="2.1605831652661976E-2"/>
  </r>
  <r>
    <x v="498"/>
    <x v="0"/>
    <n v="2002"/>
    <x v="24"/>
    <n v="705"/>
    <n v="8598400"/>
    <n v="55944498"/>
    <n v="3.4262523603999999"/>
    <n v="3.4473450830000001"/>
    <n v="3.4084553286000001"/>
    <n v="3.4539367159999999"/>
    <n v="3.4308663778000001"/>
    <x v="490"/>
    <n v="-8.0476000599925546E-3"/>
  </r>
  <r>
    <x v="499"/>
    <x v="0"/>
    <n v="2002"/>
    <x v="24"/>
    <n v="592"/>
    <n v="5979200"/>
    <n v="38278438"/>
    <n v="3.3814302620999999"/>
    <n v="3.4117510194"/>
    <n v="3.3484728517"/>
    <n v="3.4275706869999998"/>
    <n v="3.3761572071999999"/>
    <x v="491"/>
    <n v="-1.316828309329505E-2"/>
  </r>
  <r>
    <x v="500"/>
    <x v="0"/>
    <n v="2002"/>
    <x v="24"/>
    <n v="574"/>
    <n v="7180000"/>
    <n v="45651430"/>
    <n v="3.359678502"/>
    <n v="3.3418814701000001"/>
    <n v="3.3286984557000001"/>
    <n v="3.3781345714"/>
    <n v="3.3530868690000002"/>
    <x v="492"/>
    <n v="-6.4534889892375992E-3"/>
  </r>
  <r>
    <x v="501"/>
    <x v="0"/>
    <n v="2002"/>
    <x v="24"/>
    <n v="418"/>
    <n v="4694400"/>
    <n v="29843853"/>
    <n v="3.3089240596999998"/>
    <n v="3.3583601754000001"/>
    <n v="3.2957410452000002"/>
    <n v="3.3946132765999999"/>
    <n v="3.3524278314"/>
    <x v="493"/>
    <n v="-1.5222206414656228E-2"/>
  </r>
  <r>
    <x v="502"/>
    <x v="0"/>
    <n v="2002"/>
    <x v="24"/>
    <n v="745"/>
    <n v="5360000"/>
    <n v="32416236"/>
    <n v="3.1869814902"/>
    <n v="3.3201294585999999"/>
    <n v="3.1632523658"/>
    <n v="3.3201294585999999"/>
    <n v="3.1889591058"/>
    <x v="494"/>
    <n v="-3.7548851542675385E-2"/>
  </r>
  <r>
    <x v="503"/>
    <x v="0"/>
    <n v="2002"/>
    <x v="24"/>
    <n v="637"/>
    <n v="5796800"/>
    <n v="34985295"/>
    <n v="3.1678663831999998"/>
    <n v="3.2173024989000001"/>
    <n v="3.1540240797000001"/>
    <n v="3.2496006202999999"/>
    <n v="3.1823674728000002"/>
    <x v="495"/>
    <n v="-6.0159314687088725E-3"/>
  </r>
  <r>
    <x v="504"/>
    <x v="0"/>
    <n v="2002"/>
    <x v="24"/>
    <n v="607"/>
    <n v="5164800"/>
    <n v="30976210"/>
    <n v="3.1705027849"/>
    <n v="3.1652297300000001"/>
    <n v="3.1309539929999999"/>
    <n v="3.1968688139000001"/>
    <n v="3.1625930767999999"/>
    <x v="496"/>
    <n v="8.3188649386620422E-4"/>
  </r>
  <r>
    <x v="505"/>
    <x v="0"/>
    <n v="2002"/>
    <x v="24"/>
    <n v="419"/>
    <n v="4956800"/>
    <n v="30121504"/>
    <n v="3.2166432098"/>
    <n v="3.1836857994000001"/>
    <n v="3.1770944178999998"/>
    <n v="3.2364176057999998"/>
    <n v="3.2041194844000001"/>
    <x v="497"/>
    <n v="1.4448151829672459E-2"/>
  </r>
  <r>
    <x v="506"/>
    <x v="0"/>
    <n v="2002"/>
    <x v="24"/>
    <n v="267"/>
    <n v="1923200"/>
    <n v="11733845"/>
    <n v="3.2252122070000002"/>
    <n v="3.2298262243"/>
    <n v="3.1968688139000001"/>
    <n v="3.2364176057999998"/>
    <n v="3.2173024989000001"/>
    <x v="498"/>
    <n v="2.6604143370845394E-3"/>
  </r>
  <r>
    <x v="507"/>
    <x v="0"/>
    <n v="2002"/>
    <x v="24"/>
    <n v="185"/>
    <n v="1252800"/>
    <n v="7569110"/>
    <n v="3.1836857994000001"/>
    <n v="3.2133475191"/>
    <n v="3.1705027849"/>
    <n v="3.2133475191"/>
    <n v="3.1856634150000001"/>
    <x v="499"/>
    <n v="-1.2959166683252706E-2"/>
  </r>
  <r>
    <x v="508"/>
    <x v="0"/>
    <n v="2002"/>
    <x v="24"/>
    <n v="372"/>
    <n v="4627200"/>
    <n v="27913271"/>
    <n v="3.1639114034000002"/>
    <n v="3.1935731231000002"/>
    <n v="3.1579790595000001"/>
    <n v="3.2298262243"/>
    <n v="3.1810491461999999"/>
    <x v="500"/>
    <n v="-6.2305339603688026E-3"/>
  </r>
  <r>
    <x v="509"/>
    <x v="0"/>
    <n v="2002"/>
    <x v="24"/>
    <n v="458"/>
    <n v="4292000"/>
    <n v="25744392"/>
    <n v="3.1441370073999999"/>
    <n v="3.1968688139000001"/>
    <n v="3.1441370073999999"/>
    <n v="3.1968688139000001"/>
    <n v="3.1632523658"/>
    <x v="501"/>
    <n v="-6.2695970247088088E-3"/>
  </r>
  <r>
    <x v="510"/>
    <x v="0"/>
    <n v="2002"/>
    <x v="24"/>
    <n v="1118"/>
    <n v="9776000"/>
    <n v="57503139"/>
    <n v="3.0960192182999999"/>
    <n v="3.1639114034000002"/>
    <n v="3.0518561576000001"/>
    <n v="3.1968688139000001"/>
    <n v="3.1019515623"/>
    <x v="502"/>
    <n v="-1.5422287865340108E-2"/>
  </r>
  <r>
    <x v="511"/>
    <x v="0"/>
    <n v="2002"/>
    <x v="24"/>
    <n v="743"/>
    <n v="8451200"/>
    <n v="51098451"/>
    <n v="3.2060968486000001"/>
    <n v="3.1573200218999999"/>
    <n v="3.1375453745000002"/>
    <n v="3.2133475191"/>
    <n v="3.1882998166999998"/>
    <x v="503"/>
    <n v="3.493709910811281E-2"/>
  </r>
  <r>
    <x v="512"/>
    <x v="0"/>
    <n v="2002"/>
    <x v="24"/>
    <n v="594"/>
    <n v="6734400"/>
    <n v="40420472"/>
    <n v="3.1447960450000001"/>
    <n v="3.2034601953999999"/>
    <n v="3.1210666692000002"/>
    <n v="3.2265305336000001"/>
    <n v="3.1652297300000001"/>
    <x v="504"/>
    <n v="-1.930522478449077E-2"/>
  </r>
  <r>
    <x v="513"/>
    <x v="0"/>
    <n v="2002"/>
    <x v="24"/>
    <n v="414"/>
    <n v="5213600"/>
    <n v="30967797"/>
    <n v="3.1375453745000002"/>
    <n v="3.1447960450000001"/>
    <n v="3.111179597"/>
    <n v="3.1639114034000002"/>
    <n v="3.1322723196000002"/>
    <x v="505"/>
    <n v="-2.308271147716273E-3"/>
  </r>
  <r>
    <x v="514"/>
    <x v="0"/>
    <n v="2002"/>
    <x v="24"/>
    <n v="689"/>
    <n v="10170400"/>
    <n v="60832721"/>
    <n v="3.1705027849"/>
    <n v="3.1639114034000002"/>
    <n v="3.1177709784999998"/>
    <n v="3.1968688139000001"/>
    <n v="3.1540240797000001"/>
    <x v="506"/>
    <n v="1.0449416191007511E-2"/>
  </r>
  <r>
    <x v="515"/>
    <x v="1"/>
    <n v="2002"/>
    <x v="25"/>
    <n v="575"/>
    <n v="9825600"/>
    <n v="59184250"/>
    <n v="3.1770944178999998"/>
    <n v="3.1744577647000001"/>
    <n v="3.1540240797000001"/>
    <n v="3.2100518283000001"/>
    <n v="3.1764351289000001"/>
    <x v="507"/>
    <n v="2.07689150990795E-3"/>
  </r>
  <r>
    <x v="516"/>
    <x v="1"/>
    <n v="2002"/>
    <x v="25"/>
    <n v="405"/>
    <n v="5929600"/>
    <n v="35587419"/>
    <n v="3.1573200218999999"/>
    <n v="3.1770944178999998"/>
    <n v="3.1309539929999999"/>
    <n v="3.1770944178999998"/>
    <n v="3.164570441"/>
    <x v="508"/>
    <n v="-6.2435006183631471E-3"/>
  </r>
  <r>
    <x v="517"/>
    <x v="1"/>
    <n v="2002"/>
    <x v="25"/>
    <n v="464"/>
    <n v="6440000"/>
    <n v="38415228"/>
    <n v="3.1560016953000001"/>
    <n v="3.1632523658"/>
    <n v="3.1210666692000002"/>
    <n v="3.1639114034000002"/>
    <n v="3.1454553340000002"/>
    <x v="509"/>
    <n v="-4.1763327712885913E-4"/>
  </r>
  <r>
    <x v="518"/>
    <x v="1"/>
    <n v="2002"/>
    <x v="25"/>
    <n v="604"/>
    <n v="6326400"/>
    <n v="38193516"/>
    <n v="3.2100518283000001"/>
    <n v="3.1579790595000001"/>
    <n v="3.1441370073999999"/>
    <n v="3.2100518283000001"/>
    <n v="3.1836857994000001"/>
    <x v="510"/>
    <n v="1.6981142748647711E-2"/>
  </r>
  <r>
    <x v="519"/>
    <x v="1"/>
    <n v="2002"/>
    <x v="25"/>
    <n v="402"/>
    <n v="4736800"/>
    <n v="28661525"/>
    <n v="3.1836857994000001"/>
    <n v="3.1968688139000001"/>
    <n v="3.1705027849"/>
    <n v="3.2100518283000001"/>
    <n v="3.1909364699"/>
    <x v="511"/>
    <n v="-8.2475008795592202E-3"/>
  </r>
  <r>
    <x v="520"/>
    <x v="1"/>
    <n v="2002"/>
    <x v="25"/>
    <n v="357"/>
    <n v="2955200"/>
    <n v="17724046"/>
    <n v="3.1349089726999999"/>
    <n v="3.1968688139000001"/>
    <n v="3.1342496836999998"/>
    <n v="3.2298262243"/>
    <n v="3.1625930767999999"/>
    <x v="512"/>
    <n v="-1.5439444177907583E-2"/>
  </r>
  <r>
    <x v="521"/>
    <x v="1"/>
    <n v="2002"/>
    <x v="25"/>
    <n v="1058"/>
    <n v="9177600"/>
    <n v="56177981"/>
    <n v="3.2693750163000002"/>
    <n v="3.1955504872999998"/>
    <n v="3.1955504872999998"/>
    <n v="3.2753073601999998"/>
    <n v="3.2278488601999999"/>
    <x v="513"/>
    <n v="4.1998702286436179E-2"/>
  </r>
  <r>
    <x v="522"/>
    <x v="1"/>
    <n v="2002"/>
    <x v="25"/>
    <n v="708"/>
    <n v="7918400"/>
    <n v="49195052"/>
    <n v="3.2957410452000002"/>
    <n v="3.2561922533000001"/>
    <n v="3.2430092388"/>
    <n v="3.3023324267"/>
    <n v="3.2759666491999999"/>
    <x v="514"/>
    <n v="8.032202448829311E-3"/>
  </r>
  <r>
    <x v="523"/>
    <x v="1"/>
    <n v="2002"/>
    <x v="25"/>
    <n v="555"/>
    <n v="6229600"/>
    <n v="39111514"/>
    <n v="3.318811132"/>
    <n v="3.2957410452000002"/>
    <n v="3.2858537215000001"/>
    <n v="3.3221070741999998"/>
    <n v="3.3109014238999999"/>
    <x v="515"/>
    <n v="6.9755834495560023E-3"/>
  </r>
  <r>
    <x v="524"/>
    <x v="1"/>
    <n v="2002"/>
    <x v="25"/>
    <n v="521"/>
    <n v="9546400"/>
    <n v="59193862"/>
    <n v="3.2825580308000002"/>
    <n v="3.3082647707000001"/>
    <n v="3.2496006202999999"/>
    <n v="3.3089240596999998"/>
    <n v="3.2700343052999998"/>
    <x v="516"/>
    <n v="-1.098362014589507E-2"/>
  </r>
  <r>
    <x v="525"/>
    <x v="1"/>
    <n v="2002"/>
    <x v="25"/>
    <n v="758"/>
    <n v="7584800"/>
    <n v="47357136"/>
    <n v="3.2825580308000002"/>
    <n v="3.2825580308000002"/>
    <n v="3.2528963111000002"/>
    <n v="3.3300167823"/>
    <n v="3.2924453544999999"/>
    <x v="79"/>
    <n v="0"/>
  </r>
  <r>
    <x v="526"/>
    <x v="1"/>
    <n v="2002"/>
    <x v="25"/>
    <n v="701"/>
    <n v="6845600"/>
    <n v="42580100"/>
    <n v="3.3056283688999999"/>
    <n v="3.2766256868000001"/>
    <n v="3.2561922533000001"/>
    <n v="3.3076057330999999"/>
    <n v="3.2799213776"/>
    <x v="517"/>
    <n v="7.003576098311484E-3"/>
  </r>
  <r>
    <x v="527"/>
    <x v="1"/>
    <n v="2002"/>
    <x v="25"/>
    <n v="780"/>
    <n v="8072000"/>
    <n v="51402529"/>
    <n v="3.3649515568999999"/>
    <n v="3.3286984557000001"/>
    <n v="3.3234251493000002"/>
    <n v="3.3814302620999999"/>
    <n v="3.3577008864"/>
    <x v="518"/>
    <n v="1.7786984847443673E-2"/>
  </r>
  <r>
    <x v="528"/>
    <x v="1"/>
    <n v="2002"/>
    <x v="25"/>
    <n v="1082"/>
    <n v="13645600"/>
    <n v="88086168"/>
    <n v="3.4209793055"/>
    <n v="3.3517685423999999"/>
    <n v="3.3418814701000001"/>
    <n v="3.4407537014999998"/>
    <n v="3.4038413112999999"/>
    <x v="519"/>
    <n v="1.6513289895920574E-2"/>
  </r>
  <r>
    <x v="529"/>
    <x v="1"/>
    <n v="2002"/>
    <x v="25"/>
    <n v="1018"/>
    <n v="8898400"/>
    <n v="58518099"/>
    <n v="3.4974404877"/>
    <n v="3.4552547910999998"/>
    <n v="3.4341620685000001"/>
    <n v="3.5066685224"/>
    <n v="3.4677787680000001"/>
    <x v="520"/>
    <n v="2.2104555021829616E-2"/>
  </r>
  <r>
    <x v="530"/>
    <x v="1"/>
    <n v="2002"/>
    <x v="25"/>
    <n v="1241"/>
    <n v="11668800"/>
    <n v="78267559"/>
    <n v="3.5462173144000002"/>
    <n v="3.5000768893999998"/>
    <n v="3.4868941264000002"/>
    <n v="3.5659917104000001"/>
    <n v="3.5369892797000002"/>
    <x v="521"/>
    <n v="1.3850078406571528E-2"/>
  </r>
  <r>
    <x v="531"/>
    <x v="1"/>
    <n v="2002"/>
    <x v="25"/>
    <n v="1258"/>
    <n v="12286400"/>
    <n v="84194934"/>
    <n v="3.6510218897"/>
    <n v="3.5534679849000002"/>
    <n v="3.5534679849000002"/>
    <n v="3.6510218897"/>
    <n v="3.6134504618999999"/>
    <x v="522"/>
    <n v="2.9125608040028374E-2"/>
  </r>
  <r>
    <x v="532"/>
    <x v="1"/>
    <n v="2002"/>
    <x v="25"/>
    <n v="1180"/>
    <n v="14153600"/>
    <n v="98931159"/>
    <n v="3.6978213522000001"/>
    <n v="3.6582725601999999"/>
    <n v="3.6055407538000002"/>
    <n v="3.7571447916"/>
    <n v="3.6859566642999999"/>
    <x v="523"/>
    <n v="1.2736724304679269E-2"/>
  </r>
  <r>
    <x v="533"/>
    <x v="2"/>
    <n v="2002"/>
    <x v="26"/>
    <n v="1166"/>
    <n v="12422400"/>
    <n v="89174344"/>
    <n v="3.8164682309"/>
    <n v="3.7175959995999999"/>
    <n v="3.7175959995999999"/>
    <n v="3.8230596124999998"/>
    <n v="3.7854881847000001"/>
    <x v="524"/>
    <n v="3.1581625580907324E-2"/>
  </r>
  <r>
    <x v="534"/>
    <x v="2"/>
    <n v="2002"/>
    <x v="26"/>
    <n v="720"/>
    <n v="10061600"/>
    <n v="72267706"/>
    <n v="3.8494256413999999"/>
    <n v="3.7571447916"/>
    <n v="3.7439617771"/>
    <n v="3.8494256413999999"/>
    <n v="3.7874655488000002"/>
    <x v="525"/>
    <n v="8.5985050421143339E-3"/>
  </r>
  <r>
    <x v="535"/>
    <x v="2"/>
    <n v="2002"/>
    <x v="26"/>
    <n v="906"/>
    <n v="11885600"/>
    <n v="85720322"/>
    <n v="3.7571447916"/>
    <n v="3.8230596124999998"/>
    <n v="3.7505534100000002"/>
    <n v="3.8692000374000002"/>
    <n v="3.8032852165"/>
    <x v="526"/>
    <n v="-2.4264648115899533E-2"/>
  </r>
  <r>
    <x v="536"/>
    <x v="2"/>
    <n v="2002"/>
    <x v="26"/>
    <n v="831"/>
    <n v="11736000"/>
    <n v="81785210"/>
    <n v="3.7044129850999998"/>
    <n v="3.7505534100000002"/>
    <n v="3.6384981642000001"/>
    <n v="3.7505534100000002"/>
    <n v="3.6747512653999999"/>
    <x v="527"/>
    <n v="-1.4134497376964362E-2"/>
  </r>
  <r>
    <x v="537"/>
    <x v="2"/>
    <n v="2002"/>
    <x v="26"/>
    <n v="734"/>
    <n v="9107200"/>
    <n v="64622220"/>
    <n v="3.7241873811000001"/>
    <n v="3.7044129850999998"/>
    <n v="3.6912299706999998"/>
    <n v="3.7835108205000001"/>
    <n v="3.7419844128999999"/>
    <x v="528"/>
    <n v="5.3238676820902978E-3"/>
  </r>
  <r>
    <x v="538"/>
    <x v="2"/>
    <n v="2002"/>
    <x v="26"/>
    <n v="514"/>
    <n v="6050400"/>
    <n v="42443877"/>
    <n v="3.7103453290999999"/>
    <n v="3.7281423609000002"/>
    <n v="3.6780469562000002"/>
    <n v="3.7439617771"/>
    <n v="3.6991396787999999"/>
    <x v="529"/>
    <n v="-3.7237224003659861E-3"/>
  </r>
  <r>
    <x v="539"/>
    <x v="2"/>
    <n v="2002"/>
    <x v="26"/>
    <n v="533"/>
    <n v="6918400"/>
    <n v="49215529"/>
    <n v="3.7643954621"/>
    <n v="3.7307787626"/>
    <n v="3.7175959995999999"/>
    <n v="3.7775784766"/>
    <n v="3.7512124475999999"/>
    <x v="530"/>
    <n v="1.4462327616578825E-2"/>
  </r>
  <r>
    <x v="540"/>
    <x v="2"/>
    <n v="2002"/>
    <x v="26"/>
    <n v="1133"/>
    <n v="14910400"/>
    <n v="107493654"/>
    <n v="3.7999895257"/>
    <n v="3.7571447916"/>
    <n v="3.7571447916"/>
    <n v="3.8494256413999999"/>
    <n v="3.8013076009"/>
    <x v="531"/>
    <n v="9.4110298096679035E-3"/>
  </r>
  <r>
    <x v="541"/>
    <x v="2"/>
    <n v="2002"/>
    <x v="26"/>
    <n v="627"/>
    <n v="7522400"/>
    <n v="54502009"/>
    <n v="3.8296509940000001"/>
    <n v="3.8125132512"/>
    <n v="3.7769191874999999"/>
    <n v="3.8428340084000001"/>
    <n v="3.8204229593000001"/>
    <x v="532"/>
    <n v="7.775364424696285E-3"/>
  </r>
  <r>
    <x v="542"/>
    <x v="2"/>
    <n v="2002"/>
    <x v="26"/>
    <n v="804"/>
    <n v="8500800"/>
    <n v="62019867"/>
    <n v="3.8751323812999998"/>
    <n v="3.8296509940000001"/>
    <n v="3.8164682309"/>
    <n v="3.8751323812999998"/>
    <n v="3.8474480257999999"/>
    <x v="533"/>
    <n v="1.1806150379399473E-2"/>
  </r>
  <r>
    <x v="543"/>
    <x v="2"/>
    <n v="2002"/>
    <x v="26"/>
    <n v="1070"/>
    <n v="14110400"/>
    <n v="105472037"/>
    <n v="3.9555482918"/>
    <n v="3.8724957281000001"/>
    <n v="3.8724957281000001"/>
    <n v="3.9812552831999999"/>
    <n v="3.9417062397999998"/>
    <x v="534"/>
    <n v="2.0539399039482514E-2"/>
  </r>
  <r>
    <x v="544"/>
    <x v="2"/>
    <n v="2002"/>
    <x v="26"/>
    <n v="547"/>
    <n v="7158400"/>
    <n v="54087285"/>
    <n v="3.9746636502000001"/>
    <n v="3.9548892542999998"/>
    <n v="3.9548892542999998"/>
    <n v="4.0069620230999998"/>
    <n v="3.9845509739999998"/>
    <x v="535"/>
    <n v="4.8209040468646233E-3"/>
  </r>
  <r>
    <x v="545"/>
    <x v="2"/>
    <n v="2002"/>
    <x v="26"/>
    <n v="508"/>
    <n v="5958400"/>
    <n v="44849497"/>
    <n v="3.9746636502000001"/>
    <n v="3.977959341"/>
    <n v="3.9450019306000002"/>
    <n v="3.9911423555000001"/>
    <n v="3.9693905953000002"/>
    <x v="79"/>
    <n v="0"/>
  </r>
  <r>
    <x v="546"/>
    <x v="2"/>
    <n v="2002"/>
    <x v="26"/>
    <n v="547"/>
    <n v="6525600"/>
    <n v="48930507"/>
    <n v="3.9417062397999998"/>
    <n v="3.9753229392999998"/>
    <n v="3.9351148583"/>
    <n v="3.9871876271"/>
    <n v="3.9542302167000001"/>
    <x v="536"/>
    <n v="-8.3264428691974778E-3"/>
  </r>
  <r>
    <x v="547"/>
    <x v="2"/>
    <n v="2002"/>
    <x v="26"/>
    <n v="559"/>
    <n v="6904800"/>
    <n v="50978124"/>
    <n v="3.8757914189"/>
    <n v="3.8889744334"/>
    <n v="3.8626084044"/>
    <n v="3.9417062397999998"/>
    <n v="3.8929294131000001"/>
    <x v="537"/>
    <n v="-1.6863806267820008E-2"/>
  </r>
  <r>
    <x v="548"/>
    <x v="2"/>
    <n v="2002"/>
    <x v="26"/>
    <n v="745"/>
    <n v="7738400"/>
    <n v="56413750"/>
    <n v="3.8494256413999999"/>
    <n v="3.8823830519000002"/>
    <n v="3.8230596124999998"/>
    <n v="3.9021574478000001"/>
    <n v="3.844152335"/>
    <x v="538"/>
    <n v="-6.8259259685325676E-3"/>
  </r>
  <r>
    <x v="549"/>
    <x v="2"/>
    <n v="2002"/>
    <x v="26"/>
    <n v="543"/>
    <n v="6653600"/>
    <n v="46976484"/>
    <n v="3.8829822252000001"/>
    <n v="3.8891456994000002"/>
    <n v="3.8035420360000001"/>
    <n v="3.895993888"/>
    <n v="3.8679158969"/>
    <x v="539"/>
    <n v="8.679520025712548E-3"/>
  </r>
  <r>
    <x v="550"/>
    <x v="2"/>
    <n v="2002"/>
    <x v="26"/>
    <n v="559"/>
    <n v="6091200"/>
    <n v="43729451"/>
    <n v="3.9343444232999998"/>
    <n v="3.8898304137999999"/>
    <n v="3.8829822252000001"/>
    <n v="3.9514651559999998"/>
    <n v="3.9329747333"/>
    <x v="540"/>
    <n v="1.3140793396854972E-2"/>
  </r>
  <r>
    <x v="551"/>
    <x v="2"/>
    <n v="2002"/>
    <x v="26"/>
    <n v="566"/>
    <n v="6592800"/>
    <n v="48077919"/>
    <n v="3.9788581715000002"/>
    <n v="3.9309203290000001"/>
    <n v="3.9309203290000001"/>
    <n v="4.0267962752999997"/>
    <n v="3.9952941898000001"/>
    <x v="541"/>
    <n v="1.1250620010904117E-2"/>
  </r>
  <r>
    <x v="552"/>
    <x v="2"/>
    <n v="2002"/>
    <x v="26"/>
    <n v="383"/>
    <n v="4707200"/>
    <n v="34168414"/>
    <n v="3.9548892501999999"/>
    <n v="4.0130996368999998"/>
    <n v="3.9377685175999999"/>
    <n v="4.0130996368999998"/>
    <n v="3.9768037671999998"/>
    <x v="542"/>
    <n v="-6.042288202504539E-3"/>
  </r>
  <r>
    <x v="553"/>
    <x v="3"/>
    <n v="2002"/>
    <x v="27"/>
    <n v="660"/>
    <n v="9002400"/>
    <n v="66605182"/>
    <n v="4.0411776279999998"/>
    <n v="3.9788581715000002"/>
    <n v="3.9788581715000002"/>
    <n v="4.0747343789999997"/>
    <n v="4.0535045765"/>
    <x v="543"/>
    <n v="2.1583543227040109E-2"/>
  </r>
  <r>
    <x v="554"/>
    <x v="3"/>
    <n v="2002"/>
    <x v="27"/>
    <n v="676"/>
    <n v="8794400"/>
    <n v="64438316"/>
    <n v="3.9925548099000001"/>
    <n v="4.0747343789999997"/>
    <n v="3.9857066212999999"/>
    <n v="4.0747343789999997"/>
    <n v="4.0144693267999996"/>
    <x v="544"/>
    <n v="-1.2104812348501215E-2"/>
  </r>
  <r>
    <x v="555"/>
    <x v="3"/>
    <n v="2002"/>
    <x v="27"/>
    <n v="811"/>
    <n v="10616000"/>
    <n v="75994982"/>
    <n v="3.9583133445000001"/>
    <n v="3.9720099829"/>
    <n v="3.8692855867999998"/>
    <n v="3.9788581715000002"/>
    <n v="3.9220174748000001"/>
    <x v="545"/>
    <n v="-8.6133177988847089E-3"/>
  </r>
  <r>
    <x v="556"/>
    <x v="3"/>
    <n v="2002"/>
    <x v="27"/>
    <n v="580"/>
    <n v="6776000"/>
    <n v="49188273"/>
    <n v="3.9720099829"/>
    <n v="3.9370838032000002"/>
    <n v="3.9370838032000002"/>
    <n v="4.0199480867000004"/>
    <n v="3.9768037671999998"/>
    <x v="546"/>
    <n v="3.4542480686768208E-3"/>
  </r>
  <r>
    <x v="557"/>
    <x v="3"/>
    <n v="2002"/>
    <x v="27"/>
    <n v="540"/>
    <n v="8580000"/>
    <n v="61526281"/>
    <n v="3.9172236906000002"/>
    <n v="3.9658465086999999"/>
    <n v="3.8898304137999999"/>
    <n v="3.9658465086999999"/>
    <n v="3.9288656633999999"/>
    <x v="547"/>
    <n v="-1.3889098811487012E-2"/>
  </r>
  <r>
    <x v="558"/>
    <x v="3"/>
    <n v="2002"/>
    <x v="27"/>
    <n v="380"/>
    <n v="4071200"/>
    <n v="29479936"/>
    <n v="3.9583133445000001"/>
    <n v="3.9446167061000001"/>
    <n v="3.9411926118"/>
    <n v="3.9925548099000001"/>
    <n v="3.9672161987000001"/>
    <x v="548"/>
    <n v="1.0434850742810276E-2"/>
  </r>
  <r>
    <x v="559"/>
    <x v="3"/>
    <n v="2002"/>
    <x v="27"/>
    <n v="968"/>
    <n v="11764800"/>
    <n v="82458640"/>
    <n v="3.8261412673000001"/>
    <n v="3.9377685175999999"/>
    <n v="3.8014873703999998"/>
    <n v="3.9377685175999999"/>
    <n v="3.8398379057000001"/>
    <x v="549"/>
    <n v="-3.3961218118507816E-2"/>
  </r>
  <r>
    <x v="560"/>
    <x v="3"/>
    <n v="2002"/>
    <x v="27"/>
    <n v="610"/>
    <n v="5804800"/>
    <n v="40500493"/>
    <n v="3.8350441214000002"/>
    <n v="3.8350441214000002"/>
    <n v="3.7672459050999998"/>
    <n v="3.8487407598000001"/>
    <n v="3.822717173"/>
    <x v="550"/>
    <n v="2.3241463705197707E-3"/>
  </r>
  <r>
    <x v="561"/>
    <x v="3"/>
    <n v="2002"/>
    <x v="27"/>
    <n v="569"/>
    <n v="5851200"/>
    <n v="40835841"/>
    <n v="3.8144992945"/>
    <n v="3.8350441214000002"/>
    <n v="3.7912150875999999"/>
    <n v="3.8761337754"/>
    <n v="3.8234021486000001"/>
    <x v="551"/>
    <n v="-5.3715300853567583E-3"/>
  </r>
  <r>
    <x v="562"/>
    <x v="3"/>
    <n v="2002"/>
    <x v="27"/>
    <n v="772"/>
    <n v="8217600"/>
    <n v="56591391"/>
    <n v="3.7816275191000002"/>
    <n v="3.8138143189"/>
    <n v="3.7473860537000001"/>
    <n v="3.8213474830999998"/>
    <n v="3.7727246649000001"/>
    <x v="552"/>
    <n v="-8.6549320206328849E-3"/>
  </r>
  <r>
    <x v="563"/>
    <x v="3"/>
    <n v="2002"/>
    <x v="27"/>
    <n v="856"/>
    <n v="16268800"/>
    <n v="113504569"/>
    <n v="3.8151840088000002"/>
    <n v="3.8350441214000002"/>
    <n v="3.8042267503999998"/>
    <n v="3.8624373982"/>
    <n v="3.8220324586999999"/>
    <x v="553"/>
    <n v="8.8344189730054368E-3"/>
  </r>
  <r>
    <x v="564"/>
    <x v="3"/>
    <n v="2002"/>
    <x v="27"/>
    <n v="680"/>
    <n v="8962400"/>
    <n v="62592807"/>
    <n v="3.8425772856"/>
    <n v="3.8555889483999999"/>
    <n v="3.8008026561000001"/>
    <n v="3.8562739239999999"/>
    <n v="3.8261412673000001"/>
    <x v="554"/>
    <n v="7.1544130436922903E-3"/>
  </r>
  <r>
    <x v="565"/>
    <x v="3"/>
    <n v="2002"/>
    <x v="27"/>
    <n v="974"/>
    <n v="11410400"/>
    <n v="81043653"/>
    <n v="3.8966788636"/>
    <n v="3.8432620000000002"/>
    <n v="3.8432620000000002"/>
    <n v="3.9103752408000001"/>
    <n v="3.8912001038000001"/>
    <x v="555"/>
    <n v="1.3981307313027758E-2"/>
  </r>
  <r>
    <x v="566"/>
    <x v="3"/>
    <n v="2002"/>
    <x v="27"/>
    <n v="573"/>
    <n v="7540000"/>
    <n v="53215702"/>
    <n v="3.8638068269999999"/>
    <n v="3.8761337754"/>
    <n v="3.8350441214000002"/>
    <n v="3.8829822252000001"/>
    <n v="3.8665462068999998"/>
    <x v="556"/>
    <n v="-8.4716948169092782E-3"/>
  </r>
  <r>
    <x v="567"/>
    <x v="3"/>
    <n v="2002"/>
    <x v="27"/>
    <n v="351"/>
    <n v="3719200"/>
    <n v="26027176"/>
    <n v="3.8295653615999998"/>
    <n v="3.8761337754"/>
    <n v="3.8220324586999999"/>
    <n v="3.8761337754"/>
    <n v="3.8336744315"/>
    <x v="557"/>
    <n v="-8.9016079462070144E-3"/>
  </r>
  <r>
    <x v="568"/>
    <x v="3"/>
    <n v="2002"/>
    <x v="27"/>
    <n v="479"/>
    <n v="7052800"/>
    <n v="48887736"/>
    <n v="3.8144992945"/>
    <n v="3.8220324586999999"/>
    <n v="3.7665611907000001"/>
    <n v="3.8350441214000002"/>
    <n v="3.7973785618"/>
    <x v="558"/>
    <n v="-3.9419045459762377E-3"/>
  </r>
  <r>
    <x v="569"/>
    <x v="3"/>
    <n v="2002"/>
    <x v="27"/>
    <n v="638"/>
    <n v="7008000"/>
    <n v="49117404"/>
    <n v="3.8350441214000002"/>
    <n v="3.7871060177000002"/>
    <n v="3.7665611907000001"/>
    <n v="3.8679158969"/>
    <n v="3.8398379057000001"/>
    <x v="559"/>
    <n v="5.3715300853568234E-3"/>
  </r>
  <r>
    <x v="570"/>
    <x v="3"/>
    <n v="2002"/>
    <x v="27"/>
    <n v="490"/>
    <n v="4384800"/>
    <n v="30789733"/>
    <n v="3.8555889483999999"/>
    <n v="3.8076508446999999"/>
    <n v="3.8076508446999999"/>
    <n v="3.8692855867999998"/>
    <n v="3.8473710698999999"/>
    <x v="560"/>
    <n v="5.3428308660573142E-3"/>
  </r>
  <r>
    <x v="571"/>
    <x v="3"/>
    <n v="2002"/>
    <x v="27"/>
    <n v="604"/>
    <n v="6987200"/>
    <n v="48326320"/>
    <n v="3.7905301119999999"/>
    <n v="3.8357288357999999"/>
    <n v="3.7460163636999999"/>
    <n v="3.8357288357999999"/>
    <n v="3.7891606832"/>
    <x v="561"/>
    <n v="-1.7017889994017162E-2"/>
  </r>
  <r>
    <x v="572"/>
    <x v="3"/>
    <n v="2002"/>
    <x v="27"/>
    <n v="854"/>
    <n v="13333600"/>
    <n v="90263780"/>
    <n v="3.7104052084000001"/>
    <n v="3.8014873703999998"/>
    <n v="3.6706849832000001"/>
    <n v="3.8021723459999999"/>
    <n v="3.7090355183999999"/>
    <x v="562"/>
    <n v="-2.1364789305169614E-2"/>
  </r>
  <r>
    <x v="573"/>
    <x v="3"/>
    <n v="2002"/>
    <x v="27"/>
    <n v="538"/>
    <n v="6234400"/>
    <n v="42652185"/>
    <n v="3.7665611907000001"/>
    <n v="3.7049264485000002"/>
    <n v="3.69807826"/>
    <n v="3.7802578291"/>
    <n v="3.7480707680999998"/>
    <x v="563"/>
    <n v="1.5021342940881113E-2"/>
  </r>
  <r>
    <x v="574"/>
    <x v="3"/>
    <n v="2002"/>
    <x v="27"/>
    <n v="631"/>
    <n v="8432800"/>
    <n v="57788661"/>
    <n v="3.7610824309000002"/>
    <n v="3.7597130020999998"/>
    <n v="3.7425922693999998"/>
    <n v="3.7871060177000002"/>
    <n v="3.7542342422999999"/>
    <x v="564"/>
    <n v="-1.4556376584253857E-3"/>
  </r>
  <r>
    <x v="575"/>
    <x v="4"/>
    <n v="2002"/>
    <x v="28"/>
    <n v="596"/>
    <n v="9728800"/>
    <n v="65244306"/>
    <n v="3.6426069920000002"/>
    <n v="3.752179838"/>
    <n v="3.6206924750999998"/>
    <n v="3.7699852850000002"/>
    <n v="3.6741093387000001"/>
    <x v="565"/>
    <n v="-3.2007164642149019E-2"/>
  </r>
  <r>
    <x v="576"/>
    <x v="4"/>
    <n v="2002"/>
    <x v="28"/>
    <n v="676"/>
    <n v="8996800"/>
    <n v="59987396"/>
    <n v="3.7104052084000001"/>
    <n v="3.69807826"/>
    <n v="3.6022020524"/>
    <n v="3.7104052084000001"/>
    <n v="3.6528795360999999"/>
    <x v="566"/>
    <n v="1.844145935969314E-2"/>
  </r>
  <r>
    <x v="577"/>
    <x v="4"/>
    <n v="2002"/>
    <x v="28"/>
    <n v="488"/>
    <n v="5282400"/>
    <n v="35086224"/>
    <n v="3.6364435178000001"/>
    <n v="3.6706849832000001"/>
    <n v="3.6090505023000001"/>
    <n v="3.6843816216"/>
    <n v="3.6391828977"/>
    <x v="567"/>
    <n v="-2.0134942778914963E-2"/>
  </r>
  <r>
    <x v="578"/>
    <x v="4"/>
    <n v="2002"/>
    <x v="28"/>
    <n v="491"/>
    <n v="5416000"/>
    <n v="35903336"/>
    <n v="3.6295953291999998"/>
    <n v="3.7186230869000001"/>
    <n v="3.6090505023000001"/>
    <n v="3.7186230869000001"/>
    <n v="3.6316497336000002"/>
    <x v="568"/>
    <n v="-1.8849859660632769E-3"/>
  </r>
  <r>
    <x v="579"/>
    <x v="4"/>
    <n v="2002"/>
    <x v="28"/>
    <n v="680"/>
    <n v="7224000"/>
    <n v="48771446"/>
    <n v="3.7391679138999998"/>
    <n v="3.6295953291999998"/>
    <n v="3.6295953291999998"/>
    <n v="3.7425922693999998"/>
    <n v="3.6987629743000001"/>
    <x v="569"/>
    <n v="2.9741941255784134E-2"/>
  </r>
  <r>
    <x v="580"/>
    <x v="4"/>
    <n v="2002"/>
    <x v="28"/>
    <n v="482"/>
    <n v="5073600"/>
    <n v="34055485"/>
    <n v="3.6713699588000002"/>
    <n v="3.69807826"/>
    <n v="3.6405525876999998"/>
    <n v="3.7186230869000001"/>
    <n v="3.6775334329999998"/>
    <x v="570"/>
    <n v="-1.8298225569763429E-2"/>
  </r>
  <r>
    <x v="581"/>
    <x v="4"/>
    <n v="2002"/>
    <x v="28"/>
    <n v="610"/>
    <n v="7568000"/>
    <n v="50045368"/>
    <n v="3.6289106149000001"/>
    <n v="3.6775334329999998"/>
    <n v="3.6015173380999999"/>
    <n v="3.6830119315999998"/>
    <n v="3.6227471407"/>
    <x v="571"/>
    <n v="-1.1632381041481964E-2"/>
  </r>
  <r>
    <x v="582"/>
    <x v="4"/>
    <n v="2002"/>
    <x v="28"/>
    <n v="687"/>
    <n v="6330400"/>
    <n v="40797872"/>
    <n v="3.5391978815999998"/>
    <n v="3.5624820884999999"/>
    <n v="3.4987929420000001"/>
    <n v="3.5624820884999999"/>
    <n v="3.5309800029999998"/>
    <x v="572"/>
    <n v="-2.5032382795462209E-2"/>
  </r>
  <r>
    <x v="583"/>
    <x v="4"/>
    <n v="2002"/>
    <x v="28"/>
    <n v="575"/>
    <n v="6909600"/>
    <n v="45316932"/>
    <n v="3.5885056753"/>
    <n v="3.5412522859000002"/>
    <n v="3.5412522859000002"/>
    <n v="3.6227471407"/>
    <n v="3.5932994594999998"/>
    <x v="573"/>
    <n v="1.3835755058753313E-2"/>
  </r>
  <r>
    <x v="584"/>
    <x v="4"/>
    <n v="2002"/>
    <x v="28"/>
    <n v="504"/>
    <n v="8721600"/>
    <n v="56886929"/>
    <n v="3.5611123985000002"/>
    <n v="3.5611123985000002"/>
    <n v="3.5405675715"/>
    <n v="3.5953538638999998"/>
    <n v="3.5734393468999999"/>
    <x v="574"/>
    <n v="-7.6629018673978113E-3"/>
  </r>
  <r>
    <x v="585"/>
    <x v="4"/>
    <n v="2002"/>
    <x v="28"/>
    <n v="522"/>
    <n v="5656800"/>
    <n v="37521138"/>
    <n v="3.69807826"/>
    <n v="3.6158986907999999"/>
    <n v="3.5898751039999999"/>
    <n v="3.69807826"/>
    <n v="3.6337043991"/>
    <x v="575"/>
    <n v="3.7740327988047231E-2"/>
  </r>
  <r>
    <x v="586"/>
    <x v="4"/>
    <n v="2002"/>
    <x v="28"/>
    <n v="445"/>
    <n v="6749600"/>
    <n v="45339613"/>
    <n v="3.7049264485000002"/>
    <n v="3.6638367945999999"/>
    <n v="3.6569886060000001"/>
    <n v="3.7097202328000001"/>
    <n v="3.6802728129000002"/>
    <x v="576"/>
    <n v="1.8501110624803284E-3"/>
  </r>
  <r>
    <x v="587"/>
    <x v="4"/>
    <n v="2002"/>
    <x v="28"/>
    <n v="518"/>
    <n v="4923200"/>
    <n v="33693303"/>
    <n v="3.7665611907000001"/>
    <n v="3.69807826"/>
    <n v="3.69807826"/>
    <n v="3.7699852850000002"/>
    <n v="3.749440458"/>
    <x v="577"/>
    <n v="1.6499027594899785E-2"/>
  </r>
  <r>
    <x v="588"/>
    <x v="4"/>
    <n v="2002"/>
    <x v="28"/>
    <n v="519"/>
    <n v="4920800"/>
    <n v="34005969"/>
    <n v="3.7939544674999999"/>
    <n v="3.7802578291"/>
    <n v="3.7665611907000001"/>
    <n v="3.7939544674999999"/>
    <n v="3.7864213033"/>
    <x v="578"/>
    <n v="7.2464360656421993E-3"/>
  </r>
  <r>
    <x v="589"/>
    <x v="4"/>
    <n v="2002"/>
    <x v="28"/>
    <n v="739"/>
    <n v="7279200"/>
    <n v="50448019"/>
    <n v="3.7802578291"/>
    <n v="3.7939544674999999"/>
    <n v="3.7734093792999999"/>
    <n v="3.8281959328999999"/>
    <n v="3.7966935862"/>
    <x v="579"/>
    <n v="-3.6166541927257797E-3"/>
  </r>
  <r>
    <x v="590"/>
    <x v="4"/>
    <n v="2002"/>
    <x v="28"/>
    <n v="566"/>
    <n v="6319200"/>
    <n v="44170259"/>
    <n v="3.8555889483999999"/>
    <n v="3.7734093792999999"/>
    <n v="3.7665611907000001"/>
    <n v="3.8555889483999999"/>
    <n v="3.8295653615999998"/>
    <x v="580"/>
    <n v="1.9731554485389272E-2"/>
  </r>
  <r>
    <x v="591"/>
    <x v="4"/>
    <n v="2002"/>
    <x v="28"/>
    <n v="523"/>
    <n v="6383200"/>
    <n v="44743094"/>
    <n v="3.84189231"/>
    <n v="3.8350441214000002"/>
    <n v="3.8008026561000001"/>
    <n v="3.8829822252000001"/>
    <n v="3.8405228813000001"/>
    <x v="581"/>
    <n v="-3.5587362659073546E-3"/>
  </r>
  <r>
    <x v="592"/>
    <x v="4"/>
    <n v="2002"/>
    <x v="28"/>
    <n v="239"/>
    <n v="2132800"/>
    <n v="14758154"/>
    <n v="3.8281959328999999"/>
    <n v="3.7734093792999999"/>
    <n v="3.7734093792999999"/>
    <n v="3.8281959328999999"/>
    <n v="3.7912150875999999"/>
    <x v="582"/>
    <n v="-3.5713778574805563E-3"/>
  </r>
  <r>
    <x v="593"/>
    <x v="4"/>
    <n v="2002"/>
    <x v="28"/>
    <n v="424"/>
    <n v="7161600"/>
    <n v="50014419"/>
    <n v="3.8213474830999998"/>
    <n v="3.8521648541000002"/>
    <n v="3.8008026561000001"/>
    <n v="3.8555889483999999"/>
    <n v="3.8261412673000001"/>
    <x v="583"/>
    <n v="-1.7905517381328598E-3"/>
  </r>
  <r>
    <x v="594"/>
    <x v="4"/>
    <n v="2002"/>
    <x v="28"/>
    <n v="398"/>
    <n v="3931200"/>
    <n v="27185771"/>
    <n v="3.7884757076"/>
    <n v="3.8008026561000001"/>
    <n v="3.7795728534999999"/>
    <n v="3.8076508446999999"/>
    <n v="3.7884757076"/>
    <x v="584"/>
    <n v="-8.6393544591426754E-3"/>
  </r>
  <r>
    <x v="595"/>
    <x v="4"/>
    <n v="2002"/>
    <x v="28"/>
    <n v="372"/>
    <n v="4767200"/>
    <n v="32753508"/>
    <n v="3.7336894153000002"/>
    <n v="3.7871060177000002"/>
    <n v="3.7336894153000002"/>
    <n v="3.7939544674999999"/>
    <n v="3.7638218108000001"/>
    <x v="585"/>
    <n v="-1.4566886043867897E-2"/>
  </r>
  <r>
    <x v="596"/>
    <x v="5"/>
    <n v="2002"/>
    <x v="29"/>
    <n v="332"/>
    <n v="3196000"/>
    <n v="21824919"/>
    <n v="3.7323197253"/>
    <n v="3.7665611907000001"/>
    <n v="3.7193080625000001"/>
    <n v="3.7679308806999998"/>
    <n v="3.7412225795"/>
    <x v="586"/>
    <n v="-3.6691356508473374E-4"/>
  </r>
  <r>
    <x v="597"/>
    <x v="5"/>
    <n v="2002"/>
    <x v="29"/>
    <n v="342"/>
    <n v="3392800"/>
    <n v="23347704"/>
    <n v="3.8008026561000001"/>
    <n v="3.7186230869000001"/>
    <n v="3.7117748983999999"/>
    <n v="3.8008026561000001"/>
    <n v="3.7699852850000002"/>
    <x v="587"/>
    <n v="1.8182319099121481E-2"/>
  </r>
  <r>
    <x v="598"/>
    <x v="5"/>
    <n v="2002"/>
    <x v="29"/>
    <n v="434"/>
    <n v="6772800"/>
    <n v="46865709"/>
    <n v="3.7939544674999999"/>
    <n v="3.8076508446999999"/>
    <n v="3.7665611907000001"/>
    <n v="3.8144992945"/>
    <n v="3.7912150875999999"/>
    <x v="588"/>
    <n v="-1.8033994621688275E-3"/>
  </r>
  <r>
    <x v="599"/>
    <x v="5"/>
    <n v="2002"/>
    <x v="29"/>
    <n v="433"/>
    <n v="4313600"/>
    <n v="29218447"/>
    <n v="3.7117748983999999"/>
    <n v="3.7672459050999998"/>
    <n v="3.6878057159000002"/>
    <n v="3.7809425435000001"/>
    <n v="3.7110899227999998"/>
    <x v="589"/>
    <n v="-2.1898698764373642E-2"/>
  </r>
  <r>
    <x v="600"/>
    <x v="5"/>
    <n v="2002"/>
    <x v="29"/>
    <n v="473"/>
    <n v="7300800"/>
    <n v="48768562"/>
    <n v="3.6563036304000001"/>
    <n v="3.69807826"/>
    <n v="3.6295953291999998"/>
    <n v="3.7015023543000001"/>
    <n v="3.6597277247000002"/>
    <x v="590"/>
    <n v="-1.5057471456307486E-2"/>
  </r>
  <r>
    <x v="601"/>
    <x v="5"/>
    <n v="2002"/>
    <x v="29"/>
    <n v="299"/>
    <n v="3107200"/>
    <n v="20876379"/>
    <n v="3.6843816216"/>
    <n v="3.6439766819999999"/>
    <n v="3.6439766819999999"/>
    <n v="3.69807826"/>
    <n v="3.6809575272999999"/>
    <x v="591"/>
    <n v="7.6500019191365403E-3"/>
  </r>
  <r>
    <x v="602"/>
    <x v="5"/>
    <n v="2002"/>
    <x v="29"/>
    <n v="610"/>
    <n v="5484800"/>
    <n v="36202177"/>
    <n v="3.6295953291999998"/>
    <n v="3.6878057159000002"/>
    <n v="3.5748090369000001"/>
    <n v="3.69807826"/>
    <n v="3.6158986907999999"/>
    <x v="592"/>
    <n v="-1.4981539449956897E-2"/>
  </r>
  <r>
    <x v="603"/>
    <x v="5"/>
    <n v="2002"/>
    <x v="29"/>
    <n v="618"/>
    <n v="5863200"/>
    <n v="38541340"/>
    <n v="3.5713849425999999"/>
    <n v="3.6302800436"/>
    <n v="3.5679605871"/>
    <n v="3.6302800436"/>
    <n v="3.6015173380999999"/>
    <x v="593"/>
    <n v="-1.6167702836952205E-2"/>
  </r>
  <r>
    <x v="604"/>
    <x v="5"/>
    <n v="2002"/>
    <x v="29"/>
    <n v="680"/>
    <n v="7302400"/>
    <n v="47085920"/>
    <n v="3.5029020118999998"/>
    <n v="3.6295953291999998"/>
    <n v="3.4967385376000002"/>
    <n v="3.6432919676000002"/>
    <n v="3.532349693"/>
    <x v="594"/>
    <n v="-1.9361688465627618E-2"/>
  </r>
  <r>
    <x v="605"/>
    <x v="5"/>
    <n v="2002"/>
    <x v="29"/>
    <n v="1174"/>
    <n v="12646400"/>
    <n v="77815284"/>
    <n v="3.3782630988000002"/>
    <n v="3.5823422010999999"/>
    <n v="3.3282703295"/>
    <n v="3.5823422010999999"/>
    <n v="3.3714146490000001"/>
    <x v="595"/>
    <n v="-3.6230069879960733E-2"/>
  </r>
  <r>
    <x v="606"/>
    <x v="5"/>
    <n v="2002"/>
    <x v="29"/>
    <n v="493"/>
    <n v="7213600"/>
    <n v="44829269"/>
    <n v="3.4015470445"/>
    <n v="3.4234618226000002"/>
    <n v="3.3864809774000002"/>
    <n v="3.4378431753999998"/>
    <n v="3.4049714"/>
    <x v="596"/>
    <n v="6.8686399026042675E-3"/>
  </r>
  <r>
    <x v="607"/>
    <x v="5"/>
    <n v="2002"/>
    <x v="29"/>
    <n v="553"/>
    <n v="8496000"/>
    <n v="52468147"/>
    <n v="3.3727843389999999"/>
    <n v="3.4111348742000001"/>
    <n v="3.3488154177"/>
    <n v="3.4172983484000001"/>
    <n v="3.3837415973999998"/>
    <x v="597"/>
    <n v="-8.4917246322703983E-3"/>
  </r>
  <r>
    <x v="608"/>
    <x v="5"/>
    <n v="2002"/>
    <x v="29"/>
    <n v="627"/>
    <n v="6504000"/>
    <n v="39605848"/>
    <n v="3.3214221409000002"/>
    <n v="3.3734690533"/>
    <n v="3.3008773139000001"/>
    <n v="3.3748387433000002"/>
    <n v="3.3364884692999999"/>
    <x v="598"/>
    <n v="-1.5345569687956537E-2"/>
  </r>
  <r>
    <x v="609"/>
    <x v="5"/>
    <n v="2002"/>
    <x v="29"/>
    <n v="1411"/>
    <n v="13640000"/>
    <n v="79616966"/>
    <n v="3.1365181757"/>
    <n v="3.3453910622"/>
    <n v="3.0954285217000002"/>
    <n v="3.3453910622"/>
    <n v="3.1981529177999999"/>
    <x v="599"/>
    <n v="-5.7279723466416528E-2"/>
  </r>
  <r>
    <x v="610"/>
    <x v="5"/>
    <n v="2002"/>
    <x v="29"/>
    <n v="2213"/>
    <n v="19798400"/>
    <n v="105617743"/>
    <n v="2.8899797294999998"/>
    <n v="3.1502148139999999"/>
    <n v="2.7941035219999999"/>
    <n v="3.1837715650999998"/>
    <n v="2.9228515049000001"/>
    <x v="600"/>
    <n v="-8.1863835350741446E-2"/>
  </r>
  <r>
    <x v="611"/>
    <x v="5"/>
    <n v="2002"/>
    <x v="29"/>
    <n v="1500"/>
    <n v="16054400"/>
    <n v="86155739"/>
    <n v="3.0002372897999998"/>
    <n v="2.9790074872000001"/>
    <n v="2.8550532885000002"/>
    <n v="3.0474904179000002"/>
    <n v="2.9399722376000001"/>
    <x v="601"/>
    <n v="3.7441894054236924E-2"/>
  </r>
  <r>
    <x v="612"/>
    <x v="5"/>
    <n v="2002"/>
    <x v="29"/>
    <n v="1247"/>
    <n v="14284000"/>
    <n v="81653502"/>
    <n v="3.1296699871000002"/>
    <n v="3.043381348"/>
    <n v="3.0200971410999999"/>
    <n v="3.1639114523999998"/>
    <n v="3.1317243914000001"/>
    <x v="602"/>
    <n v="4.2236181421907777E-2"/>
  </r>
  <r>
    <x v="613"/>
    <x v="5"/>
    <n v="2002"/>
    <x v="29"/>
    <n v="916"/>
    <n v="9567200"/>
    <n v="57132190"/>
    <n v="3.331694685"/>
    <n v="3.1981529177999999"/>
    <n v="3.1159733486999999"/>
    <n v="3.3460760378000001"/>
    <n v="3.2714296327999999"/>
    <x v="603"/>
    <n v="6.2553525391698575E-2"/>
  </r>
  <r>
    <x v="614"/>
    <x v="5"/>
    <n v="2002"/>
    <x v="29"/>
    <n v="758"/>
    <n v="9950400"/>
    <n v="61305698"/>
    <n v="3.3960685459"/>
    <n v="3.3214221409000002"/>
    <n v="3.3214221409000002"/>
    <n v="3.4036017099999998"/>
    <n v="3.3755237188999998"/>
    <x v="604"/>
    <n v="1.9137363596720528E-2"/>
  </r>
  <r>
    <x v="615"/>
    <x v="5"/>
    <n v="2002"/>
    <x v="29"/>
    <n v="542"/>
    <n v="6033600"/>
    <n v="37095728"/>
    <n v="3.3625117948000001"/>
    <n v="3.3864809774000002"/>
    <n v="3.3227918309"/>
    <n v="3.4125045641999998"/>
    <n v="3.3686752691000001"/>
    <x v="605"/>
    <n v="-9.9301998814480263E-3"/>
  </r>
  <r>
    <x v="616"/>
    <x v="6"/>
    <n v="2002"/>
    <x v="30"/>
    <n v="407"/>
    <n v="4910400"/>
    <n v="29779451"/>
    <n v="3.2871806755000001"/>
    <n v="3.3899050715999999"/>
    <n v="3.2693752285"/>
    <n v="3.3899050715999999"/>
    <n v="3.3227918309"/>
    <x v="606"/>
    <n v="-2.2657992810599277E-2"/>
  </r>
  <r>
    <x v="617"/>
    <x v="6"/>
    <n v="2002"/>
    <x v="30"/>
    <n v="609"/>
    <n v="7070400"/>
    <n v="41769773"/>
    <n v="3.2385578574"/>
    <n v="3.2871806755000001"/>
    <n v="3.1899350392999999"/>
    <n v="3.2871806755000001"/>
    <n v="3.2365031917999998"/>
    <x v="607"/>
    <n v="-1.4902134883885441E-2"/>
  </r>
  <r>
    <x v="618"/>
    <x v="6"/>
    <n v="2002"/>
    <x v="30"/>
    <n v="571"/>
    <n v="7301600"/>
    <n v="42561028"/>
    <n v="3.2056860820000002"/>
    <n v="3.2447213316000001"/>
    <n v="3.1639114523999998"/>
    <n v="3.3214221409000002"/>
    <n v="3.1933591336"/>
    <x v="608"/>
    <n v="-1.020199136414165E-2"/>
  </r>
  <r>
    <x v="619"/>
    <x v="6"/>
    <n v="2002"/>
    <x v="30"/>
    <n v="303"/>
    <n v="2409600"/>
    <n v="14073465"/>
    <n v="3.2152736504999999"/>
    <n v="3.2248612190000001"/>
    <n v="3.1776080908000002"/>
    <n v="3.2248612190000001"/>
    <n v="3.1995226078000001"/>
    <x v="609"/>
    <n v="2.9863372532303008E-3"/>
  </r>
  <r>
    <x v="620"/>
    <x v="6"/>
    <n v="2002"/>
    <x v="30"/>
    <n v="398"/>
    <n v="3108800"/>
    <n v="17979029"/>
    <n v="3.1796624952000001"/>
    <n v="3.1844562794"/>
    <n v="3.1296699871000002"/>
    <n v="3.1899350392999999"/>
    <n v="3.1687052367000001"/>
    <x v="610"/>
    <n v="-1.1137413289008802E-2"/>
  </r>
  <r>
    <x v="621"/>
    <x v="6"/>
    <n v="2002"/>
    <x v="30"/>
    <n v="490"/>
    <n v="5048800"/>
    <n v="28961651"/>
    <n v="3.1385728411999998"/>
    <n v="3.1906197536000001"/>
    <n v="3.1159733486999999"/>
    <n v="3.1906197536000001"/>
    <n v="3.1426816499000001"/>
    <x v="611"/>
    <n v="-1.3006870147026662E-2"/>
  </r>
  <r>
    <x v="622"/>
    <x v="6"/>
    <n v="2002"/>
    <x v="30"/>
    <n v="650"/>
    <n v="5012000"/>
    <n v="28634170"/>
    <n v="3.0680352448999999"/>
    <n v="3.1570630026000002"/>
    <n v="3.0680352448999999"/>
    <n v="3.2050011064000001"/>
    <n v="3.1296699871000002"/>
    <x v="612"/>
    <n v="-2.2730816081129937E-2"/>
  </r>
  <r>
    <x v="623"/>
    <x v="6"/>
    <n v="2002"/>
    <x v="30"/>
    <n v="732"/>
    <n v="7979200"/>
    <n v="44520130"/>
    <n v="3.0817318832999998"/>
    <n v="3.057762962"/>
    <n v="3.026945591"/>
    <n v="3.0954285217000002"/>
    <n v="3.0570779863999999"/>
    <x v="613"/>
    <n v="4.4543673804751599E-3"/>
  </r>
  <r>
    <x v="624"/>
    <x v="6"/>
    <n v="2002"/>
    <x v="30"/>
    <n v="577"/>
    <n v="5280000"/>
    <n v="29836744"/>
    <n v="3.1063857802000001"/>
    <n v="3.1570630026000002"/>
    <n v="3.0474904179000002"/>
    <n v="3.1570630026000002"/>
    <n v="3.0961132360999999"/>
    <x v="614"/>
    <n v="7.9681831161457321E-3"/>
  </r>
  <r>
    <x v="625"/>
    <x v="6"/>
    <n v="2002"/>
    <x v="30"/>
    <n v="656"/>
    <n v="5068000"/>
    <n v="28087231"/>
    <n v="3.0406422294"/>
    <n v="3.1159733486999999"/>
    <n v="3.0098248583"/>
    <n v="3.1159733486999999"/>
    <n v="3.0365331594999998"/>
    <x v="615"/>
    <n v="-2.139116906607564E-2"/>
  </r>
  <r>
    <x v="626"/>
    <x v="6"/>
    <n v="2002"/>
    <x v="30"/>
    <n v="519"/>
    <n v="7432800"/>
    <n v="41430391"/>
    <n v="3.0817318832999998"/>
    <n v="3.0611870563000001"/>
    <n v="3.0139336668999999"/>
    <n v="3.0817318832999998"/>
    <n v="3.0536538921999998"/>
    <x v="616"/>
    <n v="1.342298594992989E-2"/>
  </r>
  <r>
    <x v="627"/>
    <x v="6"/>
    <n v="2002"/>
    <x v="30"/>
    <n v="530"/>
    <n v="5292000"/>
    <n v="30218036"/>
    <n v="3.131039677"/>
    <n v="3.1077554700999999"/>
    <n v="3.1057008046000001"/>
    <n v="3.1570630026000002"/>
    <n v="3.1283002971"/>
    <x v="617"/>
    <n v="1.5873375846211079E-2"/>
  </r>
  <r>
    <x v="628"/>
    <x v="6"/>
    <n v="2002"/>
    <x v="30"/>
    <n v="508"/>
    <n v="6267200"/>
    <n v="35578006"/>
    <n v="3.0611870563000001"/>
    <n v="3.1502148139999999"/>
    <n v="3.0611870563000001"/>
    <n v="3.1776080908000002"/>
    <n v="3.1098098744999998"/>
    <x v="618"/>
    <n v="-2.25623469376121E-2"/>
  </r>
  <r>
    <x v="629"/>
    <x v="6"/>
    <n v="2002"/>
    <x v="30"/>
    <n v="660"/>
    <n v="4713600"/>
    <n v="26102117"/>
    <n v="3.0173580224999998"/>
    <n v="3.0611870563000001"/>
    <n v="2.9927041256"/>
    <n v="3.0611870563000001"/>
    <n v="3.0337937794999998"/>
    <x v="619"/>
    <n v="-1.4421146119956362E-2"/>
  </r>
  <r>
    <x v="630"/>
    <x v="6"/>
    <n v="2002"/>
    <x v="30"/>
    <n v="1968"/>
    <n v="18568800"/>
    <n v="97406870"/>
    <n v="2.8078001602999998"/>
    <n v="2.9201121250000002"/>
    <n v="2.8078001602999998"/>
    <n v="2.9310693834000001"/>
    <n v="2.8742286868"/>
    <x v="620"/>
    <n v="-7.198030586890046E-2"/>
  </r>
  <r>
    <x v="631"/>
    <x v="6"/>
    <n v="2002"/>
    <x v="30"/>
    <n v="1809"/>
    <n v="11490400"/>
    <n v="58339717"/>
    <n v="2.7393172296000001"/>
    <n v="2.8762830910999999"/>
    <n v="2.7324690409999999"/>
    <n v="2.8892947538999998"/>
    <n v="2.7817765735000002"/>
    <x v="621"/>
    <n v="-2.4692612576125397E-2"/>
  </r>
  <r>
    <x v="632"/>
    <x v="6"/>
    <n v="2002"/>
    <x v="30"/>
    <n v="1494"/>
    <n v="16316800"/>
    <n v="82484730"/>
    <n v="2.8755983767000002"/>
    <n v="2.6708342989"/>
    <n v="2.6571376605000001"/>
    <n v="2.8899797294999998"/>
    <n v="2.7694496251"/>
    <x v="622"/>
    <n v="4.8552080548596034E-2"/>
  </r>
  <r>
    <x v="633"/>
    <x v="6"/>
    <n v="2002"/>
    <x v="30"/>
    <n v="1266"/>
    <n v="13580000"/>
    <n v="68861814"/>
    <n v="2.7838312391"/>
    <n v="2.8084848747"/>
    <n v="2.7386325152"/>
    <n v="2.8283449872999999"/>
    <n v="2.7783524792000001"/>
    <x v="623"/>
    <n v="-3.2432661123691899E-2"/>
  </r>
  <r>
    <x v="634"/>
    <x v="6"/>
    <n v="2002"/>
    <x v="30"/>
    <n v="1214"/>
    <n v="11672000"/>
    <n v="58083317"/>
    <n v="2.6680949189000001"/>
    <n v="2.7838312391"/>
    <n v="2.6639861103000002"/>
    <n v="2.8557382641000002"/>
    <n v="2.7263055667999998"/>
    <x v="624"/>
    <n v="-4.2463418275813236E-2"/>
  </r>
  <r>
    <x v="635"/>
    <x v="6"/>
    <n v="2002"/>
    <x v="30"/>
    <n v="1025"/>
    <n v="16625600"/>
    <n v="81769186"/>
    <n v="2.6365928335"/>
    <n v="2.7413716339"/>
    <n v="2.6365928335"/>
    <n v="2.7564379623000002"/>
    <n v="2.6948032200999998"/>
    <x v="625"/>
    <n v="-1.187721396549591E-2"/>
  </r>
  <r>
    <x v="636"/>
    <x v="6"/>
    <n v="2002"/>
    <x v="30"/>
    <n v="1416"/>
    <n v="18486400"/>
    <n v="90015229"/>
    <n v="2.6776824873999998"/>
    <n v="2.6571376605000001"/>
    <n v="2.6016666538000002"/>
    <n v="2.7324690409999999"/>
    <n v="2.6674102045999999"/>
    <x v="626"/>
    <n v="1.5464186654806863E-2"/>
  </r>
  <r>
    <x v="637"/>
    <x v="6"/>
    <n v="2002"/>
    <x v="30"/>
    <n v="1204"/>
    <n v="25434400"/>
    <n v="129630057"/>
    <n v="2.8016366861000002"/>
    <n v="2.7386325152"/>
    <n v="2.7324690409999999"/>
    <n v="2.8557382641000002"/>
    <n v="2.7920491176"/>
    <x v="627"/>
    <n v="4.525210025065423E-2"/>
  </r>
  <r>
    <x v="638"/>
    <x v="7"/>
    <n v="2002"/>
    <x v="31"/>
    <n v="965"/>
    <n v="13535200"/>
    <n v="69997313"/>
    <n v="2.8694349025000001"/>
    <n v="2.8310843671999999"/>
    <n v="2.7235661868999999"/>
    <n v="2.8797071854"/>
    <n v="2.8331387715999998"/>
    <x v="628"/>
    <n v="2.3911335141329804E-2"/>
  </r>
  <r>
    <x v="639"/>
    <x v="7"/>
    <n v="2002"/>
    <x v="31"/>
    <n v="1078"/>
    <n v="11912800"/>
    <n v="64098934"/>
    <n v="2.9653108488000002"/>
    <n v="2.8968279181000001"/>
    <n v="2.8899797294999998"/>
    <n v="2.9892800312999999"/>
    <n v="2.9481901161000001"/>
    <x v="629"/>
    <n v="3.2866754046407633E-2"/>
  </r>
  <r>
    <x v="640"/>
    <x v="7"/>
    <n v="2002"/>
    <x v="31"/>
    <n v="826"/>
    <n v="8974400"/>
    <n v="47041704"/>
    <n v="2.8235512031000001"/>
    <n v="2.9625714688999998"/>
    <n v="2.8009519718"/>
    <n v="2.9625714688999998"/>
    <n v="2.8714893068"/>
    <x v="630"/>
    <n v="-4.8986481760864731E-2"/>
  </r>
  <r>
    <x v="641"/>
    <x v="7"/>
    <n v="2002"/>
    <x v="31"/>
    <n v="786"/>
    <n v="8272800"/>
    <n v="42581493"/>
    <n v="2.8283449872999999"/>
    <n v="2.8078001602999998"/>
    <n v="2.7872553334000001"/>
    <n v="2.8488898143000001"/>
    <n v="2.8201271087999999"/>
    <x v="631"/>
    <n v="1.6963458591781437E-3"/>
  </r>
  <r>
    <x v="642"/>
    <x v="7"/>
    <n v="2002"/>
    <x v="31"/>
    <n v="893"/>
    <n v="9792000"/>
    <n v="50658701"/>
    <n v="2.8351934371"/>
    <n v="2.8694349025000001"/>
    <n v="2.8009519718"/>
    <n v="2.8694349025000001"/>
    <n v="2.8345084615"/>
    <x v="632"/>
    <n v="2.4184361876838545E-3"/>
  </r>
  <r>
    <x v="643"/>
    <x v="7"/>
    <n v="2002"/>
    <x v="31"/>
    <n v="1589"/>
    <n v="15200800"/>
    <n v="82822234"/>
    <n v="3.0200971410999999"/>
    <n v="2.9790074872000001"/>
    <n v="2.9310693834000001"/>
    <n v="3.0543386065"/>
    <n v="2.9851709614000002"/>
    <x v="633"/>
    <n v="6.3178830163279839E-2"/>
  </r>
  <r>
    <x v="644"/>
    <x v="7"/>
    <n v="2002"/>
    <x v="31"/>
    <n v="1807"/>
    <n v="21318400"/>
    <n v="119089154"/>
    <n v="3.0817318832999998"/>
    <n v="2.9988675998000001"/>
    <n v="2.9790074872000001"/>
    <n v="3.1639114523999998"/>
    <n v="3.0605020807000001"/>
    <x v="634"/>
    <n v="2.0202741930312684E-2"/>
  </r>
  <r>
    <x v="645"/>
    <x v="7"/>
    <n v="2002"/>
    <x v="31"/>
    <n v="677"/>
    <n v="4628800"/>
    <n v="25186994"/>
    <n v="2.9536688760000001"/>
    <n v="3.0810471689000001"/>
    <n v="2.9310693834000001"/>
    <n v="3.0810471689000001"/>
    <n v="2.9810618915"/>
    <x v="635"/>
    <n v="-4.2443654333314908E-2"/>
  </r>
  <r>
    <x v="646"/>
    <x v="7"/>
    <n v="2002"/>
    <x v="31"/>
    <n v="1280"/>
    <n v="11274400"/>
    <n v="58712958"/>
    <n v="2.7865703578000001"/>
    <n v="2.9379178332000002"/>
    <n v="2.7735586950000002"/>
    <n v="2.9379178332000002"/>
    <n v="2.8529988841999998"/>
    <x v="636"/>
    <n v="-5.8236507160432757E-2"/>
  </r>
  <r>
    <x v="647"/>
    <x v="7"/>
    <n v="2002"/>
    <x v="31"/>
    <n v="1710"/>
    <n v="13876800"/>
    <n v="69887585"/>
    <n v="2.7667105063999999"/>
    <n v="2.8214967987000001"/>
    <n v="2.7119239527999999"/>
    <n v="2.8488898143000001"/>
    <n v="2.7591773422000001"/>
    <x v="637"/>
    <n v="-7.152505537535288E-3"/>
  </r>
  <r>
    <x v="648"/>
    <x v="7"/>
    <n v="2002"/>
    <x v="31"/>
    <n v="637"/>
    <n v="5412800"/>
    <n v="27473675"/>
    <n v="2.7975276162"/>
    <n v="2.8214967987000001"/>
    <n v="2.7400019439999999"/>
    <n v="2.8214967987000001"/>
    <n v="2.7810918592"/>
    <x v="638"/>
    <n v="1.1076961202197293E-2"/>
  </r>
  <r>
    <x v="649"/>
    <x v="7"/>
    <n v="2002"/>
    <x v="31"/>
    <n v="1217"/>
    <n v="8712800"/>
    <n v="43609409"/>
    <n v="2.7906794277000002"/>
    <n v="2.7735586950000002"/>
    <n v="2.69891229"/>
    <n v="2.8420416256999999"/>
    <n v="2.7420566095000001"/>
    <x v="639"/>
    <n v="-2.4509442382371479E-3"/>
  </r>
  <r>
    <x v="650"/>
    <x v="7"/>
    <n v="2002"/>
    <x v="31"/>
    <n v="789"/>
    <n v="10016800"/>
    <n v="50703625"/>
    <n v="2.7324690409999999"/>
    <n v="2.7879400476999998"/>
    <n v="2.7153483082999998"/>
    <n v="2.8214967987000001"/>
    <n v="2.7728739806"/>
    <x v="640"/>
    <n v="-2.1079477572893482E-2"/>
  </r>
  <r>
    <x v="651"/>
    <x v="7"/>
    <n v="2002"/>
    <x v="31"/>
    <n v="891"/>
    <n v="6968000"/>
    <n v="34521509"/>
    <n v="2.6982275756999998"/>
    <n v="2.7735586950000002"/>
    <n v="2.6852156516000001"/>
    <n v="2.7735586950000002"/>
    <n v="2.7139786184000001"/>
    <x v="641"/>
    <n v="-1.2610507080780065E-2"/>
  </r>
  <r>
    <x v="652"/>
    <x v="7"/>
    <n v="2002"/>
    <x v="31"/>
    <n v="794"/>
    <n v="10874400"/>
    <n v="54539188"/>
    <n v="2.7393172296000001"/>
    <n v="2.7400019439999999"/>
    <n v="2.7187724026"/>
    <n v="2.7804068836"/>
    <n v="2.7475351081000001"/>
    <x v="642"/>
    <n v="1.5113599064612912E-2"/>
  </r>
  <r>
    <x v="653"/>
    <x v="7"/>
    <n v="2002"/>
    <x v="31"/>
    <n v="770"/>
    <n v="8316800"/>
    <n v="42428583"/>
    <n v="2.8153333245000001"/>
    <n v="2.7468503938"/>
    <n v="2.7119239527999999"/>
    <n v="2.8351934371"/>
    <n v="2.7947884975999999"/>
    <x v="643"/>
    <n v="2.7371961635514652E-2"/>
  </r>
  <r>
    <x v="654"/>
    <x v="7"/>
    <n v="2002"/>
    <x v="31"/>
    <n v="498"/>
    <n v="4636000"/>
    <n v="23957845"/>
    <n v="2.8283449872999999"/>
    <n v="2.8345084615"/>
    <n v="2.7954732119000001"/>
    <n v="2.8646411182999998"/>
    <n v="2.8310843671999999"/>
    <x v="644"/>
    <n v="4.6110657395922643E-3"/>
  </r>
  <r>
    <x v="655"/>
    <x v="7"/>
    <n v="2002"/>
    <x v="31"/>
    <n v="817"/>
    <n v="6956800"/>
    <n v="36701592"/>
    <n v="2.9242211948999999"/>
    <n v="2.8420416256999999"/>
    <n v="2.8420416256999999"/>
    <n v="2.9344934776999998"/>
    <n v="2.8906644438"/>
    <x v="645"/>
    <n v="3.333645663132348E-2"/>
  </r>
  <r>
    <x v="656"/>
    <x v="7"/>
    <n v="2002"/>
    <x v="31"/>
    <n v="1232"/>
    <n v="10880000"/>
    <n v="59549902"/>
    <n v="3.0029764084999999"/>
    <n v="2.9454507362000002"/>
    <n v="2.9454507362000002"/>
    <n v="3.0200971410999999"/>
    <n v="2.9988675998000001"/>
    <x v="646"/>
    <n v="2.6575745916000839E-2"/>
  </r>
  <r>
    <x v="657"/>
    <x v="7"/>
    <n v="2002"/>
    <x v="31"/>
    <n v="722"/>
    <n v="7286400"/>
    <n v="39696360"/>
    <n v="2.9961282199000001"/>
    <n v="3.0132489526000001"/>
    <n v="2.9632564444999998"/>
    <n v="3.0296849709"/>
    <n v="2.9844862471"/>
    <x v="647"/>
    <n v="-2.2830712243999867E-3"/>
  </r>
  <r>
    <x v="658"/>
    <x v="7"/>
    <n v="2002"/>
    <x v="31"/>
    <n v="731"/>
    <n v="7442400"/>
    <n v="40187310"/>
    <n v="2.9858556757999999"/>
    <n v="2.9790074872000001"/>
    <n v="2.9139486507000001"/>
    <n v="2.9961282199000001"/>
    <n v="2.9584626601999999"/>
    <x v="648"/>
    <n v="-3.4344974432641861E-3"/>
  </r>
  <r>
    <x v="659"/>
    <x v="7"/>
    <n v="2002"/>
    <x v="31"/>
    <n v="880"/>
    <n v="10881600"/>
    <n v="59807001"/>
    <n v="3.0132489526000001"/>
    <n v="3.0125642382"/>
    <n v="2.9858556757999999"/>
    <n v="3.0406422294"/>
    <n v="3.0111945482000002"/>
    <x v="649"/>
    <n v="9.1325185628324847E-3"/>
  </r>
  <r>
    <x v="660"/>
    <x v="8"/>
    <n v="2002"/>
    <x v="32"/>
    <n v="302"/>
    <n v="2240800"/>
    <n v="12328584"/>
    <n v="3.0207821167"/>
    <n v="3.0132489526000001"/>
    <n v="2.9927041256"/>
    <n v="3.026945591"/>
    <n v="3.0139336668999999"/>
    <x v="650"/>
    <n v="2.496894009083493E-3"/>
  </r>
  <r>
    <x v="661"/>
    <x v="8"/>
    <n v="2002"/>
    <x v="32"/>
    <n v="1137"/>
    <n v="12493600"/>
    <n v="69603760"/>
    <n v="3.0611870563000001"/>
    <n v="3.0022916941000002"/>
    <n v="2.9653108488000002"/>
    <n v="3.0954285217000002"/>
    <n v="3.0522842022000001"/>
    <x v="651"/>
    <n v="1.3286990738299267E-2"/>
  </r>
  <r>
    <x v="662"/>
    <x v="8"/>
    <n v="2002"/>
    <x v="32"/>
    <n v="1050"/>
    <n v="15277600"/>
    <n v="86255728"/>
    <n v="3.1022767103"/>
    <n v="3.0399572537999999"/>
    <n v="3.0132489526000001"/>
    <n v="3.1228215373000001"/>
    <n v="3.0933738560999999"/>
    <x v="652"/>
    <n v="1.3333496976626287E-2"/>
  </r>
  <r>
    <x v="663"/>
    <x v="8"/>
    <n v="2002"/>
    <x v="32"/>
    <n v="670"/>
    <n v="6310400"/>
    <n v="35787371"/>
    <n v="3.0817318832999998"/>
    <n v="3.0474904179000002"/>
    <n v="3.0406422294"/>
    <n v="3.1467907197999998"/>
    <n v="3.1070704944999998"/>
    <x v="653"/>
    <n v="-6.6445258852251823E-3"/>
  </r>
  <r>
    <x v="664"/>
    <x v="8"/>
    <n v="2002"/>
    <x v="32"/>
    <n v="824"/>
    <n v="7740000"/>
    <n v="44228355"/>
    <n v="3.1111795644"/>
    <n v="3.1159733486999999"/>
    <n v="3.0954285217000002"/>
    <n v="3.1776080908000002"/>
    <n v="3.1303547013999999"/>
    <x v="654"/>
    <n v="9.5101967128516877E-3"/>
  </r>
  <r>
    <x v="665"/>
    <x v="8"/>
    <n v="2002"/>
    <x v="32"/>
    <n v="567"/>
    <n v="5540000"/>
    <n v="31592427"/>
    <n v="3.1365181757"/>
    <n v="3.1365181757"/>
    <n v="3.0831015733"/>
    <n v="3.1563782883"/>
    <n v="3.1241912271999999"/>
    <x v="655"/>
    <n v="8.1113879968603957E-3"/>
  </r>
  <r>
    <x v="666"/>
    <x v="8"/>
    <n v="2002"/>
    <x v="32"/>
    <n v="1116"/>
    <n v="13304800"/>
    <n v="77456358"/>
    <n v="3.2118495561999998"/>
    <n v="3.1433666255000001"/>
    <n v="3.1296699871000002"/>
    <n v="3.2289702888999998"/>
    <n v="3.1892500636999999"/>
    <x v="656"/>
    <n v="2.3733633506104676E-2"/>
  </r>
  <r>
    <x v="667"/>
    <x v="8"/>
    <n v="2002"/>
    <x v="32"/>
    <n v="701"/>
    <n v="5751200"/>
    <n v="34100068"/>
    <n v="3.2481454259000002"/>
    <n v="3.2186977448"/>
    <n v="3.1947288235000002"/>
    <n v="3.2700599428000001"/>
    <n v="3.2481454259000002"/>
    <x v="657"/>
    <n v="1.1237238338348918E-2"/>
  </r>
  <r>
    <x v="668"/>
    <x v="8"/>
    <n v="2002"/>
    <x v="32"/>
    <n v="639"/>
    <n v="5582400"/>
    <n v="33111939"/>
    <n v="3.2460910215999998"/>
    <n v="3.2200674347999998"/>
    <n v="3.2200674347999998"/>
    <n v="3.2666358486"/>
    <n v="3.2495151159"/>
    <x v="658"/>
    <n v="-6.3268542349457428E-4"/>
  </r>
  <r>
    <x v="669"/>
    <x v="8"/>
    <n v="2002"/>
    <x v="32"/>
    <n v="675"/>
    <n v="5932000"/>
    <n v="35582542"/>
    <n v="3.2947138397"/>
    <n v="3.2447213316000001"/>
    <n v="3.2084252006999998"/>
    <n v="3.3138889766999999"/>
    <n v="3.2864959612"/>
    <x v="659"/>
    <n v="1.4867807496936168E-2"/>
  </r>
  <r>
    <x v="670"/>
    <x v="8"/>
    <n v="2002"/>
    <x v="32"/>
    <n v="634"/>
    <n v="6910400"/>
    <n v="41116005"/>
    <n v="3.2323943831999999"/>
    <n v="3.2871806755000001"/>
    <n v="3.2125342706"/>
    <n v="3.3145739523"/>
    <n v="3.2597873986999999"/>
    <x v="660"/>
    <n v="-1.9096159635123237E-2"/>
  </r>
  <r>
    <x v="671"/>
    <x v="8"/>
    <n v="2002"/>
    <x v="32"/>
    <n v="883"/>
    <n v="7388000"/>
    <n v="41976622"/>
    <n v="3.0831015733"/>
    <n v="3.1769231152000001"/>
    <n v="3.0611870563000001"/>
    <n v="3.1844562794"/>
    <n v="3.1125492544000002"/>
    <x v="661"/>
    <n v="-4.7287063104468702E-2"/>
  </r>
  <r>
    <x v="672"/>
    <x v="8"/>
    <n v="2002"/>
    <x v="32"/>
    <n v="756"/>
    <n v="8829600"/>
    <n v="48685094"/>
    <n v="3.0474904179000002"/>
    <n v="3.0748836947"/>
    <n v="2.9858556757999999"/>
    <n v="3.0748836947"/>
    <n v="3.0207821167"/>
    <x v="662"/>
    <n v="-1.1617656495984809E-2"/>
  </r>
  <r>
    <x v="673"/>
    <x v="8"/>
    <n v="2002"/>
    <x v="32"/>
    <n v="790"/>
    <n v="19090400"/>
    <n v="103450643"/>
    <n v="2.9173727450000002"/>
    <n v="3.0474904179000002"/>
    <n v="2.9071004621999998"/>
    <n v="3.1159733486999999"/>
    <n v="2.9687349430999999"/>
    <x v="663"/>
    <n v="-4.3634971715151544E-2"/>
  </r>
  <r>
    <x v="674"/>
    <x v="8"/>
    <n v="2002"/>
    <x v="32"/>
    <n v="642"/>
    <n v="15567200"/>
    <n v="83482748"/>
    <n v="2.9927041256"/>
    <n v="2.9379178332000002"/>
    <n v="2.8694349025000001"/>
    <n v="3.026945591"/>
    <n v="2.9379178332000002"/>
    <x v="664"/>
    <n v="2.5493902117481964E-2"/>
  </r>
  <r>
    <x v="675"/>
    <x v="8"/>
    <n v="2002"/>
    <x v="32"/>
    <n v="691"/>
    <n v="7958400"/>
    <n v="41943064"/>
    <n v="2.8961432036999999"/>
    <n v="2.9379178332000002"/>
    <n v="2.8557382641000002"/>
    <n v="2.9379178332000002"/>
    <n v="2.8872403495999999"/>
    <x v="665"/>
    <n v="-3.2797446428937047E-2"/>
  </r>
  <r>
    <x v="676"/>
    <x v="8"/>
    <n v="2002"/>
    <x v="32"/>
    <n v="1161"/>
    <n v="12008800"/>
    <n v="62018291"/>
    <n v="2.8249208929999998"/>
    <n v="2.8625864527"/>
    <n v="2.7667105063999999"/>
    <n v="2.8797071854"/>
    <n v="2.8297146773000001"/>
    <x v="666"/>
    <n v="-2.4899560363903742E-2"/>
  </r>
  <r>
    <x v="677"/>
    <x v="8"/>
    <n v="2002"/>
    <x v="32"/>
    <n v="1859"/>
    <n v="14789600"/>
    <n v="75142410"/>
    <n v="2.7290446854999999"/>
    <n v="2.8625864527"/>
    <n v="2.7050757642000001"/>
    <n v="2.8865556352000001"/>
    <n v="2.7838312391"/>
    <x v="667"/>
    <n v="-3.4528745823372474E-2"/>
  </r>
  <r>
    <x v="678"/>
    <x v="8"/>
    <n v="2002"/>
    <x v="32"/>
    <n v="1290"/>
    <n v="10630400"/>
    <n v="52863476"/>
    <n v="2.7187724026"/>
    <n v="2.7564379623000002"/>
    <n v="2.6845309372999999"/>
    <n v="2.8214967987000001"/>
    <n v="2.7242509012"/>
    <x v="668"/>
    <n v="-3.7711600473890861E-3"/>
  </r>
  <r>
    <x v="679"/>
    <x v="8"/>
    <n v="2002"/>
    <x v="32"/>
    <n v="3727"/>
    <n v="29318400"/>
    <n v="136025989"/>
    <n v="2.4647007922999999"/>
    <n v="2.7379475395999999"/>
    <n v="2.4647007922999999"/>
    <n v="2.7379475395999999"/>
    <n v="2.5420863158999998"/>
    <x v="669"/>
    <n v="-9.8110038164557378E-2"/>
  </r>
  <r>
    <x v="680"/>
    <x v="8"/>
    <n v="2002"/>
    <x v="32"/>
    <n v="1831"/>
    <n v="14830400"/>
    <n v="67649049"/>
    <n v="2.5270202488"/>
    <n v="2.4653855066000001"/>
    <n v="2.3558129220000001"/>
    <n v="2.6160480064999998"/>
    <n v="2.4989422577"/>
    <x v="670"/>
    <n v="2.497042366063898E-2"/>
  </r>
  <r>
    <x v="681"/>
    <x v="9"/>
    <n v="2002"/>
    <x v="33"/>
    <n v="1736"/>
    <n v="14784800"/>
    <n v="72526613"/>
    <n v="2.7167177371000002"/>
    <n v="2.5722189726"/>
    <n v="2.5414016016000001"/>
    <n v="2.7804068836"/>
    <n v="2.6872703171999999"/>
    <x v="671"/>
    <n v="7.2383595986707919E-2"/>
  </r>
  <r>
    <x v="682"/>
    <x v="9"/>
    <n v="2002"/>
    <x v="33"/>
    <n v="1368"/>
    <n v="10936800"/>
    <n v="54981256"/>
    <n v="2.7119239527999999"/>
    <n v="2.7495897736999999"/>
    <n v="2.6722039888000002"/>
    <n v="2.8009519718"/>
    <n v="2.7543835579999998"/>
    <x v="672"/>
    <n v="-1.7661086584363837E-3"/>
  </r>
  <r>
    <x v="683"/>
    <x v="9"/>
    <n v="2002"/>
    <x v="33"/>
    <n v="987"/>
    <n v="7317600"/>
    <n v="37000573"/>
    <n v="2.7865703578000001"/>
    <n v="2.7221964969000001"/>
    <n v="2.6845309372999999"/>
    <n v="2.8351934371"/>
    <n v="2.7701346007000001"/>
    <x v="673"/>
    <n v="2.7153248551140329E-2"/>
  </r>
  <r>
    <x v="684"/>
    <x v="9"/>
    <n v="2002"/>
    <x v="33"/>
    <n v="753"/>
    <n v="5452800"/>
    <n v="27976681"/>
    <n v="2.7838312391"/>
    <n v="2.8084848747"/>
    <n v="2.7783524792000001"/>
    <n v="2.8317690816000001"/>
    <n v="2.8112242545999999"/>
    <x v="674"/>
    <n v="-9.8345473773151144E-4"/>
  </r>
  <r>
    <x v="685"/>
    <x v="9"/>
    <n v="2002"/>
    <x v="33"/>
    <n v="696"/>
    <n v="7301600"/>
    <n v="35946550"/>
    <n v="2.6742583932000001"/>
    <n v="2.8078001602999998"/>
    <n v="2.6639861103000002"/>
    <n v="2.8351934371"/>
    <n v="2.6968578857000001"/>
    <x v="675"/>
    <n v="-4.0156016771453563E-2"/>
  </r>
  <r>
    <x v="686"/>
    <x v="9"/>
    <n v="2002"/>
    <x v="33"/>
    <n v="1257"/>
    <n v="11348000"/>
    <n v="54556943"/>
    <n v="2.7050757642000001"/>
    <n v="2.6824762717000001"/>
    <n v="2.5694795927"/>
    <n v="2.7050757642000001"/>
    <n v="2.6338534536"/>
    <x v="676"/>
    <n v="1.1457815128599216E-2"/>
  </r>
  <r>
    <x v="687"/>
    <x v="9"/>
    <n v="2002"/>
    <x v="33"/>
    <n v="734"/>
    <n v="8870400"/>
    <n v="42983888"/>
    <n v="2.6845309372999999"/>
    <n v="2.6537135662"/>
    <n v="2.6037210581000001"/>
    <n v="2.6845309372999999"/>
    <n v="2.6550832561000002"/>
    <x v="677"/>
    <n v="-7.6239056205607732E-3"/>
  </r>
  <r>
    <x v="688"/>
    <x v="9"/>
    <n v="2002"/>
    <x v="33"/>
    <n v="1041"/>
    <n v="11924800"/>
    <n v="57557698"/>
    <n v="2.6290596693000001"/>
    <n v="2.6605617547999998"/>
    <n v="2.6030360825000001"/>
    <n v="2.7324690409999999"/>
    <n v="2.6441259976999998"/>
    <x v="678"/>
    <n v="-2.0879773165210495E-2"/>
  </r>
  <r>
    <x v="689"/>
    <x v="9"/>
    <n v="2002"/>
    <x v="33"/>
    <n v="1463"/>
    <n v="11789600"/>
    <n v="55838850"/>
    <n v="2.5372925316999999"/>
    <n v="2.6680949189000001"/>
    <n v="2.5372925316999999"/>
    <n v="2.6845309372999999"/>
    <n v="2.5948182039000001"/>
    <x v="679"/>
    <n v="-3.5528661947929273E-2"/>
  </r>
  <r>
    <x v="690"/>
    <x v="9"/>
    <n v="2002"/>
    <x v="33"/>
    <n v="1528"/>
    <n v="13541600"/>
    <n v="60713568"/>
    <n v="2.4071751199999998"/>
    <n v="2.4585373180999999"/>
    <n v="2.4071751199999998"/>
    <n v="2.4934634978000001"/>
    <n v="2.4564826525000001"/>
    <x v="680"/>
    <n v="-5.264366949829917E-2"/>
  </r>
  <r>
    <x v="691"/>
    <x v="9"/>
    <n v="2002"/>
    <x v="33"/>
    <n v="1253"/>
    <n v="7658400"/>
    <n v="34285607"/>
    <n v="2.4078598344"/>
    <n v="2.4859303335999998"/>
    <n v="2.4078598344"/>
    <n v="2.4982572821"/>
    <n v="2.4523738438999998"/>
    <x v="681"/>
    <n v="2.8440682616007E-4"/>
  </r>
  <r>
    <x v="692"/>
    <x v="9"/>
    <n v="2002"/>
    <x v="33"/>
    <n v="1674"/>
    <n v="11507200"/>
    <n v="50461427"/>
    <n v="2.4105992142999999"/>
    <n v="2.4297743512999999"/>
    <n v="2.3763577488999998"/>
    <n v="2.4373075155000001"/>
    <n v="2.4023813357999999"/>
    <x v="682"/>
    <n v="1.1370357898437102E-3"/>
  </r>
  <r>
    <x v="693"/>
    <x v="9"/>
    <n v="2002"/>
    <x v="33"/>
    <n v="1377"/>
    <n v="12040000"/>
    <n v="56322710"/>
    <n v="2.6228961951"/>
    <n v="2.4551129624999999"/>
    <n v="2.4551129624999999"/>
    <n v="2.6228961951"/>
    <n v="2.5626311428999999"/>
    <x v="683"/>
    <n v="8.4403771988933285E-2"/>
  </r>
  <r>
    <x v="694"/>
    <x v="9"/>
    <n v="2002"/>
    <x v="33"/>
    <n v="1057"/>
    <n v="7976000"/>
    <n v="38805921"/>
    <n v="2.6708342989"/>
    <n v="2.6194721007999999"/>
    <n v="2.5818065412000002"/>
    <n v="2.6982275756999998"/>
    <n v="2.6653555390000001"/>
    <x v="684"/>
    <n v="1.811176987569986E-2"/>
  </r>
  <r>
    <x v="695"/>
    <x v="9"/>
    <n v="2002"/>
    <x v="33"/>
    <n v="929"/>
    <n v="11037600"/>
    <n v="53402607"/>
    <n v="2.6879550316"/>
    <n v="2.6708342989"/>
    <n v="2.5920788240000001"/>
    <n v="2.6948032200999998"/>
    <n v="2.6509741863"/>
    <x v="685"/>
    <n v="6.3897981042560789E-3"/>
  </r>
  <r>
    <x v="696"/>
    <x v="9"/>
    <n v="2002"/>
    <x v="33"/>
    <n v="1026"/>
    <n v="8912800"/>
    <n v="43516629"/>
    <n v="2.7324690409999999"/>
    <n v="2.6420715933999999"/>
    <n v="2.6098845323000002"/>
    <n v="2.7324690409999999"/>
    <n v="2.6749433688000002"/>
    <x v="686"/>
    <n v="1.6424917881224407E-2"/>
  </r>
  <r>
    <x v="697"/>
    <x v="9"/>
    <n v="2002"/>
    <x v="33"/>
    <n v="1894"/>
    <n v="14441600"/>
    <n v="74981995"/>
    <n v="2.8899797294999998"/>
    <n v="2.7358931353"/>
    <n v="2.6708342989"/>
    <n v="2.8899797294999998"/>
    <n v="2.8447810055999998"/>
    <x v="687"/>
    <n v="5.6043876999186962E-2"/>
  </r>
  <r>
    <x v="698"/>
    <x v="9"/>
    <n v="2002"/>
    <x v="33"/>
    <n v="2358"/>
    <n v="19573600"/>
    <n v="106910134"/>
    <n v="2.9509294960000001"/>
    <n v="2.8934038237999999"/>
    <n v="2.8447810055999998"/>
    <n v="3.0680352448999999"/>
    <n v="2.9927041256"/>
    <x v="688"/>
    <n v="2.0870716027310537E-2"/>
  </r>
  <r>
    <x v="699"/>
    <x v="9"/>
    <n v="2002"/>
    <x v="33"/>
    <n v="1298"/>
    <n v="9981600"/>
    <n v="53943037"/>
    <n v="2.972844013"/>
    <n v="2.9344934776999998"/>
    <n v="2.8831312797000002"/>
    <n v="3.0399572537999999"/>
    <n v="2.9605170644999999"/>
    <x v="689"/>
    <n v="7.3988706486965245E-3"/>
  </r>
  <r>
    <x v="700"/>
    <x v="9"/>
    <n v="2002"/>
    <x v="33"/>
    <n v="1239"/>
    <n v="9683200"/>
    <n v="51834801"/>
    <n v="2.8762830910999999"/>
    <n v="2.9735287273000002"/>
    <n v="2.8639561427000002"/>
    <n v="2.9995523141999998"/>
    <n v="2.9324390733999999"/>
    <x v="690"/>
    <n v="-3.3020207514975648E-2"/>
  </r>
  <r>
    <x v="701"/>
    <x v="9"/>
    <n v="2002"/>
    <x v="33"/>
    <n v="1203"/>
    <n v="11124800"/>
    <n v="57959366"/>
    <n v="2.8351934371"/>
    <n v="2.8742286868"/>
    <n v="2.8214967987000001"/>
    <n v="2.9036763679000002"/>
    <n v="2.8543685741"/>
    <x v="691"/>
    <n v="-1.4388700613594542E-2"/>
  </r>
  <r>
    <x v="702"/>
    <x v="9"/>
    <n v="2002"/>
    <x v="33"/>
    <n v="1063"/>
    <n v="13567200"/>
    <n v="72839305"/>
    <n v="2.9790074872000001"/>
    <n v="2.9413419274999999"/>
    <n v="2.8762830910999999"/>
    <n v="2.9824315815000002"/>
    <n v="2.9413419274999999"/>
    <x v="692"/>
    <n v="4.9480020421268103E-2"/>
  </r>
  <r>
    <x v="703"/>
    <x v="9"/>
    <n v="2002"/>
    <x v="33"/>
    <n v="1147"/>
    <n v="9101600"/>
    <n v="50215994"/>
    <n v="3.0337937794999998"/>
    <n v="2.9927041256"/>
    <n v="2.9516142103999998"/>
    <n v="3.0468057036"/>
    <n v="3.0228365210999999"/>
    <x v="693"/>
    <n v="1.8223721719886531E-2"/>
  </r>
  <r>
    <x v="704"/>
    <x v="10"/>
    <n v="2002"/>
    <x v="34"/>
    <n v="1110"/>
    <n v="10424000"/>
    <n v="58068238"/>
    <n v="3.0262606154"/>
    <n v="3.0406422294"/>
    <n v="2.9824315815000002"/>
    <n v="3.1152886343000001"/>
    <n v="3.0522842022000001"/>
    <x v="694"/>
    <n v="-2.4861717368668385E-3"/>
  </r>
  <r>
    <x v="705"/>
    <x v="10"/>
    <n v="2002"/>
    <x v="34"/>
    <n v="1205"/>
    <n v="9839200"/>
    <n v="54660342"/>
    <n v="2.9317543590000001"/>
    <n v="3.0817318832999998"/>
    <n v="2.9310693834000001"/>
    <n v="3.1159733486999999"/>
    <n v="3.043381348"/>
    <x v="695"/>
    <n v="-3.1726735854419708E-2"/>
  </r>
  <r>
    <x v="706"/>
    <x v="10"/>
    <n v="2002"/>
    <x v="34"/>
    <n v="894"/>
    <n v="5980000"/>
    <n v="31816611"/>
    <n v="2.8899797294999998"/>
    <n v="2.9618867545000001"/>
    <n v="2.8831312797000002"/>
    <n v="2.9790074872000001"/>
    <n v="2.9146336263000001"/>
    <x v="696"/>
    <n v="-1.4351513097304952E-2"/>
  </r>
  <r>
    <x v="707"/>
    <x v="10"/>
    <n v="2002"/>
    <x v="34"/>
    <n v="1132"/>
    <n v="7105600"/>
    <n v="36712168"/>
    <n v="2.8550532885000002"/>
    <n v="2.8625864527"/>
    <n v="2.7804068836"/>
    <n v="2.9091548665000002"/>
    <n v="2.8303996529000002"/>
    <x v="697"/>
    <n v="-1.2158980178386142E-2"/>
  </r>
  <r>
    <x v="708"/>
    <x v="10"/>
    <n v="2002"/>
    <x v="34"/>
    <n v="973"/>
    <n v="8316800"/>
    <n v="43893727"/>
    <n v="2.9447660218"/>
    <n v="2.8968279181000001"/>
    <n v="2.8009519718"/>
    <n v="2.9516142103999998"/>
    <n v="2.8913494194"/>
    <x v="698"/>
    <n v="3.0938856735866559E-2"/>
  </r>
  <r>
    <x v="709"/>
    <x v="10"/>
    <n v="2002"/>
    <x v="34"/>
    <n v="717"/>
    <n v="6653600"/>
    <n v="36370861"/>
    <n v="2.9858556757999999"/>
    <n v="2.9995523141999998"/>
    <n v="2.9550385658999998"/>
    <n v="3.026945591"/>
    <n v="2.9947585298999999"/>
    <x v="699"/>
    <n v="1.3856999681932743E-2"/>
  </r>
  <r>
    <x v="710"/>
    <x v="10"/>
    <n v="2002"/>
    <x v="34"/>
    <n v="491"/>
    <n v="2955200"/>
    <n v="16214745"/>
    <n v="3.0091398827"/>
    <n v="3.0064007639999999"/>
    <n v="2.9865406513999999"/>
    <n v="3.026945591"/>
    <n v="3.0057157883999999"/>
    <x v="700"/>
    <n v="7.7679203444147131E-3"/>
  </r>
  <r>
    <x v="711"/>
    <x v="10"/>
    <n v="2002"/>
    <x v="34"/>
    <n v="704"/>
    <n v="6513600"/>
    <n v="35069426"/>
    <n v="2.9529839004"/>
    <n v="3.0064007639999999"/>
    <n v="2.9283300035000002"/>
    <n v="3.0064007639999999"/>
    <n v="2.9495598060999999"/>
    <x v="701"/>
    <n v="-1.8838133869978044E-2"/>
  </r>
  <r>
    <x v="712"/>
    <x v="10"/>
    <n v="2002"/>
    <x v="34"/>
    <n v="497"/>
    <n v="3344000"/>
    <n v="17619247"/>
    <n v="2.9663047494999999"/>
    <n v="2.9550873472000001"/>
    <n v="2.9165272760000001"/>
    <n v="2.9922449422000001"/>
    <n v="2.9550873472000001"/>
    <x v="702"/>
    <n v="4.5008352777308712E-3"/>
  </r>
  <r>
    <x v="713"/>
    <x v="10"/>
    <n v="2002"/>
    <x v="34"/>
    <n v="344"/>
    <n v="3256800"/>
    <n v="17451843"/>
    <n v="3.0462287743999998"/>
    <n v="2.9796253311999998"/>
    <n v="2.9550873472000001"/>
    <n v="3.0462287743999998"/>
    <n v="3.0055655239000001"/>
    <x v="703"/>
    <n v="2.6587372075464154E-2"/>
  </r>
  <r>
    <x v="714"/>
    <x v="10"/>
    <n v="2002"/>
    <x v="34"/>
    <n v="866"/>
    <n v="6792800"/>
    <n v="37495630"/>
    <n v="3.0917993543"/>
    <n v="3.0462287743999998"/>
    <n v="3.0462287743999998"/>
    <n v="3.1198429937999999"/>
    <n v="3.0960059805000002"/>
    <x v="704"/>
    <n v="1.4848878584383163E-2"/>
  </r>
  <r>
    <x v="715"/>
    <x v="10"/>
    <n v="2002"/>
    <x v="34"/>
    <n v="766"/>
    <n v="9699200"/>
    <n v="53348157"/>
    <n v="3.0672613702999998"/>
    <n v="3.0847885781"/>
    <n v="3.0567449386000001"/>
    <n v="3.1408755896999998"/>
    <n v="3.0847885781"/>
    <x v="705"/>
    <n v="-7.9681350536596491E-3"/>
  </r>
  <r>
    <x v="716"/>
    <x v="10"/>
    <n v="2002"/>
    <x v="34"/>
    <n v="968"/>
    <n v="11116800"/>
    <n v="61467154"/>
    <n v="3.1366692309999999"/>
    <n v="3.0847885781"/>
    <n v="3.0357123427000001"/>
    <n v="3.1471853952000002"/>
    <n v="3.1009135773000001"/>
    <x v="706"/>
    <n v="2.2376380779712327E-2"/>
  </r>
  <r>
    <x v="717"/>
    <x v="10"/>
    <n v="2002"/>
    <x v="34"/>
    <n v="1242"/>
    <n v="10176000"/>
    <n v="57830580"/>
    <n v="3.2172942265"/>
    <n v="3.1548974095000002"/>
    <n v="3.0847885781"/>
    <n v="3.2179954646"/>
    <n v="3.1871474076999999"/>
    <x v="707"/>
    <n v="2.5379221511833965E-2"/>
  </r>
  <r>
    <x v="718"/>
    <x v="10"/>
    <n v="2002"/>
    <x v="34"/>
    <n v="663"/>
    <n v="5851200"/>
    <n v="33141544"/>
    <n v="3.1759300054000001"/>
    <n v="3.1696201999000002"/>
    <n v="3.1408755896999998"/>
    <n v="3.1969626013000001"/>
    <n v="3.1766312435000001"/>
    <x v="708"/>
    <n v="-1.2940199435195374E-2"/>
  </r>
  <r>
    <x v="719"/>
    <x v="10"/>
    <n v="2002"/>
    <x v="34"/>
    <n v="735"/>
    <n v="6067200"/>
    <n v="33877483"/>
    <n v="3.0960059805000002"/>
    <n v="3.1724246172999999"/>
    <n v="3.0784787726"/>
    <n v="3.2390280604999999"/>
    <n v="3.1317613668000002"/>
    <x v="709"/>
    <n v="-2.5487617128359126E-2"/>
  </r>
  <r>
    <x v="720"/>
    <x v="10"/>
    <n v="2002"/>
    <x v="34"/>
    <n v="995"/>
    <n v="9602400"/>
    <n v="52318253"/>
    <n v="3.034310134"/>
    <n v="3.1198429937999999"/>
    <n v="3.0174841642999999"/>
    <n v="3.1268537699999999"/>
    <n v="3.056043968"/>
    <x v="710"/>
    <n v="-2.0128792197184268E-2"/>
  </r>
  <r>
    <x v="721"/>
    <x v="10"/>
    <n v="2002"/>
    <x v="34"/>
    <n v="678"/>
    <n v="5987200"/>
    <n v="32303217"/>
    <n v="3.0216905230000002"/>
    <n v="3.0504351331000001"/>
    <n v="3.0006579270999998"/>
    <n v="3.0917993543"/>
    <n v="3.0258971491"/>
    <x v="711"/>
    <n v="-4.1676446159291938E-3"/>
  </r>
  <r>
    <x v="722"/>
    <x v="10"/>
    <n v="2002"/>
    <x v="34"/>
    <n v="346"/>
    <n v="1878400"/>
    <n v="10078595"/>
    <n v="3.0146797468000002"/>
    <n v="3.0216905230000002"/>
    <n v="2.9936471509000002"/>
    <n v="3.0287015666000001"/>
    <n v="3.0090709118999999"/>
    <x v="712"/>
    <n v="-2.3228460279719598E-3"/>
  </r>
  <r>
    <x v="723"/>
    <x v="10"/>
    <n v="2002"/>
    <x v="34"/>
    <n v="544"/>
    <n v="4865600"/>
    <n v="26773020"/>
    <n v="3.1163376057000001"/>
    <n v="3.0223917611000002"/>
    <n v="3.0223917611000002"/>
    <n v="3.1163376057000001"/>
    <n v="3.0861907869"/>
    <x v="713"/>
    <n v="3.3164863429013883E-2"/>
  </r>
  <r>
    <x v="724"/>
    <x v="11"/>
    <n v="2002"/>
    <x v="35"/>
    <n v="699"/>
    <n v="6889600"/>
    <n v="38538637"/>
    <n v="3.1408755896999998"/>
    <n v="3.1198429937999999"/>
    <n v="3.1023157860000001"/>
    <n v="3.1689192292000001"/>
    <n v="3.1373702016"/>
    <x v="714"/>
    <n v="7.8431432720043551E-3"/>
  </r>
  <r>
    <x v="725"/>
    <x v="11"/>
    <n v="2002"/>
    <x v="35"/>
    <n v="567"/>
    <n v="4837600"/>
    <n v="27060367"/>
    <n v="3.1612072150000001"/>
    <n v="3.1058211739999999"/>
    <n v="3.0925005924"/>
    <n v="3.1619081856000002"/>
    <n v="3.1373702016"/>
    <x v="715"/>
    <n v="6.452373435612755E-3"/>
  </r>
  <r>
    <x v="726"/>
    <x v="11"/>
    <n v="2002"/>
    <x v="35"/>
    <n v="410"/>
    <n v="4016000"/>
    <n v="22464267"/>
    <n v="3.1548974095000002"/>
    <n v="3.1548974095000002"/>
    <n v="3.1100278002000001"/>
    <n v="3.1548974095000002"/>
    <n v="3.1373702016"/>
    <x v="716"/>
    <n v="-1.9980060414454943E-3"/>
  </r>
  <r>
    <x v="727"/>
    <x v="11"/>
    <n v="2002"/>
    <x v="35"/>
    <n v="583"/>
    <n v="5853600"/>
    <n v="32463911"/>
    <n v="3.1198429937999999"/>
    <n v="3.1548974095000002"/>
    <n v="3.0847885781"/>
    <n v="3.1548974095000002"/>
    <n v="3.1107287708000002"/>
    <x v="717"/>
    <n v="-1.1173300610590386E-2"/>
  </r>
  <r>
    <x v="728"/>
    <x v="11"/>
    <n v="2002"/>
    <x v="35"/>
    <n v="451"/>
    <n v="4364800"/>
    <n v="24334651"/>
    <n v="3.1191420231999998"/>
    <n v="3.1128322175999998"/>
    <n v="3.0988103978999999"/>
    <n v="3.1443809778"/>
    <n v="3.1268537699999999"/>
    <x v="718"/>
    <n v="-2.2470661527136687E-4"/>
  </r>
  <r>
    <x v="729"/>
    <x v="11"/>
    <n v="2002"/>
    <x v="35"/>
    <n v="487"/>
    <n v="3896000"/>
    <n v="21379231"/>
    <n v="3.0707667584"/>
    <n v="3.1058211739999999"/>
    <n v="3.056043968"/>
    <n v="3.1058211739999999"/>
    <n v="3.077777802"/>
    <x v="719"/>
    <n v="-1.563068258875823E-2"/>
  </r>
  <r>
    <x v="730"/>
    <x v="11"/>
    <n v="2002"/>
    <x v="35"/>
    <n v="478"/>
    <n v="4627200"/>
    <n v="25239581"/>
    <n v="3.0427233863000001"/>
    <n v="3.0847885781"/>
    <n v="3.0287015666000001"/>
    <n v="3.1198429937999999"/>
    <n v="3.0595493560999998"/>
    <x v="720"/>
    <n v="-9.1743237112279618E-3"/>
  </r>
  <r>
    <x v="731"/>
    <x v="11"/>
    <n v="2002"/>
    <x v="35"/>
    <n v="652"/>
    <n v="6136800"/>
    <n v="34040113"/>
    <n v="3.0988103978999999"/>
    <n v="3.0637559822"/>
    <n v="3.0637559822"/>
    <n v="3.1464844246000001"/>
    <n v="3.1114300089000002"/>
    <x v="721"/>
    <n v="1.8265330090244988E-2"/>
  </r>
  <r>
    <x v="732"/>
    <x v="11"/>
    <n v="2002"/>
    <x v="35"/>
    <n v="829"/>
    <n v="8724800"/>
    <n v="49149925"/>
    <n v="3.1689192292000001"/>
    <n v="3.1268537699999999"/>
    <n v="3.1058211739999999"/>
    <n v="3.1934572131999999"/>
    <n v="3.1598050063000001"/>
    <x v="722"/>
    <n v="2.2372297365859769E-2"/>
  </r>
  <r>
    <x v="733"/>
    <x v="11"/>
    <n v="2002"/>
    <x v="35"/>
    <n v="508"/>
    <n v="6855200"/>
    <n v="38548182"/>
    <n v="3.1619081856000002"/>
    <n v="3.1689192292000001"/>
    <n v="3.1205439643999999"/>
    <n v="3.1759300054000001"/>
    <n v="3.1541964388000001"/>
    <x v="723"/>
    <n v="-2.2148910424590559E-3"/>
  </r>
  <r>
    <x v="734"/>
    <x v="11"/>
    <n v="2002"/>
    <x v="35"/>
    <n v="799"/>
    <n v="13401600"/>
    <n v="75583103"/>
    <n v="3.1584027975"/>
    <n v="3.1773322141000002"/>
    <n v="3.1443809778"/>
    <n v="3.1899518251000001"/>
    <n v="3.1633103942999998"/>
    <x v="724"/>
    <n v="-1.1092455636439119E-3"/>
  </r>
  <r>
    <x v="735"/>
    <x v="11"/>
    <n v="2002"/>
    <x v="35"/>
    <n v="1093"/>
    <n v="11527200"/>
    <n v="65564721"/>
    <n v="3.1626094237000002"/>
    <n v="3.1822398109000001"/>
    <n v="3.1591040356"/>
    <n v="3.2215008527000002"/>
    <n v="3.1899518251000001"/>
    <x v="725"/>
    <n v="1.3309978445902404E-3"/>
  </r>
  <r>
    <x v="736"/>
    <x v="11"/>
    <n v="2002"/>
    <x v="35"/>
    <n v="1124"/>
    <n v="12400800"/>
    <n v="69774805"/>
    <n v="3.1633103942999998"/>
    <n v="3.1899518251000001"/>
    <n v="3.1198429937999999"/>
    <n v="3.1899518251000001"/>
    <n v="3.1555983800999998"/>
    <x v="726"/>
    <n v="2.2161855446671997E-4"/>
  </r>
  <r>
    <x v="737"/>
    <x v="11"/>
    <n v="2002"/>
    <x v="35"/>
    <n v="1500"/>
    <n v="17595200"/>
    <n v="102793118"/>
    <n v="3.3091368919000002"/>
    <n v="3.1689192292000001"/>
    <n v="3.1198429937999999"/>
    <n v="3.3231587116000001"/>
    <n v="3.2768868936"/>
    <x v="727"/>
    <n v="4.5068325262650789E-2"/>
  </r>
  <r>
    <x v="738"/>
    <x v="11"/>
    <n v="2002"/>
    <x v="35"/>
    <n v="1467"/>
    <n v="23808800"/>
    <n v="145115933"/>
    <n v="3.4143001387999998"/>
    <n v="3.3519033218000001"/>
    <n v="3.3519033218000001"/>
    <n v="3.4914197463000001"/>
    <n v="3.4185064976000001"/>
    <x v="728"/>
    <n v="3.1285136974742001E-2"/>
  </r>
  <r>
    <x v="739"/>
    <x v="11"/>
    <n v="2002"/>
    <x v="35"/>
    <n v="958"/>
    <n v="7077600"/>
    <n v="43444023"/>
    <n v="3.4185064976000001"/>
    <n v="3.4143001387999998"/>
    <n v="3.3722346796"/>
    <n v="3.5124523422"/>
    <n v="3.4430447489999998"/>
    <x v="729"/>
    <n v="1.2312244602284909E-3"/>
  </r>
  <r>
    <x v="740"/>
    <x v="11"/>
    <n v="2002"/>
    <x v="35"/>
    <n v="419"/>
    <n v="3164000"/>
    <n v="18988316"/>
    <n v="3.3610172773000002"/>
    <n v="3.4143001387999998"/>
    <n v="3.3441913075"/>
    <n v="3.4143001387999998"/>
    <n v="3.3659248741000001"/>
    <x v="730"/>
    <n v="-1.6960069833183933E-2"/>
  </r>
  <r>
    <x v="741"/>
    <x v="11"/>
    <n v="2002"/>
    <x v="35"/>
    <n v="543"/>
    <n v="2869600"/>
    <n v="16901922"/>
    <n v="3.2705770881"/>
    <n v="3.3512020837000001"/>
    <n v="3.2705770881"/>
    <n v="3.3582131273"/>
    <n v="3.3035280569999999"/>
    <x v="731"/>
    <n v="-2.7277240373645845E-2"/>
  </r>
  <r>
    <x v="742"/>
    <x v="11"/>
    <n v="2002"/>
    <x v="35"/>
    <n v="339"/>
    <n v="2171200"/>
    <n v="12727283"/>
    <n v="3.2530498802999999"/>
    <n v="3.2740824761999998"/>
    <n v="3.2530498802999999"/>
    <n v="3.3266640996999999"/>
    <n v="3.2874030579000002"/>
    <x v="732"/>
    <n v="-5.3734678756136951E-3"/>
  </r>
  <r>
    <x v="743"/>
    <x v="0"/>
    <n v="2003"/>
    <x v="36"/>
    <n v="359"/>
    <n v="2468000"/>
    <n v="14606334"/>
    <n v="3.3021258483000002"/>
    <n v="3.2642672826000001"/>
    <n v="3.2635660445000001"/>
    <n v="3.3512020837000001"/>
    <n v="3.3196530560999999"/>
    <x v="733"/>
    <n v="1.497347651736214E-2"/>
  </r>
  <r>
    <x v="744"/>
    <x v="0"/>
    <n v="2003"/>
    <x v="36"/>
    <n v="514"/>
    <n v="2835200"/>
    <n v="16729157"/>
    <n v="3.2881042959000002"/>
    <n v="3.3203542941999999"/>
    <n v="3.2803922817000002"/>
    <n v="3.3582131273"/>
    <n v="3.3091368919000002"/>
    <x v="734"/>
    <n v="-4.2552606664191918E-3"/>
  </r>
  <r>
    <x v="745"/>
    <x v="0"/>
    <n v="2003"/>
    <x v="36"/>
    <n v="1098"/>
    <n v="11294400"/>
    <n v="68473198"/>
    <n v="3.4353327346999998"/>
    <n v="3.3161476680000002"/>
    <n v="3.3161476680000002"/>
    <n v="3.4633763743000001"/>
    <n v="3.4002783190999999"/>
    <x v="735"/>
    <n v="4.3802590125100294E-2"/>
  </r>
  <r>
    <x v="746"/>
    <x v="0"/>
    <n v="2003"/>
    <x v="36"/>
    <n v="989"/>
    <n v="8731200"/>
    <n v="52543025"/>
    <n v="3.3729359177"/>
    <n v="3.4002783190999999"/>
    <n v="3.3301694878000001"/>
    <n v="3.4206099444000002"/>
    <n v="3.3750390970000002"/>
    <x v="736"/>
    <n v="-1.8330229687737891E-2"/>
  </r>
  <r>
    <x v="747"/>
    <x v="0"/>
    <n v="2003"/>
    <x v="36"/>
    <n v="478"/>
    <n v="4508000"/>
    <n v="27136591"/>
    <n v="3.3792457231999999"/>
    <n v="3.3792457231999999"/>
    <n v="3.3512020837000001"/>
    <n v="3.4037837072000001"/>
    <n v="3.3764413056999998"/>
    <x v="737"/>
    <n v="1.8689684822698984E-3"/>
  </r>
  <r>
    <x v="748"/>
    <x v="0"/>
    <n v="2003"/>
    <x v="36"/>
    <n v="1267"/>
    <n v="13692800"/>
    <n v="84792052"/>
    <n v="3.5159579977000002"/>
    <n v="3.3862564992999999"/>
    <n v="3.3862564992999999"/>
    <n v="3.526474162"/>
    <n v="3.4731915677999998"/>
    <x v="738"/>
    <n v="3.9659507930206457E-2"/>
  </r>
  <r>
    <x v="749"/>
    <x v="0"/>
    <n v="2003"/>
    <x v="36"/>
    <n v="1513"/>
    <n v="15028000"/>
    <n v="96985453"/>
    <n v="3.681414615"/>
    <n v="3.5573222189"/>
    <n v="3.5573222189"/>
    <n v="3.681414615"/>
    <n v="3.6197190359999998"/>
    <x v="739"/>
    <n v="4.5985050860753725E-2"/>
  </r>
  <r>
    <x v="750"/>
    <x v="0"/>
    <n v="2003"/>
    <x v="36"/>
    <n v="1059"/>
    <n v="9208000"/>
    <n v="60316006"/>
    <n v="3.6701972127000002"/>
    <n v="3.6947354640999999"/>
    <n v="3.6344418263999998"/>
    <n v="3.7227788361999998"/>
    <n v="3.6737028681999999"/>
    <x v="740"/>
    <n v="-3.0516875124395604E-3"/>
  </r>
  <r>
    <x v="751"/>
    <x v="0"/>
    <n v="2003"/>
    <x v="36"/>
    <n v="1000"/>
    <n v="9136800"/>
    <n v="59957285"/>
    <n v="3.6877244204999999"/>
    <n v="3.6807136443999999"/>
    <n v="3.6106048130000001"/>
    <n v="3.7080560457999998"/>
    <n v="3.6807136443999999"/>
    <x v="741"/>
    <n v="4.7641825574196136E-3"/>
  </r>
  <r>
    <x v="752"/>
    <x v="0"/>
    <n v="2003"/>
    <x v="36"/>
    <n v="995"/>
    <n v="9839200"/>
    <n v="63670861"/>
    <n v="3.6666918246"/>
    <n v="3.6659908539999999"/>
    <n v="3.5965829933000002"/>
    <n v="3.6666918246"/>
    <n v="3.6295342295999999"/>
    <x v="742"/>
    <n v="-5.7197342493980957E-3"/>
  </r>
  <r>
    <x v="753"/>
    <x v="0"/>
    <n v="2003"/>
    <x v="36"/>
    <n v="888"/>
    <n v="8015200"/>
    <n v="52805360"/>
    <n v="3.6947354640999999"/>
    <n v="3.6807136443999999"/>
    <n v="3.6596810485"/>
    <n v="3.7262844917"/>
    <n v="3.6954364347999999"/>
    <x v="743"/>
    <n v="7.6191135395999509E-3"/>
  </r>
  <r>
    <x v="754"/>
    <x v="0"/>
    <n v="2003"/>
    <x v="36"/>
    <n v="1138"/>
    <n v="13067200"/>
    <n v="83773084"/>
    <n v="3.5475067578999999"/>
    <n v="3.6526700049"/>
    <n v="3.5440013698000001"/>
    <n v="3.6596810485"/>
    <n v="3.5958820227000001"/>
    <x v="744"/>
    <n v="-4.0663923875287E-2"/>
  </r>
  <r>
    <x v="755"/>
    <x v="0"/>
    <n v="2003"/>
    <x v="36"/>
    <n v="695"/>
    <n v="3856800"/>
    <n v="24182475"/>
    <n v="3.526474162"/>
    <n v="3.5482079959999999"/>
    <n v="3.4844089702000001"/>
    <n v="3.5545178014999999"/>
    <n v="3.5166589683999998"/>
    <x v="745"/>
    <n v="-5.9464841976113077E-3"/>
  </r>
  <r>
    <x v="756"/>
    <x v="0"/>
    <n v="2003"/>
    <x v="36"/>
    <n v="864"/>
    <n v="10468800"/>
    <n v="65432065"/>
    <n v="3.4949251343999999"/>
    <n v="3.5054415661"/>
    <n v="3.4703871504000001"/>
    <n v="3.5334852055999999"/>
    <n v="3.5054415661"/>
    <x v="746"/>
    <n v="-8.986596144156353E-3"/>
  </r>
  <r>
    <x v="757"/>
    <x v="0"/>
    <n v="2003"/>
    <x v="36"/>
    <n v="1364"/>
    <n v="13032800"/>
    <n v="78520440"/>
    <n v="3.3126422798999999"/>
    <n v="3.4605719568"/>
    <n v="3.3126422798999999"/>
    <n v="3.4703871504000001"/>
    <n v="3.3792457231999999"/>
    <x v="747"/>
    <n v="-5.3565811871260111E-2"/>
  </r>
  <r>
    <x v="758"/>
    <x v="0"/>
    <n v="2003"/>
    <x v="36"/>
    <n v="1131"/>
    <n v="15417600"/>
    <n v="90855233"/>
    <n v="3.3245606528999998"/>
    <n v="3.3371802639000001"/>
    <n v="3.2670714325999999"/>
    <n v="3.3399846813999998"/>
    <n v="3.3049302656999999"/>
    <x v="748"/>
    <n v="3.5913880985711031E-3"/>
  </r>
  <r>
    <x v="759"/>
    <x v="0"/>
    <n v="2003"/>
    <x v="36"/>
    <n v="1022"/>
    <n v="8108000"/>
    <n v="46579878"/>
    <n v="3.1626094237000002"/>
    <n v="3.3231587116000001"/>
    <n v="3.1626094237000002"/>
    <n v="3.3231587116000001"/>
    <n v="3.2222018232999998"/>
    <x v="749"/>
    <n v="-4.9940077076618392E-2"/>
  </r>
  <r>
    <x v="760"/>
    <x v="0"/>
    <n v="2003"/>
    <x v="36"/>
    <n v="1256"/>
    <n v="18114400"/>
    <n v="101916914"/>
    <n v="3.1724246172999999"/>
    <n v="3.1338648135999998"/>
    <n v="3.0917993543"/>
    <n v="3.1899518251000001"/>
    <n v="3.1555983800999998"/>
    <x v="750"/>
    <n v="3.0987051972394216E-3"/>
  </r>
  <r>
    <x v="761"/>
    <x v="0"/>
    <n v="2003"/>
    <x v="36"/>
    <n v="1241"/>
    <n v="12533600"/>
    <n v="70414743"/>
    <n v="3.1303594255"/>
    <n v="3.1829410490000001"/>
    <n v="3.0925005924"/>
    <n v="3.1864464369999999"/>
    <n v="3.1506907833"/>
    <x v="751"/>
    <n v="-1.3348328644307135E-2"/>
  </r>
  <r>
    <x v="762"/>
    <x v="0"/>
    <n v="2003"/>
    <x v="36"/>
    <n v="1112"/>
    <n v="11826400"/>
    <n v="67965646"/>
    <n v="3.2951150721000002"/>
    <n v="3.1373702016"/>
    <n v="3.1212452024999999"/>
    <n v="3.2951150721000002"/>
    <n v="3.2236040320999999"/>
    <x v="752"/>
    <n v="5.129326020457433E-2"/>
  </r>
  <r>
    <x v="763"/>
    <x v="0"/>
    <n v="2003"/>
    <x v="36"/>
    <n v="814"/>
    <n v="7606400"/>
    <n v="44658527"/>
    <n v="3.3217565029"/>
    <n v="3.3322726670999998"/>
    <n v="3.2607616270999999"/>
    <n v="3.3371802639000001"/>
    <n v="3.2930118927000001"/>
    <x v="753"/>
    <n v="8.052619568264743E-3"/>
  </r>
  <r>
    <x v="764"/>
    <x v="0"/>
    <n v="2003"/>
    <x v="36"/>
    <n v="803"/>
    <n v="8103200"/>
    <n v="48151298"/>
    <n v="3.3308704584000002"/>
    <n v="3.3091368919000002"/>
    <n v="3.2845986404"/>
    <n v="3.3757403351000002"/>
    <n v="3.3329739051999998"/>
    <x v="754"/>
    <n v="2.7399585922491389E-3"/>
  </r>
  <r>
    <x v="765"/>
    <x v="1"/>
    <n v="2003"/>
    <x v="37"/>
    <n v="632"/>
    <n v="5831200"/>
    <n v="34912125"/>
    <n v="3.3708327382999999"/>
    <n v="3.3652239034"/>
    <n v="3.3238596822000002"/>
    <n v="3.3862564992999999"/>
    <n v="3.3582131273"/>
    <x v="755"/>
    <n v="1.1926148439854256E-2"/>
  </r>
  <r>
    <x v="766"/>
    <x v="1"/>
    <n v="2003"/>
    <x v="37"/>
    <n v="789"/>
    <n v="8538400"/>
    <n v="50230408"/>
    <n v="3.2881042959000002"/>
    <n v="3.3371802639000001"/>
    <n v="3.2747834467999999"/>
    <n v="3.3441913075"/>
    <n v="3.2993216983"/>
    <x v="756"/>
    <n v="-2.4848620337287575E-2"/>
  </r>
  <r>
    <x v="767"/>
    <x v="1"/>
    <n v="2003"/>
    <x v="37"/>
    <n v="807"/>
    <n v="8533600"/>
    <n v="50173744"/>
    <n v="3.2845986404"/>
    <n v="3.2881042959000002"/>
    <n v="3.2397290312"/>
    <n v="3.3301694878000001"/>
    <n v="3.2979194894999999"/>
    <x v="757"/>
    <n v="-1.0667318655366411E-3"/>
  </r>
  <r>
    <x v="768"/>
    <x v="1"/>
    <n v="2003"/>
    <x v="37"/>
    <n v="809"/>
    <n v="7892800"/>
    <n v="45014627"/>
    <n v="3.1864464369999999"/>
    <n v="3.2810932522999998"/>
    <n v="3.1619081856000002"/>
    <n v="3.2810932522999998"/>
    <n v="3.1990660481000002"/>
    <x v="758"/>
    <n v="-3.0338138710577299E-2"/>
  </r>
  <r>
    <x v="769"/>
    <x v="1"/>
    <n v="2003"/>
    <x v="37"/>
    <n v="788"/>
    <n v="8215200"/>
    <n v="47290156"/>
    <n v="3.1548974095000002"/>
    <n v="3.2011692273999999"/>
    <n v="3.1037179947000002"/>
    <n v="3.2867020872000001"/>
    <n v="3.2285116289000002"/>
    <x v="759"/>
    <n v="-9.9503476132176243E-3"/>
  </r>
  <r>
    <x v="770"/>
    <x v="1"/>
    <n v="2003"/>
    <x v="37"/>
    <n v="942"/>
    <n v="11214400"/>
    <n v="65241584"/>
    <n v="3.2951150721000002"/>
    <n v="3.1548974095000002"/>
    <n v="3.1408755896999998"/>
    <n v="3.3056315037999999"/>
    <n v="3.2628650739"/>
    <x v="760"/>
    <n v="4.3485111926250958E-2"/>
  </r>
  <r>
    <x v="771"/>
    <x v="1"/>
    <n v="2003"/>
    <x v="37"/>
    <n v="774"/>
    <n v="7368800"/>
    <n v="43595719"/>
    <n v="3.2530498802999999"/>
    <n v="3.3056315037999999"/>
    <n v="3.2530498802999999"/>
    <n v="3.3582131273"/>
    <n v="3.3182511147999998"/>
    <x v="761"/>
    <n v="-1.2848109587862235E-2"/>
  </r>
  <r>
    <x v="772"/>
    <x v="1"/>
    <n v="2003"/>
    <x v="37"/>
    <n v="795"/>
    <n v="10328800"/>
    <n v="60196527"/>
    <n v="3.2845986404"/>
    <n v="3.2740824761999998"/>
    <n v="3.2179954646"/>
    <n v="3.3021258483000002"/>
    <n v="3.2684736413"/>
    <x v="762"/>
    <n v="9.6514839854063561E-3"/>
  </r>
  <r>
    <x v="773"/>
    <x v="1"/>
    <n v="2003"/>
    <x v="37"/>
    <n v="686"/>
    <n v="6508000"/>
    <n v="37578310"/>
    <n v="3.2390280604999999"/>
    <n v="3.2810932522999998"/>
    <n v="3.2144898090999998"/>
    <n v="3.2810932522999998"/>
    <n v="3.2383268224999999"/>
    <x v="763"/>
    <n v="-1.3971161515877847E-2"/>
  </r>
  <r>
    <x v="774"/>
    <x v="1"/>
    <n v="2003"/>
    <x v="37"/>
    <n v="512"/>
    <n v="3848000"/>
    <n v="22156666"/>
    <n v="3.2158920177999999"/>
    <n v="3.2257072114000001"/>
    <n v="3.1941584512999999"/>
    <n v="3.2600606563999999"/>
    <n v="3.2292128669000002"/>
    <x v="764"/>
    <n v="-7.1685292753903727E-3"/>
  </r>
  <r>
    <x v="775"/>
    <x v="1"/>
    <n v="2003"/>
    <x v="37"/>
    <n v="469"/>
    <n v="7460000"/>
    <n v="43088111"/>
    <n v="3.2390280604999999"/>
    <n v="3.2432344192000002"/>
    <n v="3.2264084495000001"/>
    <n v="3.2740824761999998"/>
    <n v="3.2397290312"/>
    <x v="765"/>
    <n v="7.1685292753903502E-3"/>
  </r>
  <r>
    <x v="776"/>
    <x v="1"/>
    <n v="2003"/>
    <x v="37"/>
    <n v="1692"/>
    <n v="15579200"/>
    <n v="87880594"/>
    <n v="3.2193974059000001"/>
    <n v="3.1548974095000002"/>
    <n v="3.1205439643999999"/>
    <n v="3.2425334486000001"/>
    <n v="3.1640116323999998"/>
    <x v="766"/>
    <n v="-6.0791024552731571E-3"/>
  </r>
  <r>
    <x v="777"/>
    <x v="1"/>
    <n v="2003"/>
    <x v="37"/>
    <n v="726"/>
    <n v="7363200"/>
    <n v="41741601"/>
    <n v="3.1864464369999999"/>
    <n v="3.1899518251000001"/>
    <n v="3.1478866333000002"/>
    <n v="3.210984421"/>
    <n v="3.1794353933999999"/>
    <x v="767"/>
    <n v="-1.02878747394263E-2"/>
  </r>
  <r>
    <x v="778"/>
    <x v="1"/>
    <n v="2003"/>
    <x v="37"/>
    <n v="961"/>
    <n v="9877600"/>
    <n v="55186935"/>
    <n v="3.1198429937999999"/>
    <n v="3.1759300054000001"/>
    <n v="3.1051202033999998"/>
    <n v="3.1759300054000001"/>
    <n v="3.1338648135999998"/>
    <x v="768"/>
    <n v="-2.1123648223807981E-2"/>
  </r>
  <r>
    <x v="779"/>
    <x v="1"/>
    <n v="2003"/>
    <x v="37"/>
    <n v="571"/>
    <n v="5128000"/>
    <n v="28694486"/>
    <n v="3.1619081856000002"/>
    <n v="3.1303594255"/>
    <n v="3.1058211739999999"/>
    <n v="3.1682179911000001"/>
    <n v="3.1387724104000001"/>
    <x v="769"/>
    <n v="1.3393023498388307E-2"/>
  </r>
  <r>
    <x v="780"/>
    <x v="1"/>
    <n v="2003"/>
    <x v="37"/>
    <n v="670"/>
    <n v="5552000"/>
    <n v="30812479"/>
    <n v="3.0567449386000001"/>
    <n v="3.1794353933999999"/>
    <n v="3.0532395505999999"/>
    <n v="3.1794353933999999"/>
    <n v="3.1128322175999998"/>
    <x v="770"/>
    <n v="-3.3825097323678402E-2"/>
  </r>
  <r>
    <x v="781"/>
    <x v="1"/>
    <n v="2003"/>
    <x v="37"/>
    <n v="1013"/>
    <n v="10853600"/>
    <n v="57909937"/>
    <n v="2.9873373453999998"/>
    <n v="3.0146797468000002"/>
    <n v="2.9698101376000001"/>
    <n v="3.0287015666000001"/>
    <n v="2.9922449422000001"/>
    <x v="771"/>
    <n v="-2.2968133508831409E-2"/>
  </r>
  <r>
    <x v="782"/>
    <x v="1"/>
    <n v="2003"/>
    <x v="37"/>
    <n v="841"/>
    <n v="7502400"/>
    <n v="40019991"/>
    <n v="2.9200329315000002"/>
    <n v="2.9796253311999998"/>
    <n v="2.9095164998"/>
    <n v="3.0420221482000001"/>
    <n v="2.9915437041000001"/>
    <x v="772"/>
    <n v="-2.278757659349576E-2"/>
  </r>
  <r>
    <x v="783"/>
    <x v="1"/>
    <n v="2003"/>
    <x v="37"/>
    <n v="931"/>
    <n v="9675200"/>
    <n v="50366609"/>
    <n v="2.9375601392999999"/>
    <n v="2.9445709154999999"/>
    <n v="2.8681522786999998"/>
    <n v="2.9550873472000001"/>
    <n v="2.9200329315000002"/>
    <x v="773"/>
    <n v="5.9844580863465946E-3"/>
  </r>
  <r>
    <x v="784"/>
    <x v="1"/>
    <n v="2003"/>
    <x v="37"/>
    <n v="530"/>
    <n v="5473600"/>
    <n v="29098714"/>
    <n v="2.9929459128000002"/>
    <n v="2.9445709154999999"/>
    <n v="2.9445709154999999"/>
    <n v="2.9936471509000002"/>
    <n v="2.9817285105"/>
    <x v="774"/>
    <n v="1.8678805260497842E-2"/>
  </r>
  <r>
    <x v="785"/>
    <x v="2"/>
    <n v="2003"/>
    <x v="38"/>
    <n v="366"/>
    <n v="4369600"/>
    <n v="22875637"/>
    <n v="2.9172285141000001"/>
    <n v="2.9445709154999999"/>
    <n v="2.9165272760000001"/>
    <n v="2.9585927351999999"/>
    <n v="2.9361579305999999"/>
    <x v="775"/>
    <n v="-2.5624130918702966E-2"/>
  </r>
  <r>
    <x v="786"/>
    <x v="2"/>
    <n v="2003"/>
    <x v="38"/>
    <n v="769"/>
    <n v="9863200"/>
    <n v="52025515"/>
    <n v="3.0139787762000001"/>
    <n v="2.9340544837999998"/>
    <n v="2.9270437077000002"/>
    <n v="3.0139787762000001"/>
    <n v="2.9585927351999999"/>
    <x v="776"/>
    <n v="3.2627031885261545E-2"/>
  </r>
  <r>
    <x v="787"/>
    <x v="2"/>
    <n v="2003"/>
    <x v="38"/>
    <n v="811"/>
    <n v="7464000"/>
    <n v="40501046"/>
    <n v="3.0917993543"/>
    <n v="2.9761199431000001"/>
    <n v="2.9677069582"/>
    <n v="3.1051202033999998"/>
    <n v="3.0434243570000001"/>
    <x v="777"/>
    <n v="2.5492178296372181E-2"/>
  </r>
  <r>
    <x v="788"/>
    <x v="2"/>
    <n v="2003"/>
    <x v="38"/>
    <n v="742"/>
    <n v="9656800"/>
    <n v="52427195"/>
    <n v="3.0287015666000001"/>
    <n v="3.0497341625000001"/>
    <n v="3.0146797468000002"/>
    <n v="3.0665603997000002"/>
    <n v="3.0448265657000002"/>
    <x v="778"/>
    <n v="-2.061923493409076E-2"/>
  </r>
  <r>
    <x v="789"/>
    <x v="2"/>
    <n v="2003"/>
    <x v="38"/>
    <n v="1132"/>
    <n v="11317600"/>
    <n v="62979121"/>
    <n v="3.1548974095000002"/>
    <n v="3.0602505941999998"/>
    <n v="3.0076689707000002"/>
    <n v="3.2250062408"/>
    <n v="3.1212452024999999"/>
    <x v="779"/>
    <n v="4.0821976862523125E-2"/>
  </r>
  <r>
    <x v="790"/>
    <x v="2"/>
    <n v="2003"/>
    <x v="38"/>
    <n v="1103"/>
    <n v="11624000"/>
    <n v="66459690"/>
    <n v="3.2460388366999999"/>
    <n v="3.1408755896999998"/>
    <n v="3.1408755896999998"/>
    <n v="3.2523486421999999"/>
    <n v="3.2067780623000002"/>
    <x v="780"/>
    <n v="2.8479454834423035E-2"/>
  </r>
  <r>
    <x v="791"/>
    <x v="2"/>
    <n v="2003"/>
    <x v="38"/>
    <n v="1265"/>
    <n v="12172800"/>
    <n v="70019227"/>
    <n v="3.2144898090999998"/>
    <n v="3.2243052700999999"/>
    <n v="3.1548974095000002"/>
    <n v="3.2670714325999999"/>
    <n v="3.2264084495000001"/>
    <x v="781"/>
    <n v="-9.7667791964754173E-3"/>
  </r>
  <r>
    <x v="792"/>
    <x v="2"/>
    <n v="2003"/>
    <x v="38"/>
    <n v="864"/>
    <n v="7735200"/>
    <n v="44704782"/>
    <n v="3.2320170169"/>
    <n v="3.2236040320999999"/>
    <n v="3.2053758536000001"/>
    <n v="3.2874030579000002"/>
    <n v="3.2418324780000001"/>
    <x v="782"/>
    <n v="5.4377514712292503E-3"/>
  </r>
  <r>
    <x v="793"/>
    <x v="2"/>
    <n v="2003"/>
    <x v="38"/>
    <n v="1043"/>
    <n v="14836800"/>
    <n v="84785202"/>
    <n v="3.2179954646"/>
    <n v="3.1548974095000002"/>
    <n v="3.1408755896999998"/>
    <n v="3.2635660445000001"/>
    <n v="3.2053758536000001"/>
    <x v="783"/>
    <n v="-4.3477665904514112E-3"/>
  </r>
  <r>
    <x v="794"/>
    <x v="2"/>
    <n v="2003"/>
    <x v="38"/>
    <n v="1404"/>
    <n v="16236800"/>
    <n v="94688156"/>
    <n v="3.3371802639000001"/>
    <n v="3.2179954646"/>
    <n v="3.1934572131999999"/>
    <n v="3.3371802639000001"/>
    <n v="3.2705770881"/>
    <x v="784"/>
    <n v="3.6367578874012603E-2"/>
  </r>
  <r>
    <x v="795"/>
    <x v="2"/>
    <n v="2003"/>
    <x v="38"/>
    <n v="1154"/>
    <n v="10166400"/>
    <n v="60793419"/>
    <n v="3.3512020837000001"/>
    <n v="3.3056315037999999"/>
    <n v="3.2951150721000002"/>
    <n v="3.3792457231999999"/>
    <n v="3.3540065011000002"/>
    <x v="785"/>
    <n v="4.1928943692686686E-3"/>
  </r>
  <r>
    <x v="796"/>
    <x v="2"/>
    <n v="2003"/>
    <x v="38"/>
    <n v="1106"/>
    <n v="10568800"/>
    <n v="63452880"/>
    <n v="3.4143001387999998"/>
    <n v="3.3526042924000001"/>
    <n v="3.2740824761999998"/>
    <n v="3.4283219586000002"/>
    <n v="3.3673270828000001"/>
    <x v="786"/>
    <n v="1.8653422198596777E-2"/>
  </r>
  <r>
    <x v="797"/>
    <x v="2"/>
    <n v="2003"/>
    <x v="38"/>
    <n v="853"/>
    <n v="8489600"/>
    <n v="51708719"/>
    <n v="3.3792457231999999"/>
    <n v="3.4283219586000002"/>
    <n v="3.3652239034"/>
    <n v="3.4844089702000001"/>
    <n v="3.4164033182"/>
    <x v="787"/>
    <n v="-1.0320008851639839E-2"/>
  </r>
  <r>
    <x v="798"/>
    <x v="2"/>
    <n v="2003"/>
    <x v="38"/>
    <n v="654"/>
    <n v="5576800"/>
    <n v="32935246"/>
    <n v="3.2902074752999999"/>
    <n v="3.3161476680000002"/>
    <n v="3.2817944903999998"/>
    <n v="3.3792457231999999"/>
    <n v="3.3126422798999999"/>
    <x v="788"/>
    <n v="-2.6701900584578893E-2"/>
  </r>
  <r>
    <x v="799"/>
    <x v="2"/>
    <n v="2003"/>
    <x v="38"/>
    <n v="516"/>
    <n v="5225600"/>
    <n v="31077335"/>
    <n v="3.3547074716999998"/>
    <n v="3.2888052665999998"/>
    <n v="3.2810932522999998"/>
    <n v="3.3638216946999999"/>
    <n v="3.3357783226"/>
    <x v="789"/>
    <n v="1.9413949688411227E-2"/>
  </r>
  <r>
    <x v="800"/>
    <x v="2"/>
    <n v="2003"/>
    <x v="38"/>
    <n v="691"/>
    <n v="7357600"/>
    <n v="43699379"/>
    <n v="3.3161476680000002"/>
    <n v="3.3652239034"/>
    <n v="3.3126422798999999"/>
    <n v="3.3778435144999999"/>
    <n v="3.3308704584000002"/>
    <x v="790"/>
    <n v="-1.1560806630803508E-2"/>
  </r>
  <r>
    <x v="801"/>
    <x v="2"/>
    <n v="2003"/>
    <x v="38"/>
    <n v="537"/>
    <n v="9105600"/>
    <n v="53354044"/>
    <n v="3.3231587116000001"/>
    <n v="3.2874030579000002"/>
    <n v="3.2460388366999999"/>
    <n v="3.3231587116000001"/>
    <n v="3.2867020872000001"/>
    <x v="791"/>
    <n v="2.1119815249332208E-3"/>
  </r>
  <r>
    <x v="802"/>
    <x v="2"/>
    <n v="2003"/>
    <x v="38"/>
    <n v="603"/>
    <n v="6137600"/>
    <n v="35740295"/>
    <n v="3.3754232183999999"/>
    <n v="3.3754232183999999"/>
    <n v="3.3318694812"/>
    <n v="3.4247842682999998"/>
    <n v="3.3819563066999998"/>
    <x v="792"/>
    <n v="1.5604964734572315E-2"/>
  </r>
  <r>
    <x v="803"/>
    <x v="2"/>
    <n v="2003"/>
    <x v="38"/>
    <n v="492"/>
    <n v="4844800"/>
    <n v="27931185"/>
    <n v="3.3681643545000002"/>
    <n v="3.3391283450999998"/>
    <n v="3.3267882211000002"/>
    <n v="3.3681643545000002"/>
    <n v="3.3478390372"/>
    <x v="793"/>
    <n v="-2.1528204757616694E-3"/>
  </r>
  <r>
    <x v="804"/>
    <x v="3"/>
    <n v="2003"/>
    <x v="39"/>
    <n v="669"/>
    <n v="11840000"/>
    <n v="69968581"/>
    <n v="3.455271829"/>
    <n v="3.3826820823000001"/>
    <n v="3.3826820823000001"/>
    <n v="3.4763229219"/>
    <n v="3.4320431322"/>
    <x v="794"/>
    <n v="2.5533237083132525E-2"/>
  </r>
  <r>
    <x v="805"/>
    <x v="3"/>
    <n v="2003"/>
    <x v="39"/>
    <n v="798"/>
    <n v="11483200"/>
    <n v="69701738"/>
    <n v="3.5053589314"/>
    <n v="3.4843078383999999"/>
    <n v="3.4843078383999999"/>
    <n v="3.5387501483000001"/>
    <n v="3.5249581962000001"/>
    <x v="795"/>
    <n v="1.4391789663783756E-2"/>
  </r>
  <r>
    <x v="806"/>
    <x v="3"/>
    <n v="2003"/>
    <x v="39"/>
    <n v="944"/>
    <n v="8910400"/>
    <n v="54579154"/>
    <n v="3.5496387211"/>
    <n v="3.5213284872999999"/>
    <n v="3.5133438477999999"/>
    <n v="3.5931924582999999"/>
    <n v="3.5568975850000002"/>
    <x v="796"/>
    <n v="1.2552908825898422E-2"/>
  </r>
  <r>
    <x v="807"/>
    <x v="3"/>
    <n v="2003"/>
    <x v="39"/>
    <n v="700"/>
    <n v="8884800"/>
    <n v="54352315"/>
    <n v="3.5598012413000002"/>
    <n v="3.5568975850000002"/>
    <n v="3.5053589314"/>
    <n v="3.5750450216999998"/>
    <n v="3.5525421005000002"/>
    <x v="797"/>
    <n v="2.8588826055066952E-3"/>
  </r>
  <r>
    <x v="808"/>
    <x v="3"/>
    <n v="2003"/>
    <x v="39"/>
    <n v="1244"/>
    <n v="13140000"/>
    <n v="80061659"/>
    <n v="3.4705158861999998"/>
    <n v="3.6294873316"/>
    <n v="3.4705158861999998"/>
    <n v="3.6621527729999999"/>
    <n v="3.5380243726999998"/>
    <x v="798"/>
    <n v="-2.5401458926757259E-2"/>
  </r>
  <r>
    <x v="809"/>
    <x v="3"/>
    <n v="2003"/>
    <x v="39"/>
    <n v="1364"/>
    <n v="11715200"/>
    <n v="67911628"/>
    <n v="3.3246103404"/>
    <n v="3.4814041819999999"/>
    <n v="3.3246103404"/>
    <n v="3.4915667023000001"/>
    <n v="3.3667125264000002"/>
    <x v="799"/>
    <n v="-4.2950776899773072E-2"/>
  </r>
  <r>
    <x v="810"/>
    <x v="3"/>
    <n v="2003"/>
    <x v="39"/>
    <n v="916"/>
    <n v="7840000"/>
    <n v="45037908"/>
    <n v="3.346387209"/>
    <n v="3.3514684690999998"/>
    <n v="3.3028334718000001"/>
    <n v="3.3754232183999999"/>
    <n v="3.3362246887999998"/>
    <x v="800"/>
    <n v="6.5288424387377119E-3"/>
  </r>
  <r>
    <x v="811"/>
    <x v="3"/>
    <n v="2003"/>
    <x v="39"/>
    <n v="677"/>
    <n v="10931200"/>
    <n v="63447271"/>
    <n v="3.3536463498"/>
    <n v="3.3681643545000002"/>
    <n v="3.346387209"/>
    <n v="3.4117180917000001"/>
    <n v="3.3703419583000001"/>
    <x v="801"/>
    <n v="2.1668976958702183E-3"/>
  </r>
  <r>
    <x v="812"/>
    <x v="3"/>
    <n v="2003"/>
    <x v="39"/>
    <n v="454"/>
    <n v="6458400"/>
    <n v="37488397"/>
    <n v="3.3645346457"/>
    <n v="3.3609052137000002"/>
    <n v="3.3384025694999999"/>
    <n v="3.3972000869999999"/>
    <n v="3.3710677338999999"/>
    <x v="802"/>
    <n v="3.2414445043585077E-3"/>
  </r>
  <r>
    <x v="813"/>
    <x v="3"/>
    <n v="2003"/>
    <x v="39"/>
    <n v="437"/>
    <n v="6769600"/>
    <n v="39219082"/>
    <n v="3.3572757817999999"/>
    <n v="3.3754232183999999"/>
    <n v="3.3536463498"/>
    <n v="3.4117180917000001"/>
    <n v="3.3645346457"/>
    <x v="803"/>
    <n v="-2.1597951325772616E-3"/>
  </r>
  <r>
    <x v="814"/>
    <x v="3"/>
    <n v="2003"/>
    <x v="39"/>
    <n v="628"/>
    <n v="5275200"/>
    <n v="30448481"/>
    <n v="3.3899412231000001"/>
    <n v="3.3725195620999999"/>
    <n v="3.3275139967"/>
    <n v="3.3935706551"/>
    <n v="3.3521945217"/>
    <x v="804"/>
    <n v="9.6827170337858461E-3"/>
  </r>
  <r>
    <x v="815"/>
    <x v="3"/>
    <n v="2003"/>
    <x v="39"/>
    <n v="850"/>
    <n v="9974400"/>
    <n v="58338955"/>
    <n v="3.3681643545000002"/>
    <n v="3.4044592277999999"/>
    <n v="3.3681643545000002"/>
    <n v="3.4262360963999998"/>
    <n v="3.3964743114"/>
    <x v="805"/>
    <n v="-6.4446888919660944E-3"/>
  </r>
  <r>
    <x v="816"/>
    <x v="3"/>
    <n v="2003"/>
    <x v="39"/>
    <n v="731"/>
    <n v="6743200"/>
    <n v="39824838"/>
    <n v="3.4480129651000002"/>
    <n v="3.4117180917000001"/>
    <n v="3.3964743114"/>
    <n v="3.4654346261"/>
    <n v="3.4298655284000001"/>
    <x v="806"/>
    <n v="2.3430218942693225E-2"/>
  </r>
  <r>
    <x v="817"/>
    <x v="3"/>
    <n v="2003"/>
    <x v="39"/>
    <n v="877"/>
    <n v="9965600"/>
    <n v="59401594"/>
    <n v="3.4988258431000001"/>
    <n v="3.4117180917000001"/>
    <n v="3.4080886598000002"/>
    <n v="3.4988258431000001"/>
    <n v="3.4618049171999998"/>
    <x v="807"/>
    <n v="1.4629325837387188E-2"/>
  </r>
  <r>
    <x v="818"/>
    <x v="3"/>
    <n v="2003"/>
    <x v="39"/>
    <n v="903"/>
    <n v="9642400"/>
    <n v="57650632"/>
    <n v="3.5322170600999998"/>
    <n v="3.4843078383999999"/>
    <n v="3.4422056524000002"/>
    <n v="3.5423795803"/>
    <n v="3.4719677143999998"/>
    <x v="808"/>
    <n v="9.4982973362863054E-3"/>
  </r>
  <r>
    <x v="819"/>
    <x v="3"/>
    <n v="2003"/>
    <x v="39"/>
    <n v="714"/>
    <n v="7388000"/>
    <n v="44456086"/>
    <n v="3.4806784064"/>
    <n v="3.5198769361000002"/>
    <n v="3.4697898337000002"/>
    <n v="3.5568975850000002"/>
    <n v="3.4944703586000001"/>
    <x v="809"/>
    <n v="-1.4698516992850012E-2"/>
  </r>
  <r>
    <x v="820"/>
    <x v="3"/>
    <n v="2003"/>
    <x v="39"/>
    <n v="548"/>
    <n v="6731200"/>
    <n v="40206159"/>
    <n v="3.4407541012"/>
    <n v="3.4843078383999999"/>
    <n v="3.4407541012"/>
    <n v="3.502455275"/>
    <n v="3.4683380055000002"/>
    <x v="810"/>
    <n v="-1.1536556328790814E-2"/>
  </r>
  <r>
    <x v="821"/>
    <x v="3"/>
    <n v="2003"/>
    <x v="39"/>
    <n v="523"/>
    <n v="4408000"/>
    <n v="26134355"/>
    <n v="3.4741453181000002"/>
    <n v="3.4480129651000002"/>
    <n v="3.4153475236999999"/>
    <n v="3.4915667023000001"/>
    <n v="3.4429317048999999"/>
    <x v="811"/>
    <n v="9.657834313570637E-3"/>
  </r>
  <r>
    <x v="822"/>
    <x v="3"/>
    <n v="2003"/>
    <x v="39"/>
    <n v="1131"/>
    <n v="11892000"/>
    <n v="72461776"/>
    <n v="3.5496387211"/>
    <n v="3.5220545398000001"/>
    <n v="3.5060847069999999"/>
    <n v="3.5714155896999999"/>
    <n v="3.5387501483000001"/>
    <x v="812"/>
    <n v="2.1497332464518404E-2"/>
  </r>
  <r>
    <x v="823"/>
    <x v="3"/>
    <n v="2003"/>
    <x v="39"/>
    <n v="1040"/>
    <n v="10724800"/>
    <n v="66595868"/>
    <n v="3.6215024152000002"/>
    <n v="3.6004513222000001"/>
    <n v="3.5721413652999998"/>
    <n v="3.6258578997000002"/>
    <n v="3.6062586349000001"/>
    <x v="813"/>
    <n v="2.004314195468632E-2"/>
  </r>
  <r>
    <x v="824"/>
    <x v="4"/>
    <n v="2003"/>
    <x v="40"/>
    <n v="806"/>
    <n v="6724000"/>
    <n v="42196790"/>
    <n v="3.6803002096999999"/>
    <n v="3.6215024152000002"/>
    <n v="3.5931924582999999"/>
    <n v="3.6875590736000001"/>
    <n v="3.6440053362999998"/>
    <x v="814"/>
    <n v="1.6105356017303112E-2"/>
  </r>
  <r>
    <x v="825"/>
    <x v="4"/>
    <n v="2003"/>
    <x v="40"/>
    <n v="989"/>
    <n v="7747200"/>
    <n v="49437634"/>
    <n v="3.7456308155000002"/>
    <n v="3.6759447251999999"/>
    <n v="3.6440053362999998"/>
    <n v="3.7456308155000002"/>
    <n v="3.7057065102000002"/>
    <x v="815"/>
    <n v="1.7595717264184782E-2"/>
  </r>
  <r>
    <x v="826"/>
    <x v="4"/>
    <n v="2003"/>
    <x v="40"/>
    <n v="1106"/>
    <n v="11290400"/>
    <n v="72791397"/>
    <n v="3.7311130876999998"/>
    <n v="3.7267576031999998"/>
    <n v="3.7020770782999999"/>
    <n v="3.767407961"/>
    <n v="3.7441792642"/>
    <x v="816"/>
    <n v="-3.8834407686673652E-3"/>
  </r>
  <r>
    <x v="827"/>
    <x v="4"/>
    <n v="2003"/>
    <x v="40"/>
    <n v="997"/>
    <n v="14750400"/>
    <n v="95781255"/>
    <n v="3.7819256887999999"/>
    <n v="3.7238539468999998"/>
    <n v="3.7165950830000001"/>
    <n v="3.8000731255"/>
    <n v="3.7710373929999998"/>
    <x v="817"/>
    <n v="1.3526717319901346E-2"/>
  </r>
  <r>
    <x v="828"/>
    <x v="4"/>
    <n v="2003"/>
    <x v="40"/>
    <n v="864"/>
    <n v="10772000"/>
    <n v="69149730"/>
    <n v="3.7107877703000001"/>
    <n v="3.7746668249000002"/>
    <n v="3.7020770782999999"/>
    <n v="3.7819256887999999"/>
    <n v="3.7282094313999998"/>
    <x v="818"/>
    <n v="-1.8989130304603013E-2"/>
  </r>
  <r>
    <x v="829"/>
    <x v="4"/>
    <n v="2003"/>
    <x v="40"/>
    <n v="1003"/>
    <n v="11429600"/>
    <n v="74587931"/>
    <n v="3.8102359226"/>
    <n v="3.7238539468999998"/>
    <n v="3.7093359422000001"/>
    <n v="3.8254797029000001"/>
    <n v="3.7899106051999998"/>
    <x v="819"/>
    <n v="2.6446918076664293E-2"/>
  </r>
  <r>
    <x v="830"/>
    <x v="4"/>
    <n v="2003"/>
    <x v="40"/>
    <n v="916"/>
    <n v="8709600"/>
    <n v="57670586"/>
    <n v="3.8835514449000001"/>
    <n v="3.8109616981999999"/>
    <n v="3.7891848295999999"/>
    <n v="3.888632705"/>
    <n v="3.8450789677000001"/>
    <x v="820"/>
    <n v="1.9058946671232358E-2"/>
  </r>
  <r>
    <x v="831"/>
    <x v="4"/>
    <n v="2003"/>
    <x v="40"/>
    <n v="1069"/>
    <n v="12606400"/>
    <n v="85491590"/>
    <n v="3.9452526187000001"/>
    <n v="3.8835514449000001"/>
    <n v="3.8741147002999998"/>
    <n v="3.9706591962000002"/>
    <n v="3.9379937547999999"/>
    <x v="821"/>
    <n v="1.5762931571087845E-2"/>
  </r>
  <r>
    <x v="832"/>
    <x v="4"/>
    <n v="2003"/>
    <x v="40"/>
    <n v="1013"/>
    <n v="9356800"/>
    <n v="63280278"/>
    <n v="3.9133132299"/>
    <n v="3.9844511483999998"/>
    <n v="3.9016988815000002"/>
    <n v="3.9844511483999998"/>
    <n v="3.9271051821"/>
    <x v="822"/>
    <n v="-8.1285988510007585E-3"/>
  </r>
  <r>
    <x v="833"/>
    <x v="4"/>
    <n v="2003"/>
    <x v="40"/>
    <n v="1068"/>
    <n v="10703200"/>
    <n v="71953034"/>
    <n v="3.9561411915"/>
    <n v="3.9205720938000002"/>
    <n v="3.8668558364000001"/>
    <n v="3.9561411915"/>
    <n v="3.9038764853000001"/>
    <x v="823"/>
    <n v="1.0884715038645836E-2"/>
  </r>
  <r>
    <x v="834"/>
    <x v="4"/>
    <n v="2003"/>
    <x v="40"/>
    <n v="1609"/>
    <n v="17562400"/>
    <n v="119846086"/>
    <n v="3.9379937547999999"/>
    <n v="4.0512338592999999"/>
    <n v="3.8908103087999999"/>
    <n v="4.0846250763"/>
    <n v="3.9626742797999999"/>
    <x v="824"/>
    <n v="-4.5977092592296154E-3"/>
  </r>
  <r>
    <x v="835"/>
    <x v="4"/>
    <n v="2003"/>
    <x v="40"/>
    <n v="1258"/>
    <n v="10952000"/>
    <n v="72589190"/>
    <n v="3.8109616981999999"/>
    <n v="3.8842772205"/>
    <n v="3.8109616981999999"/>
    <n v="3.9125874543000001"/>
    <n v="3.8487083997"/>
    <x v="825"/>
    <n v="-3.2789822821297984E-2"/>
  </r>
  <r>
    <x v="836"/>
    <x v="4"/>
    <n v="2003"/>
    <x v="40"/>
    <n v="1063"/>
    <n v="10266400"/>
    <n v="66831218"/>
    <n v="3.8545154354000002"/>
    <n v="3.8276573066999999"/>
    <n v="3.7492605242999999"/>
    <n v="3.8545154354000002"/>
    <n v="3.7804741375000002"/>
    <x v="826"/>
    <n v="1.1363729910145715E-2"/>
  </r>
  <r>
    <x v="837"/>
    <x v="4"/>
    <n v="2003"/>
    <x v="40"/>
    <n v="775"/>
    <n v="6810400"/>
    <n v="45146526"/>
    <n v="3.8799220128999998"/>
    <n v="3.8349164474999999"/>
    <n v="3.8109616981999999"/>
    <n v="3.9198463181999998"/>
    <n v="3.8494341752999999"/>
    <x v="827"/>
    <n v="6.5697522417718004E-3"/>
  </r>
  <r>
    <x v="838"/>
    <x v="4"/>
    <n v="2003"/>
    <x v="40"/>
    <n v="768"/>
    <n v="10292000"/>
    <n v="68856063"/>
    <n v="3.9053283135000001"/>
    <n v="3.8828256691999998"/>
    <n v="3.8399977075999998"/>
    <n v="3.9227499744999998"/>
    <n v="3.8850032730000001"/>
    <x v="828"/>
    <n v="6.526801252444551E-3"/>
  </r>
  <r>
    <x v="839"/>
    <x v="4"/>
    <n v="2003"/>
    <x v="40"/>
    <n v="687"/>
    <n v="7664800"/>
    <n v="51068608"/>
    <n v="3.8472565715"/>
    <n v="3.8625003519000001"/>
    <n v="3.8291091348999999"/>
    <n v="3.9125874543000001"/>
    <n v="3.8690334400999999"/>
    <x v="829"/>
    <n v="-1.4981539454026539E-2"/>
  </r>
  <r>
    <x v="840"/>
    <x v="4"/>
    <n v="2003"/>
    <x v="40"/>
    <n v="588"/>
    <n v="4451200"/>
    <n v="29272214"/>
    <n v="3.7782962569"/>
    <n v="3.8835514449000001"/>
    <n v="3.7782962569"/>
    <n v="3.8835514449000001"/>
    <n v="3.8189466147000002"/>
    <x v="830"/>
    <n v="-1.8087133127245504E-2"/>
  </r>
  <r>
    <x v="841"/>
    <x v="4"/>
    <n v="2003"/>
    <x v="40"/>
    <n v="768"/>
    <n v="8830400"/>
    <n v="58366356"/>
    <n v="3.8683076645000001"/>
    <n v="3.7891848295999999"/>
    <n v="3.7746668249000002"/>
    <n v="3.8762925809"/>
    <n v="3.8385458794999998"/>
    <x v="831"/>
    <n v="2.3543933068770995E-2"/>
  </r>
  <r>
    <x v="842"/>
    <x v="4"/>
    <n v="2003"/>
    <x v="40"/>
    <n v="743"/>
    <n v="7169600"/>
    <n v="48164884"/>
    <n v="3.8915363613"/>
    <n v="3.8617745762000002"/>
    <n v="3.8617745762000002"/>
    <n v="3.9242018026999999"/>
    <n v="3.9009731058999999"/>
    <x v="832"/>
    <n v="5.9869157434657818E-3"/>
  </r>
  <r>
    <x v="843"/>
    <x v="4"/>
    <n v="2003"/>
    <x v="40"/>
    <n v="776"/>
    <n v="12326400"/>
    <n v="82181668"/>
    <n v="3.8269315311000001"/>
    <n v="3.9016988815000002"/>
    <n v="3.8269315311000001"/>
    <n v="3.9125874543000001"/>
    <n v="3.8719370965"/>
    <x v="833"/>
    <n v="-1.6740715876263794E-2"/>
  </r>
  <r>
    <x v="844"/>
    <x v="4"/>
    <n v="2003"/>
    <x v="40"/>
    <n v="789"/>
    <n v="8679200"/>
    <n v="57110472"/>
    <n v="3.8320127911999999"/>
    <n v="3.8465307959000001"/>
    <n v="3.7964436935000001"/>
    <n v="3.8465307959000001"/>
    <n v="3.8211242184"/>
    <x v="834"/>
    <n v="1.326882826584438E-3"/>
  </r>
  <r>
    <x v="845"/>
    <x v="5"/>
    <n v="2003"/>
    <x v="41"/>
    <n v="607"/>
    <n v="7481600"/>
    <n v="49527797"/>
    <n v="3.8073322663"/>
    <n v="3.8225760466000001"/>
    <n v="3.8007991780000001"/>
    <n v="3.8762925809"/>
    <n v="3.8443529152"/>
    <x v="835"/>
    <n v="-6.461446781743466E-3"/>
  </r>
  <r>
    <x v="846"/>
    <x v="5"/>
    <n v="2003"/>
    <x v="41"/>
    <n v="685"/>
    <n v="6329600"/>
    <n v="41309503"/>
    <n v="3.8037028343000001"/>
    <n v="3.8109616981999999"/>
    <n v="3.7746668249000002"/>
    <n v="3.8124135263999999"/>
    <n v="3.7899106051999998"/>
    <x v="836"/>
    <n v="-9.5372895463969925E-4"/>
  </r>
  <r>
    <x v="847"/>
    <x v="5"/>
    <n v="2003"/>
    <x v="41"/>
    <n v="984"/>
    <n v="9740800"/>
    <n v="65623992"/>
    <n v="3.9198463181999998"/>
    <n v="3.8472565715"/>
    <n v="3.8182205621"/>
    <n v="3.9379937547999999"/>
    <n v="3.9125874543000001"/>
    <x v="837"/>
    <n v="3.0077426130552181E-2"/>
  </r>
  <r>
    <x v="848"/>
    <x v="5"/>
    <n v="2003"/>
    <x v="41"/>
    <n v="981"/>
    <n v="10416000"/>
    <n v="70508853"/>
    <n v="3.9125874543000001"/>
    <n v="3.9053283135000001"/>
    <n v="3.8980694495999999"/>
    <n v="3.9554154159000001"/>
    <n v="3.9307348909000002"/>
    <x v="838"/>
    <n v="-1.8535403398381247E-3"/>
  </r>
  <r>
    <x v="849"/>
    <x v="5"/>
    <n v="2003"/>
    <x v="41"/>
    <n v="914"/>
    <n v="7204800"/>
    <n v="49248259"/>
    <n v="3.9416231867999998"/>
    <n v="3.9379937547999999"/>
    <n v="3.9314606666"/>
    <n v="3.9924360648000001"/>
    <n v="3.9692073680000002"/>
    <x v="839"/>
    <n v="7.3937066628673156E-3"/>
  </r>
  <r>
    <x v="850"/>
    <x v="5"/>
    <n v="2003"/>
    <x v="41"/>
    <n v="578"/>
    <n v="4812800"/>
    <n v="32408864"/>
    <n v="3.9089577454"/>
    <n v="3.9198463181999998"/>
    <n v="3.8908103087999999"/>
    <n v="3.9706591962000002"/>
    <n v="3.9104095736"/>
    <x v="840"/>
    <n v="-8.3218376313362319E-3"/>
  </r>
  <r>
    <x v="851"/>
    <x v="5"/>
    <n v="2003"/>
    <x v="41"/>
    <n v="1373"/>
    <n v="13569600"/>
    <n v="90182874"/>
    <n v="3.8254797029000001"/>
    <n v="3.9408974111999999"/>
    <n v="3.8182205621"/>
    <n v="3.9452526187000001"/>
    <n v="3.8595966955000001"/>
    <x v="841"/>
    <n v="-2.158690524684764E-2"/>
  </r>
  <r>
    <x v="852"/>
    <x v="5"/>
    <n v="2003"/>
    <x v="41"/>
    <n v="931"/>
    <n v="6792800"/>
    <n v="45042140"/>
    <n v="3.8871808768"/>
    <n v="3.8465307959000001"/>
    <n v="3.7891848295999999"/>
    <n v="3.8929881894"/>
    <n v="3.8508860034999999"/>
    <x v="842"/>
    <n v="1.6000312628805718E-2"/>
  </r>
  <r>
    <x v="853"/>
    <x v="5"/>
    <n v="2003"/>
    <x v="41"/>
    <n v="947"/>
    <n v="9240800"/>
    <n v="62186263"/>
    <n v="3.9452526187000001"/>
    <n v="3.8908103087999999"/>
    <n v="3.8545154354000002"/>
    <n v="3.9488823275999998"/>
    <n v="3.9082319698000001"/>
    <x v="843"/>
    <n v="1.4828802839415237E-2"/>
  </r>
  <r>
    <x v="854"/>
    <x v="5"/>
    <n v="2003"/>
    <x v="41"/>
    <n v="738"/>
    <n v="8278400"/>
    <n v="56269991"/>
    <n v="3.9285570102"/>
    <n v="3.9452526187000001"/>
    <n v="3.9125874543000001"/>
    <n v="3.9815474919999998"/>
    <n v="3.9474304993999998"/>
    <x v="844"/>
    <n v="-4.2408019265344366E-3"/>
  </r>
  <r>
    <x v="855"/>
    <x v="5"/>
    <n v="2003"/>
    <x v="41"/>
    <n v="740"/>
    <n v="13968800"/>
    <n v="95368639"/>
    <n v="3.9379937547999999"/>
    <n v="3.9198463181999998"/>
    <n v="3.9198463181999998"/>
    <n v="3.9779180600999999"/>
    <n v="3.9648518835000002"/>
    <x v="845"/>
    <n v="2.399208854950049E-3"/>
  </r>
  <r>
    <x v="856"/>
    <x v="5"/>
    <n v="2003"/>
    <x v="41"/>
    <n v="531"/>
    <n v="4672000"/>
    <n v="31881930"/>
    <n v="3.9416231867999998"/>
    <n v="3.9387195304999998"/>
    <n v="3.9387195304999998"/>
    <n v="3.9779180600999999"/>
    <n v="3.9626742797999999"/>
    <x v="846"/>
    <n v="9.2122048154752033E-4"/>
  </r>
  <r>
    <x v="857"/>
    <x v="5"/>
    <n v="2003"/>
    <x v="41"/>
    <n v="861"/>
    <n v="9006400"/>
    <n v="60532749"/>
    <n v="3.8842772205"/>
    <n v="3.9561411915"/>
    <n v="3.8327385667999998"/>
    <n v="3.9597706233999999"/>
    <n v="3.9031507097000002"/>
    <x v="847"/>
    <n v="-1.4655691934061483E-2"/>
  </r>
  <r>
    <x v="858"/>
    <x v="5"/>
    <n v="2003"/>
    <x v="41"/>
    <n v="1403"/>
    <n v="10539200"/>
    <n v="67912304"/>
    <n v="3.7093359422000001"/>
    <n v="3.8690334400999999"/>
    <n v="3.6919145580000001"/>
    <n v="3.8690334400999999"/>
    <n v="3.7420013834999999"/>
    <x v="848"/>
    <n v="-4.6084053604273534E-2"/>
  </r>
  <r>
    <x v="859"/>
    <x v="5"/>
    <n v="2003"/>
    <x v="41"/>
    <n v="1301"/>
    <n v="10941600"/>
    <n v="68668398"/>
    <n v="3.6011773748000002"/>
    <n v="3.7383719516"/>
    <n v="3.6011773748000002"/>
    <n v="3.7710373929999998"/>
    <n v="3.6447311120000001"/>
    <x v="849"/>
    <n v="-2.9592028728832133E-2"/>
  </r>
  <r>
    <x v="860"/>
    <x v="5"/>
    <n v="2003"/>
    <x v="41"/>
    <n v="962"/>
    <n v="10324800"/>
    <n v="64909729"/>
    <n v="3.6708634651000001"/>
    <n v="3.6367461954999998"/>
    <n v="3.6222284676999998"/>
    <n v="3.6708634651000001"/>
    <n v="3.6505384246000001"/>
    <x v="850"/>
    <n v="1.9166070438388302E-2"/>
  </r>
  <r>
    <x v="861"/>
    <x v="5"/>
    <n v="2003"/>
    <x v="41"/>
    <n v="887"/>
    <n v="12060000"/>
    <n v="76761835"/>
    <n v="3.6381980236999998"/>
    <n v="3.6701376894000002"/>
    <n v="3.6367461954999998"/>
    <n v="3.7274833788000001"/>
    <n v="3.6962697655999999"/>
    <x v="851"/>
    <n v="-8.9384003496357552E-3"/>
  </r>
  <r>
    <x v="862"/>
    <x v="5"/>
    <n v="2003"/>
    <x v="41"/>
    <n v="582"/>
    <n v="5506400"/>
    <n v="34516955"/>
    <n v="3.6403759043999999"/>
    <n v="3.6367461954999998"/>
    <n v="3.6222284676999998"/>
    <n v="3.6657822050000002"/>
    <n v="3.6403759043999999"/>
    <x v="852"/>
    <n v="5.9843611853364789E-4"/>
  </r>
  <r>
    <x v="863"/>
    <x v="5"/>
    <n v="2003"/>
    <x v="41"/>
    <n v="495"/>
    <n v="4884000"/>
    <n v="30791738"/>
    <n v="3.6832038659999999"/>
    <n v="3.6403759043999999"/>
    <n v="3.6367461954999998"/>
    <n v="3.6832038659999999"/>
    <n v="3.6614267205000002"/>
    <x v="853"/>
    <n v="1.16960424194465E-2"/>
  </r>
  <r>
    <x v="864"/>
    <x v="5"/>
    <n v="2003"/>
    <x v="41"/>
    <n v="605"/>
    <n v="9254400"/>
    <n v="59155492"/>
    <n v="3.6948182144000001"/>
    <n v="3.6592491166999999"/>
    <n v="3.6512642002"/>
    <n v="3.7369201234"/>
    <n v="3.7122395985000001"/>
    <x v="854"/>
    <n v="3.1483662876282338E-3"/>
  </r>
  <r>
    <x v="865"/>
    <x v="6"/>
    <n v="2003"/>
    <x v="42"/>
    <n v="708"/>
    <n v="6818400"/>
    <n v="43670660"/>
    <n v="3.7303870351000001"/>
    <n v="3.7093359422000001"/>
    <n v="3.6803002096999999"/>
    <n v="3.7492605242999999"/>
    <n v="3.7194987393000001"/>
    <x v="855"/>
    <n v="9.5806355708757431E-3"/>
  </r>
  <r>
    <x v="866"/>
    <x v="6"/>
    <n v="2003"/>
    <x v="42"/>
    <n v="678"/>
    <n v="7258400"/>
    <n v="46719467"/>
    <n v="3.7536157319000001"/>
    <n v="3.7311130876999998"/>
    <n v="3.6803002096999999"/>
    <n v="3.7601488202"/>
    <n v="3.7376461760000002"/>
    <x v="856"/>
    <n v="6.2075795839306464E-3"/>
  </r>
  <r>
    <x v="867"/>
    <x v="6"/>
    <n v="2003"/>
    <x v="42"/>
    <n v="509"/>
    <n v="3687200"/>
    <n v="23903958"/>
    <n v="3.7594230446000001"/>
    <n v="3.7456308155000002"/>
    <n v="3.7245799994"/>
    <n v="3.7964436935000001"/>
    <n v="3.7645043047"/>
    <x v="857"/>
    <n v="1.5459294246525054E-3"/>
  </r>
  <r>
    <x v="868"/>
    <x v="6"/>
    <n v="2003"/>
    <x v="42"/>
    <n v="523"/>
    <n v="3869600"/>
    <n v="25326844"/>
    <n v="3.8465307959000001"/>
    <n v="3.7601488202"/>
    <n v="3.7289352070000001"/>
    <n v="3.8465307959000001"/>
    <n v="3.8007991780000001"/>
    <x v="858"/>
    <n v="2.2906150055525092E-2"/>
  </r>
  <r>
    <x v="869"/>
    <x v="6"/>
    <n v="2003"/>
    <x v="42"/>
    <n v="1172"/>
    <n v="14021600"/>
    <n v="94684873"/>
    <n v="3.9416231867999998"/>
    <n v="3.8479823471999999"/>
    <n v="3.8479823471999999"/>
    <n v="3.9416231867999998"/>
    <n v="3.9212981462999998"/>
    <x v="859"/>
    <n v="2.4420964717822336E-2"/>
  </r>
  <r>
    <x v="870"/>
    <x v="6"/>
    <n v="2003"/>
    <x v="42"/>
    <n v="946"/>
    <n v="11236800"/>
    <n v="76464348"/>
    <n v="3.9779180600999999"/>
    <n v="3.9183944899999998"/>
    <n v="3.9162168862"/>
    <n v="3.9779180600999999"/>
    <n v="3.951785707"/>
    <x v="860"/>
    <n v="9.1659671381073369E-3"/>
  </r>
  <r>
    <x v="871"/>
    <x v="6"/>
    <n v="2003"/>
    <x v="42"/>
    <n v="906"/>
    <n v="10330400"/>
    <n v="70714479"/>
    <n v="3.9996949286999999"/>
    <n v="3.9198463181999998"/>
    <n v="3.9162168862"/>
    <n v="4.0069540694999999"/>
    <n v="3.9750144037999999"/>
    <x v="861"/>
    <n v="5.4595084321789949E-3"/>
  </r>
  <r>
    <x v="872"/>
    <x v="6"/>
    <n v="2003"/>
    <x v="42"/>
    <n v="738"/>
    <n v="7136000"/>
    <n v="48703040"/>
    <n v="3.9438010674999999"/>
    <n v="3.9706591962000002"/>
    <n v="3.9350900984999999"/>
    <n v="4.0069540694999999"/>
    <n v="3.9634000554000002"/>
    <x v="862"/>
    <n v="-1.4073094192914023E-2"/>
  </r>
  <r>
    <x v="873"/>
    <x v="6"/>
    <n v="2003"/>
    <x v="42"/>
    <n v="745"/>
    <n v="6763200"/>
    <n v="46542057"/>
    <n v="3.9960654968"/>
    <n v="3.9575930196"/>
    <n v="3.9575930196"/>
    <n v="4.0142129333999996"/>
    <n v="3.9960654968"/>
    <x v="863"/>
    <n v="1.3165255049135252E-2"/>
  </r>
  <r>
    <x v="874"/>
    <x v="6"/>
    <n v="2003"/>
    <x v="42"/>
    <n v="1385"/>
    <n v="9772000"/>
    <n v="68246935"/>
    <n v="4.0795438161000002"/>
    <n v="3.9996949286999999"/>
    <n v="3.9706591962000002"/>
    <n v="4.0976912527999998"/>
    <n v="4.0555890667999996"/>
    <x v="864"/>
    <n v="2.0674921142905853E-2"/>
  </r>
  <r>
    <x v="875"/>
    <x v="6"/>
    <n v="2003"/>
    <x v="42"/>
    <n v="890"/>
    <n v="7954400"/>
    <n v="55704164"/>
    <n v="4.0599445513000001"/>
    <n v="4.0650258114"/>
    <n v="4.0214720742000001"/>
    <n v="4.1013206847000001"/>
    <n v="4.0664776396000004"/>
    <x v="865"/>
    <n v="-4.8158561803708592E-3"/>
  </r>
  <r>
    <x v="876"/>
    <x v="6"/>
    <n v="2003"/>
    <x v="42"/>
    <n v="886"/>
    <n v="9581600"/>
    <n v="66851778"/>
    <n v="4.0795438161000002"/>
    <n v="4.0287309380999998"/>
    <n v="4.0105835015000002"/>
    <n v="4.0831732480999996"/>
    <n v="4.0519596349000002"/>
    <x v="866"/>
    <n v="4.8158561803708392E-3"/>
  </r>
  <r>
    <x v="877"/>
    <x v="6"/>
    <n v="2003"/>
    <x v="42"/>
    <n v="1172"/>
    <n v="11228000"/>
    <n v="79976847"/>
    <n v="4.1557629946999999"/>
    <n v="4.0940618208000004"/>
    <n v="4.0795438161000002"/>
    <n v="4.1702809994000001"/>
    <n v="4.1361637298999998"/>
    <x v="867"/>
    <n v="1.8510871963595278E-2"/>
  </r>
  <r>
    <x v="878"/>
    <x v="6"/>
    <n v="2003"/>
    <x v="42"/>
    <n v="1135"/>
    <n v="10189600"/>
    <n v="73138359"/>
    <n v="4.1586666509999999"/>
    <n v="4.1456004745000001"/>
    <n v="4.1456004745000001"/>
    <n v="4.1956873000000003"/>
    <n v="4.1681031187000004"/>
    <x v="868"/>
    <n v="6.9846196113948695E-4"/>
  </r>
  <r>
    <x v="879"/>
    <x v="6"/>
    <n v="2003"/>
    <x v="42"/>
    <n v="686"/>
    <n v="5479200"/>
    <n v="39378936"/>
    <n v="4.1811692953000001"/>
    <n v="4.1376155581000003"/>
    <n v="4.1376155581000003"/>
    <n v="4.1993167318999998"/>
    <n v="4.1739104314000004"/>
    <x v="869"/>
    <n v="5.3964368254135536E-3"/>
  </r>
  <r>
    <x v="880"/>
    <x v="6"/>
    <n v="2003"/>
    <x v="42"/>
    <n v="1016"/>
    <n v="8900000"/>
    <n v="63982671"/>
    <n v="4.1608442547999998"/>
    <n v="4.1949615244"/>
    <n v="4.1376155581000003"/>
    <n v="4.2160126172999997"/>
    <n v="4.1746362069999998"/>
    <x v="870"/>
    <n v="-4.8729435877973709E-3"/>
  </r>
  <r>
    <x v="881"/>
    <x v="6"/>
    <n v="2003"/>
    <x v="42"/>
    <n v="785"/>
    <n v="6138400"/>
    <n v="43886044"/>
    <n v="4.0940618208000004"/>
    <n v="4.1557629946999999"/>
    <n v="4.0940618208000004"/>
    <n v="4.1993167318999998"/>
    <n v="4.1521335627999996"/>
    <x v="871"/>
    <n v="-1.6180412080777435E-2"/>
  </r>
  <r>
    <x v="882"/>
    <x v="6"/>
    <n v="2003"/>
    <x v="42"/>
    <n v="792"/>
    <n v="6164000"/>
    <n v="43239443"/>
    <n v="4.0650258114"/>
    <n v="4.1013206847000001"/>
    <n v="4.0505078066999998"/>
    <n v="4.1303566941999996"/>
    <n v="4.0737365035000002"/>
    <x v="872"/>
    <n v="-7.1174948195411782E-3"/>
  </r>
  <r>
    <x v="883"/>
    <x v="6"/>
    <n v="2003"/>
    <x v="42"/>
    <n v="651"/>
    <n v="6223200"/>
    <n v="43496347"/>
    <n v="4.1013206847000001"/>
    <n v="4.0643000357999997"/>
    <n v="4.0323603701000001"/>
    <n v="4.1013206847000001"/>
    <n v="4.0592184988"/>
    <x v="873"/>
    <n v="8.8889474133274776E-3"/>
  </r>
  <r>
    <x v="884"/>
    <x v="6"/>
    <n v="2003"/>
    <x v="42"/>
    <n v="787"/>
    <n v="7584000"/>
    <n v="53884330"/>
    <n v="4.1230975534000001"/>
    <n v="4.1085795486999999"/>
    <n v="4.0657515871000003"/>
    <n v="4.1666515674999998"/>
    <n v="4.1260012097000001"/>
    <x v="874"/>
    <n v="5.2956741649969365E-3"/>
  </r>
  <r>
    <x v="885"/>
    <x v="6"/>
    <n v="2003"/>
    <x v="42"/>
    <n v="472"/>
    <n v="6131200"/>
    <n v="43424877"/>
    <n v="4.0875287326"/>
    <n v="4.1376155581000003"/>
    <n v="4.0875287326"/>
    <n v="4.1666515674999998"/>
    <n v="4.1129350331000003"/>
    <x v="875"/>
    <n v="-8.6641486449070687E-3"/>
  </r>
  <r>
    <x v="886"/>
    <x v="6"/>
    <n v="2003"/>
    <x v="42"/>
    <n v="630"/>
    <n v="8661600"/>
    <n v="61031560"/>
    <n v="4.1013206847000001"/>
    <n v="4.1085795486999999"/>
    <n v="4.0657515871000003"/>
    <n v="4.1376155581000003"/>
    <n v="4.0918839400999998"/>
    <x v="876"/>
    <n v="3.3684744799100936E-3"/>
  </r>
  <r>
    <x v="887"/>
    <x v="7"/>
    <n v="2003"/>
    <x v="43"/>
    <n v="1125"/>
    <n v="8895200"/>
    <n v="60756950"/>
    <n v="3.9053283135000001"/>
    <n v="4.1013206847000001"/>
    <n v="3.9053283135000001"/>
    <n v="4.1013206847000001"/>
    <n v="3.9663037117000002"/>
    <x v="877"/>
    <n v="-4.8967185143256688E-2"/>
  </r>
  <r>
    <x v="888"/>
    <x v="7"/>
    <n v="2003"/>
    <x v="43"/>
    <n v="1009"/>
    <n v="9097600"/>
    <n v="60902467"/>
    <n v="3.8944400176"/>
    <n v="3.9046025378000002"/>
    <n v="3.8690334400999999"/>
    <n v="3.9198463181999998"/>
    <n v="3.8871808768"/>
    <x v="878"/>
    <n v="-2.791955481409274E-3"/>
  </r>
  <r>
    <x v="889"/>
    <x v="7"/>
    <n v="2003"/>
    <x v="43"/>
    <n v="725"/>
    <n v="10850400"/>
    <n v="74200085"/>
    <n v="3.9706591962000002"/>
    <n v="3.9198463181999998"/>
    <n v="3.9198463181999998"/>
    <n v="3.9888066327999998"/>
    <n v="3.9713849718000001"/>
    <x v="879"/>
    <n v="1.9382225861954882E-2"/>
  </r>
  <r>
    <x v="890"/>
    <x v="7"/>
    <n v="2003"/>
    <x v="43"/>
    <n v="732"/>
    <n v="6629600"/>
    <n v="45314658"/>
    <n v="3.9561411915"/>
    <n v="3.9924360648000001"/>
    <n v="3.9125874543000001"/>
    <n v="4.0142129333999996"/>
    <n v="3.9692073680000002"/>
    <x v="880"/>
    <n v="-3.6630217043800029E-3"/>
  </r>
  <r>
    <x v="891"/>
    <x v="7"/>
    <n v="2003"/>
    <x v="43"/>
    <n v="941"/>
    <n v="10055200"/>
    <n v="70063567"/>
    <n v="4.0831732480999996"/>
    <n v="3.9706591962000002"/>
    <n v="3.9706591962000002"/>
    <n v="4.0940618208000004"/>
    <n v="4.0461525991"/>
    <x v="881"/>
    <n v="3.160533941342128E-2"/>
  </r>
  <r>
    <x v="892"/>
    <x v="7"/>
    <n v="2003"/>
    <x v="43"/>
    <n v="803"/>
    <n v="6805600"/>
    <n v="48666738"/>
    <n v="4.192057868"/>
    <n v="4.0984170284000001"/>
    <n v="4.0984170284000001"/>
    <n v="4.192057868"/>
    <n v="4.1528593383999999"/>
    <x v="882"/>
    <n v="2.6317308305605285E-2"/>
  </r>
  <r>
    <x v="893"/>
    <x v="7"/>
    <n v="2003"/>
    <x v="43"/>
    <n v="637"/>
    <n v="6348800"/>
    <n v="45997854"/>
    <n v="4.2116571329000001"/>
    <n v="4.1521335627999996"/>
    <n v="4.1521335627999996"/>
    <n v="4.2312563977000002"/>
    <n v="4.2073016483999996"/>
    <x v="883"/>
    <n v="4.664437200201846E-3"/>
  </r>
  <r>
    <x v="894"/>
    <x v="7"/>
    <n v="2003"/>
    <x v="43"/>
    <n v="687"/>
    <n v="5551200"/>
    <n v="40384295"/>
    <n v="4.2283527414000002"/>
    <n v="4.2116571329000001"/>
    <n v="4.1956873000000003"/>
    <n v="4.2806174475000001"/>
    <n v="4.2247233093999998"/>
    <x v="884"/>
    <n v="3.9563058635670055E-3"/>
  </r>
  <r>
    <x v="895"/>
    <x v="7"/>
    <n v="2003"/>
    <x v="43"/>
    <n v="1216"/>
    <n v="10459200"/>
    <n v="76232409"/>
    <n v="4.2247233093999998"/>
    <n v="4.2210938775000004"/>
    <n v="4.2029464407999999"/>
    <n v="4.2573887507999997"/>
    <n v="4.2327082257999997"/>
    <x v="885"/>
    <n v="-8.5872461130596673E-4"/>
  </r>
  <r>
    <x v="896"/>
    <x v="7"/>
    <n v="2003"/>
    <x v="43"/>
    <n v="1098"/>
    <n v="10638400"/>
    <n v="78567222"/>
    <n v="4.3190899246000001"/>
    <n v="4.2283527414000002"/>
    <n v="4.2283527414000002"/>
    <n v="4.3365115857000003"/>
    <n v="4.2886023639999999"/>
    <x v="886"/>
    <n v="2.2090944695815053E-2"/>
  </r>
  <r>
    <x v="897"/>
    <x v="7"/>
    <n v="2003"/>
    <x v="43"/>
    <n v="1340"/>
    <n v="12607200"/>
    <n v="91758001"/>
    <n v="4.2327082257999997"/>
    <n v="4.2102053046999997"/>
    <n v="4.1884284360999997"/>
    <n v="4.2719064786000001"/>
    <n v="4.2269009131999997"/>
    <x v="887"/>
    <n v="-2.0202683764750033E-2"/>
  </r>
  <r>
    <x v="898"/>
    <x v="7"/>
    <n v="2003"/>
    <x v="43"/>
    <n v="1136"/>
    <n v="15909600"/>
    <n v="117225897"/>
    <n v="4.2798913949999999"/>
    <n v="4.2399670897000004"/>
    <n v="4.2392413141"/>
    <n v="4.3074755762999999"/>
    <n v="4.2791656193999996"/>
    <x v="888"/>
    <n v="1.1085603575452491E-2"/>
  </r>
  <r>
    <x v="899"/>
    <x v="7"/>
    <n v="2003"/>
    <x v="43"/>
    <n v="1293"/>
    <n v="12813600"/>
    <n v="93066325"/>
    <n v="4.1833471759999998"/>
    <n v="4.3009424879999996"/>
    <n v="4.1593924267000002"/>
    <n v="4.3082013519000002"/>
    <n v="4.2174641686000003"/>
    <x v="889"/>
    <n v="-2.281594836356211E-2"/>
  </r>
  <r>
    <x v="900"/>
    <x v="7"/>
    <n v="2003"/>
    <x v="43"/>
    <n v="1508"/>
    <n v="14231200"/>
    <n v="102264210"/>
    <n v="4.1847990041000003"/>
    <n v="4.1811692953000001"/>
    <n v="4.1267269853000004"/>
    <n v="4.2210938775000004"/>
    <n v="4.1731846558000001"/>
    <x v="890"/>
    <n v="3.4698918573387199E-4"/>
  </r>
  <r>
    <x v="901"/>
    <x v="7"/>
    <n v="2003"/>
    <x v="43"/>
    <n v="1250"/>
    <n v="14019200"/>
    <n v="101074945"/>
    <n v="4.2138347366"/>
    <n v="4.1906060398999996"/>
    <n v="4.1521335627999996"/>
    <n v="4.2465001779999998"/>
    <n v="4.1869766079000001"/>
    <x v="891"/>
    <n v="6.9144218161416738E-3"/>
  </r>
  <r>
    <x v="902"/>
    <x v="7"/>
    <n v="2003"/>
    <x v="43"/>
    <n v="817"/>
    <n v="6523200"/>
    <n v="47207189"/>
    <n v="4.2029464407999999"/>
    <n v="4.2181902211000004"/>
    <n v="4.1681031187000004"/>
    <n v="4.2602921301999999"/>
    <n v="4.2022203882999998"/>
    <x v="892"/>
    <n v="-2.5872840565524802E-3"/>
  </r>
  <r>
    <x v="903"/>
    <x v="7"/>
    <n v="2003"/>
    <x v="43"/>
    <n v="658"/>
    <n v="5142400"/>
    <n v="36924638"/>
    <n v="4.1463262501000004"/>
    <n v="4.2102053046999997"/>
    <n v="4.1383413336999997"/>
    <n v="4.2247233093999998"/>
    <n v="4.1695549468999999"/>
    <x v="893"/>
    <n v="-1.3563111607822004E-2"/>
  </r>
  <r>
    <x v="904"/>
    <x v="7"/>
    <n v="2003"/>
    <x v="43"/>
    <n v="941"/>
    <n v="9378400"/>
    <n v="67335557"/>
    <n v="4.1891542117"/>
    <n v="4.1630218585999996"/>
    <n v="4.1194681213999997"/>
    <n v="4.2102053046999997"/>
    <n v="4.1695549468999999"/>
    <x v="894"/>
    <n v="1.0276153529310337E-2"/>
  </r>
  <r>
    <x v="905"/>
    <x v="7"/>
    <n v="2003"/>
    <x v="43"/>
    <n v="946"/>
    <n v="7899200"/>
    <n v="57900604"/>
    <n v="4.3009424879999996"/>
    <n v="4.2102053046999997"/>
    <n v="4.1956873000000003"/>
    <n v="4.3009424879999996"/>
    <n v="4.2566626982000004"/>
    <x v="895"/>
    <n v="2.63353271631863E-2"/>
  </r>
  <r>
    <x v="906"/>
    <x v="7"/>
    <n v="2003"/>
    <x v="43"/>
    <n v="992"/>
    <n v="8216000"/>
    <n v="60966179"/>
    <n v="4.3009424879999996"/>
    <n v="4.3016682635999999"/>
    <n v="4.2610181827"/>
    <n v="4.3481259340999996"/>
    <n v="4.3089274044000003"/>
    <x v="79"/>
    <n v="0"/>
  </r>
  <r>
    <x v="907"/>
    <x v="7"/>
    <n v="2003"/>
    <x v="43"/>
    <n v="1283"/>
    <n v="10625600"/>
    <n v="79537471"/>
    <n v="4.4134565399000003"/>
    <n v="4.2465001779999998"/>
    <n v="4.2312563977000002"/>
    <n v="4.4192638525000003"/>
    <n v="4.3466741059"/>
    <x v="896"/>
    <n v="2.5823996408663497E-2"/>
  </r>
  <r>
    <x v="908"/>
    <x v="8"/>
    <n v="2003"/>
    <x v="44"/>
    <n v="780"/>
    <n v="5508000"/>
    <n v="41554209"/>
    <n v="4.3626436619"/>
    <n v="4.3844208073999997"/>
    <n v="4.3372373612999997"/>
    <n v="4.4279745445999996"/>
    <n v="4.3807910984999996"/>
    <x v="897"/>
    <n v="-1.157996026596881E-2"/>
  </r>
  <r>
    <x v="909"/>
    <x v="8"/>
    <n v="2003"/>
    <x v="44"/>
    <n v="768"/>
    <n v="7437600"/>
    <n v="55926639"/>
    <n v="4.3553847980000002"/>
    <n v="4.3626436619"/>
    <n v="4.3488517096999999"/>
    <n v="4.3989385352000001"/>
    <n v="4.3669991463000004"/>
    <x v="898"/>
    <n v="-1.6652539300217655E-3"/>
  </r>
  <r>
    <x v="910"/>
    <x v="8"/>
    <n v="2003"/>
    <x v="44"/>
    <n v="1299"/>
    <n v="10258400"/>
    <n v="78158384"/>
    <n v="4.4678988499000001"/>
    <n v="4.3691767501000003"/>
    <n v="4.3452222776999996"/>
    <n v="4.4744319381000004"/>
    <n v="4.4243451126000002"/>
    <x v="899"/>
    <n v="2.5505278012900697E-2"/>
  </r>
  <r>
    <x v="911"/>
    <x v="8"/>
    <n v="2003"/>
    <x v="44"/>
    <n v="1853"/>
    <n v="19193600"/>
    <n v="151742881"/>
    <n v="4.6232408634000004"/>
    <n v="4.5005642911999999"/>
    <n v="4.4715282818000004"/>
    <n v="4.6493734933999997"/>
    <n v="4.5913014744999998"/>
    <x v="900"/>
    <n v="3.4177702588289047E-2"/>
  </r>
  <r>
    <x v="912"/>
    <x v="8"/>
    <n v="2003"/>
    <x v="44"/>
    <n v="1430"/>
    <n v="12772000"/>
    <n v="103161116"/>
    <n v="4.7052673546000001"/>
    <n v="4.6435661806999997"/>
    <n v="4.6021900472999997"/>
    <n v="4.7183335310999999"/>
    <n v="4.6907496267999997"/>
    <x v="901"/>
    <n v="1.7586650177803354E-2"/>
  </r>
  <r>
    <x v="913"/>
    <x v="8"/>
    <n v="2003"/>
    <x v="44"/>
    <n v="1050"/>
    <n v="9081600"/>
    <n v="74357320"/>
    <n v="4.6965563856000001"/>
    <n v="4.7183335310999999"/>
    <n v="4.6965563856000001"/>
    <n v="4.7909232778000002"/>
    <n v="4.7546284044"/>
    <x v="902"/>
    <n v="-1.8530386727764669E-3"/>
  </r>
  <r>
    <x v="914"/>
    <x v="8"/>
    <n v="2003"/>
    <x v="44"/>
    <n v="1175"/>
    <n v="15068000"/>
    <n v="120236220"/>
    <n v="4.5760576942000002"/>
    <n v="4.6820386577999997"/>
    <n v="4.5658951739999996"/>
    <n v="4.7183335310999999"/>
    <n v="4.6341294361000003"/>
    <x v="903"/>
    <n v="-2.5991694260811382E-2"/>
  </r>
  <r>
    <x v="915"/>
    <x v="8"/>
    <n v="2003"/>
    <x v="44"/>
    <n v="1157"/>
    <n v="10114400"/>
    <n v="79811098"/>
    <n v="4.6530026484000002"/>
    <n v="4.5731540379000002"/>
    <n v="4.5012900669000002"/>
    <n v="4.6711500850999998"/>
    <n v="4.5825907824999996"/>
    <x v="904"/>
    <n v="1.6674880047254495E-2"/>
  </r>
  <r>
    <x v="916"/>
    <x v="8"/>
    <n v="2003"/>
    <x v="44"/>
    <n v="993"/>
    <n v="9972000"/>
    <n v="80269066"/>
    <n v="4.6747797939"/>
    <n v="4.6914751255000002"/>
    <n v="4.6457437844999996"/>
    <n v="4.7183335310999999"/>
    <n v="4.6747797939"/>
    <x v="905"/>
    <n v="4.669316678659545E-3"/>
  </r>
  <r>
    <x v="917"/>
    <x v="8"/>
    <n v="2003"/>
    <x v="44"/>
    <n v="917"/>
    <n v="9100000"/>
    <n v="73082160"/>
    <n v="4.6675209300000002"/>
    <n v="4.6457437844999996"/>
    <n v="4.6094489112000003"/>
    <n v="4.7067189057999999"/>
    <n v="4.6638912212000001"/>
    <x v="906"/>
    <n v="-1.5539780992457255E-3"/>
  </r>
  <r>
    <x v="918"/>
    <x v="8"/>
    <n v="2003"/>
    <x v="44"/>
    <n v="1563"/>
    <n v="13678400"/>
    <n v="107982011"/>
    <n v="4.5658951739999996"/>
    <n v="4.6675209300000002"/>
    <n v="4.5441180283999998"/>
    <n v="4.6965563856000001"/>
    <n v="4.5840426106000001"/>
    <x v="907"/>
    <n v="-2.2013490728936602E-2"/>
  </r>
  <r>
    <x v="919"/>
    <x v="8"/>
    <n v="2003"/>
    <x v="44"/>
    <n v="890"/>
    <n v="7396800"/>
    <n v="58355234"/>
    <n v="4.5913014744999998"/>
    <n v="4.5949309065000001"/>
    <n v="4.5622654651000003"/>
    <n v="4.6232408634000004"/>
    <n v="4.5811389543000001"/>
    <x v="908"/>
    <n v="5.5489396296864524E-3"/>
  </r>
  <r>
    <x v="920"/>
    <x v="8"/>
    <n v="2003"/>
    <x v="44"/>
    <n v="1089"/>
    <n v="9648800"/>
    <n v="75768494"/>
    <n v="4.5731540379000002"/>
    <n v="4.6094489112000003"/>
    <n v="4.5296003006000003"/>
    <n v="4.6094489112000003"/>
    <n v="4.5600878613000004"/>
    <x v="909"/>
    <n v="-3.960401203391699E-3"/>
  </r>
  <r>
    <x v="921"/>
    <x v="8"/>
    <n v="2003"/>
    <x v="44"/>
    <n v="1194"/>
    <n v="10957600"/>
    <n v="86419608"/>
    <n v="4.5804129017999999"/>
    <n v="4.5731540379000002"/>
    <n v="4.5332297325999997"/>
    <n v="4.6094489112000003"/>
    <n v="4.5796871260999996"/>
    <x v="910"/>
    <n v="1.5860189736812487E-3"/>
  </r>
  <r>
    <x v="922"/>
    <x v="8"/>
    <n v="2003"/>
    <x v="44"/>
    <n v="1225"/>
    <n v="11754400"/>
    <n v="92984838"/>
    <n v="4.5586360332"/>
    <n v="4.6087231355"/>
    <n v="4.5441180283999998"/>
    <n v="4.6784089489999996"/>
    <n v="4.5942051307999998"/>
    <x v="911"/>
    <n v="-4.7656840379689926E-3"/>
  </r>
  <r>
    <x v="923"/>
    <x v="8"/>
    <n v="2003"/>
    <x v="44"/>
    <n v="1213"/>
    <n v="9580000"/>
    <n v="73981957"/>
    <n v="4.4780613700999998"/>
    <n v="4.5361333888999997"/>
    <n v="4.4533808451999999"/>
    <n v="4.5361333888999997"/>
    <n v="4.4845944584000001"/>
    <x v="912"/>
    <n v="-1.7833240372103567E-2"/>
  </r>
  <r>
    <x v="924"/>
    <x v="8"/>
    <n v="2003"/>
    <x v="44"/>
    <n v="1351"/>
    <n v="9900000"/>
    <n v="75096733"/>
    <n v="4.4098271079"/>
    <n v="4.5005642911999999"/>
    <n v="4.3735322345999998"/>
    <n v="4.5136304677999997"/>
    <n v="4.4047458478000001"/>
    <x v="913"/>
    <n v="-1.5354738751490939E-2"/>
  </r>
  <r>
    <x v="925"/>
    <x v="8"/>
    <n v="2003"/>
    <x v="44"/>
    <n v="1276"/>
    <n v="13478400"/>
    <n v="103798254"/>
    <n v="4.4504774656999997"/>
    <n v="4.4424925492999998"/>
    <n v="4.4279745445999996"/>
    <n v="4.5005642911999999"/>
    <n v="4.4722543342999996"/>
    <x v="914"/>
    <n v="9.1759019528894047E-3"/>
  </r>
  <r>
    <x v="926"/>
    <x v="8"/>
    <n v="2003"/>
    <x v="44"/>
    <n v="1115"/>
    <n v="10404000"/>
    <n v="78893828"/>
    <n v="4.3735322345999998"/>
    <n v="4.457010554"/>
    <n v="4.3626436619"/>
    <n v="4.4925793748"/>
    <n v="4.4032940196999997"/>
    <x v="915"/>
    <n v="-1.7440411799113303E-2"/>
  </r>
  <r>
    <x v="927"/>
    <x v="8"/>
    <n v="2003"/>
    <x v="44"/>
    <n v="925"/>
    <n v="8058400"/>
    <n v="61182205"/>
    <n v="4.3807910984999996"/>
    <n v="4.3815171510999997"/>
    <n v="4.3582884543000002"/>
    <n v="4.4352334085000003"/>
    <n v="4.4091013322999997"/>
    <x v="916"/>
    <n v="1.6583498889327954E-3"/>
  </r>
  <r>
    <x v="928"/>
    <x v="8"/>
    <n v="2003"/>
    <x v="44"/>
    <n v="775"/>
    <n v="6210400"/>
    <n v="46729509"/>
    <n v="4.4279745445999996"/>
    <n v="4.4279745445999996"/>
    <n v="4.3336079294000003"/>
    <n v="4.4279745445999996"/>
    <n v="4.3699028027000004"/>
    <x v="917"/>
    <n v="1.0712941919423905E-2"/>
  </r>
  <r>
    <x v="929"/>
    <x v="8"/>
    <n v="2003"/>
    <x v="44"/>
    <n v="1156"/>
    <n v="9834400"/>
    <n v="74364848"/>
    <n v="4.4025682440000002"/>
    <n v="4.4424925492999998"/>
    <n v="4.3408667933"/>
    <n v="4.5005642911999999"/>
    <n v="4.3909538957000001"/>
    <x v="918"/>
    <n v="-5.7542036339593913E-3"/>
  </r>
  <r>
    <x v="930"/>
    <x v="9"/>
    <n v="2003"/>
    <x v="45"/>
    <n v="1101"/>
    <n v="8532000"/>
    <n v="65840590"/>
    <n v="4.5368591645"/>
    <n v="4.4279745445999996"/>
    <n v="4.4279745445999996"/>
    <n v="4.5368591645"/>
    <n v="4.4816909570999997"/>
    <x v="919"/>
    <n v="3.0046896192163993E-2"/>
  </r>
  <r>
    <x v="931"/>
    <x v="9"/>
    <n v="2003"/>
    <x v="45"/>
    <n v="1641"/>
    <n v="12205600"/>
    <n v="97004658"/>
    <n v="4.6936530173"/>
    <n v="4.5658950632000002"/>
    <n v="4.5259707025000004"/>
    <n v="4.6965566070999998"/>
    <n v="4.6152560909"/>
    <x v="920"/>
    <n v="3.397621557088458E-2"/>
  </r>
  <r>
    <x v="932"/>
    <x v="9"/>
    <n v="2003"/>
    <x v="45"/>
    <n v="1777"/>
    <n v="17037600"/>
    <n v="140180120"/>
    <n v="4.7764053284000001"/>
    <n v="4.7364809678000004"/>
    <n v="4.7328514804999999"/>
    <n v="4.8170555865000004"/>
    <n v="4.7778571233999996"/>
    <x v="921"/>
    <n v="1.7477066021045817E-2"/>
  </r>
  <r>
    <x v="933"/>
    <x v="9"/>
    <n v="2003"/>
    <x v="45"/>
    <n v="908"/>
    <n v="9248800"/>
    <n v="76615336"/>
    <n v="4.8054412271000002"/>
    <n v="4.7546284044"/>
    <n v="4.7401104551"/>
    <n v="4.8489950751000004"/>
    <n v="4.8105225094000001"/>
    <x v="922"/>
    <n v="6.0606246214950209E-3"/>
  </r>
  <r>
    <x v="934"/>
    <x v="9"/>
    <n v="2003"/>
    <x v="45"/>
    <n v="958"/>
    <n v="7745600"/>
    <n v="63830053"/>
    <n v="4.7909232778000002"/>
    <n v="4.7909232778000002"/>
    <n v="4.7553543018999997"/>
    <n v="4.8199591764000003"/>
    <n v="4.7858419955000002"/>
    <x v="923"/>
    <n v="-3.0257209109877275E-3"/>
  </r>
  <r>
    <x v="935"/>
    <x v="9"/>
    <n v="2003"/>
    <x v="45"/>
    <n v="1018"/>
    <n v="10696000"/>
    <n v="89005867"/>
    <n v="4.8344771257000003"/>
    <n v="4.8272181511000003"/>
    <n v="4.7909232778000002"/>
    <n v="4.8707719990999996"/>
    <n v="4.8322994333000002"/>
    <x v="924"/>
    <n v="9.0498355033700913E-3"/>
  </r>
  <r>
    <x v="936"/>
    <x v="9"/>
    <n v="2003"/>
    <x v="45"/>
    <n v="1298"/>
    <n v="13495200"/>
    <n v="112766453"/>
    <n v="4.8562540497000004"/>
    <n v="4.8199591764000003"/>
    <n v="4.7981822524000002"/>
    <n v="4.9070668723999997"/>
    <n v="4.8526245624"/>
    <x v="925"/>
    <n v="4.4943895899728315E-3"/>
  </r>
  <r>
    <x v="937"/>
    <x v="9"/>
    <n v="2003"/>
    <x v="45"/>
    <n v="837"/>
    <n v="6201600"/>
    <n v="51655785"/>
    <n v="4.8279440485"/>
    <n v="4.8272181511000003"/>
    <n v="4.8134260992"/>
    <n v="4.8744014864"/>
    <n v="4.8373807156000002"/>
    <x v="926"/>
    <n v="-5.8466548406302197E-3"/>
  </r>
  <r>
    <x v="938"/>
    <x v="9"/>
    <n v="2003"/>
    <x v="45"/>
    <n v="945"/>
    <n v="5854400"/>
    <n v="49374231"/>
    <n v="4.9571537975000002"/>
    <n v="4.8192332788999996"/>
    <n v="4.8192332788999996"/>
    <n v="4.9571537975000002"/>
    <n v="4.8976302052999996"/>
    <x v="927"/>
    <n v="2.6411030675636934E-2"/>
  </r>
  <r>
    <x v="939"/>
    <x v="9"/>
    <n v="2003"/>
    <x v="45"/>
    <n v="1023"/>
    <n v="12426400"/>
    <n v="104653202"/>
    <n v="4.8671425117"/>
    <n v="4.9651386697"/>
    <n v="4.8656907167999996"/>
    <n v="4.9651386697"/>
    <n v="4.8903712305999996"/>
    <x v="928"/>
    <n v="-1.8324733240442398E-2"/>
  </r>
  <r>
    <x v="940"/>
    <x v="9"/>
    <n v="2003"/>
    <x v="45"/>
    <n v="1742"/>
    <n v="12088000"/>
    <n v="99970944"/>
    <n v="4.7836643031000001"/>
    <n v="4.8889194357000001"/>
    <n v="4.7277701982"/>
    <n v="4.9070668723999997"/>
    <n v="4.8025376372000004"/>
    <x v="929"/>
    <n v="-1.7300168213536065E-2"/>
  </r>
  <r>
    <x v="941"/>
    <x v="9"/>
    <n v="2003"/>
    <x v="45"/>
    <n v="1237"/>
    <n v="8587200"/>
    <n v="69574549"/>
    <n v="4.7589837892000002"/>
    <n v="4.7909232778000002"/>
    <n v="4.6566322465000001"/>
    <n v="4.8264922535999997"/>
    <n v="4.7052673767000002"/>
    <x v="930"/>
    <n v="-5.1726876422581447E-3"/>
  </r>
  <r>
    <x v="942"/>
    <x v="9"/>
    <n v="2003"/>
    <x v="45"/>
    <n v="731"/>
    <n v="4266400"/>
    <n v="34490489"/>
    <n v="4.6892976324999998"/>
    <n v="4.7691463538000001"/>
    <n v="4.6747796830999997"/>
    <n v="4.7691463538000001"/>
    <n v="4.6943789146999997"/>
    <x v="931"/>
    <n v="-1.4751343072825784E-2"/>
  </r>
  <r>
    <x v="943"/>
    <x v="9"/>
    <n v="2003"/>
    <x v="45"/>
    <n v="1509"/>
    <n v="16200800"/>
    <n v="130236038"/>
    <n v="4.6958307097"/>
    <n v="4.6856681451000002"/>
    <n v="4.6181596807999998"/>
    <n v="4.7110745564999998"/>
    <n v="4.6682466060000003"/>
    <x v="932"/>
    <n v="1.3922192679806781E-3"/>
  </r>
  <r>
    <x v="944"/>
    <x v="9"/>
    <n v="2003"/>
    <x v="45"/>
    <n v="1109"/>
    <n v="8692000"/>
    <n v="70687765"/>
    <n v="4.6987342994999999"/>
    <n v="4.7183335310999999"/>
    <n v="4.6972825046000004"/>
    <n v="4.7546284044"/>
    <n v="4.7226889159000001"/>
    <x v="933"/>
    <n v="6.1814248762167429E-4"/>
  </r>
  <r>
    <x v="945"/>
    <x v="9"/>
    <n v="2003"/>
    <x v="45"/>
    <n v="1010"/>
    <n v="7428800"/>
    <n v="59492669"/>
    <n v="4.6239668605000004"/>
    <n v="4.6987342994999999"/>
    <n v="4.6239668605000004"/>
    <n v="4.6987342994999999"/>
    <n v="4.6508250668000004"/>
    <x v="934"/>
    <n v="-1.6040209972568897E-2"/>
  </r>
  <r>
    <x v="946"/>
    <x v="9"/>
    <n v="2003"/>
    <x v="45"/>
    <n v="1369"/>
    <n v="9545600"/>
    <n v="74803168"/>
    <n v="4.5513771139000001"/>
    <n v="4.5731540379000002"/>
    <n v="4.5150822406"/>
    <n v="4.5840424998999998"/>
    <n v="4.5506512164000004"/>
    <x v="935"/>
    <n v="-1.5823114932068331E-2"/>
  </r>
  <r>
    <x v="947"/>
    <x v="9"/>
    <n v="2003"/>
    <x v="45"/>
    <n v="1054"/>
    <n v="7896800"/>
    <n v="62629362"/>
    <n v="4.6130783984999999"/>
    <n v="4.5179858303999998"/>
    <n v="4.5005642911999999"/>
    <n v="4.6755055806000003"/>
    <n v="4.6058194238999999"/>
    <x v="936"/>
    <n v="1.346554998830762E-2"/>
  </r>
  <r>
    <x v="948"/>
    <x v="9"/>
    <n v="2003"/>
    <x v="45"/>
    <n v="1009"/>
    <n v="9774400"/>
    <n v="78248517"/>
    <n v="4.6384848098000004"/>
    <n v="4.6733278882000002"/>
    <n v="4.6203373731999999"/>
    <n v="4.6892976324999998"/>
    <n v="4.6486473744000003"/>
    <x v="937"/>
    <n v="5.4923637434123934E-3"/>
  </r>
  <r>
    <x v="949"/>
    <x v="9"/>
    <n v="2003"/>
    <x v="45"/>
    <n v="802"/>
    <n v="6516000"/>
    <n v="52462867"/>
    <n v="4.7074450691000003"/>
    <n v="4.6493732718"/>
    <n v="4.6348553225"/>
    <n v="4.7074450691000003"/>
    <n v="4.6755055806000003"/>
    <x v="938"/>
    <n v="1.4757549378830845E-2"/>
  </r>
  <r>
    <x v="950"/>
    <x v="9"/>
    <n v="2003"/>
    <x v="45"/>
    <n v="1253"/>
    <n v="10800000"/>
    <n v="88242580"/>
    <n v="4.6675207084999997"/>
    <n v="4.7357550702999998"/>
    <n v="4.6675207084999997"/>
    <n v="4.7887455854000001"/>
    <n v="4.7444658399000001"/>
    <x v="939"/>
    <n v="-8.5172795086542567E-3"/>
  </r>
  <r>
    <x v="951"/>
    <x v="9"/>
    <n v="2003"/>
    <x v="45"/>
    <n v="1039"/>
    <n v="7801600"/>
    <n v="62188663"/>
    <n v="4.6101748086000001"/>
    <n v="4.6820386577999997"/>
    <n v="4.5738799352999999"/>
    <n v="4.7183335310999999"/>
    <n v="4.6290481428000003"/>
    <x v="940"/>
    <n v="-1.2362257441694727E-2"/>
  </r>
  <r>
    <x v="952"/>
    <x v="9"/>
    <n v="2003"/>
    <x v="45"/>
    <n v="1128"/>
    <n v="10990400"/>
    <n v="86868675"/>
    <n v="4.5731540379000002"/>
    <n v="4.6457437844999996"/>
    <n v="4.5731540379000002"/>
    <n v="4.6813127603"/>
    <n v="4.5898496796000003"/>
    <x v="941"/>
    <n v="-8.0626474053470797E-3"/>
  </r>
  <r>
    <x v="953"/>
    <x v="10"/>
    <n v="2003"/>
    <x v="46"/>
    <n v="965"/>
    <n v="9012800"/>
    <n v="71976188"/>
    <n v="4.7110745564999998"/>
    <n v="4.6058194238999999"/>
    <n v="4.6058194238999999"/>
    <n v="4.7110745564999998"/>
    <n v="4.6377589123999998"/>
    <x v="942"/>
    <n v="2.9712897317803886E-2"/>
  </r>
  <r>
    <x v="954"/>
    <x v="10"/>
    <n v="2003"/>
    <x v="46"/>
    <n v="1254"/>
    <n v="11297600"/>
    <n v="92384964"/>
    <n v="4.6922012222999996"/>
    <n v="4.7147040438000003"/>
    <n v="4.6602617337999996"/>
    <n v="4.8272181511000003"/>
    <n v="4.7488212247000003"/>
    <x v="943"/>
    <n v="-4.014209513262269E-3"/>
  </r>
  <r>
    <x v="955"/>
    <x v="10"/>
    <n v="2003"/>
    <x v="46"/>
    <n v="1155"/>
    <n v="6881600"/>
    <n v="54598615"/>
    <n v="4.5840424998999998"/>
    <n v="4.6892976324999998"/>
    <n v="4.5746058327999997"/>
    <n v="4.6892976324999998"/>
    <n v="4.6072712188000002"/>
    <x v="944"/>
    <n v="-2.3320565398483629E-2"/>
  </r>
  <r>
    <x v="956"/>
    <x v="10"/>
    <n v="2003"/>
    <x v="46"/>
    <n v="975"/>
    <n v="5792000"/>
    <n v="46678418"/>
    <n v="4.7328514804999999"/>
    <n v="4.6363071174000003"/>
    <n v="4.602915834"/>
    <n v="4.7328514804999999"/>
    <n v="4.6798609653999996"/>
    <x v="945"/>
    <n v="3.1946620136424977E-2"/>
  </r>
  <r>
    <x v="957"/>
    <x v="10"/>
    <n v="2003"/>
    <x v="46"/>
    <n v="710"/>
    <n v="4196000"/>
    <n v="34363458"/>
    <n v="4.7401104551"/>
    <n v="4.7473694298"/>
    <n v="4.7219630185000003"/>
    <n v="4.7764053284000001"/>
    <n v="4.7560801994000004"/>
    <x v="946"/>
    <n v="1.532567336414746E-3"/>
  </r>
  <r>
    <x v="958"/>
    <x v="10"/>
    <n v="2003"/>
    <x v="46"/>
    <n v="634"/>
    <n v="3570400"/>
    <n v="28919084"/>
    <n v="4.6907494274000001"/>
    <n v="4.7546284044"/>
    <n v="4.6834904527000001"/>
    <n v="4.7546284044"/>
    <n v="4.7038155817999998"/>
    <x v="947"/>
    <n v="-1.0468075883884985E-2"/>
  </r>
  <r>
    <x v="959"/>
    <x v="10"/>
    <n v="2003"/>
    <x v="46"/>
    <n v="1031"/>
    <n v="11103200"/>
    <n v="90578949"/>
    <n v="4.7509989171000004"/>
    <n v="4.6892976324999998"/>
    <n v="4.6457437844999996"/>
    <n v="4.7655168663999996"/>
    <n v="4.7372068653000001"/>
    <x v="948"/>
    <n v="1.2762531958488513E-2"/>
  </r>
  <r>
    <x v="960"/>
    <x v="10"/>
    <n v="2003"/>
    <x v="46"/>
    <n v="1532"/>
    <n v="14836800"/>
    <n v="123304336"/>
    <n v="4.8417361004000004"/>
    <n v="4.7705981487000004"/>
    <n v="4.7546284044"/>
    <n v="4.8671425117"/>
    <n v="4.8264922535999997"/>
    <x v="949"/>
    <n v="1.8918460567594109E-2"/>
  </r>
  <r>
    <x v="961"/>
    <x v="10"/>
    <n v="2003"/>
    <x v="46"/>
    <n v="1112"/>
    <n v="10128000"/>
    <n v="84726491"/>
    <n v="4.8823863584999998"/>
    <n v="4.8707719990999996"/>
    <n v="4.8199591764000003"/>
    <n v="4.8925489229999997"/>
    <n v="4.8577058446999999"/>
    <x v="950"/>
    <n v="8.3607533876160212E-3"/>
  </r>
  <r>
    <x v="962"/>
    <x v="10"/>
    <n v="2003"/>
    <x v="46"/>
    <n v="1703"/>
    <n v="14568000"/>
    <n v="124702489"/>
    <n v="4.9869155937"/>
    <n v="4.9644127722000002"/>
    <n v="4.9208589242"/>
    <n v="5.0057889278000003"/>
    <n v="4.9709458493999996"/>
    <x v="951"/>
    <n v="2.1183492926054454E-2"/>
  </r>
  <r>
    <x v="963"/>
    <x v="10"/>
    <n v="2003"/>
    <x v="46"/>
    <n v="1364"/>
    <n v="10952800"/>
    <n v="92545653"/>
    <n v="4.8889194357000001"/>
    <n v="4.9506207203999999"/>
    <n v="4.8823863584999998"/>
    <n v="4.9578796949999999"/>
    <n v="4.9070668723999997"/>
    <x v="952"/>
    <n v="-1.9846296381175292E-2"/>
  </r>
  <r>
    <x v="964"/>
    <x v="10"/>
    <n v="2003"/>
    <x v="46"/>
    <n v="918"/>
    <n v="6507200"/>
    <n v="55268671"/>
    <n v="4.9651386697"/>
    <n v="4.9215848216999998"/>
    <n v="4.9085186673000001"/>
    <n v="4.9716717469000002"/>
    <n v="4.9324732837000003"/>
    <x v="953"/>
    <n v="1.5469921779353499E-2"/>
  </r>
  <r>
    <x v="965"/>
    <x v="10"/>
    <n v="2003"/>
    <x v="46"/>
    <n v="875"/>
    <n v="7896800"/>
    <n v="67474061"/>
    <n v="4.9905450809999996"/>
    <n v="4.9847379012999999"/>
    <n v="4.9186812317999999"/>
    <n v="4.9905450809999996"/>
    <n v="4.9622350798000001"/>
    <x v="954"/>
    <n v="5.1039119138547393E-3"/>
  </r>
  <r>
    <x v="966"/>
    <x v="10"/>
    <n v="2003"/>
    <x v="46"/>
    <n v="1030"/>
    <n v="6375200"/>
    <n v="54924397"/>
    <n v="4.9985299531000003"/>
    <n v="5.0181291847000002"/>
    <n v="4.9723976443"/>
    <n v="5.0413579035999998"/>
    <n v="5.0028853378999996"/>
    <x v="955"/>
    <n v="1.5987213577755145E-3"/>
  </r>
  <r>
    <x v="967"/>
    <x v="10"/>
    <n v="2003"/>
    <x v="46"/>
    <n v="993"/>
    <n v="8348800"/>
    <n v="71775786"/>
    <n v="4.9832861062999996"/>
    <n v="4.979656619"/>
    <n v="4.9651386697"/>
    <n v="5.0195809796999997"/>
    <n v="4.9927227733999997"/>
    <x v="956"/>
    <n v="-3.0543256978461854E-3"/>
  </r>
  <r>
    <x v="968"/>
    <x v="10"/>
    <n v="2003"/>
    <x v="46"/>
    <n v="1438"/>
    <n v="9616000"/>
    <n v="82984037"/>
    <n v="4.9832861062999996"/>
    <n v="5.0355507239000001"/>
    <n v="4.9832861062999996"/>
    <n v="5.0595053403000003"/>
    <n v="5.0115961075"/>
    <x v="79"/>
    <n v="0"/>
  </r>
  <r>
    <x v="969"/>
    <x v="10"/>
    <n v="2003"/>
    <x v="46"/>
    <n v="1354"/>
    <n v="10283200"/>
    <n v="89170503"/>
    <n v="5.0464391858999997"/>
    <n v="5.0239363644999999"/>
    <n v="5.0108702101000002"/>
    <n v="5.0558758529999999"/>
    <n v="5.0355507239000001"/>
    <x v="957"/>
    <n v="1.2593348749100028E-2"/>
  </r>
  <r>
    <x v="970"/>
    <x v="10"/>
    <n v="2003"/>
    <x v="46"/>
    <n v="1486"/>
    <n v="12071200"/>
    <n v="100011321"/>
    <n v="5.0069901724000001"/>
    <n v="5.0980263574000002"/>
    <n v="4.9918174749000004"/>
    <n v="5.0980263574000002"/>
    <n v="5.0282319489000002"/>
    <x v="958"/>
    <n v="-7.8479123023605241E-3"/>
  </r>
  <r>
    <x v="971"/>
    <x v="10"/>
    <n v="2003"/>
    <x v="46"/>
    <n v="595"/>
    <n v="3832000"/>
    <n v="31868290"/>
    <n v="5.0563014393000003"/>
    <n v="5.0297492187000001"/>
    <n v="5.0069901724000001"/>
    <n v="5.0600946136999996"/>
    <n v="5.0471978208000001"/>
    <x v="959"/>
    <n v="9.8003046083007337E-3"/>
  </r>
  <r>
    <x v="972"/>
    <x v="10"/>
    <n v="2003"/>
    <x v="46"/>
    <n v="810"/>
    <n v="6196800"/>
    <n v="51583781"/>
    <n v="5.0737500414000003"/>
    <n v="5.0600946136999996"/>
    <n v="5.0221628698999998"/>
    <n v="5.0820950250000001"/>
    <n v="5.0517496299999998"/>
    <x v="960"/>
    <n v="3.4449221485526112E-3"/>
  </r>
  <r>
    <x v="973"/>
    <x v="11"/>
    <n v="2003"/>
    <x v="47"/>
    <n v="1048"/>
    <n v="5957600"/>
    <n v="50288357"/>
    <n v="5.1663034961000003"/>
    <n v="5.0836122948"/>
    <n v="5.0638877879999997"/>
    <n v="5.1663034961000003"/>
    <n v="5.1230613082999996"/>
    <x v="961"/>
    <n v="1.8077244378522726E-2"/>
  </r>
  <r>
    <x v="974"/>
    <x v="11"/>
    <n v="2003"/>
    <x v="47"/>
    <n v="971"/>
    <n v="8302400"/>
    <n v="71147512"/>
    <n v="5.2080284142000002"/>
    <n v="5.1511307985999997"/>
    <n v="5.1511307985999997"/>
    <n v="5.2269942861000001"/>
    <n v="5.2012007003000003"/>
    <x v="962"/>
    <n v="8.0439190578225732E-3"/>
  </r>
  <r>
    <x v="975"/>
    <x v="11"/>
    <n v="2003"/>
    <x v="47"/>
    <n v="1033"/>
    <n v="7774400"/>
    <n v="66309567"/>
    <n v="5.1587171474"/>
    <n v="5.2118215886000003"/>
    <n v="5.1587171474"/>
    <n v="5.2262356511999997"/>
    <n v="5.1761657495"/>
    <x v="963"/>
    <n v="-9.5134270282446007E-3"/>
  </r>
  <r>
    <x v="976"/>
    <x v="11"/>
    <n v="2003"/>
    <x v="47"/>
    <n v="976"/>
    <n v="8096000"/>
    <n v="68728684"/>
    <n v="5.1799589238000001"/>
    <n v="5.1587171474"/>
    <n v="5.1207854036000002"/>
    <n v="5.1928557166999996"/>
    <n v="5.1518894335000001"/>
    <x v="964"/>
    <n v="4.1091927328949099E-3"/>
  </r>
  <r>
    <x v="977"/>
    <x v="11"/>
    <n v="2003"/>
    <x v="47"/>
    <n v="963"/>
    <n v="9979200"/>
    <n v="85669047"/>
    <n v="5.2042352398"/>
    <n v="5.1700966705000004"/>
    <n v="5.1700966705000004"/>
    <n v="5.2232011116999999"/>
    <n v="5.2103043187999996"/>
    <x v="965"/>
    <n v="4.6756368080311831E-3"/>
  </r>
  <r>
    <x v="978"/>
    <x v="11"/>
    <n v="2003"/>
    <x v="47"/>
    <n v="671"/>
    <n v="7419200"/>
    <n v="63614203"/>
    <n v="5.2156147629999996"/>
    <n v="5.2004420654999999"/>
    <n v="5.1587171474"/>
    <n v="5.2156147629999996"/>
    <n v="5.2034766049999996"/>
    <x v="966"/>
    <n v="2.1842018303528544E-3"/>
  </r>
  <r>
    <x v="979"/>
    <x v="11"/>
    <n v="2003"/>
    <x v="47"/>
    <n v="2166"/>
    <n v="20095200"/>
    <n v="177428635"/>
    <n v="5.4128598304000004"/>
    <n v="5.2315460952999997"/>
    <n v="5.2315460952999997"/>
    <n v="5.4341016067999997"/>
    <n v="5.3589967542999997"/>
    <x v="967"/>
    <n v="3.7120607376030533E-2"/>
  </r>
  <r>
    <x v="980"/>
    <x v="11"/>
    <n v="2003"/>
    <x v="47"/>
    <n v="1402"/>
    <n v="13102400"/>
    <n v="117536370"/>
    <n v="5.3976871328999998"/>
    <n v="5.4014803071999999"/>
    <n v="5.3878248795000001"/>
    <n v="5.4849301433999997"/>
    <n v="5.4439638602000002"/>
    <x v="968"/>
    <n v="-2.8070193883992802E-3"/>
  </r>
  <r>
    <x v="981"/>
    <x v="11"/>
    <n v="2003"/>
    <x v="47"/>
    <n v="1535"/>
    <n v="10138400"/>
    <n v="92276842"/>
    <n v="5.5410691241999999"/>
    <n v="5.4090666560000003"/>
    <n v="5.4014803071999999"/>
    <n v="5.6063117234000002"/>
    <n v="5.5236205219999999"/>
    <x v="969"/>
    <n v="2.621691175037983E-2"/>
  </r>
  <r>
    <x v="982"/>
    <x v="11"/>
    <n v="2003"/>
    <x v="47"/>
    <n v="1117"/>
    <n v="8378400"/>
    <n v="76401243"/>
    <n v="5.4818956039"/>
    <n v="5.5691386144999999"/>
    <n v="5.4462397647999996"/>
    <n v="5.6101048977000003"/>
    <n v="5.5342414102999999"/>
    <x v="970"/>
    <n v="-1.0736510581794366E-2"/>
  </r>
  <r>
    <x v="983"/>
    <x v="11"/>
    <n v="2003"/>
    <x v="47"/>
    <n v="1253"/>
    <n v="11815200"/>
    <n v="107153747"/>
    <n v="5.4378947811999998"/>
    <n v="5.5380345847000001"/>
    <n v="5.4249979883000004"/>
    <n v="5.5721731539999997"/>
    <n v="5.5038960152999996"/>
    <x v="971"/>
    <n v="-8.0589570478311195E-3"/>
  </r>
  <r>
    <x v="984"/>
    <x v="11"/>
    <n v="2003"/>
    <x v="47"/>
    <n v="837"/>
    <n v="6960000"/>
    <n v="62874493"/>
    <n v="5.4894819527000003"/>
    <n v="5.4477570346000004"/>
    <n v="5.3976871328999998"/>
    <n v="5.5304482358999998"/>
    <n v="5.4826542388000004"/>
    <x v="972"/>
    <n v="9.4418918652582704E-3"/>
  </r>
  <r>
    <x v="985"/>
    <x v="11"/>
    <n v="2003"/>
    <x v="47"/>
    <n v="1534"/>
    <n v="10035200"/>
    <n v="92663609"/>
    <n v="5.6214844208999999"/>
    <n v="5.5016201107000002"/>
    <n v="5.5001028409000003"/>
    <n v="5.6632093389999998"/>
    <n v="5.6040358187999999"/>
    <x v="973"/>
    <n v="2.3761871778029554E-2"/>
  </r>
  <r>
    <x v="986"/>
    <x v="11"/>
    <n v="2003"/>
    <x v="47"/>
    <n v="1028"/>
    <n v="7045600"/>
    <n v="65708503"/>
    <n v="5.7246587637999999"/>
    <n v="5.6138980720999996"/>
    <n v="5.5896217560999997"/>
    <n v="5.7246587637999999"/>
    <n v="5.6601747995"/>
    <x v="974"/>
    <n v="1.818718222579226E-2"/>
  </r>
  <r>
    <x v="987"/>
    <x v="11"/>
    <n v="2003"/>
    <x v="47"/>
    <n v="896"/>
    <n v="7818400"/>
    <n v="74181616"/>
    <n v="5.7428660008000003"/>
    <n v="5.6973479083000003"/>
    <n v="5.6973479083000003"/>
    <n v="5.7997636163999999"/>
    <n v="5.7580386983"/>
    <x v="975"/>
    <n v="3.1754459088724936E-3"/>
  </r>
  <r>
    <x v="988"/>
    <x v="11"/>
    <n v="2003"/>
    <x v="47"/>
    <n v="956"/>
    <n v="6371200"/>
    <n v="60988983"/>
    <n v="5.8786616434000001"/>
    <n v="5.7413487311000004"/>
    <n v="5.7049342570999997"/>
    <n v="5.8786616434000001"/>
    <n v="5.8096258697999996"/>
    <x v="976"/>
    <n v="2.3370735340068862E-2"/>
  </r>
  <r>
    <x v="989"/>
    <x v="11"/>
    <n v="2003"/>
    <x v="47"/>
    <n v="1127"/>
    <n v="6741600"/>
    <n v="65023262"/>
    <n v="5.7580386983"/>
    <n v="5.8801789131"/>
    <n v="5.7428660008000003"/>
    <n v="5.9856291607000003"/>
    <n v="5.8536266924999998"/>
    <x v="977"/>
    <n v="-2.0732211380534236E-2"/>
  </r>
  <r>
    <x v="990"/>
    <x v="11"/>
    <n v="2003"/>
    <x v="47"/>
    <n v="869"/>
    <n v="4528000"/>
    <n v="42517004"/>
    <n v="5.6836924806000004"/>
    <n v="5.7663836818999998"/>
    <n v="5.6518298159000002"/>
    <n v="5.8103845046"/>
    <n v="5.6988651781000002"/>
    <x v="978"/>
    <n v="-1.2995806823600815E-2"/>
  </r>
  <r>
    <x v="991"/>
    <x v="11"/>
    <n v="2003"/>
    <x v="47"/>
    <n v="785"/>
    <n v="7999200"/>
    <n v="75842547"/>
    <n v="5.7990049815000004"/>
    <n v="5.7049342570999997"/>
    <n v="5.7049342570999997"/>
    <n v="5.7990049815000004"/>
    <n v="5.7542455238999999"/>
    <x v="979"/>
    <n v="2.0085241789086005E-2"/>
  </r>
  <r>
    <x v="992"/>
    <x v="11"/>
    <n v="2003"/>
    <x v="47"/>
    <n v="838"/>
    <n v="5283200"/>
    <n v="50899998"/>
    <n v="5.7959704419999998"/>
    <n v="5.8354194555000003"/>
    <n v="5.7959704419999998"/>
    <n v="5.8718339295000002"/>
    <n v="5.8467989785999999"/>
    <x v="980"/>
    <n v="-5.2342319986848349E-4"/>
  </r>
  <r>
    <x v="993"/>
    <x v="0"/>
    <n v="2004"/>
    <x v="48"/>
    <n v="896"/>
    <n v="5923200"/>
    <n v="57960194"/>
    <n v="6.0083882069000003"/>
    <n v="5.7959704419999998"/>
    <n v="5.7959704419999998"/>
    <n v="6.0083882069000003"/>
    <n v="5.9385937985000004"/>
    <x v="981"/>
    <n v="3.5993602649561175E-2"/>
  </r>
  <r>
    <x v="994"/>
    <x v="0"/>
    <n v="2004"/>
    <x v="48"/>
    <n v="1808"/>
    <n v="11188000"/>
    <n v="114969331"/>
    <n v="6.3603947886999999"/>
    <n v="6.0607340133000003"/>
    <n v="6.0576994737999996"/>
    <n v="6.3717743119000003"/>
    <n v="6.2367373042000001"/>
    <x v="982"/>
    <n v="5.6933921749461359E-2"/>
  </r>
  <r>
    <x v="995"/>
    <x v="0"/>
    <n v="2004"/>
    <x v="48"/>
    <n v="2185"/>
    <n v="19296800"/>
    <n v="206755005"/>
    <n v="6.6911595941000002"/>
    <n v="6.4491550690999997"/>
    <n v="6.3497739004999998"/>
    <n v="6.6911595941000002"/>
    <n v="6.5030181452000004"/>
    <x v="983"/>
    <n v="5.0696742450716301E-2"/>
  </r>
  <r>
    <x v="996"/>
    <x v="0"/>
    <n v="2004"/>
    <x v="48"/>
    <n v="2566"/>
    <n v="17758400"/>
    <n v="199106974"/>
    <n v="6.6206065506999998"/>
    <n v="6.6759868966000004"/>
    <n v="6.6152961065999998"/>
    <n v="7.0173725901999999"/>
    <n v="6.8049548253000003"/>
    <x v="984"/>
    <n v="-1.0600201846716723E-2"/>
  </r>
  <r>
    <x v="997"/>
    <x v="0"/>
    <n v="2004"/>
    <x v="48"/>
    <n v="2016"/>
    <n v="13824000"/>
    <n v="149384563"/>
    <n v="6.5811575372000002"/>
    <n v="6.7518503839999999"/>
    <n v="6.4483964342000002"/>
    <n v="6.7518503839999999"/>
    <n v="6.5583984910000002"/>
    <x v="985"/>
    <n v="-5.9763423513522441E-3"/>
  </r>
  <r>
    <x v="998"/>
    <x v="0"/>
    <n v="2004"/>
    <x v="48"/>
    <n v="1699"/>
    <n v="10736000"/>
    <n v="115883235"/>
    <n v="6.5090872242"/>
    <n v="6.6168133763999997"/>
    <n v="6.4863281778999999"/>
    <n v="6.6494346760000003"/>
    <n v="6.5508121422999999"/>
    <x v="986"/>
    <n v="-1.1011412319610381E-2"/>
  </r>
  <r>
    <x v="999"/>
    <x v="0"/>
    <n v="2004"/>
    <x v="48"/>
    <n v="1691"/>
    <n v="12212000"/>
    <n v="131948625"/>
    <n v="6.5166735729000003"/>
    <n v="6.5265358263"/>
    <n v="6.4939145267000002"/>
    <n v="6.6835732452999999"/>
    <n v="6.5576398560999998"/>
    <x v="987"/>
    <n v="1.1648224892108106E-3"/>
  </r>
  <r>
    <x v="1000"/>
    <x v="0"/>
    <n v="2004"/>
    <x v="48"/>
    <n v="1492"/>
    <n v="11710400"/>
    <n v="127338114"/>
    <n v="6.5849507116000003"/>
    <n v="6.5773643629"/>
    <n v="6.5394326191000003"/>
    <n v="6.6714350872999999"/>
    <n v="6.5993647741999997"/>
    <x v="988"/>
    <n v="1.0422792673831926E-2"/>
  </r>
  <r>
    <x v="1001"/>
    <x v="0"/>
    <n v="2004"/>
    <x v="48"/>
    <n v="2327"/>
    <n v="18037600"/>
    <n v="190843449"/>
    <n v="6.3854297396000002"/>
    <n v="6.6145374717000003"/>
    <n v="6.2739104130000003"/>
    <n v="6.6145374717000003"/>
    <n v="6.4210855786999996"/>
    <x v="989"/>
    <n v="-3.0768058439377303E-2"/>
  </r>
  <r>
    <x v="1002"/>
    <x v="0"/>
    <n v="2004"/>
    <x v="48"/>
    <n v="1530"/>
    <n v="9298400"/>
    <n v="96584979"/>
    <n v="6.2587377154999997"/>
    <n v="6.2974280940999998"/>
    <n v="6.2215646067000003"/>
    <n v="6.3535670748999999"/>
    <n v="6.3042558079999997"/>
    <x v="990"/>
    <n v="-2.0040269889237121E-2"/>
  </r>
  <r>
    <x v="1003"/>
    <x v="0"/>
    <n v="2004"/>
    <x v="48"/>
    <n v="1698"/>
    <n v="11980800"/>
    <n v="123304672"/>
    <n v="6.3725329466999998"/>
    <n v="6.2321854949000004"/>
    <n v="6.1373561356000002"/>
    <n v="6.3725329466999998"/>
    <n v="6.2458409227000002"/>
    <x v="991"/>
    <n v="1.8018505504104887E-2"/>
  </r>
  <r>
    <x v="1004"/>
    <x v="0"/>
    <n v="2004"/>
    <x v="48"/>
    <n v="1509"/>
    <n v="9580800"/>
    <n v="101987336"/>
    <n v="6.5363980796999996"/>
    <n v="6.3725329466999998"/>
    <n v="6.3725329466999998"/>
    <n v="6.5363980796999996"/>
    <n v="6.4605345922000001"/>
    <x v="992"/>
    <n v="2.5389234017801781E-2"/>
  </r>
  <r>
    <x v="1005"/>
    <x v="0"/>
    <n v="2004"/>
    <x v="48"/>
    <n v="1774"/>
    <n v="14564000"/>
    <n v="159165859"/>
    <n v="6.6684005478000001"/>
    <n v="6.5318462704"/>
    <n v="6.4863281778999999"/>
    <n v="6.7101254659"/>
    <n v="6.6327447086999998"/>
    <x v="993"/>
    <n v="1.999377183049808E-2"/>
  </r>
  <r>
    <x v="1006"/>
    <x v="0"/>
    <n v="2004"/>
    <x v="48"/>
    <n v="1412"/>
    <n v="13229600"/>
    <n v="143252188"/>
    <n v="6.5477776028000001"/>
    <n v="6.6570210246999997"/>
    <n v="6.5288117309000002"/>
    <n v="6.6759868966000004"/>
    <n v="6.5720539188"/>
    <x v="994"/>
    <n v="-1.8254338450005535E-2"/>
  </r>
  <r>
    <x v="1007"/>
    <x v="0"/>
    <n v="2004"/>
    <x v="48"/>
    <n v="1679"/>
    <n v="12406400"/>
    <n v="131853808"/>
    <n v="6.4354996412999999"/>
    <n v="6.3687397723999997"/>
    <n v="6.3270148542999998"/>
    <n v="6.5318462704"/>
    <n v="6.4499137039000001"/>
    <x v="995"/>
    <n v="-1.7296212420782383E-2"/>
  </r>
  <r>
    <x v="1008"/>
    <x v="0"/>
    <n v="2004"/>
    <x v="48"/>
    <n v="1201"/>
    <n v="7614400"/>
    <n v="80718426"/>
    <n v="6.4567414178"/>
    <n v="6.4248787530999998"/>
    <n v="6.3649465980000004"/>
    <n v="6.4863281778999999"/>
    <n v="6.4339823716"/>
    <x v="996"/>
    <n v="3.2952836709261462E-3"/>
  </r>
  <r>
    <x v="1009"/>
    <x v="0"/>
    <n v="2004"/>
    <x v="48"/>
    <n v="1135"/>
    <n v="7713600"/>
    <n v="83201379"/>
    <n v="6.5849507116000003"/>
    <n v="6.5128803985000001"/>
    <n v="6.4559827828999996"/>
    <n v="6.6304688041000004"/>
    <n v="6.5462603330000002"/>
    <x v="997"/>
    <n v="1.966208417607164E-2"/>
  </r>
  <r>
    <x v="1010"/>
    <x v="0"/>
    <n v="2004"/>
    <x v="48"/>
    <n v="1139"/>
    <n v="6359200"/>
    <n v="68276889"/>
    <n v="6.5470189678999997"/>
    <n v="6.5849507116000003"/>
    <n v="6.4521896086000003"/>
    <n v="6.6228824554000001"/>
    <n v="6.5159149379999999"/>
    <x v="998"/>
    <n v="-5.7770235722767738E-3"/>
  </r>
  <r>
    <x v="1011"/>
    <x v="0"/>
    <n v="2004"/>
    <x v="48"/>
    <n v="899"/>
    <n v="6758400"/>
    <n v="73179392"/>
    <n v="6.5242599216999997"/>
    <n v="6.4946731614999997"/>
    <n v="6.4946731614999997"/>
    <n v="6.6304688041000004"/>
    <n v="6.5712952838999996"/>
    <x v="999"/>
    <n v="-3.4823018299958027E-3"/>
  </r>
  <r>
    <x v="1012"/>
    <x v="0"/>
    <n v="2004"/>
    <x v="48"/>
    <n v="2167"/>
    <n v="13332000"/>
    <n v="137068502"/>
    <n v="6.1449424843999996"/>
    <n v="6.4597759572999998"/>
    <n v="6.0842516943999998"/>
    <n v="6.5235012868000002"/>
    <n v="6.2397718436999998"/>
    <x v="1000"/>
    <n v="-5.9898141579744393E-2"/>
  </r>
  <r>
    <x v="1013"/>
    <x v="0"/>
    <n v="2004"/>
    <x v="48"/>
    <n v="1903"/>
    <n v="13390400"/>
    <n v="133124183"/>
    <n v="5.9393524332999998"/>
    <n v="6.0842516943999998"/>
    <n v="5.9173520220000002"/>
    <n v="6.1677015305999996"/>
    <n v="6.0334231577999997"/>
    <x v="1001"/>
    <n v="-3.4029273765869242E-2"/>
  </r>
  <r>
    <x v="1014"/>
    <x v="1"/>
    <n v="2004"/>
    <x v="49"/>
    <n v="1752"/>
    <n v="12984800"/>
    <n v="125874139"/>
    <n v="5.9476974169999997"/>
    <n v="5.9552837657"/>
    <n v="5.7732113957999998"/>
    <n v="5.9704564631999997"/>
    <n v="5.8832134525999997"/>
    <x v="1002"/>
    <n v="1.4040464498757009E-3"/>
  </r>
  <r>
    <x v="1015"/>
    <x v="1"/>
    <n v="2004"/>
    <x v="49"/>
    <n v="1421"/>
    <n v="21164000"/>
    <n v="210826344"/>
    <n v="6.0690789969000001"/>
    <n v="6.0531476645"/>
    <n v="5.9788014468000004"/>
    <n v="6.1145970894000001"/>
    <n v="6.0455613157999997"/>
    <x v="1003"/>
    <n v="2.0202707311130406E-2"/>
  </r>
  <r>
    <x v="1016"/>
    <x v="1"/>
    <n v="2004"/>
    <x v="49"/>
    <n v="1500"/>
    <n v="9802400"/>
    <n v="97774463"/>
    <n v="5.9393524332999998"/>
    <n v="6.1752878792999999"/>
    <n v="5.9287315450999998"/>
    <n v="6.2185300671999997"/>
    <n v="6.0539062994000004"/>
    <x v="1004"/>
    <n v="-2.1606753761006105E-2"/>
  </r>
  <r>
    <x v="1017"/>
    <x v="1"/>
    <n v="2004"/>
    <x v="49"/>
    <n v="1245"/>
    <n v="12350400"/>
    <n v="121442638"/>
    <n v="5.9021793244999996"/>
    <n v="5.9932155093999997"/>
    <n v="5.8452817089"/>
    <n v="6.0842516943999998"/>
    <n v="5.9674219236999999"/>
    <x v="1005"/>
    <n v="-6.2784497260305137E-3"/>
  </r>
  <r>
    <x v="1018"/>
    <x v="1"/>
    <n v="2004"/>
    <x v="49"/>
    <n v="1476"/>
    <n v="11894400"/>
    <n v="117274556"/>
    <n v="6.1919778466000004"/>
    <n v="5.9014206896000001"/>
    <n v="5.7906599978999997"/>
    <n v="6.1919778466000004"/>
    <n v="5.9841118909000004"/>
    <x v="1006"/>
    <n v="4.7932898792877966E-2"/>
  </r>
  <r>
    <x v="1019"/>
    <x v="1"/>
    <n v="2004"/>
    <x v="49"/>
    <n v="1156"/>
    <n v="9364000"/>
    <n v="96069026"/>
    <n v="6.1828742281000002"/>
    <n v="6.2359786692999997"/>
    <n v="6.1828742281000002"/>
    <n v="6.3042558079999997"/>
    <n v="6.2268750508000004"/>
    <x v="1007"/>
    <n v="-1.4713097315916842E-3"/>
  </r>
  <r>
    <x v="1020"/>
    <x v="1"/>
    <n v="2004"/>
    <x v="49"/>
    <n v="1151"/>
    <n v="9075200"/>
    <n v="94195502"/>
    <n v="6.3649465980000004"/>
    <n v="6.1532874680000003"/>
    <n v="6.1525288330999999"/>
    <n v="6.3687397723999997"/>
    <n v="6.2997039988000001"/>
    <x v="1008"/>
    <n v="2.9022593225206169E-2"/>
  </r>
  <r>
    <x v="1021"/>
    <x v="1"/>
    <n v="2004"/>
    <x v="49"/>
    <n v="1912"/>
    <n v="14177600"/>
    <n v="152984773"/>
    <n v="6.6137788368999999"/>
    <n v="6.4332237366999996"/>
    <n v="6.3952919929999998"/>
    <n v="6.6304688041000004"/>
    <n v="6.5485362375999996"/>
    <x v="1009"/>
    <n v="3.8349333341176906E-2"/>
  </r>
  <r>
    <x v="1022"/>
    <x v="1"/>
    <n v="2004"/>
    <x v="49"/>
    <n v="1346"/>
    <n v="10875200"/>
    <n v="117969465"/>
    <n v="6.6115029321999996"/>
    <n v="6.6456415016000001"/>
    <n v="6.4582586875999999"/>
    <n v="6.6532278503000004"/>
    <n v="6.5834334418999996"/>
    <x v="1010"/>
    <n v="-3.4417485573483606E-4"/>
  </r>
  <r>
    <x v="1023"/>
    <x v="1"/>
    <n v="2004"/>
    <x v="49"/>
    <n v="1808"/>
    <n v="12716000"/>
    <n v="137959655"/>
    <n v="6.5083285892999996"/>
    <n v="6.6228824554000001"/>
    <n v="6.4483964342000002"/>
    <n v="6.7131600053999998"/>
    <n v="6.5841920767"/>
    <x v="1011"/>
    <n v="-1.5728322374003394E-2"/>
  </r>
  <r>
    <x v="1024"/>
    <x v="1"/>
    <n v="2004"/>
    <x v="49"/>
    <n v="1478"/>
    <n v="13449600"/>
    <n v="142091208"/>
    <n v="6.3975678976000001"/>
    <n v="6.4612932270999996"/>
    <n v="6.3649465980000004"/>
    <n v="6.4855695430999996"/>
    <n v="6.4119819602000003"/>
    <x v="1012"/>
    <n v="-1.7164775999353E-2"/>
  </r>
  <r>
    <x v="1025"/>
    <x v="1"/>
    <n v="2004"/>
    <x v="49"/>
    <n v="1705"/>
    <n v="14404000"/>
    <n v="152253772"/>
    <n v="6.4711554804000002"/>
    <n v="6.4643277666000003"/>
    <n v="6.3383943774000002"/>
    <n v="6.4939145267000002"/>
    <n v="6.4150164997000001"/>
    <x v="1013"/>
    <n v="1.1436780905314707E-2"/>
  </r>
  <r>
    <x v="1026"/>
    <x v="1"/>
    <n v="2004"/>
    <x v="49"/>
    <n v="1805"/>
    <n v="15920800"/>
    <n v="168730359"/>
    <n v="6.4256373880000002"/>
    <n v="6.4946731614999997"/>
    <n v="6.3801192955000001"/>
    <n v="6.5470189678999997"/>
    <n v="6.4317064669999997"/>
    <x v="1014"/>
    <n v="-7.0588528277292419E-3"/>
  </r>
  <r>
    <x v="1027"/>
    <x v="1"/>
    <n v="2004"/>
    <x v="49"/>
    <n v="1710"/>
    <n v="13085600"/>
    <n v="134189363"/>
    <n v="6.1328043263999996"/>
    <n v="6.3459807260999996"/>
    <n v="6.1328043263999996"/>
    <n v="6.3459807260999996"/>
    <n v="6.2238405112999997"/>
    <x v="1015"/>
    <n v="-4.6643709122280462E-2"/>
  </r>
  <r>
    <x v="1028"/>
    <x v="1"/>
    <n v="2004"/>
    <x v="49"/>
    <n v="1991"/>
    <n v="14806400"/>
    <n v="146366128"/>
    <n v="6.1373561356000002"/>
    <n v="5.9173520220000002"/>
    <n v="5.8263158370000001"/>
    <n v="6.1441838495000001"/>
    <n v="5.9992845884000001"/>
    <x v="1016"/>
    <n v="7.4193152125386313E-4"/>
  </r>
  <r>
    <x v="1029"/>
    <x v="1"/>
    <n v="2004"/>
    <x v="49"/>
    <n v="597"/>
    <n v="5748800"/>
    <n v="59102950"/>
    <n v="6.2435650181"/>
    <n v="6.1601151818000002"/>
    <n v="6.1601151818000002"/>
    <n v="6.3254975844999999"/>
    <n v="6.2397718436999998"/>
    <x v="1017"/>
    <n v="1.7157283627309044E-2"/>
  </r>
  <r>
    <x v="1030"/>
    <x v="1"/>
    <n v="2004"/>
    <x v="49"/>
    <n v="773"/>
    <n v="5622400"/>
    <n v="57435714"/>
    <n v="6.1540461027999998"/>
    <n v="6.2283923206000003"/>
    <n v="6.1540461027999998"/>
    <n v="6.2359786692999997"/>
    <n v="6.1995641952999998"/>
    <x v="1018"/>
    <n v="-1.4441567855614786E-2"/>
  </r>
  <r>
    <x v="1031"/>
    <x v="1"/>
    <n v="2004"/>
    <x v="49"/>
    <n v="795"/>
    <n v="6581600"/>
    <n v="67097951"/>
    <n v="6.2208059717999999"/>
    <n v="6.1897019419000001"/>
    <n v="6.1623910864999996"/>
    <n v="6.2208059717999999"/>
    <n v="6.1874260372999998"/>
    <x v="1019"/>
    <n v="1.078970742696031E-2"/>
  </r>
  <r>
    <x v="1032"/>
    <x v="2"/>
    <n v="2004"/>
    <x v="50"/>
    <n v="1266"/>
    <n v="9499200"/>
    <n v="100579150"/>
    <n v="6.4635691316999999"/>
    <n v="6.2670826992000004"/>
    <n v="6.2670826992000004"/>
    <n v="6.5015008753999997"/>
    <n v="6.4263960227999997"/>
    <x v="1020"/>
    <n v="3.828218657486579E-2"/>
  </r>
  <r>
    <x v="1033"/>
    <x v="2"/>
    <n v="2004"/>
    <x v="50"/>
    <n v="1439"/>
    <n v="10660000"/>
    <n v="113252306"/>
    <n v="6.4499137039000001"/>
    <n v="6.2966694593000003"/>
    <n v="6.2890831105"/>
    <n v="6.5394326191000003"/>
    <n v="6.4476377992999998"/>
    <x v="1021"/>
    <n v="-2.1149109134589194E-3"/>
  </r>
  <r>
    <x v="1034"/>
    <x v="2"/>
    <n v="2004"/>
    <x v="50"/>
    <n v="1051"/>
    <n v="6541600"/>
    <n v="70067762"/>
    <n v="6.5242599216999997"/>
    <n v="6.5242599216999997"/>
    <n v="6.4483964342000002"/>
    <n v="6.5477776028000001"/>
    <n v="6.5007422405000002"/>
    <x v="1022"/>
    <n v="1.1460773336445802E-2"/>
  </r>
  <r>
    <x v="1035"/>
    <x v="2"/>
    <n v="2004"/>
    <x v="50"/>
    <n v="869"/>
    <n v="6060000"/>
    <n v="65043954"/>
    <n v="6.4446032598"/>
    <n v="6.4863281778999999"/>
    <n v="6.4332237366999996"/>
    <n v="6.5583984910000002"/>
    <n v="6.5143976683"/>
    <x v="1023"/>
    <n v="-1.22844481456977E-2"/>
  </r>
  <r>
    <x v="1036"/>
    <x v="2"/>
    <n v="2004"/>
    <x v="50"/>
    <n v="927"/>
    <n v="7550400"/>
    <n v="80642421"/>
    <n v="6.4999836056999998"/>
    <n v="6.5204667473000004"/>
    <n v="6.4332237366999996"/>
    <n v="6.5546053166"/>
    <n v="6.4817763687000003"/>
    <x v="1024"/>
    <n v="8.556578029794178E-3"/>
  </r>
  <r>
    <x v="1037"/>
    <x v="2"/>
    <n v="2004"/>
    <x v="50"/>
    <n v="743"/>
    <n v="6584800"/>
    <n v="71088259"/>
    <n v="6.5470189678999997"/>
    <n v="6.5447430633000003"/>
    <n v="6.5242599216999997"/>
    <n v="6.5849507116000003"/>
    <n v="6.5523294119999997"/>
    <x v="1025"/>
    <n v="7.2101719458992145E-3"/>
  </r>
  <r>
    <x v="1038"/>
    <x v="2"/>
    <n v="2004"/>
    <x v="50"/>
    <n v="1184"/>
    <n v="8540000"/>
    <n v="92759975"/>
    <n v="6.5546053166"/>
    <n v="6.5546053166"/>
    <n v="6.5106044938999998"/>
    <n v="6.6608141990999998"/>
    <n v="6.5917784255000003"/>
    <x v="1026"/>
    <n v="1.1580777135916567E-3"/>
  </r>
  <r>
    <x v="1039"/>
    <x v="2"/>
    <n v="2004"/>
    <x v="50"/>
    <n v="1266"/>
    <n v="7824800"/>
    <n v="83439194"/>
    <n v="6.2739104130000003"/>
    <n v="6.5538466817999996"/>
    <n v="6.2739104130000003"/>
    <n v="6.5925370603999998"/>
    <n v="6.4719141152999997"/>
    <x v="1027"/>
    <n v="-4.3768073779663262E-2"/>
  </r>
  <r>
    <x v="1040"/>
    <x v="2"/>
    <n v="2004"/>
    <x v="50"/>
    <n v="1592"/>
    <n v="10207200"/>
    <n v="105159471"/>
    <n v="6.1677015305999996"/>
    <n v="6.2124609882000001"/>
    <n v="6.1070107405999998"/>
    <n v="6.3573602492000001"/>
    <n v="6.2526686365000002"/>
    <x v="1028"/>
    <n v="-1.7073585468587726E-2"/>
  </r>
  <r>
    <x v="1041"/>
    <x v="2"/>
    <n v="2004"/>
    <x v="50"/>
    <n v="1277"/>
    <n v="8240800"/>
    <n v="85819930"/>
    <n v="6.3323252983999998"/>
    <n v="6.2587377154999997"/>
    <n v="6.2587377154999997"/>
    <n v="6.4028783417000001"/>
    <n v="6.3201871403999998"/>
    <x v="1029"/>
    <n v="2.6341269310314021E-2"/>
  </r>
  <r>
    <x v="1042"/>
    <x v="2"/>
    <n v="2004"/>
    <x v="50"/>
    <n v="1274"/>
    <n v="7302400"/>
    <n v="74319606"/>
    <n v="6.1297697868999999"/>
    <n v="6.3346012030000001"/>
    <n v="6.0963898523999998"/>
    <n v="6.3346012030000001"/>
    <n v="6.1768051490999998"/>
    <x v="1030"/>
    <n v="-3.2510320332032647E-2"/>
  </r>
  <r>
    <x v="1043"/>
    <x v="2"/>
    <n v="2004"/>
    <x v="50"/>
    <n v="1389"/>
    <n v="8155200"/>
    <n v="82678845"/>
    <n v="6.1608738166999997"/>
    <n v="6.2109437184000003"/>
    <n v="6.0705962666"/>
    <n v="6.2587377154999997"/>
    <n v="6.1532874680000003"/>
    <x v="1031"/>
    <n v="5.0614267576494223E-3"/>
  </r>
  <r>
    <x v="1044"/>
    <x v="2"/>
    <n v="2004"/>
    <x v="50"/>
    <n v="1137"/>
    <n v="7375200"/>
    <n v="75784828"/>
    <n v="6.2701172387000002"/>
    <n v="6.2359786692999997"/>
    <n v="6.1525288330999999"/>
    <n v="6.2701172387000002"/>
    <n v="6.2367373042000001"/>
    <x v="1032"/>
    <n v="1.757643198169271E-2"/>
  </r>
  <r>
    <x v="1045"/>
    <x v="2"/>
    <n v="2004"/>
    <x v="50"/>
    <n v="1820"/>
    <n v="12219200"/>
    <n v="128595573"/>
    <n v="6.5166735729000003"/>
    <n v="6.2814967617999997"/>
    <n v="6.2283923206000003"/>
    <n v="6.5470189678999997"/>
    <n v="6.3869470093"/>
    <x v="1033"/>
    <n v="3.8569004715480582E-2"/>
  </r>
  <r>
    <x v="1046"/>
    <x v="2"/>
    <n v="2004"/>
    <x v="50"/>
    <n v="1468"/>
    <n v="8354400"/>
    <n v="88270264"/>
    <n v="6.3566016143999997"/>
    <n v="6.5485362375999996"/>
    <n v="6.3209457753000002"/>
    <n v="6.5849507116000003"/>
    <n v="6.4127405950999998"/>
    <x v="1034"/>
    <n v="-2.4870160358295347E-2"/>
  </r>
  <r>
    <x v="1047"/>
    <x v="2"/>
    <n v="2004"/>
    <x v="50"/>
    <n v="1075"/>
    <n v="6217600"/>
    <n v="64046644"/>
    <n v="6.2814967617999997"/>
    <n v="6.2352200344000002"/>
    <n v="6.2132196230999996"/>
    <n v="6.3194285055000003"/>
    <n v="6.2519100016999998"/>
    <x v="1035"/>
    <n v="-1.1885607236067195E-2"/>
  </r>
  <r>
    <x v="1048"/>
    <x v="2"/>
    <n v="2004"/>
    <x v="50"/>
    <n v="1260"/>
    <n v="6932800"/>
    <n v="71572605"/>
    <n v="6.2056332743000002"/>
    <n v="6.3497739004999998"/>
    <n v="6.1601151818000002"/>
    <n v="6.3573602492000001"/>
    <n v="6.2655654293999996"/>
    <x v="1036"/>
    <n v="-1.2150817788740316E-2"/>
  </r>
  <r>
    <x v="1049"/>
    <x v="2"/>
    <n v="2004"/>
    <x v="50"/>
    <n v="1358"/>
    <n v="10557600"/>
    <n v="108453011"/>
    <n v="6.1912192117"/>
    <n v="6.2132196230999996"/>
    <n v="6.1487356586999997"/>
    <n v="6.3338425680999997"/>
    <n v="6.2344613995999998"/>
    <x v="1037"/>
    <n v="-2.3254401247125088E-3"/>
  </r>
  <r>
    <x v="1050"/>
    <x v="2"/>
    <n v="2004"/>
    <x v="50"/>
    <n v="1163"/>
    <n v="7162400"/>
    <n v="73349246"/>
    <n v="6.2283923206000003"/>
    <n v="6.2208059717999999"/>
    <n v="6.1335629612"/>
    <n v="6.2807381269000002"/>
    <n v="6.2154955276999999"/>
    <x v="1038"/>
    <n v="5.9862129843057613E-3"/>
  </r>
  <r>
    <x v="1051"/>
    <x v="2"/>
    <n v="2004"/>
    <x v="50"/>
    <n v="1073"/>
    <n v="8128000"/>
    <n v="84000681"/>
    <n v="6.2731517781999999"/>
    <n v="6.2359786692999997"/>
    <n v="6.2245991462000001"/>
    <n v="6.3080489823999999"/>
    <n v="6.2723931433000004"/>
    <x v="1039"/>
    <n v="7.1606592753161594E-3"/>
  </r>
  <r>
    <x v="1052"/>
    <x v="2"/>
    <n v="2004"/>
    <x v="50"/>
    <n v="1001"/>
    <n v="6104000"/>
    <n v="63169501"/>
    <n v="6.2701172387000002"/>
    <n v="6.3141180614000003"/>
    <n v="6.2359786692999997"/>
    <n v="6.3573602492000001"/>
    <n v="6.2807381269000002"/>
    <x v="1040"/>
    <n v="-4.8385146728701527E-4"/>
  </r>
  <r>
    <x v="1053"/>
    <x v="2"/>
    <n v="2004"/>
    <x v="50"/>
    <n v="1462"/>
    <n v="8736800"/>
    <n v="90034571"/>
    <n v="6.4899845677999997"/>
    <n v="6.3465250338999999"/>
    <n v="6.3114398217999996"/>
    <n v="6.4946625961000004"/>
    <n v="6.4276108574000004"/>
    <x v="1041"/>
    <n v="3.446510004306242E-2"/>
  </r>
  <r>
    <x v="1054"/>
    <x v="2"/>
    <n v="2004"/>
    <x v="50"/>
    <n v="2199"/>
    <n v="13071200"/>
    <n v="138103840"/>
    <n v="6.6661902997000002"/>
    <n v="6.4946625961000004"/>
    <n v="6.4712724547000002"/>
    <n v="6.6661902997000002"/>
    <n v="6.5897825044999996"/>
    <x v="1042"/>
    <n v="2.6788374417511664E-2"/>
  </r>
  <r>
    <x v="1055"/>
    <x v="3"/>
    <n v="2004"/>
    <x v="51"/>
    <n v="1741"/>
    <n v="10501600"/>
    <n v="112803071"/>
    <n v="6.6459188438999997"/>
    <n v="6.7051738688000002"/>
    <n v="6.5897825044999996"/>
    <n v="6.7753442929999999"/>
    <n v="6.6997161691000002"/>
    <x v="1043"/>
    <n v="-3.0455686999404218E-3"/>
  </r>
  <r>
    <x v="1056"/>
    <x v="3"/>
    <n v="2004"/>
    <x v="51"/>
    <n v="1440"/>
    <n v="9492800"/>
    <n v="101825579"/>
    <n v="6.7441574378000002"/>
    <n v="6.6466985151999998"/>
    <n v="6.5960198754999997"/>
    <n v="6.7558525085000003"/>
    <n v="6.6903601124999996"/>
    <x v="1044"/>
    <n v="1.467360670867328E-2"/>
  </r>
  <r>
    <x v="1057"/>
    <x v="3"/>
    <n v="2004"/>
    <x v="51"/>
    <n v="955"/>
    <n v="6910400"/>
    <n v="74055388"/>
    <n v="6.6576139145999997"/>
    <n v="6.6973771549999999"/>
    <n v="6.6272067307000002"/>
    <n v="6.7324623671000001"/>
    <n v="6.6841227415000004"/>
    <x v="1045"/>
    <n v="-1.2915416019780987E-2"/>
  </r>
  <r>
    <x v="1058"/>
    <x v="3"/>
    <n v="2004"/>
    <x v="51"/>
    <n v="729"/>
    <n v="6015200"/>
    <n v="64412144"/>
    <n v="6.6895804412000004"/>
    <n v="6.6661902997000002"/>
    <n v="6.5882231617000002"/>
    <n v="6.7270046674000001"/>
    <n v="6.6794447131999997"/>
    <x v="1046"/>
    <n v="4.7900085768317491E-3"/>
  </r>
  <r>
    <x v="1059"/>
    <x v="3"/>
    <n v="2004"/>
    <x v="51"/>
    <n v="818"/>
    <n v="9153600"/>
    <n v="97523950"/>
    <n v="6.6583935858999999"/>
    <n v="6.6272067307000002"/>
    <n v="6.5180527374999997"/>
    <n v="6.6856820841999998"/>
    <n v="6.6451391725000004"/>
    <x v="1047"/>
    <n v="-4.6729057138510431E-3"/>
  </r>
  <r>
    <x v="1060"/>
    <x v="3"/>
    <n v="2004"/>
    <x v="51"/>
    <n v="1123"/>
    <n v="8184000"/>
    <n v="88552067"/>
    <n v="6.7823613354000001"/>
    <n v="6.6817837273"/>
    <n v="6.6272067307000002"/>
    <n v="6.8026327912999998"/>
    <n v="6.7488354660000001"/>
    <x v="1048"/>
    <n v="1.8447068734798941E-2"/>
  </r>
  <r>
    <x v="1061"/>
    <x v="3"/>
    <n v="2004"/>
    <x v="51"/>
    <n v="1262"/>
    <n v="8340000"/>
    <n v="91814851"/>
    <n v="6.9000917138000002"/>
    <n v="6.7831410068000002"/>
    <n v="6.7831410068000002"/>
    <n v="6.9304988975999997"/>
    <n v="6.8665658444000002"/>
    <x v="1049"/>
    <n v="1.7209382495370774E-2"/>
  </r>
  <r>
    <x v="1062"/>
    <x v="3"/>
    <n v="2004"/>
    <x v="51"/>
    <n v="1394"/>
    <n v="10761600"/>
    <n v="119161622"/>
    <n v="6.8213449044000001"/>
    <n v="6.8922949999999998"/>
    <n v="6.8213449044000001"/>
    <n v="6.9772791804000001"/>
    <n v="6.9063290848000003"/>
    <x v="1050"/>
    <n v="-1.1478050897304221E-2"/>
  </r>
  <r>
    <x v="1063"/>
    <x v="3"/>
    <n v="2004"/>
    <x v="51"/>
    <n v="1339"/>
    <n v="8686400"/>
    <n v="93566619"/>
    <n v="6.7020551831999997"/>
    <n v="6.8104295051000001"/>
    <n v="6.6817837273"/>
    <n v="6.8104295051000001"/>
    <n v="6.7184282821999997"/>
    <x v="1051"/>
    <n v="-1.7642429350780708E-2"/>
  </r>
  <r>
    <x v="1064"/>
    <x v="3"/>
    <n v="2004"/>
    <x v="51"/>
    <n v="1223"/>
    <n v="7513600"/>
    <n v="79788806"/>
    <n v="6.6272067307000002"/>
    <n v="6.6583935858999999"/>
    <n v="6.5601549921000002"/>
    <n v="6.6934787980000001"/>
    <n v="6.6233083737999996"/>
    <x v="1052"/>
    <n v="-1.1230815285797698E-2"/>
  </r>
  <r>
    <x v="1065"/>
    <x v="3"/>
    <n v="2004"/>
    <x v="51"/>
    <n v="1007"/>
    <n v="6413600"/>
    <n v="68231278"/>
    <n v="6.5999182324000003"/>
    <n v="6.5882231617000002"/>
    <n v="6.5648330203"/>
    <n v="6.7012755117999996"/>
    <n v="6.6357831158999998"/>
    <x v="1053"/>
    <n v="-4.1261479107353788E-3"/>
  </r>
  <r>
    <x v="1066"/>
    <x v="3"/>
    <n v="2004"/>
    <x v="51"/>
    <n v="1307"/>
    <n v="12778400"/>
    <n v="134336810"/>
    <n v="6.5414428788999999"/>
    <n v="6.6116133031000004"/>
    <n v="6.5110356951000004"/>
    <n v="6.6654106284000001"/>
    <n v="6.5570363064999997"/>
    <x v="1054"/>
    <n v="-8.8994951050358189E-3"/>
  </r>
  <r>
    <x v="1067"/>
    <x v="3"/>
    <n v="2004"/>
    <x v="51"/>
    <n v="1506"/>
    <n v="14752800"/>
    <n v="153298687"/>
    <n v="6.3309316063000001"/>
    <n v="6.5484599214000001"/>
    <n v="6.3309316063000001"/>
    <n v="6.5601549921000002"/>
    <n v="6.4814081827000001"/>
    <x v="1055"/>
    <n v="-3.2710366301970002E-2"/>
  </r>
  <r>
    <x v="1068"/>
    <x v="3"/>
    <n v="2004"/>
    <x v="51"/>
    <n v="1714"/>
    <n v="14905600"/>
    <n v="150721560"/>
    <n v="6.3075414648999999"/>
    <n v="6.2451677544999997"/>
    <n v="6.2451677544999997"/>
    <n v="6.3933053167000002"/>
    <n v="6.3067617934999998"/>
    <x v="1056"/>
    <n v="-3.7014231027762638E-3"/>
  </r>
  <r>
    <x v="1069"/>
    <x v="3"/>
    <n v="2004"/>
    <x v="51"/>
    <n v="935"/>
    <n v="5021600"/>
    <n v="51132922"/>
    <n v="6.3761525464000002"/>
    <n v="6.3301519348999999"/>
    <n v="6.1594039027000003"/>
    <n v="6.4003223590999996"/>
    <n v="6.3512030621999997"/>
    <x v="1057"/>
    <n v="1.0818890880266161E-2"/>
  </r>
  <r>
    <x v="1070"/>
    <x v="3"/>
    <n v="2004"/>
    <x v="51"/>
    <n v="1035"/>
    <n v="6860800"/>
    <n v="69578574"/>
    <n v="6.2529644683000001"/>
    <n v="6.3933053167000002"/>
    <n v="6.2412693976"/>
    <n v="6.4634757408999999"/>
    <n v="6.3254739066000001"/>
    <x v="1058"/>
    <n v="-1.9509200071274723E-2"/>
  </r>
  <r>
    <x v="1071"/>
    <x v="3"/>
    <n v="2004"/>
    <x v="51"/>
    <n v="1189"/>
    <n v="7177600"/>
    <n v="73058338"/>
    <n v="6.3309316063000001"/>
    <n v="6.2849309948999998"/>
    <n v="6.2763546097000003"/>
    <n v="6.4003223590999996"/>
    <n v="6.3488640481000003"/>
    <x v="1059"/>
    <n v="1.2391732293784874E-2"/>
  </r>
  <r>
    <x v="1072"/>
    <x v="3"/>
    <n v="2004"/>
    <x v="51"/>
    <n v="1658"/>
    <n v="9751200"/>
    <n v="97026570"/>
    <n v="6.1625225881999999"/>
    <n v="6.3309316063000001"/>
    <n v="6.1282170474999997"/>
    <n v="6.3660168184000003"/>
    <n v="6.2061841854999997"/>
    <x v="1060"/>
    <n v="-2.6961193728243776E-2"/>
  </r>
  <r>
    <x v="1073"/>
    <x v="3"/>
    <n v="2004"/>
    <x v="51"/>
    <n v="3001"/>
    <n v="20227200"/>
    <n v="191754442"/>
    <n v="5.8475353507000003"/>
    <n v="6.1586242313000001"/>
    <n v="5.7227879298"/>
    <n v="6.2490661114000003"/>
    <n v="5.9130277466000001"/>
    <x v="1061"/>
    <n v="-5.2465939893937677E-2"/>
  </r>
  <r>
    <x v="1074"/>
    <x v="3"/>
    <n v="2004"/>
    <x v="51"/>
    <n v="2159"/>
    <n v="15998400"/>
    <n v="148507866"/>
    <n v="5.8241452092000001"/>
    <n v="5.9644860577000003"/>
    <n v="5.6954994315"/>
    <n v="5.9761811284000004"/>
    <n v="5.7898396685"/>
    <x v="1062"/>
    <n v="-4.0080214142279484E-3"/>
  </r>
  <r>
    <x v="1075"/>
    <x v="4"/>
    <n v="2004"/>
    <x v="52"/>
    <n v="1531"/>
    <n v="10319200"/>
    <n v="95573029"/>
    <n v="5.8787222058999999"/>
    <n v="5.7937380253999997"/>
    <n v="5.6838043608"/>
    <n v="5.8904172766"/>
    <n v="5.7765852550999996"/>
    <x v="1063"/>
    <n v="9.3271828911928138E-3"/>
  </r>
  <r>
    <x v="1076"/>
    <x v="4"/>
    <n v="2004"/>
    <x v="52"/>
    <n v="1865"/>
    <n v="14203200"/>
    <n v="136221879"/>
    <n v="6.0892334784999997"/>
    <n v="5.9255024887000003"/>
    <n v="5.8943156334999998"/>
    <n v="6.0892334784999997"/>
    <n v="5.9824184993999996"/>
    <x v="1064"/>
    <n v="3.5182781827613308E-2"/>
  </r>
  <r>
    <x v="1077"/>
    <x v="4"/>
    <n v="2004"/>
    <x v="52"/>
    <n v="1587"/>
    <n v="9584800"/>
    <n v="94509228"/>
    <n v="6.1983874717000003"/>
    <n v="6.1430308037000003"/>
    <n v="6.0291987821999999"/>
    <n v="6.2295743268999999"/>
    <n v="6.1500478460999997"/>
    <x v="1065"/>
    <n v="1.7766964812621605E-2"/>
  </r>
  <r>
    <x v="1078"/>
    <x v="4"/>
    <n v="2004"/>
    <x v="52"/>
    <n v="2026"/>
    <n v="13353600"/>
    <n v="126900421"/>
    <n v="5.7859413116000002"/>
    <n v="6.0884538070999996"/>
    <n v="5.7859413116000002"/>
    <n v="6.1360137613000001"/>
    <n v="5.9270618313999996"/>
    <x v="1066"/>
    <n v="-6.8858109684020313E-2"/>
  </r>
  <r>
    <x v="1079"/>
    <x v="4"/>
    <n v="2004"/>
    <x v="52"/>
    <n v="2091"/>
    <n v="14368800"/>
    <n v="130534958"/>
    <n v="5.5824470813999998"/>
    <n v="5.6744483043000002"/>
    <n v="5.4748524310000004"/>
    <n v="5.7539747849999996"/>
    <n v="5.6666515904999999"/>
    <x v="1067"/>
    <n v="-3.5803838015118918E-2"/>
  </r>
  <r>
    <x v="1080"/>
    <x v="4"/>
    <n v="2004"/>
    <x v="52"/>
    <n v="2214"/>
    <n v="14085600"/>
    <n v="121760910"/>
    <n v="5.3719358088"/>
    <n v="5.3867495649999997"/>
    <n v="5.3017653846000004"/>
    <n v="5.4732930882000002"/>
    <n v="5.3914275933000004"/>
    <x v="1068"/>
    <n v="-3.8438895942775129E-2"/>
  </r>
  <r>
    <x v="1081"/>
    <x v="4"/>
    <n v="2004"/>
    <x v="52"/>
    <n v="1928"/>
    <n v="13916000"/>
    <n v="125288586"/>
    <n v="5.7937380253999997"/>
    <n v="5.4592590033999997"/>
    <n v="5.4592590033999997"/>
    <n v="5.8007550679"/>
    <n v="5.6159729507999998"/>
    <x v="1069"/>
    <n v="7.5589354145085469E-2"/>
  </r>
  <r>
    <x v="1082"/>
    <x v="4"/>
    <n v="2004"/>
    <x v="52"/>
    <n v="1633"/>
    <n v="12461600"/>
    <n v="114862647"/>
    <n v="5.7781445977999999"/>
    <n v="5.8475353507000003"/>
    <n v="5.6533971770000004"/>
    <n v="5.8483150220000004"/>
    <n v="5.7492967567999997"/>
    <x v="1070"/>
    <n v="-2.695056205821542E-3"/>
  </r>
  <r>
    <x v="1083"/>
    <x v="4"/>
    <n v="2004"/>
    <x v="52"/>
    <n v="1218"/>
    <n v="10092000"/>
    <n v="93715254"/>
    <n v="5.8631287783000001"/>
    <n v="5.7110928590999999"/>
    <n v="5.6323460497999998"/>
    <n v="5.8709254920999996"/>
    <n v="5.7921786827000004"/>
    <x v="1071"/>
    <n v="1.4600755004616031E-2"/>
  </r>
  <r>
    <x v="1084"/>
    <x v="4"/>
    <n v="2004"/>
    <x v="52"/>
    <n v="1421"/>
    <n v="11339200"/>
    <n v="105230133"/>
    <n v="5.7071945022000001"/>
    <n v="5.9644860577000003"/>
    <n v="5.6993977883999998"/>
    <n v="6.0026899553000002"/>
    <n v="5.7882803257999997"/>
    <x v="1072"/>
    <n v="-2.6955810002788034E-2"/>
  </r>
  <r>
    <x v="1085"/>
    <x v="4"/>
    <n v="2004"/>
    <x v="52"/>
    <n v="1244"/>
    <n v="9589600"/>
    <n v="85027466"/>
    <n v="5.5083783003000004"/>
    <n v="5.4576996606000003"/>
    <n v="5.4343095192000002"/>
    <n v="5.6058372228"/>
    <n v="5.5302090990000004"/>
    <x v="1073"/>
    <n v="-3.5457311832934844E-2"/>
  </r>
  <r>
    <x v="1086"/>
    <x v="4"/>
    <n v="2004"/>
    <x v="52"/>
    <n v="1694"/>
    <n v="9617600"/>
    <n v="85511277"/>
    <n v="5.5512602262000001"/>
    <n v="5.6526175056000003"/>
    <n v="5.4600386747999998"/>
    <n v="5.6689906046000003"/>
    <n v="5.5458025266000002"/>
    <x v="1074"/>
    <n v="7.7547092865521226E-3"/>
  </r>
  <r>
    <x v="1087"/>
    <x v="4"/>
    <n v="2004"/>
    <x v="52"/>
    <n v="2004"/>
    <n v="12955200"/>
    <n v="115498244"/>
    <n v="5.5567179259000001"/>
    <n v="5.6791263326000001"/>
    <n v="5.5200733709999996"/>
    <n v="5.6799060039000002"/>
    <n v="5.5606162827999999"/>
    <x v="1075"/>
    <n v="9.8266310294167227E-4"/>
  </r>
  <r>
    <x v="1088"/>
    <x v="4"/>
    <n v="2004"/>
    <x v="52"/>
    <n v="1619"/>
    <n v="12423200"/>
    <n v="109199565"/>
    <n v="5.3875292363999998"/>
    <n v="5.5200733709999996"/>
    <n v="5.3875292363999998"/>
    <n v="5.5434635123999998"/>
    <n v="5.4826491447999999"/>
    <x v="1076"/>
    <n v="-3.0920750743962805E-2"/>
  </r>
  <r>
    <x v="1089"/>
    <x v="4"/>
    <n v="2004"/>
    <x v="52"/>
    <n v="3031"/>
    <n v="16756800"/>
    <n v="142236065"/>
    <n v="5.2401713456000003"/>
    <n v="5.4576996606000003"/>
    <n v="5.2269169321"/>
    <n v="5.4576996606000003"/>
    <n v="5.2947483422000001"/>
    <x v="1077"/>
    <n v="-2.7732684784801218E-2"/>
  </r>
  <r>
    <x v="1090"/>
    <x v="4"/>
    <n v="2004"/>
    <x v="52"/>
    <n v="1766"/>
    <n v="12072000"/>
    <n v="105267942"/>
    <n v="5.5668536538"/>
    <n v="5.3875292363999998"/>
    <n v="5.3017653846000004"/>
    <n v="5.5668536538"/>
    <n v="5.4389875475"/>
    <x v="1078"/>
    <n v="6.0475823353128261E-2"/>
  </r>
  <r>
    <x v="1091"/>
    <x v="4"/>
    <n v="2004"/>
    <x v="52"/>
    <n v="1320"/>
    <n v="7664000"/>
    <n v="67817236"/>
    <n v="5.4966832296000003"/>
    <n v="5.5746503676000003"/>
    <n v="5.4732930882000002"/>
    <n v="5.5902437952000001"/>
    <n v="5.5192936996000004"/>
    <x v="1079"/>
    <n v="-1.2685159525939765E-2"/>
  </r>
  <r>
    <x v="1092"/>
    <x v="4"/>
    <n v="2004"/>
    <x v="52"/>
    <n v="1453"/>
    <n v="9304000"/>
    <n v="81882285"/>
    <n v="5.4842084875000001"/>
    <n v="5.5356667986000003"/>
    <n v="5.4499029468"/>
    <n v="5.5356667986000003"/>
    <n v="5.4896661872000001"/>
    <x v="1080"/>
    <n v="-2.272082775785176E-3"/>
  </r>
  <r>
    <x v="1093"/>
    <x v="4"/>
    <n v="2004"/>
    <x v="52"/>
    <n v="1700"/>
    <n v="10326400"/>
    <n v="92098882"/>
    <n v="5.6284476928"/>
    <n v="5.4966832296000003"/>
    <n v="5.4740727596000003"/>
    <n v="5.6339053925"/>
    <n v="5.5629552969000002"/>
    <x v="1081"/>
    <n v="2.5960905102522989E-2"/>
  </r>
  <r>
    <x v="1094"/>
    <x v="4"/>
    <n v="2004"/>
    <x v="52"/>
    <n v="1663"/>
    <n v="13597600"/>
    <n v="121378840"/>
    <n v="5.5356667986000003"/>
    <n v="5.6572955339000002"/>
    <n v="5.4982425723999997"/>
    <n v="5.7071945022000001"/>
    <n v="5.5676333252000001"/>
    <x v="1082"/>
    <n v="-1.6621655104414088E-2"/>
  </r>
  <r>
    <x v="1095"/>
    <x v="4"/>
    <n v="2004"/>
    <x v="52"/>
    <n v="882"/>
    <n v="4824800"/>
    <n v="43095175"/>
    <n v="5.5964811663000003"/>
    <n v="5.5785487245000001"/>
    <n v="5.5122766572000002"/>
    <n v="5.6128542652000002"/>
    <n v="5.5715316820999998"/>
    <x v="1083"/>
    <n v="1.0926008687688947E-2"/>
  </r>
  <r>
    <x v="1096"/>
    <x v="5"/>
    <n v="2004"/>
    <x v="53"/>
    <n v="1569"/>
    <n v="10590400"/>
    <n v="96101870"/>
    <n v="5.7539747849999996"/>
    <n v="5.5746503676000003"/>
    <n v="5.5356667986000003"/>
    <n v="5.7539747849999996"/>
    <n v="5.6604142193999998"/>
    <x v="1084"/>
    <n v="2.7752845873309947E-2"/>
  </r>
  <r>
    <x v="1097"/>
    <x v="5"/>
    <n v="2004"/>
    <x v="53"/>
    <n v="1796"/>
    <n v="15447200"/>
    <n v="143549000"/>
    <n v="5.7461780712000001"/>
    <n v="5.7812632833000004"/>
    <n v="5.7071945022000001"/>
    <n v="5.8631287783000001"/>
    <n v="5.7960770396000001"/>
    <x v="1085"/>
    <n v="-1.3559324109943211E-3"/>
  </r>
  <r>
    <x v="1098"/>
    <x v="5"/>
    <n v="2004"/>
    <x v="53"/>
    <n v="852"/>
    <n v="4948800"/>
    <n v="44974577"/>
    <n v="5.6682109332000001"/>
    <n v="5.7695682126000003"/>
    <n v="5.6214306503999998"/>
    <n v="5.7695682126000003"/>
    <n v="5.6682109332000001"/>
    <x v="1086"/>
    <n v="-1.3661414654380932E-2"/>
  </r>
  <r>
    <x v="1099"/>
    <x v="5"/>
    <n v="2004"/>
    <x v="53"/>
    <n v="945"/>
    <n v="4904800"/>
    <n v="44652664"/>
    <n v="5.6752279757000004"/>
    <n v="5.7313643150000004"/>
    <n v="5.6526175056000003"/>
    <n v="5.7539747849999996"/>
    <n v="5.6783466612"/>
    <x v="1087"/>
    <n v="1.2371986046583977E-3"/>
  </r>
  <r>
    <x v="1100"/>
    <x v="5"/>
    <n v="2004"/>
    <x v="53"/>
    <n v="1212"/>
    <n v="6811200"/>
    <n v="62915168"/>
    <n v="5.8054330960999998"/>
    <n v="5.7001774597999999"/>
    <n v="5.6916010746000003"/>
    <n v="5.8054330960999998"/>
    <n v="5.7617714987999999"/>
    <x v="1088"/>
    <n v="2.2683485301381794E-2"/>
  </r>
  <r>
    <x v="1101"/>
    <x v="5"/>
    <n v="2004"/>
    <x v="53"/>
    <n v="1325"/>
    <n v="9808000"/>
    <n v="90842860"/>
    <n v="5.7149912159999996"/>
    <n v="5.7960770396000001"/>
    <n v="5.6916010746000003"/>
    <n v="5.8467556793000002"/>
    <n v="5.7773649263999998"/>
    <x v="1089"/>
    <n v="-1.5701459553774489E-2"/>
  </r>
  <r>
    <x v="1102"/>
    <x v="5"/>
    <n v="2004"/>
    <x v="53"/>
    <n v="1547"/>
    <n v="12436800"/>
    <n v="112544448"/>
    <n v="5.6448207918"/>
    <n v="5.7344830005"/>
    <n v="5.5980405089999996"/>
    <n v="5.7344830005"/>
    <n v="5.6440411204999998"/>
    <x v="1090"/>
    <n v="-1.2354309499630019E-2"/>
  </r>
  <r>
    <x v="1103"/>
    <x v="5"/>
    <n v="2004"/>
    <x v="53"/>
    <n v="382"/>
    <n v="2825600"/>
    <n v="25573680"/>
    <n v="5.6448207918"/>
    <n v="5.6760076469999996"/>
    <n v="5.5988201803999997"/>
    <n v="5.6760076469999996"/>
    <n v="5.6456004632000001"/>
    <x v="79"/>
    <n v="0"/>
  </r>
  <r>
    <x v="1104"/>
    <x v="5"/>
    <n v="2004"/>
    <x v="53"/>
    <n v="1935"/>
    <n v="15654400"/>
    <n v="140446351"/>
    <n v="5.6604142193999998"/>
    <n v="5.6089559082999996"/>
    <n v="5.4966832296000003"/>
    <n v="5.6604142193999998"/>
    <n v="5.5957014949000001"/>
    <x v="1091"/>
    <n v="2.7586224387869266E-3"/>
  </r>
  <r>
    <x v="1105"/>
    <x v="5"/>
    <n v="2004"/>
    <x v="53"/>
    <n v="2340"/>
    <n v="15752000"/>
    <n v="146861027"/>
    <n v="5.8202468524000004"/>
    <n v="5.7843819689"/>
    <n v="5.7313643150000004"/>
    <n v="5.8475353507000003"/>
    <n v="5.8155688240999996"/>
    <x v="1092"/>
    <n v="2.784560216871966E-2"/>
  </r>
  <r>
    <x v="1106"/>
    <x v="5"/>
    <n v="2004"/>
    <x v="53"/>
    <n v="2110"/>
    <n v="12005600"/>
    <n v="112184627"/>
    <n v="5.8436369936999997"/>
    <n v="5.8475353507000003"/>
    <n v="5.7461780712000001"/>
    <n v="5.8709254920999996"/>
    <n v="5.8280435661999999"/>
    <x v="1093"/>
    <n v="4.0107005458132226E-3"/>
  </r>
  <r>
    <x v="1107"/>
    <x v="5"/>
    <n v="2004"/>
    <x v="53"/>
    <n v="1312"/>
    <n v="11747200"/>
    <n v="109995205"/>
    <n v="5.8701458207000003"/>
    <n v="5.8038737533999996"/>
    <n v="5.7843819689"/>
    <n v="5.8709254920999996"/>
    <n v="5.8405183082000001"/>
    <x v="1094"/>
    <n v="4.5260993265888805E-3"/>
  </r>
  <r>
    <x v="1108"/>
    <x v="5"/>
    <n v="2004"/>
    <x v="53"/>
    <n v="1063"/>
    <n v="5787200"/>
    <n v="54329685"/>
    <n v="5.8397386368999999"/>
    <n v="5.8163484953999998"/>
    <n v="5.7851616402000001"/>
    <n v="5.9083497183000002"/>
    <n v="5.8553320643999998"/>
    <x v="1095"/>
    <n v="-5.1934333348291652E-3"/>
  </r>
  <r>
    <x v="1109"/>
    <x v="5"/>
    <n v="2004"/>
    <x v="53"/>
    <n v="1340"/>
    <n v="13571200"/>
    <n v="125905536"/>
    <n v="5.7656698556999997"/>
    <n v="5.8327215943999997"/>
    <n v="5.7422797143000004"/>
    <n v="5.8709254920999996"/>
    <n v="5.7867209830000004"/>
    <x v="1096"/>
    <n v="-1.2764701382169225E-2"/>
  </r>
  <r>
    <x v="1110"/>
    <x v="5"/>
    <n v="2004"/>
    <x v="53"/>
    <n v="1232"/>
    <n v="9225600"/>
    <n v="85362230"/>
    <n v="5.8311622517000004"/>
    <n v="5.7578731419000002"/>
    <n v="5.7149912159999996"/>
    <n v="5.8389589654999998"/>
    <n v="5.7711275553999997"/>
    <x v="1097"/>
    <n v="1.1294997059318182E-2"/>
  </r>
  <r>
    <x v="1111"/>
    <x v="5"/>
    <n v="2004"/>
    <x v="53"/>
    <n v="1996"/>
    <n v="24443200"/>
    <n v="233477458"/>
    <n v="6.0580466233000001"/>
    <n v="5.8241452092000001"/>
    <n v="5.8241452092000001"/>
    <n v="6.0580466233000001"/>
    <n v="5.9574690153000001"/>
    <x v="1098"/>
    <n v="3.8171071168959389E-2"/>
  </r>
  <r>
    <x v="1112"/>
    <x v="5"/>
    <n v="2004"/>
    <x v="53"/>
    <n v="1327"/>
    <n v="8296000"/>
    <n v="80637116"/>
    <n v="6.0502499094999997"/>
    <n v="6.0619449801999998"/>
    <n v="5.9956729128999999"/>
    <n v="6.1126236198999999"/>
    <n v="6.0627246516"/>
    <x v="1099"/>
    <n v="-1.2878301842798746E-3"/>
  </r>
  <r>
    <x v="1113"/>
    <x v="5"/>
    <n v="2004"/>
    <x v="53"/>
    <n v="1072"/>
    <n v="6332800"/>
    <n v="60493013"/>
    <n v="5.9332992024999998"/>
    <n v="6.0424531957000003"/>
    <n v="5.9013326759"/>
    <n v="6.0424531957000003"/>
    <n v="5.9582486866000002"/>
    <x v="1100"/>
    <n v="-1.951916231925244E-2"/>
  </r>
  <r>
    <x v="1114"/>
    <x v="5"/>
    <n v="2004"/>
    <x v="53"/>
    <n v="1042"/>
    <n v="6276000"/>
    <n v="59128615"/>
    <n v="5.8475353507000003"/>
    <n v="5.9800794853000001"/>
    <n v="5.8319419230999996"/>
    <n v="5.9800794853000001"/>
    <n v="5.8763831916999996"/>
    <x v="1101"/>
    <n v="-1.4560151329599237E-2"/>
  </r>
  <r>
    <x v="1115"/>
    <x v="5"/>
    <n v="2004"/>
    <x v="53"/>
    <n v="920"/>
    <n v="5920000"/>
    <n v="55612523"/>
    <n v="5.8982139904000004"/>
    <n v="5.8475353507000003"/>
    <n v="5.7695682126000003"/>
    <n v="5.9247228173000002"/>
    <n v="5.8592304214000004"/>
    <x v="1102"/>
    <n v="8.6293266970259401E-3"/>
  </r>
  <r>
    <x v="1116"/>
    <x v="5"/>
    <n v="2004"/>
    <x v="53"/>
    <n v="1308"/>
    <n v="11268800"/>
    <n v="106959430"/>
    <n v="6.0276394394999997"/>
    <n v="5.8865189197000003"/>
    <n v="5.8475353507000003"/>
    <n v="6.0276394394999997"/>
    <n v="5.9200447890000003"/>
    <x v="1103"/>
    <n v="2.1705873098788176E-2"/>
  </r>
  <r>
    <x v="1117"/>
    <x v="6"/>
    <n v="2004"/>
    <x v="54"/>
    <n v="1326"/>
    <n v="9639200"/>
    <n v="92527840"/>
    <n v="5.9956729128999999"/>
    <n v="6.0034696267000003"/>
    <n v="5.9488926300999996"/>
    <n v="6.0268597680999996"/>
    <n v="5.9870965277000003"/>
    <x v="1104"/>
    <n v="-5.317436823483933E-3"/>
  </r>
  <r>
    <x v="1118"/>
    <x v="6"/>
    <n v="2004"/>
    <x v="54"/>
    <n v="1016"/>
    <n v="6100000"/>
    <n v="58753987"/>
    <n v="5.9878761990999996"/>
    <n v="6.0073679836"/>
    <n v="5.9785201424999999"/>
    <n v="6.0408938529"/>
    <n v="6.0073679836"/>
    <x v="1105"/>
    <n v="-1.3012363578198205E-3"/>
  </r>
  <r>
    <x v="1119"/>
    <x v="6"/>
    <n v="2004"/>
    <x v="54"/>
    <n v="743"/>
    <n v="3875200"/>
    <n v="37054542"/>
    <n v="5.9535706583000003"/>
    <n v="6.0034696267000003"/>
    <n v="5.9332992024999998"/>
    <n v="6.0190630543000001"/>
    <n v="5.9644860577000003"/>
    <x v="1106"/>
    <n v="-5.7456413088431534E-3"/>
  </r>
  <r>
    <x v="1120"/>
    <x v="6"/>
    <n v="2004"/>
    <x v="54"/>
    <n v="1062"/>
    <n v="7926400"/>
    <n v="75331273"/>
    <n v="5.8818408914000004"/>
    <n v="5.9637063863000002"/>
    <n v="5.8670271351999999"/>
    <n v="6.0112663404999997"/>
    <n v="5.9278415027999998"/>
    <x v="1107"/>
    <n v="-1.2121360520873934E-2"/>
  </r>
  <r>
    <x v="1121"/>
    <x v="6"/>
    <n v="2004"/>
    <x v="54"/>
    <n v="1333"/>
    <n v="9003200"/>
    <n v="84349330"/>
    <n v="5.7929583540999996"/>
    <n v="5.9255024887000003"/>
    <n v="5.7929583540999996"/>
    <n v="5.9800794853000001"/>
    <n v="5.8436369936999997"/>
    <x v="1108"/>
    <n v="-1.5226686596262445E-2"/>
  </r>
  <r>
    <x v="1122"/>
    <x v="6"/>
    <n v="2004"/>
    <x v="54"/>
    <n v="1103"/>
    <n v="6850400"/>
    <n v="63595407"/>
    <n v="5.7773649263999998"/>
    <n v="5.8007550679"/>
    <n v="5.7461780712000001"/>
    <n v="5.8514337076"/>
    <n v="5.7906193399000001"/>
    <x v="1109"/>
    <n v="-2.6954194386550438E-3"/>
  </r>
  <r>
    <x v="1123"/>
    <x v="6"/>
    <n v="2004"/>
    <x v="54"/>
    <n v="1139"/>
    <n v="7892800"/>
    <n v="73393953"/>
    <n v="5.8241452092000001"/>
    <n v="5.7781445977999999"/>
    <n v="5.7539747849999996"/>
    <n v="5.8475353507000003"/>
    <n v="5.7999753964999998"/>
    <x v="1110"/>
    <n v="8.0645598358963649E-3"/>
  </r>
  <r>
    <x v="1124"/>
    <x v="6"/>
    <n v="2004"/>
    <x v="54"/>
    <n v="1260"/>
    <n v="7245600"/>
    <n v="67467954"/>
    <n v="5.7929583540999996"/>
    <n v="5.8412979796000002"/>
    <n v="5.7812632833000004"/>
    <n v="5.8701458207000003"/>
    <n v="5.8077721103000002"/>
    <x v="1111"/>
    <n v="-5.3691403972413124E-3"/>
  </r>
  <r>
    <x v="1125"/>
    <x v="6"/>
    <n v="2004"/>
    <x v="54"/>
    <n v="1510"/>
    <n v="10091200"/>
    <n v="93636192"/>
    <n v="5.7812632833000004"/>
    <n v="5.7851616402000001"/>
    <n v="5.7617714987999999"/>
    <n v="5.8467556793000002"/>
    <n v="5.7875006543999996"/>
    <x v="1112"/>
    <n v="-2.0208831568250597E-3"/>
  </r>
  <r>
    <x v="1126"/>
    <x v="6"/>
    <n v="2004"/>
    <x v="54"/>
    <n v="2020"/>
    <n v="13132000"/>
    <n v="125554623"/>
    <n v="5.9722827714999998"/>
    <n v="5.8459760079"/>
    <n v="5.8397386368999999"/>
    <n v="6.0268597680999996"/>
    <n v="5.9637063863000002"/>
    <x v="1113"/>
    <n v="3.2507008176029029E-2"/>
  </r>
  <r>
    <x v="1127"/>
    <x v="6"/>
    <n v="2004"/>
    <x v="54"/>
    <n v="1709"/>
    <n v="11564800"/>
    <n v="112980369"/>
    <n v="6.1110642770999997"/>
    <n v="6.0471312240000001"/>
    <n v="6.0463515526"/>
    <n v="6.1282170474999997"/>
    <n v="6.0931318354000004"/>
    <x v="1114"/>
    <n v="2.2971716015732384E-2"/>
  </r>
  <r>
    <x v="1128"/>
    <x v="6"/>
    <n v="2004"/>
    <x v="54"/>
    <n v="1539"/>
    <n v="10873600"/>
    <n v="105719328"/>
    <n v="6.0338768104999998"/>
    <n v="6.1095049344000003"/>
    <n v="5.9722827714999998"/>
    <n v="6.1586242313000001"/>
    <n v="6.0642839943000002"/>
    <x v="1115"/>
    <n v="-1.2711219484421393E-2"/>
  </r>
  <r>
    <x v="1129"/>
    <x v="6"/>
    <n v="2004"/>
    <x v="54"/>
    <n v="1345"/>
    <n v="8067200"/>
    <n v="77592794"/>
    <n v="5.9878761990999996"/>
    <n v="6.0385548387999997"/>
    <n v="5.9785201424999999"/>
    <n v="6.0728603794999998"/>
    <n v="5.9995712697999997"/>
    <x v="1116"/>
    <n v="-7.6529331245354737E-3"/>
  </r>
  <r>
    <x v="1130"/>
    <x v="6"/>
    <n v="2004"/>
    <x v="54"/>
    <n v="1424"/>
    <n v="10378400"/>
    <n v="100010214"/>
    <n v="5.9527909870000002"/>
    <n v="6.0385548387999997"/>
    <n v="5.9527909870000002"/>
    <n v="6.0728603794999998"/>
    <n v="6.0104866690999996"/>
    <x v="1117"/>
    <n v="-5.8766084882958857E-3"/>
  </r>
  <r>
    <x v="1131"/>
    <x v="6"/>
    <n v="2004"/>
    <x v="54"/>
    <n v="1572"/>
    <n v="8649600"/>
    <n v="81642460"/>
    <n v="5.8483150220000004"/>
    <n v="5.9652657290000004"/>
    <n v="5.8412979796000002"/>
    <n v="5.9878761990999996"/>
    <n v="5.8872985910000004"/>
    <x v="1118"/>
    <n v="-1.7706593694674987E-2"/>
  </r>
  <r>
    <x v="1132"/>
    <x v="6"/>
    <n v="2004"/>
    <x v="54"/>
    <n v="1418"/>
    <n v="8117600"/>
    <n v="76072746"/>
    <n v="5.8319419230999996"/>
    <n v="5.8483150220000004"/>
    <n v="5.8015347392000001"/>
    <n v="5.8943156334999998"/>
    <n v="5.8451963364999999"/>
    <x v="1119"/>
    <n v="-2.8035529870983579E-3"/>
  </r>
  <r>
    <x v="1133"/>
    <x v="6"/>
    <n v="2004"/>
    <x v="54"/>
    <n v="1365"/>
    <n v="7842400"/>
    <n v="72976935"/>
    <n v="5.7695682126000003"/>
    <n v="5.8639084496000002"/>
    <n v="5.7383813573999998"/>
    <n v="5.9332992024999998"/>
    <n v="5.8038737533999996"/>
    <x v="1120"/>
    <n v="-1.0752791792296429E-2"/>
  </r>
  <r>
    <x v="1134"/>
    <x v="6"/>
    <n v="2004"/>
    <x v="54"/>
    <n v="1011"/>
    <n v="8510400"/>
    <n v="79635395"/>
    <n v="5.9021123473000001"/>
    <n v="5.7929583540999996"/>
    <n v="5.7820429546999996"/>
    <n v="5.9060107041999999"/>
    <n v="5.8366199513000003"/>
    <x v="1121"/>
    <n v="2.2713067253841014E-2"/>
  </r>
  <r>
    <x v="1135"/>
    <x v="6"/>
    <n v="2004"/>
    <x v="54"/>
    <n v="1453"/>
    <n v="11188000"/>
    <n v="107132226"/>
    <n v="6.0112663404999997"/>
    <n v="5.8982139904000004"/>
    <n v="5.8958749762"/>
    <n v="6.0260800967000003"/>
    <n v="5.9730624427999999"/>
    <x v="1122"/>
    <n v="1.8325120123726946E-2"/>
  </r>
  <r>
    <x v="1136"/>
    <x v="6"/>
    <n v="2004"/>
    <x v="54"/>
    <n v="1556"/>
    <n v="9564000"/>
    <n v="93033828"/>
    <n v="6.1149626340000003"/>
    <n v="6.0190630543000001"/>
    <n v="5.9995712697999997"/>
    <n v="6.1149626340000003"/>
    <n v="6.0674026797999998"/>
    <x v="1123"/>
    <n v="1.7103226646775303E-2"/>
  </r>
  <r>
    <x v="1137"/>
    <x v="6"/>
    <n v="2004"/>
    <x v="54"/>
    <n v="1591"/>
    <n v="11309600"/>
    <n v="110785817"/>
    <n v="6.0892334784999997"/>
    <n v="6.0829961073999996"/>
    <n v="6.0424531957000003"/>
    <n v="6.1749973303000001"/>
    <n v="6.1102846057000004"/>
    <x v="1124"/>
    <n v="-4.2164503719099525E-3"/>
  </r>
  <r>
    <x v="1138"/>
    <x v="7"/>
    <n v="2004"/>
    <x v="55"/>
    <n v="1115"/>
    <n v="6390400"/>
    <n v="61940507"/>
    <n v="6.0767587364000004"/>
    <n v="6.0518092522"/>
    <n v="5.9956729128999999"/>
    <n v="6.0892334784999997"/>
    <n v="6.0455718811999999"/>
    <x v="1125"/>
    <n v="-2.0507569381322207E-3"/>
  </r>
  <r>
    <x v="1139"/>
    <x v="7"/>
    <n v="2004"/>
    <x v="55"/>
    <n v="987"/>
    <n v="7049600"/>
    <n v="68616607"/>
    <n v="6.0580466233000001"/>
    <n v="6.0767587364000004"/>
    <n v="6.0198427256000002"/>
    <n v="6.0970301923000001"/>
    <n v="6.0713010367000004"/>
    <x v="1126"/>
    <n v="-3.0840425333144563E-3"/>
  </r>
  <r>
    <x v="1140"/>
    <x v="7"/>
    <n v="2004"/>
    <x v="55"/>
    <n v="1680"/>
    <n v="12044800"/>
    <n v="117795051"/>
    <n v="6.1282170474999997"/>
    <n v="6.0619449801999998"/>
    <n v="6.0112663404999997"/>
    <n v="6.1555055457999996"/>
    <n v="6.1001488777999997"/>
    <x v="1127"/>
    <n v="1.1516442060235922E-2"/>
  </r>
  <r>
    <x v="1141"/>
    <x v="7"/>
    <n v="2004"/>
    <x v="55"/>
    <n v="1728"/>
    <n v="9985600"/>
    <n v="97380636"/>
    <n v="6.0143850260000002"/>
    <n v="6.1586242313000001"/>
    <n v="5.9644860577000003"/>
    <n v="6.1983874717000003"/>
    <n v="6.0829961073999996"/>
    <x v="1128"/>
    <n v="-1.8749746656242516E-2"/>
  </r>
  <r>
    <x v="1142"/>
    <x v="7"/>
    <n v="2004"/>
    <x v="55"/>
    <n v="1077"/>
    <n v="10251200"/>
    <n v="99499164"/>
    <n v="6.0970301923000001"/>
    <n v="6.0510295808999999"/>
    <n v="5.9722827714999998"/>
    <n v="6.0970301923000001"/>
    <n v="6.0541482664000004"/>
    <x v="1129"/>
    <n v="1.3647694772931365E-2"/>
  </r>
  <r>
    <x v="1143"/>
    <x v="7"/>
    <n v="2004"/>
    <x v="55"/>
    <n v="838"/>
    <n v="7205600"/>
    <n v="70291798"/>
    <n v="6.0892334784999997"/>
    <n v="6.0892334784999997"/>
    <n v="6.0502499094999997"/>
    <n v="6.1360137613000001"/>
    <n v="6.0845554501999999"/>
    <x v="1130"/>
    <n v="-1.279590705478122E-3"/>
  </r>
  <r>
    <x v="1144"/>
    <x v="7"/>
    <n v="2004"/>
    <x v="55"/>
    <n v="1353"/>
    <n v="8180000"/>
    <n v="81031172"/>
    <n v="6.2061841854999997"/>
    <n v="6.1048269060999996"/>
    <n v="6.0970301923000001"/>
    <n v="6.2061841854999997"/>
    <n v="6.1788956871999998"/>
    <x v="1131"/>
    <n v="1.9024036002530741E-2"/>
  </r>
  <r>
    <x v="1145"/>
    <x v="7"/>
    <n v="2004"/>
    <x v="55"/>
    <n v="2032"/>
    <n v="18172800"/>
    <n v="181985734"/>
    <n v="6.2178792561999998"/>
    <n v="6.1594039027000003"/>
    <n v="6.1594039027000003"/>
    <n v="6.3083211363"/>
    <n v="6.2459474258999998"/>
    <x v="1132"/>
    <n v="1.8826488144044918E-3"/>
  </r>
  <r>
    <x v="1146"/>
    <x v="7"/>
    <n v="2004"/>
    <x v="55"/>
    <n v="1101"/>
    <n v="13152000"/>
    <n v="131789842"/>
    <n v="6.2677782244999998"/>
    <n v="6.2326930124000004"/>
    <n v="6.2139808993000001"/>
    <n v="6.2919480373000001"/>
    <n v="6.2498457827999996"/>
    <x v="1133"/>
    <n v="7.9930486708283833E-3"/>
  </r>
  <r>
    <x v="1147"/>
    <x v="7"/>
    <n v="2004"/>
    <x v="55"/>
    <n v="885"/>
    <n v="5548800"/>
    <n v="55462474"/>
    <n v="6.1983874717000003"/>
    <n v="6.2677782244999998"/>
    <n v="6.1609632453999996"/>
    <n v="6.2919480373000001"/>
    <n v="6.2342523551999998"/>
    <x v="1134"/>
    <n v="-1.1132768675141919E-2"/>
  </r>
  <r>
    <x v="1148"/>
    <x v="7"/>
    <n v="2004"/>
    <x v="55"/>
    <n v="1576"/>
    <n v="16412000"/>
    <n v="164062993"/>
    <n v="6.2334726837999996"/>
    <n v="6.1866924010000002"/>
    <n v="6.1672006164999997"/>
    <n v="6.2599815107000003"/>
    <n v="6.2350320265999999"/>
    <x v="1135"/>
    <n v="5.6444176190412415E-3"/>
  </r>
  <r>
    <x v="1149"/>
    <x v="7"/>
    <n v="2004"/>
    <x v="55"/>
    <n v="1147"/>
    <n v="6292000"/>
    <n v="62951476"/>
    <n v="6.2295743268999999"/>
    <n v="6.2529644683000001"/>
    <n v="6.2155402421000003"/>
    <n v="6.2833716520999996"/>
    <n v="6.2404897261999999"/>
    <x v="1136"/>
    <n v="-6.2558650766398845E-4"/>
  </r>
  <r>
    <x v="1150"/>
    <x v="7"/>
    <n v="2004"/>
    <x v="55"/>
    <n v="1807"/>
    <n v="11354400"/>
    <n v="113971099"/>
    <n v="6.2958463941999998"/>
    <n v="6.2295743268999999"/>
    <n v="6.2061841854999997"/>
    <n v="6.2997447511000004"/>
    <n v="6.2607611821000004"/>
    <x v="1137"/>
    <n v="1.0582109329354104E-2"/>
  </r>
  <r>
    <x v="1151"/>
    <x v="7"/>
    <n v="2004"/>
    <x v="55"/>
    <n v="1697"/>
    <n v="8944800"/>
    <n v="91578292"/>
    <n v="6.3933053167000002"/>
    <n v="6.3153381787000002"/>
    <n v="6.3153381787000002"/>
    <n v="6.4322888857000002"/>
    <n v="6.3862882743"/>
    <x v="1138"/>
    <n v="1.5361285159792317E-2"/>
  </r>
  <r>
    <x v="1152"/>
    <x v="7"/>
    <n v="2004"/>
    <x v="55"/>
    <n v="2176"/>
    <n v="14325600"/>
    <n v="150002480"/>
    <n v="6.5999182324000003"/>
    <n v="6.3925256453000001"/>
    <n v="6.3925256453000001"/>
    <n v="6.6155116600000001"/>
    <n v="6.531307151"/>
    <x v="1139"/>
    <n v="3.1805861311463617E-2"/>
  </r>
  <r>
    <x v="1153"/>
    <x v="7"/>
    <n v="2004"/>
    <x v="55"/>
    <n v="1566"/>
    <n v="8776800"/>
    <n v="92339753"/>
    <n v="6.5430022217000001"/>
    <n v="6.5734094054999996"/>
    <n v="6.5188324088999998"/>
    <n v="6.6505968721000004"/>
    <n v="6.5624940061999997"/>
    <x v="1140"/>
    <n v="-8.661144484066555E-3"/>
  </r>
  <r>
    <x v="1154"/>
    <x v="7"/>
    <n v="2004"/>
    <x v="55"/>
    <n v="1293"/>
    <n v="9292800"/>
    <n v="97372770"/>
    <n v="6.5219510944000003"/>
    <n v="6.5921215186"/>
    <n v="6.4556790271000004"/>
    <n v="6.6045962607000002"/>
    <n v="6.5359851792999999"/>
    <x v="1141"/>
    <n v="-3.2225366609767662E-3"/>
  </r>
  <r>
    <x v="1155"/>
    <x v="7"/>
    <n v="2004"/>
    <x v="55"/>
    <n v="1088"/>
    <n v="8844000"/>
    <n v="92773149"/>
    <n v="6.5687313771999998"/>
    <n v="6.5882231617000002"/>
    <n v="6.5024593098999999"/>
    <n v="6.5882231617000002"/>
    <n v="6.5430022217000001"/>
    <x v="1142"/>
    <n v="7.147141798873673E-3"/>
  </r>
  <r>
    <x v="1156"/>
    <x v="7"/>
    <n v="2004"/>
    <x v="55"/>
    <n v="1198"/>
    <n v="5868800"/>
    <n v="60812326"/>
    <n v="6.4416449423"/>
    <n v="6.5274087941000003"/>
    <n v="6.4166954581000004"/>
    <n v="6.5430022217000001"/>
    <n v="6.4634757408999999"/>
    <x v="1143"/>
    <n v="-1.9536787255540571E-2"/>
  </r>
  <r>
    <x v="1157"/>
    <x v="7"/>
    <n v="2004"/>
    <x v="55"/>
    <n v="654"/>
    <n v="4020800"/>
    <n v="41565558"/>
    <n v="6.4502213275000004"/>
    <n v="6.4790691684999997"/>
    <n v="6.4244921718999999"/>
    <n v="6.4790691684999997"/>
    <n v="6.4478823133000001"/>
    <x v="1144"/>
    <n v="1.3305112364210194E-3"/>
  </r>
  <r>
    <x v="1158"/>
    <x v="7"/>
    <n v="2004"/>
    <x v="55"/>
    <n v="1002"/>
    <n v="6403200"/>
    <n v="65696994"/>
    <n v="6.3933053167000002"/>
    <n v="6.4322888857000002"/>
    <n v="6.3777118891000004"/>
    <n v="6.4322888857000002"/>
    <n v="6.3995426878000004"/>
    <x v="1145"/>
    <n v="-8.8630459461742882E-3"/>
  </r>
  <r>
    <x v="1159"/>
    <x v="7"/>
    <n v="2004"/>
    <x v="55"/>
    <n v="1072"/>
    <n v="7224800"/>
    <n v="74136426"/>
    <n v="6.3933053167000002"/>
    <n v="6.469713112"/>
    <n v="6.3628981328999998"/>
    <n v="6.469713112"/>
    <n v="6.4003223590999996"/>
    <x v="79"/>
    <n v="0"/>
  </r>
  <r>
    <x v="1160"/>
    <x v="8"/>
    <n v="2004"/>
    <x v="56"/>
    <n v="933"/>
    <n v="5701600"/>
    <n v="58588980"/>
    <n v="6.3995426878000004"/>
    <n v="6.3933053167000002"/>
    <n v="6.3644574757000001"/>
    <n v="6.4634757408999999"/>
    <n v="6.4096784157000002"/>
    <x v="1146"/>
    <n v="9.7513416747516037E-4"/>
  </r>
  <r>
    <x v="1161"/>
    <x v="8"/>
    <n v="2004"/>
    <x v="56"/>
    <n v="961"/>
    <n v="5939200"/>
    <n v="61477352"/>
    <n v="6.4946625961000004"/>
    <n v="6.4088987443000001"/>
    <n v="6.3551014191000004"/>
    <n v="6.5102560237000002"/>
    <n v="6.4564586984999996"/>
    <x v="1147"/>
    <n v="1.4754167739359883E-2"/>
  </r>
  <r>
    <x v="1162"/>
    <x v="8"/>
    <n v="2004"/>
    <x v="56"/>
    <n v="619"/>
    <n v="2649600"/>
    <n v="27605890"/>
    <n v="6.4868658823000001"/>
    <n v="6.4946625961000004"/>
    <n v="6.4634757408999999"/>
    <n v="6.5180527374999997"/>
    <n v="6.4985609530000001"/>
    <x v="1148"/>
    <n v="-1.2012013455046289E-3"/>
  </r>
  <r>
    <x v="1163"/>
    <x v="8"/>
    <n v="2004"/>
    <x v="56"/>
    <n v="209"/>
    <n v="831200"/>
    <n v="8624205"/>
    <n v="6.492323582"/>
    <n v="6.5102560237000002"/>
    <n v="6.4478823133000001"/>
    <n v="6.5180527374999997"/>
    <n v="6.4712724547000002"/>
    <x v="1149"/>
    <n v="8.4099242663549011E-4"/>
  </r>
  <r>
    <x v="1164"/>
    <x v="8"/>
    <n v="2004"/>
    <x v="56"/>
    <n v="1143"/>
    <n v="7784800"/>
    <n v="81978196"/>
    <n v="6.5687313771999998"/>
    <n v="6.492323582"/>
    <n v="6.492323582"/>
    <n v="6.5960198754999997"/>
    <n v="6.5679517058999997"/>
    <x v="1150"/>
    <n v="1.1700228977327927E-2"/>
  </r>
  <r>
    <x v="1165"/>
    <x v="8"/>
    <n v="2004"/>
    <x v="56"/>
    <n v="1317"/>
    <n v="7881600"/>
    <n v="83075824"/>
    <n v="6.5936808614000002"/>
    <n v="6.5726297341000004"/>
    <n v="6.4876455537000002"/>
    <n v="6.6225287025000004"/>
    <n v="6.5741890768999998"/>
    <x v="1151"/>
    <n v="3.7910245673229166E-3"/>
  </r>
  <r>
    <x v="1166"/>
    <x v="8"/>
    <n v="2004"/>
    <x v="56"/>
    <n v="783"/>
    <n v="5398400"/>
    <n v="56673034"/>
    <n v="6.5500192641000003"/>
    <n v="6.5890028331000003"/>
    <n v="6.5266291227000002"/>
    <n v="6.5890028331000003"/>
    <n v="6.54768025"/>
    <x v="1152"/>
    <n v="-6.6437544196804484E-3"/>
  </r>
  <r>
    <x v="1167"/>
    <x v="8"/>
    <n v="2004"/>
    <x v="56"/>
    <n v="917"/>
    <n v="5897600"/>
    <n v="62136045"/>
    <n v="6.5492395927000002"/>
    <n v="6.5484599214000001"/>
    <n v="6.5180527374999997"/>
    <n v="6.6038165893"/>
    <n v="6.5718500628000003"/>
    <x v="1153"/>
    <n v="-1.1904053648290098E-4"/>
  </r>
  <r>
    <x v="1168"/>
    <x v="8"/>
    <n v="2004"/>
    <x v="56"/>
    <n v="1728"/>
    <n v="11473600"/>
    <n v="122076930"/>
    <n v="6.6428001583"/>
    <n v="6.5507989354999996"/>
    <n v="6.5500192641000003"/>
    <n v="6.6802243845999998"/>
    <n v="6.6365627872999999"/>
    <x v="1154"/>
    <n v="1.4184634990451108E-2"/>
  </r>
  <r>
    <x v="1169"/>
    <x v="8"/>
    <n v="2004"/>
    <x v="56"/>
    <n v="1039"/>
    <n v="7892800"/>
    <n v="84313013"/>
    <n v="6.6404611441999997"/>
    <n v="6.6350034444999997"/>
    <n v="6.5960198754999997"/>
    <n v="6.7004958405000004"/>
    <n v="6.6630716141999997"/>
    <x v="1155"/>
    <n v="-3.5217467621974857E-4"/>
  </r>
  <r>
    <x v="1170"/>
    <x v="8"/>
    <n v="2004"/>
    <x v="56"/>
    <n v="964"/>
    <n v="5571200"/>
    <n v="59781001"/>
    <n v="6.7207672963"/>
    <n v="6.6357831158999998"/>
    <n v="6.6357831158999998"/>
    <n v="6.7207672963"/>
    <n v="6.6926991267"/>
    <x v="1156"/>
    <n v="1.2020918509374617E-2"/>
  </r>
  <r>
    <x v="1171"/>
    <x v="8"/>
    <n v="2004"/>
    <x v="56"/>
    <n v="1127"/>
    <n v="5563200"/>
    <n v="60442111"/>
    <n v="6.8049718054000001"/>
    <n v="6.7285640102000004"/>
    <n v="6.7051738688000002"/>
    <n v="6.8065311482000004"/>
    <n v="6.7769036357000001"/>
    <x v="1157"/>
    <n v="1.2451163862696211E-2"/>
  </r>
  <r>
    <x v="1172"/>
    <x v="8"/>
    <n v="2004"/>
    <x v="56"/>
    <n v="1570"/>
    <n v="10475200"/>
    <n v="115502991"/>
    <n v="6.8314806322999999"/>
    <n v="6.8728032155000003"/>
    <n v="6.8314806322999999"/>
    <n v="6.9250411978999997"/>
    <n v="6.8774812437000001"/>
    <x v="1158"/>
    <n v="3.8879408575760244E-3"/>
  </r>
  <r>
    <x v="1173"/>
    <x v="8"/>
    <n v="2004"/>
    <x v="56"/>
    <n v="1406"/>
    <n v="9964000"/>
    <n v="110285679"/>
    <n v="6.9351769258999996"/>
    <n v="6.8618878162000003"/>
    <n v="6.8221245758000002"/>
    <n v="6.9959912935000004"/>
    <n v="6.9039900706999999"/>
    <x v="1159"/>
    <n v="1.5065131733123557E-2"/>
  </r>
  <r>
    <x v="1174"/>
    <x v="8"/>
    <n v="2004"/>
    <x v="56"/>
    <n v="1682"/>
    <n v="9277600"/>
    <n v="103809495"/>
    <n v="6.8977526995999998"/>
    <n v="6.9476516679999998"/>
    <n v="6.8922949999999998"/>
    <n v="7.0427715762999998"/>
    <n v="6.9788385232000003"/>
    <x v="1160"/>
    <n v="-5.4109026246221175E-3"/>
  </r>
  <r>
    <x v="1175"/>
    <x v="8"/>
    <n v="2004"/>
    <x v="56"/>
    <n v="1399"/>
    <n v="9341600"/>
    <n v="105360475"/>
    <n v="7.0934502159999999"/>
    <n v="6.9242615265999996"/>
    <n v="6.9242615265999996"/>
    <n v="7.0950095588000002"/>
    <n v="7.0349748625000004"/>
    <x v="1161"/>
    <n v="2.7976190646423326E-2"/>
  </r>
  <r>
    <x v="1176"/>
    <x v="8"/>
    <n v="2004"/>
    <x v="56"/>
    <n v="1372"/>
    <n v="7311200"/>
    <n v="84212347"/>
    <n v="7.1838920961000001"/>
    <n v="7.0638227035999996"/>
    <n v="7.0638227035999996"/>
    <n v="7.2228756651000001"/>
    <n v="7.1846717675000003"/>
    <x v="1162"/>
    <n v="1.2669457367347993E-2"/>
  </r>
  <r>
    <x v="1177"/>
    <x v="8"/>
    <n v="2004"/>
    <x v="56"/>
    <n v="1437"/>
    <n v="8936800"/>
    <n v="103941204"/>
    <n v="7.2470454779000004"/>
    <n v="7.2127399372000003"/>
    <n v="7.1620612975000002"/>
    <n v="7.2938257606999999"/>
    <n v="7.2548421916999999"/>
    <x v="1163"/>
    <n v="8.7525546614956404E-3"/>
  </r>
  <r>
    <x v="1178"/>
    <x v="8"/>
    <n v="2004"/>
    <x v="56"/>
    <n v="1354"/>
    <n v="10650400"/>
    <n v="123972937"/>
    <n v="7.3164362306999999"/>
    <n v="7.2431471209999998"/>
    <n v="7.2127399372000003"/>
    <n v="7.3164362306999999"/>
    <n v="7.2602998913999999"/>
    <x v="1164"/>
    <n v="9.5294901739865056E-3"/>
  </r>
  <r>
    <x v="1179"/>
    <x v="8"/>
    <n v="2004"/>
    <x v="56"/>
    <n v="1133"/>
    <n v="8812000"/>
    <n v="103161363"/>
    <n v="7.3024021459000004"/>
    <n v="7.3523011142000003"/>
    <n v="7.2548421916999999"/>
    <n v="7.3523011142000003"/>
    <n v="7.3024021459000004"/>
    <x v="1165"/>
    <n v="-1.9200005841416904E-3"/>
  </r>
  <r>
    <x v="1180"/>
    <x v="8"/>
    <n v="2004"/>
    <x v="56"/>
    <n v="1041"/>
    <n v="9135200"/>
    <n v="107246968"/>
    <n v="7.3164362306999999"/>
    <n v="7.3289109728000001"/>
    <n v="7.3016224745000002"/>
    <n v="7.3632165135000003"/>
    <n v="7.3226736018"/>
    <x v="1166"/>
    <n v="1.9200005841416802E-3"/>
  </r>
  <r>
    <x v="1181"/>
    <x v="9"/>
    <n v="2004"/>
    <x v="57"/>
    <n v="1757"/>
    <n v="10852800"/>
    <n v="126832778"/>
    <n v="7.5709489838000001"/>
    <n v="7.3534855555999998"/>
    <n v="7.3518747153000001"/>
    <n v="7.5991386875"/>
    <n v="7.5298725585000001"/>
    <x v="1167"/>
    <n v="3.4195065036414986E-2"/>
  </r>
  <r>
    <x v="1182"/>
    <x v="9"/>
    <n v="2004"/>
    <x v="57"/>
    <n v="1192"/>
    <n v="6766400"/>
    <n v="80038659"/>
    <n v="7.6112199890000003"/>
    <n v="7.5951115869999999"/>
    <n v="7.5709489838000001"/>
    <n v="7.6506855741999997"/>
    <n v="7.6216904504"/>
    <x v="1168"/>
    <n v="5.3050522253602966E-3"/>
  </r>
  <r>
    <x v="1183"/>
    <x v="9"/>
    <n v="2004"/>
    <x v="57"/>
    <n v="1326"/>
    <n v="8273600"/>
    <n v="98173466"/>
    <n v="7.7642498088999998"/>
    <n v="7.6031657880000001"/>
    <n v="7.5717544039"/>
    <n v="7.7642498088999998"/>
    <n v="7.6458530534999998"/>
    <x v="1169"/>
    <n v="1.9906367118778929E-2"/>
  </r>
  <r>
    <x v="1184"/>
    <x v="9"/>
    <n v="2004"/>
    <x v="57"/>
    <n v="1494"/>
    <n v="11661600"/>
    <n v="140986231"/>
    <n v="7.7771365306"/>
    <n v="7.7561956078999996"/>
    <n v="7.6675993964"/>
    <n v="7.8689544224999999"/>
    <n v="7.7900232523000001"/>
    <x v="1170"/>
    <n v="1.6583751760520635E-3"/>
  </r>
  <r>
    <x v="1185"/>
    <x v="9"/>
    <n v="2004"/>
    <x v="57"/>
    <n v="1387"/>
    <n v="13013600"/>
    <n v="158124213"/>
    <n v="7.8246563167999996"/>
    <n v="7.8037153941000001"/>
    <n v="7.7320330046999999"/>
    <n v="7.8528460204000003"/>
    <n v="7.8294888373999996"/>
    <x v="1171"/>
    <n v="6.0915990373733861E-3"/>
  </r>
  <r>
    <x v="1186"/>
    <x v="9"/>
    <n v="2004"/>
    <x v="57"/>
    <n v="1283"/>
    <n v="11366400"/>
    <n v="138241845"/>
    <n v="7.7964666130999998"/>
    <n v="7.8770086236000001"/>
    <n v="7.77230401"/>
    <n v="7.8931170256999996"/>
    <n v="7.8367376183999999"/>
    <x v="1172"/>
    <n v="-3.6091815456376691E-3"/>
  </r>
  <r>
    <x v="1187"/>
    <x v="9"/>
    <n v="2004"/>
    <x v="57"/>
    <n v="479"/>
    <n v="2011200"/>
    <n v="24131059"/>
    <n v="7.7038433011"/>
    <n v="7.7682769093999999"/>
    <n v="7.6611560355000003"/>
    <n v="7.8689544224999999"/>
    <n v="7.7312275846"/>
    <x v="1173"/>
    <n v="-1.1951298391623007E-2"/>
  </r>
  <r>
    <x v="1188"/>
    <x v="9"/>
    <n v="2004"/>
    <x v="57"/>
    <n v="3678"/>
    <n v="20090400"/>
    <n v="229360734"/>
    <n v="7.4018107618000002"/>
    <n v="7.6434367932000002"/>
    <n v="7.1754877123999998"/>
    <n v="7.6434367932000002"/>
    <n v="7.3559018159000003"/>
    <x v="1174"/>
    <n v="-3.9994666531569835E-2"/>
  </r>
  <r>
    <x v="1189"/>
    <x v="9"/>
    <n v="2004"/>
    <x v="57"/>
    <n v="2167"/>
    <n v="14956800"/>
    <n v="169252800"/>
    <n v="7.3494584549999997"/>
    <n v="7.3615397566"/>
    <n v="7.1038053230999996"/>
    <n v="7.3945619808999998"/>
    <n v="7.2914682075000004"/>
    <x v="1175"/>
    <n v="-7.0980368986704387E-3"/>
  </r>
  <r>
    <x v="1190"/>
    <x v="9"/>
    <n v="2004"/>
    <x v="57"/>
    <n v="1178"/>
    <n v="9456800"/>
    <n v="108897266"/>
    <n v="7.4920178136000004"/>
    <n v="7.3534855555999998"/>
    <n v="7.3534855555999998"/>
    <n v="7.4920178136000004"/>
    <n v="7.4195300041000003"/>
    <x v="1176"/>
    <n v="1.9211531343443056E-2"/>
  </r>
  <r>
    <x v="1191"/>
    <x v="9"/>
    <n v="2004"/>
    <x v="57"/>
    <n v="1858"/>
    <n v="17588000"/>
    <n v="206184580"/>
    <n v="7.6434367932000002"/>
    <n v="7.4992665944999999"/>
    <n v="7.4622172697"/>
    <n v="7.6555180947999997"/>
    <n v="7.5532297415"/>
    <x v="1177"/>
    <n v="2.0009181809838163E-2"/>
  </r>
  <r>
    <x v="1192"/>
    <x v="9"/>
    <n v="2004"/>
    <x v="57"/>
    <n v="1538"/>
    <n v="10179200"/>
    <n v="119914469"/>
    <n v="7.4501359680999997"/>
    <n v="7.6603506153999996"/>
    <n v="7.4501359680999997"/>
    <n v="7.7320330046999999"/>
    <n v="7.5902790662999999"/>
    <x v="1178"/>
    <n v="-2.5615061095112444E-2"/>
  </r>
  <r>
    <x v="1193"/>
    <x v="9"/>
    <n v="2004"/>
    <x v="57"/>
    <n v="1461"/>
    <n v="8832000"/>
    <n v="102125226"/>
    <n v="7.4815473521999998"/>
    <n v="7.4501359680999997"/>
    <n v="7.3462367746000004"/>
    <n v="7.5467863807000004"/>
    <n v="7.4501359680999997"/>
    <x v="1179"/>
    <n v="4.2073528834934946E-3"/>
  </r>
  <r>
    <x v="1194"/>
    <x v="9"/>
    <n v="2004"/>
    <x v="57"/>
    <n v="1231"/>
    <n v="9611200"/>
    <n v="113025217"/>
    <n v="7.5959170070999997"/>
    <n v="7.4179191638999997"/>
    <n v="7.4179191638999997"/>
    <n v="7.6273283910999998"/>
    <n v="7.5773923445999998"/>
    <x v="1180"/>
    <n v="1.517123116137682E-2"/>
  </r>
  <r>
    <x v="1195"/>
    <x v="9"/>
    <n v="2004"/>
    <x v="57"/>
    <n v="1074"/>
    <n v="8052800"/>
    <n v="95474896"/>
    <n v="7.6353825922"/>
    <n v="7.6514909942999996"/>
    <n v="7.5814194451999999"/>
    <n v="7.7038433011"/>
    <n v="7.6394096927000001"/>
    <x v="1181"/>
    <n v="5.1821807014359638E-3"/>
  </r>
  <r>
    <x v="1196"/>
    <x v="9"/>
    <n v="2004"/>
    <x v="57"/>
    <n v="873"/>
    <n v="5540000"/>
    <n v="65515513"/>
    <n v="7.6442422133000001"/>
    <n v="7.6112199890000003"/>
    <n v="7.5709489838000001"/>
    <n v="7.6740427571999996"/>
    <n v="7.6200796102000004"/>
    <x v="1182"/>
    <n v="1.1596648747155007E-3"/>
  </r>
  <r>
    <x v="1197"/>
    <x v="9"/>
    <n v="2004"/>
    <x v="57"/>
    <n v="1297"/>
    <n v="10233600"/>
    <n v="120159982"/>
    <n v="7.5427592801000003"/>
    <n v="7.6514909942999996"/>
    <n v="7.4662443702000001"/>
    <n v="7.6675993964"/>
    <n v="7.5653110431000004"/>
    <x v="1183"/>
    <n v="-1.3364645254055013E-2"/>
  </r>
  <r>
    <x v="1198"/>
    <x v="9"/>
    <n v="2004"/>
    <x v="57"/>
    <n v="1081"/>
    <n v="6697600"/>
    <n v="78934426"/>
    <n v="7.5943061668"/>
    <n v="7.5467863807000004"/>
    <n v="7.5467863807000004"/>
    <n v="7.6386042726000003"/>
    <n v="7.5935007467000002"/>
    <x v="1184"/>
    <n v="6.8107105877570134E-3"/>
  </r>
  <r>
    <x v="1199"/>
    <x v="9"/>
    <n v="2004"/>
    <x v="57"/>
    <n v="901"/>
    <n v="4406400"/>
    <n v="51333732"/>
    <n v="7.4896015532"/>
    <n v="7.5943061668"/>
    <n v="7.4662443702000001"/>
    <n v="7.5951115869999999"/>
    <n v="7.5065153754000002"/>
    <x v="1185"/>
    <n v="-1.3883178986777635E-2"/>
  </r>
  <r>
    <x v="1200"/>
    <x v="9"/>
    <n v="2004"/>
    <x v="57"/>
    <n v="898"/>
    <n v="10156000"/>
    <n v="118479508"/>
    <n v="7.5266508779999999"/>
    <n v="7.5306779786"/>
    <n v="7.4517468083000002"/>
    <n v="7.5693381435999996"/>
    <n v="7.5169858368"/>
    <x v="1186"/>
    <n v="4.9345734095799215E-3"/>
  </r>
  <r>
    <x v="1201"/>
    <x v="10"/>
    <n v="2004"/>
    <x v="58"/>
    <n v="421"/>
    <n v="2011200"/>
    <n v="23601172"/>
    <n v="7.5612839426000003"/>
    <n v="7.5306779786"/>
    <n v="7.4912123933999997"/>
    <n v="7.6007495276999997"/>
    <n v="7.5612839426000003"/>
    <x v="1187"/>
    <n v="4.5908370944550388E-3"/>
  </r>
  <r>
    <x v="1202"/>
    <x v="10"/>
    <n v="2004"/>
    <x v="58"/>
    <n v="1528"/>
    <n v="7799200"/>
    <n v="91800263"/>
    <n v="7.5427592801000003"/>
    <n v="7.5790031849000004"/>
    <n v="7.5145695764999996"/>
    <n v="7.6555180947999997"/>
    <n v="7.5838357055000003"/>
    <x v="1188"/>
    <n v="-2.4529421050141979E-3"/>
  </r>
  <r>
    <x v="1203"/>
    <x v="10"/>
    <n v="2004"/>
    <x v="58"/>
    <n v="979"/>
    <n v="8704800"/>
    <n v="102722714"/>
    <n v="7.5870573858999997"/>
    <n v="7.6071928885000002"/>
    <n v="7.5798086050000002"/>
    <n v="7.6394096927000001"/>
    <n v="7.6039712080999999"/>
    <x v="1189"/>
    <n v="5.8557526980112969E-3"/>
  </r>
  <r>
    <x v="1204"/>
    <x v="10"/>
    <n v="2004"/>
    <x v="58"/>
    <n v="1298"/>
    <n v="7718400"/>
    <n v="92034623"/>
    <n v="7.7159246026000003"/>
    <n v="7.6337717520000004"/>
    <n v="7.6112199890000003"/>
    <n v="7.7441143063000002"/>
    <n v="7.6829023783999997"/>
    <x v="1190"/>
    <n v="1.6842503388581447E-2"/>
  </r>
  <r>
    <x v="1205"/>
    <x v="10"/>
    <n v="2004"/>
    <x v="58"/>
    <n v="1342"/>
    <n v="7772000"/>
    <n v="92228205"/>
    <n v="7.6192741900999996"/>
    <n v="7.7320330046999999"/>
    <n v="7.5637002028999998"/>
    <n v="7.77230401"/>
    <n v="7.6458530534999998"/>
    <x v="1191"/>
    <n v="-1.2605208911282917E-2"/>
  </r>
  <r>
    <x v="1206"/>
    <x v="10"/>
    <n v="2004"/>
    <x v="58"/>
    <n v="1072"/>
    <n v="5510400"/>
    <n v="64634364"/>
    <n v="7.5588676821999998"/>
    <n v="7.6498801540999999"/>
    <n v="7.4742985713000003"/>
    <n v="7.6635722957999999"/>
    <n v="7.5580622621"/>
    <x v="1192"/>
    <n v="-7.9597130319784548E-3"/>
  </r>
  <r>
    <x v="1207"/>
    <x v="10"/>
    <n v="2004"/>
    <x v="58"/>
    <n v="876"/>
    <n v="4456800"/>
    <n v="52834092"/>
    <n v="7.6675993964"/>
    <n v="7.5967224271999996"/>
    <n v="7.5967224271999996"/>
    <n v="7.6675993964"/>
    <n v="7.6386042726000003"/>
    <x v="1193"/>
    <n v="1.4282178774112588E-2"/>
  </r>
  <r>
    <x v="1208"/>
    <x v="10"/>
    <n v="2004"/>
    <x v="58"/>
    <n v="641"/>
    <n v="3569600"/>
    <n v="42454902"/>
    <n v="7.6957890999999998"/>
    <n v="7.6748481773000004"/>
    <n v="7.6031657880000001"/>
    <n v="7.6957890999999998"/>
    <n v="7.6635722957999999"/>
    <x v="1194"/>
    <n v="3.6697288807454303E-3"/>
  </r>
  <r>
    <x v="1209"/>
    <x v="10"/>
    <n v="2004"/>
    <x v="58"/>
    <n v="1116"/>
    <n v="7703200"/>
    <n v="92484889"/>
    <n v="7.7159246026000003"/>
    <n v="7.7151191824999996"/>
    <n v="7.6917619994999997"/>
    <n v="7.7682769093999999"/>
    <n v="7.7360601053"/>
    <x v="1195"/>
    <n v="2.6130142884032612E-3"/>
  </r>
  <r>
    <x v="1210"/>
    <x v="10"/>
    <n v="2004"/>
    <x v="58"/>
    <n v="3342"/>
    <n v="19749600"/>
    <n v="228150324"/>
    <n v="7.3534855555999998"/>
    <n v="7.6514909942999996"/>
    <n v="7.3534855555999998"/>
    <n v="7.6514909942999996"/>
    <n v="7.4436926073"/>
    <x v="1196"/>
    <n v="-4.8111897362974554E-2"/>
  </r>
  <r>
    <x v="1211"/>
    <x v="10"/>
    <n v="2004"/>
    <x v="58"/>
    <n v="1870"/>
    <n v="9107200"/>
    <n v="105109791"/>
    <n v="7.4130866432999998"/>
    <n v="7.3937565608"/>
    <n v="7.3937565608"/>
    <n v="7.4896015532"/>
    <n v="7.4364438262999997"/>
    <x v="1197"/>
    <n v="8.0724775601343605E-3"/>
  </r>
  <r>
    <x v="1212"/>
    <x v="10"/>
    <n v="2004"/>
    <x v="58"/>
    <n v="1797"/>
    <n v="9293600"/>
    <n v="105960965"/>
    <n v="7.3212687513999999"/>
    <n v="7.4887961331000001"/>
    <n v="7.2737489652000002"/>
    <n v="7.4896015532"/>
    <n v="7.3462367746000004"/>
    <x v="1198"/>
    <n v="-1.2463263979449093E-2"/>
  </r>
  <r>
    <x v="1213"/>
    <x v="10"/>
    <n v="2004"/>
    <x v="58"/>
    <n v="1377"/>
    <n v="7200800"/>
    <n v="81494921"/>
    <n v="7.2890519471999999"/>
    <n v="7.3695939576000002"/>
    <n v="7.2415321610000003"/>
    <n v="7.4340275660000001"/>
    <n v="7.2922736276000002"/>
    <x v="1199"/>
    <n v="-4.4101504793940313E-3"/>
  </r>
  <r>
    <x v="1214"/>
    <x v="10"/>
    <n v="2004"/>
    <x v="58"/>
    <n v="1130"/>
    <n v="6516000"/>
    <n v="74581964"/>
    <n v="7.3848969395999999"/>
    <n v="7.2801923259999999"/>
    <n v="7.2801923259999999"/>
    <n v="7.4211408443"/>
    <n v="7.3752318984"/>
    <x v="1200"/>
    <n v="1.3063471348495529E-2"/>
  </r>
  <r>
    <x v="1215"/>
    <x v="10"/>
    <n v="2004"/>
    <x v="58"/>
    <n v="1397"/>
    <n v="8141600"/>
    <n v="92144817"/>
    <n v="7.256835143"/>
    <n v="7.4098649629000004"/>
    <n v="7.2246183388"/>
    <n v="7.4541630685999998"/>
    <n v="7.2922736276000002"/>
    <x v="1201"/>
    <n v="-1.7493157441941368E-2"/>
  </r>
  <r>
    <x v="1216"/>
    <x v="10"/>
    <n v="2004"/>
    <x v="58"/>
    <n v="1778"/>
    <n v="8964800"/>
    <n v="100970877"/>
    <n v="7.2165641377999998"/>
    <n v="7.2890519471999999"/>
    <n v="7.2085099366999996"/>
    <n v="7.3301283724999999"/>
    <n v="7.256835143"/>
    <x v="1202"/>
    <n v="-5.5648446288243869E-3"/>
  </r>
  <r>
    <x v="1217"/>
    <x v="10"/>
    <n v="2004"/>
    <x v="58"/>
    <n v="2371"/>
    <n v="12611200"/>
    <n v="147073106"/>
    <n v="7.6031657880000001"/>
    <n v="7.4904069732999998"/>
    <n v="7.4517468083000002"/>
    <n v="7.6031657880000001"/>
    <n v="7.5145695764999996"/>
    <x v="1203"/>
    <n v="5.2185753165403186E-2"/>
  </r>
  <r>
    <x v="1218"/>
    <x v="10"/>
    <n v="2004"/>
    <x v="58"/>
    <n v="1133"/>
    <n v="6037600"/>
    <n v="70452124"/>
    <n v="7.5564514219000003"/>
    <n v="7.5548405816999997"/>
    <n v="7.4904069732999998"/>
    <n v="7.5693381435999996"/>
    <n v="7.5185966769999997"/>
    <x v="1204"/>
    <n v="-6.1630202550682252E-3"/>
  </r>
  <r>
    <x v="1219"/>
    <x v="10"/>
    <n v="2004"/>
    <x v="58"/>
    <n v="1083"/>
    <n v="7636000"/>
    <n v="88188176"/>
    <n v="7.4300004655"/>
    <n v="7.5548405816999997"/>
    <n v="7.4098649629000004"/>
    <n v="7.5620893627000001"/>
    <n v="7.4412763469999996"/>
    <x v="1205"/>
    <n v="-1.6875769975465086E-2"/>
  </r>
  <r>
    <x v="1220"/>
    <x v="10"/>
    <n v="2004"/>
    <x v="58"/>
    <n v="1218"/>
    <n v="8224000"/>
    <n v="95269579"/>
    <n v="7.4823527722999996"/>
    <n v="7.4428871872000002"/>
    <n v="7.3897294602999999"/>
    <n v="7.5105424760000004"/>
    <n v="7.4638281098999997"/>
    <x v="1206"/>
    <n v="7.0213628987577216E-3"/>
  </r>
  <r>
    <x v="1221"/>
    <x v="11"/>
    <n v="2004"/>
    <x v="59"/>
    <n v="2095"/>
    <n v="10917600"/>
    <n v="129773600"/>
    <n v="7.7078704016000001"/>
    <n v="7.5306779786"/>
    <n v="7.4904069732999998"/>
    <n v="7.7400872058000001"/>
    <n v="7.6587397751999999"/>
    <x v="1207"/>
    <n v="2.969465263845935E-2"/>
  </r>
  <r>
    <x v="1222"/>
    <x v="11"/>
    <n v="2004"/>
    <x v="59"/>
    <n v="1447"/>
    <n v="7094400"/>
    <n v="83628416"/>
    <n v="7.5628947827999999"/>
    <n v="7.6796806979000003"/>
    <n v="7.4984611744"/>
    <n v="7.7320330046999999"/>
    <n v="7.5951115869999999"/>
    <x v="1208"/>
    <n v="-1.8987912239551593E-2"/>
  </r>
  <r>
    <x v="1223"/>
    <x v="11"/>
    <n v="2004"/>
    <x v="59"/>
    <n v="1362"/>
    <n v="7596000"/>
    <n v="88908875"/>
    <n v="7.5153749966000003"/>
    <n v="7.6192741900999996"/>
    <n v="7.5065153754000002"/>
    <n v="7.6273283910999998"/>
    <n v="7.5419538599999996"/>
    <x v="1209"/>
    <n v="-6.3031029715854454E-3"/>
  </r>
  <r>
    <x v="1224"/>
    <x v="11"/>
    <n v="2004"/>
    <x v="59"/>
    <n v="782"/>
    <n v="5595200"/>
    <n v="65901906"/>
    <n v="7.5830302853999996"/>
    <n v="7.5306779786"/>
    <n v="7.5306779786"/>
    <n v="7.6426313731000004"/>
    <n v="7.5894736462000001"/>
    <x v="1210"/>
    <n v="8.961971858338762E-3"/>
  </r>
  <r>
    <x v="1225"/>
    <x v="11"/>
    <n v="2004"/>
    <x v="59"/>
    <n v="1188"/>
    <n v="6435200"/>
    <n v="74904552"/>
    <n v="7.4823527722999996"/>
    <n v="7.5548405816999997"/>
    <n v="7.4340275660000001"/>
    <n v="7.5701435637000003"/>
    <n v="7.5000720145999997"/>
    <x v="1211"/>
    <n v="-1.3365609285661112E-2"/>
  </r>
  <r>
    <x v="1226"/>
    <x v="11"/>
    <n v="2004"/>
    <x v="59"/>
    <n v="1080"/>
    <n v="6616800"/>
    <n v="76498380"/>
    <n v="7.4855744526999999"/>
    <n v="7.4823527722999996"/>
    <n v="7.3977836613000001"/>
    <n v="7.5065153754000002"/>
    <n v="7.4493305479999998"/>
    <x v="1212"/>
    <n v="4.3047783454880963E-4"/>
  </r>
  <r>
    <x v="1227"/>
    <x v="11"/>
    <n v="2004"/>
    <x v="59"/>
    <n v="1291"/>
    <n v="6511200"/>
    <n v="74489925"/>
    <n v="7.2818031661999996"/>
    <n v="7.4912123933999997"/>
    <n v="7.2818031661999996"/>
    <n v="7.5065153754000002"/>
    <n v="7.3712047978999999"/>
    <x v="1213"/>
    <n v="-2.7599242910481395E-2"/>
  </r>
  <r>
    <x v="1228"/>
    <x v="11"/>
    <n v="2004"/>
    <x v="59"/>
    <n v="934"/>
    <n v="7188000"/>
    <n v="82356918"/>
    <n v="7.4018107618000002"/>
    <n v="7.3293229524000001"/>
    <n v="7.2898573672999998"/>
    <n v="7.4420817671000004"/>
    <n v="7.3824806793000004"/>
    <x v="1214"/>
    <n v="1.6346148613200145E-2"/>
  </r>
  <r>
    <x v="1229"/>
    <x v="11"/>
    <n v="2004"/>
    <x v="59"/>
    <n v="912"/>
    <n v="5714400"/>
    <n v="65954830"/>
    <n v="7.4501359680999997"/>
    <n v="7.4179191638999997"/>
    <n v="7.3937565608"/>
    <n v="7.4581901691999999"/>
    <n v="7.4364438262999997"/>
    <x v="1215"/>
    <n v="6.507615159498637E-3"/>
  </r>
  <r>
    <x v="1230"/>
    <x v="11"/>
    <n v="2004"/>
    <x v="59"/>
    <n v="1070"/>
    <n v="7223200"/>
    <n v="84001877"/>
    <n v="7.5137641563999997"/>
    <n v="7.4718823108999999"/>
    <n v="7.4598010093999996"/>
    <n v="7.5266508779999999"/>
    <n v="7.4936286538000001"/>
    <x v="1216"/>
    <n v="8.5042764587360316E-3"/>
  </r>
  <r>
    <x v="1231"/>
    <x v="11"/>
    <n v="2004"/>
    <x v="59"/>
    <n v="3191"/>
    <n v="17730400"/>
    <n v="206227287"/>
    <n v="7.5548405816999997"/>
    <n v="7.5000720145999997"/>
    <n v="7.4018107618000002"/>
    <n v="7.5628947827999999"/>
    <n v="7.4944340738999999"/>
    <x v="1217"/>
    <n v="5.4519350343048894E-3"/>
  </r>
  <r>
    <x v="1232"/>
    <x v="11"/>
    <n v="2004"/>
    <x v="59"/>
    <n v="2175"/>
    <n v="15530400"/>
    <n v="184392430"/>
    <n v="7.6998162005999999"/>
    <n v="7.5065153754000002"/>
    <n v="7.5057099553000004"/>
    <n v="7.6998162005999999"/>
    <n v="7.6498801540999999"/>
    <x v="1218"/>
    <n v="1.9007964053151884E-2"/>
  </r>
  <r>
    <x v="1233"/>
    <x v="11"/>
    <n v="2004"/>
    <x v="59"/>
    <n v="1223"/>
    <n v="6780800"/>
    <n v="80532849"/>
    <n v="7.6289392313000004"/>
    <n v="7.7078704016000001"/>
    <n v="7.5951115869999999"/>
    <n v="7.7481414068000003"/>
    <n v="7.6522964144000003"/>
    <x v="1219"/>
    <n v="-9.2476489333858398E-3"/>
  </r>
  <r>
    <x v="1234"/>
    <x v="11"/>
    <n v="2004"/>
    <x v="59"/>
    <n v="1717"/>
    <n v="17470400"/>
    <n v="207258746"/>
    <n v="7.6192741900999996"/>
    <n v="7.6353825922"/>
    <n v="7.5886682261000002"/>
    <n v="7.6909565793999999"/>
    <n v="7.6442422133000001"/>
    <x v="1220"/>
    <n v="-1.2676950705302989E-3"/>
  </r>
  <r>
    <x v="1235"/>
    <x v="11"/>
    <n v="2004"/>
    <x v="59"/>
    <n v="1688"/>
    <n v="9640800"/>
    <n v="115795839"/>
    <n v="7.7924395125999997"/>
    <n v="7.6096091487999997"/>
    <n v="7.6096091487999997"/>
    <n v="7.8109641749999996"/>
    <n v="7.7392817857000002"/>
    <x v="1221"/>
    <n v="2.2472855851766997E-2"/>
  </r>
  <r>
    <x v="1236"/>
    <x v="11"/>
    <n v="2004"/>
    <x v="59"/>
    <n v="1582"/>
    <n v="9343200"/>
    <n v="112342263"/>
    <n v="7.6756535974000002"/>
    <n v="7.7964666130999998"/>
    <n v="7.6635722957999999"/>
    <n v="7.8327105177999998"/>
    <n v="7.7473359866999996"/>
    <x v="1222"/>
    <n v="-1.5100521252872277E-2"/>
  </r>
  <r>
    <x v="1237"/>
    <x v="11"/>
    <n v="2004"/>
    <x v="59"/>
    <n v="1095"/>
    <n v="8132800"/>
    <n v="97630004"/>
    <n v="7.7843853115000003"/>
    <n v="7.6877348989999996"/>
    <n v="7.6361880122999999"/>
    <n v="7.8045208142"/>
    <n v="7.7352546852000001"/>
    <x v="1223"/>
    <n v="1.4066394990463081E-2"/>
  </r>
  <r>
    <x v="1238"/>
    <x v="11"/>
    <n v="2004"/>
    <x v="59"/>
    <n v="799"/>
    <n v="18746400"/>
    <n v="226792780"/>
    <n v="7.7932449327000004"/>
    <n v="7.7320330046999999"/>
    <n v="7.7159246026000003"/>
    <n v="7.8286834172999997"/>
    <n v="7.7948557729000001"/>
    <x v="1224"/>
    <n v="1.1374800937464995E-3"/>
  </r>
  <r>
    <x v="1239"/>
    <x v="11"/>
    <n v="2004"/>
    <x v="59"/>
    <n v="763"/>
    <n v="3796000"/>
    <n v="45945103"/>
    <n v="7.8045208142"/>
    <n v="7.77230401"/>
    <n v="7.6635722957999999"/>
    <n v="7.8125750152000002"/>
    <n v="7.7988828734000002"/>
    <x v="1225"/>
    <n v="1.4458331593459981E-3"/>
  </r>
  <r>
    <x v="1240"/>
    <x v="11"/>
    <n v="2004"/>
    <x v="59"/>
    <n v="922"/>
    <n v="4340800"/>
    <n v="52914845"/>
    <n v="7.8834519843999997"/>
    <n v="7.8125750152000002"/>
    <n v="7.8125750152000002"/>
    <n v="7.8834519843999997"/>
    <n v="7.8544568607"/>
    <x v="1226"/>
    <n v="1.006271967050335E-2"/>
  </r>
  <r>
    <x v="1241"/>
    <x v="11"/>
    <n v="2004"/>
    <x v="59"/>
    <n v="569"/>
    <n v="2998400"/>
    <n v="36499110"/>
    <n v="7.8246563167999996"/>
    <n v="7.8826465642999999"/>
    <n v="7.8222400565000001"/>
    <n v="7.8890899251000004"/>
    <n v="7.8431809791999996"/>
    <x v="1227"/>
    <n v="-7.4860627458983109E-3"/>
  </r>
  <r>
    <x v="1242"/>
    <x v="0"/>
    <n v="2005"/>
    <x v="60"/>
    <n v="1335"/>
    <n v="7511200"/>
    <n v="90287802"/>
    <n v="7.5870573858999997"/>
    <n v="7.8528460204000003"/>
    <n v="7.5862519657999998"/>
    <n v="7.8850628246000003"/>
    <n v="7.7449197264"/>
    <x v="1228"/>
    <n v="-3.0835994244353862E-2"/>
  </r>
  <r>
    <x v="1243"/>
    <x v="0"/>
    <n v="2005"/>
    <x v="60"/>
    <n v="1525"/>
    <n v="9416800"/>
    <n v="111287519"/>
    <n v="7.4968503342000004"/>
    <n v="7.6506855741999997"/>
    <n v="7.4904069732999998"/>
    <n v="7.6998162005999999"/>
    <n v="7.6144416694999997"/>
    <x v="1229"/>
    <n v="-1.1960843145297996E-2"/>
  </r>
  <r>
    <x v="1244"/>
    <x v="0"/>
    <n v="2005"/>
    <x v="60"/>
    <n v="1277"/>
    <n v="7718400"/>
    <n v="89692735"/>
    <n v="7.4678552103999998"/>
    <n v="7.5145695764999996"/>
    <n v="7.3937565608"/>
    <n v="7.5854465457"/>
    <n v="7.4879907130000003"/>
    <x v="1230"/>
    <n v="-3.8751394068991716E-3"/>
  </r>
  <r>
    <x v="1245"/>
    <x v="0"/>
    <n v="2005"/>
    <x v="60"/>
    <n v="1242"/>
    <n v="7056000"/>
    <n v="81764046"/>
    <n v="7.4904069732999998"/>
    <n v="7.5081262155999999"/>
    <n v="7.4018107618000002"/>
    <n v="7.5306779786"/>
    <n v="7.4662443702000001"/>
    <x v="1231"/>
    <n v="3.0152941176934999E-3"/>
  </r>
  <r>
    <x v="1246"/>
    <x v="0"/>
    <n v="2005"/>
    <x v="60"/>
    <n v="1063"/>
    <n v="6495200"/>
    <n v="75880368"/>
    <n v="7.5234291975999996"/>
    <n v="7.5057099553000004"/>
    <n v="7.4509413882000004"/>
    <n v="7.5951115869999999"/>
    <n v="7.5274562981999997"/>
    <x v="1232"/>
    <n v="4.3989127327119714E-3"/>
  </r>
  <r>
    <x v="1247"/>
    <x v="0"/>
    <n v="2005"/>
    <x v="60"/>
    <n v="1542"/>
    <n v="8700000"/>
    <n v="101287621"/>
    <n v="7.4259733649999999"/>
    <n v="7.5709489838000001"/>
    <n v="7.3905348803999997"/>
    <n v="7.6071928885000002"/>
    <n v="7.5016828548000003"/>
    <x v="1233"/>
    <n v="-1.3038275313660329E-2"/>
  </r>
  <r>
    <x v="1248"/>
    <x v="0"/>
    <n v="2005"/>
    <x v="60"/>
    <n v="978"/>
    <n v="6972000"/>
    <n v="81208200"/>
    <n v="7.5065153754000002"/>
    <n v="7.4501359680999997"/>
    <n v="7.3937565608"/>
    <n v="7.5693381435999996"/>
    <n v="7.5049045351999997"/>
    <x v="1234"/>
    <n v="1.0787591120154667E-2"/>
  </r>
  <r>
    <x v="1249"/>
    <x v="0"/>
    <n v="2005"/>
    <x v="60"/>
    <n v="1478"/>
    <n v="8508800"/>
    <n v="98145815"/>
    <n v="7.4662443702000001"/>
    <n v="7.5153749966000003"/>
    <n v="7.3188524911000004"/>
    <n v="7.5693381435999996"/>
    <n v="7.4324167257999996"/>
    <x v="1235"/>
    <n v="-5.379249115338546E-3"/>
  </r>
  <r>
    <x v="1250"/>
    <x v="0"/>
    <n v="2005"/>
    <x v="60"/>
    <n v="1671"/>
    <n v="13587200"/>
    <n v="158158554"/>
    <n v="7.5395375997"/>
    <n v="7.5137641563999997"/>
    <n v="7.4420817671000004"/>
    <n v="7.5548405816999997"/>
    <n v="7.5000720145999997"/>
    <x v="1236"/>
    <n v="9.7687428086504127E-3"/>
  </r>
  <r>
    <x v="1251"/>
    <x v="0"/>
    <n v="2005"/>
    <x v="60"/>
    <n v="1371"/>
    <n v="11115200"/>
    <n v="130305738"/>
    <n v="7.5790031849000004"/>
    <n v="7.5387321796000002"/>
    <n v="7.4662443702000001"/>
    <n v="7.5951115869999999"/>
    <n v="7.5540351615999999"/>
    <x v="1237"/>
    <n v="5.2208312171512158E-3"/>
  </r>
  <r>
    <x v="1252"/>
    <x v="0"/>
    <n v="2005"/>
    <x v="60"/>
    <n v="930"/>
    <n v="8934400"/>
    <n v="104894731"/>
    <n v="7.5306779786"/>
    <n v="7.5709489838000001"/>
    <n v="7.5298725585000001"/>
    <n v="7.6313554916999999"/>
    <n v="7.5645056229999996"/>
    <x v="1238"/>
    <n v="-6.3966102993597519E-3"/>
  </r>
  <r>
    <x v="1253"/>
    <x v="0"/>
    <n v="2005"/>
    <x v="60"/>
    <n v="1127"/>
    <n v="6855200"/>
    <n v="79357461"/>
    <n v="7.4501359680999997"/>
    <n v="7.4557739088000003"/>
    <n v="7.3945619808999998"/>
    <n v="7.4952394939999998"/>
    <n v="7.4589955892999997"/>
    <x v="1239"/>
    <n v="-1.0752791780783855E-2"/>
  </r>
  <r>
    <x v="1254"/>
    <x v="0"/>
    <n v="2005"/>
    <x v="60"/>
    <n v="1389"/>
    <n v="11048800"/>
    <n v="128192665"/>
    <n v="7.4944340738999999"/>
    <n v="7.4702714707000002"/>
    <n v="7.4267787850999998"/>
    <n v="7.5105424760000004"/>
    <n v="7.4759094115"/>
    <x v="1240"/>
    <n v="5.9283385757152481E-3"/>
  </r>
  <r>
    <x v="1255"/>
    <x v="0"/>
    <n v="2005"/>
    <x v="60"/>
    <n v="1206"/>
    <n v="7383200"/>
    <n v="84457725"/>
    <n v="7.3252958519"/>
    <n v="7.4501359680999997"/>
    <n v="7.3011332488000003"/>
    <n v="7.4501359680999997"/>
    <n v="7.3703993777000001"/>
    <x v="1241"/>
    <n v="-2.2827078126930623E-2"/>
  </r>
  <r>
    <x v="1256"/>
    <x v="0"/>
    <n v="2005"/>
    <x v="60"/>
    <n v="985"/>
    <n v="6489600"/>
    <n v="74110600"/>
    <n v="7.3373771535000003"/>
    <n v="7.3534855555999998"/>
    <n v="7.2737489652000002"/>
    <n v="7.4179191638999997"/>
    <n v="7.3583180761999998"/>
    <x v="1242"/>
    <n v="1.6478993058799153E-3"/>
  </r>
  <r>
    <x v="1257"/>
    <x v="0"/>
    <n v="2005"/>
    <x v="60"/>
    <n v="756"/>
    <n v="3651200"/>
    <n v="42133307"/>
    <n v="7.4332221459000003"/>
    <n v="7.3301283724999999"/>
    <n v="7.3293229524000001"/>
    <n v="7.4847690326"/>
    <n v="7.4356384061999998"/>
    <x v="1243"/>
    <n v="1.2977989004152136E-2"/>
  </r>
  <r>
    <x v="1258"/>
    <x v="0"/>
    <n v="2005"/>
    <x v="60"/>
    <n v="1188"/>
    <n v="8703200"/>
    <n v="102386818"/>
    <n v="7.5870573858999997"/>
    <n v="7.5145695764999996"/>
    <n v="7.5145695764999996"/>
    <n v="7.6104145688999996"/>
    <n v="7.5798086050000002"/>
    <x v="1244"/>
    <n v="2.0484388306161574E-2"/>
  </r>
  <r>
    <x v="1259"/>
    <x v="0"/>
    <n v="2005"/>
    <x v="60"/>
    <n v="1275"/>
    <n v="9792800"/>
    <n v="114885430"/>
    <n v="7.5709489838000001"/>
    <n v="7.5612839426000003"/>
    <n v="7.4944340738999999"/>
    <n v="7.6434367932000002"/>
    <n v="7.5588676821999998"/>
    <x v="1245"/>
    <n v="-2.1253993132107777E-3"/>
  </r>
  <r>
    <x v="1260"/>
    <x v="0"/>
    <n v="2005"/>
    <x v="60"/>
    <n v="1074"/>
    <n v="6958400"/>
    <n v="80765968"/>
    <n v="7.4742985713000003"/>
    <n v="7.5548405816999997"/>
    <n v="7.4340275660000001"/>
    <n v="7.5628947827999999"/>
    <n v="7.4791310919000002"/>
    <x v="1246"/>
    <n v="-1.284814246993536E-2"/>
  </r>
  <r>
    <x v="1261"/>
    <x v="0"/>
    <n v="2005"/>
    <x v="60"/>
    <n v="718"/>
    <n v="5037600"/>
    <n v="58934434"/>
    <n v="7.5951115869999999"/>
    <n v="7.5347050791000001"/>
    <n v="7.4823527722999996"/>
    <n v="7.5951115869999999"/>
    <n v="7.5379267595000004"/>
    <x v="1247"/>
    <n v="1.6034549847271026E-2"/>
  </r>
  <r>
    <x v="1262"/>
    <x v="1"/>
    <n v="2005"/>
    <x v="61"/>
    <n v="884"/>
    <n v="9925600"/>
    <n v="116412939"/>
    <n v="7.5548405816999997"/>
    <n v="7.5943061668"/>
    <n v="7.5145695764999996"/>
    <n v="7.6031657880000001"/>
    <n v="7.5572568420000001"/>
    <x v="1248"/>
    <n v="-5.316333636061904E-3"/>
  </r>
  <r>
    <x v="1263"/>
    <x v="1"/>
    <n v="2005"/>
    <x v="61"/>
    <n v="1152"/>
    <n v="7880000"/>
    <n v="93346968"/>
    <n v="7.6675993964"/>
    <n v="7.5709489838000001"/>
    <n v="7.5548405816999997"/>
    <n v="7.6917619994999997"/>
    <n v="7.6329663318999996"/>
    <x v="1249"/>
    <n v="1.4815085791369545E-2"/>
  </r>
  <r>
    <x v="1264"/>
    <x v="1"/>
    <n v="2005"/>
    <x v="61"/>
    <n v="1208"/>
    <n v="7939200"/>
    <n v="94740225"/>
    <n v="7.7481414068000003"/>
    <n v="7.6756535974000002"/>
    <n v="7.6152470896000004"/>
    <n v="7.7481414068000003"/>
    <n v="7.6893457392000002"/>
    <x v="1250"/>
    <n v="1.0449415865773175E-2"/>
  </r>
  <r>
    <x v="1265"/>
    <x v="1"/>
    <n v="2005"/>
    <x v="61"/>
    <n v="2786"/>
    <n v="21795200"/>
    <n v="260221947"/>
    <n v="7.8367376183999999"/>
    <n v="7.4823527722999996"/>
    <n v="7.4388600866000001"/>
    <n v="7.8850628246000003"/>
    <n v="7.6933728397000003"/>
    <x v="1251"/>
    <n v="1.1369631531493644E-2"/>
  </r>
  <r>
    <x v="1266"/>
    <x v="1"/>
    <n v="2005"/>
    <x v="61"/>
    <n v="3039"/>
    <n v="17260800"/>
    <n v="220439763"/>
    <n v="8.1838736833999999"/>
    <n v="8.2152850675"/>
    <n v="8.0550064667000001"/>
    <n v="8.3360980831999996"/>
    <n v="8.2289772093"/>
    <x v="1252"/>
    <n v="4.3342966292262738E-2"/>
  </r>
  <r>
    <x v="1267"/>
    <x v="1"/>
    <n v="2005"/>
    <x v="61"/>
    <n v="1644"/>
    <n v="7808000"/>
    <n v="98066016"/>
    <n v="8.1468243586"/>
    <n v="8.0703094486999998"/>
    <n v="8.0179571419000002"/>
    <n v="8.1589056602000003"/>
    <n v="8.0928612116000007"/>
    <x v="1253"/>
    <n v="-4.5373918823008296E-3"/>
  </r>
  <r>
    <x v="1268"/>
    <x v="1"/>
    <n v="2005"/>
    <x v="61"/>
    <n v="2306"/>
    <n v="12733600"/>
    <n v="163335243"/>
    <n v="8.2789132557999991"/>
    <n v="8.1347430570999997"/>
    <n v="8.1347430570999997"/>
    <n v="8.3658986271"/>
    <n v="8.2652211139999991"/>
    <x v="1254"/>
    <n v="1.6083508415465839E-2"/>
  </r>
  <r>
    <x v="1269"/>
    <x v="1"/>
    <n v="2005"/>
    <x v="61"/>
    <n v="1209"/>
    <n v="7422400"/>
    <n v="94676511"/>
    <n v="8.2032037659999997"/>
    <n v="8.2241446886999992"/>
    <n v="8.1766249025000004"/>
    <n v="8.2555560727999993"/>
    <n v="8.2185067479999994"/>
    <x v="1255"/>
    <n v="-9.1869293473787247E-3"/>
  </r>
  <r>
    <x v="1270"/>
    <x v="1"/>
    <n v="2005"/>
    <x v="61"/>
    <n v="1378"/>
    <n v="11004000"/>
    <n v="138771630"/>
    <n v="8.1387701575999998"/>
    <n v="8.0888341111000006"/>
    <n v="8.0622552476999996"/>
    <n v="8.1911224643999994"/>
    <n v="8.1258834359000005"/>
    <x v="1256"/>
    <n v="-7.8856988264902304E-3"/>
  </r>
  <r>
    <x v="1271"/>
    <x v="1"/>
    <n v="2005"/>
    <x v="61"/>
    <n v="2218"/>
    <n v="22707200"/>
    <n v="288166718"/>
    <n v="8.2555560727999993"/>
    <n v="8.1629327607000004"/>
    <n v="8.0823907503000001"/>
    <n v="8.2603885934000001"/>
    <n v="8.1766249025000004"/>
    <x v="1257"/>
    <n v="1.424735473175767E-2"/>
  </r>
  <r>
    <x v="1272"/>
    <x v="1"/>
    <n v="2005"/>
    <x v="61"/>
    <n v="1450"/>
    <n v="14112800"/>
    <n v="182740924"/>
    <n v="8.2716644748999997"/>
    <n v="8.3006595985999994"/>
    <n v="8.2716644748999997"/>
    <n v="8.4110021530000001"/>
    <n v="8.3433468642000008"/>
    <x v="1258"/>
    <n v="1.9493183568636604E-3"/>
  </r>
  <r>
    <x v="1273"/>
    <x v="1"/>
    <n v="2005"/>
    <x v="61"/>
    <n v="1192"/>
    <n v="7157600"/>
    <n v="91725587"/>
    <n v="8.2716644748999997"/>
    <n v="8.2958270780000003"/>
    <n v="8.1838736833999999"/>
    <n v="8.3038812790000005"/>
    <n v="8.2571669130000007"/>
    <x v="79"/>
    <n v="0"/>
  </r>
  <r>
    <x v="1274"/>
    <x v="1"/>
    <n v="2005"/>
    <x v="61"/>
    <n v="1159"/>
    <n v="10379200"/>
    <n v="134392628"/>
    <n v="8.3763690885000006"/>
    <n v="8.2917999775000002"/>
    <n v="8.2797186758999999"/>
    <n v="8.3924774905999993"/>
    <n v="8.3433468642000008"/>
    <x v="1259"/>
    <n v="1.2578782206104583E-2"/>
  </r>
  <r>
    <x v="1275"/>
    <x v="1"/>
    <n v="2005"/>
    <x v="61"/>
    <n v="1872"/>
    <n v="11396800"/>
    <n v="150363768"/>
    <n v="8.4408026968000005"/>
    <n v="8.4085858926999997"/>
    <n v="8.3522064853"/>
    <n v="8.6018867177999994"/>
    <n v="8.5012092047000003"/>
    <x v="1260"/>
    <n v="7.6628727369115607E-3"/>
  </r>
  <r>
    <x v="1276"/>
    <x v="1"/>
    <n v="2005"/>
    <x v="61"/>
    <n v="1453"/>
    <n v="11900800"/>
    <n v="158400834"/>
    <n v="8.6179951198999998"/>
    <n v="8.5374531093999995"/>
    <n v="8.4971821042000002"/>
    <n v="8.6252439007999993"/>
    <n v="8.5761132744000008"/>
    <x v="1261"/>
    <n v="2.0775062583733427E-2"/>
  </r>
  <r>
    <x v="1277"/>
    <x v="1"/>
    <n v="2005"/>
    <x v="61"/>
    <n v="1990"/>
    <n v="12246400"/>
    <n v="167702543"/>
    <n v="8.9079463575000002"/>
    <n v="8.7380027155000004"/>
    <n v="8.7380027155000004"/>
    <n v="8.9224439193999991"/>
    <n v="8.8233772465999998"/>
    <x v="1262"/>
    <n v="3.3091254617473448E-2"/>
  </r>
  <r>
    <x v="1278"/>
    <x v="1"/>
    <n v="2005"/>
    <x v="61"/>
    <n v="2052"/>
    <n v="12932800"/>
    <n v="181510652"/>
    <n v="9.1052742832"/>
    <n v="8.8829783343000006"/>
    <n v="8.8435127492000003"/>
    <n v="9.1495723888999994"/>
    <n v="9.0432569351000005"/>
    <x v="1263"/>
    <n v="2.1910109642243703E-2"/>
  </r>
  <r>
    <x v="1279"/>
    <x v="1"/>
    <n v="2005"/>
    <x v="61"/>
    <n v="1978"/>
    <n v="12984000"/>
    <n v="179969441"/>
    <n v="8.9586878241000001"/>
    <n v="9.0207051721999996"/>
    <n v="8.7082021716"/>
    <n v="9.1374910874000008"/>
    <n v="8.9313035406000001"/>
    <x v="1264"/>
    <n v="-1.6230069125798344E-2"/>
  </r>
  <r>
    <x v="1280"/>
    <x v="2"/>
    <n v="2005"/>
    <x v="62"/>
    <n v="2312"/>
    <n v="14457600"/>
    <n v="193956037"/>
    <n v="8.5906108362999998"/>
    <n v="8.8129067851999991"/>
    <n v="8.5302043285"/>
    <n v="8.8137122052999999"/>
    <n v="8.6437685632000001"/>
    <x v="1265"/>
    <n v="-4.1953924428192547E-2"/>
  </r>
  <r>
    <x v="1281"/>
    <x v="2"/>
    <n v="2005"/>
    <x v="62"/>
    <n v="1764"/>
    <n v="12003200"/>
    <n v="161951137"/>
    <n v="8.8354585481000001"/>
    <n v="8.5825566352999996"/>
    <n v="8.5124850860999999"/>
    <n v="8.8676753522999991"/>
    <n v="8.6937046096999993"/>
    <x v="1266"/>
    <n v="2.8103162106856622E-2"/>
  </r>
  <r>
    <x v="1282"/>
    <x v="2"/>
    <n v="2005"/>
    <x v="62"/>
    <n v="1813"/>
    <n v="14545600"/>
    <n v="204816857"/>
    <n v="9.1415181878999991"/>
    <n v="8.9715745457999994"/>
    <n v="8.9562715637999997"/>
    <n v="9.1495723888999994"/>
    <n v="9.0730574789999991"/>
    <x v="1267"/>
    <n v="3.4053469643543513E-2"/>
  </r>
  <r>
    <x v="1283"/>
    <x v="2"/>
    <n v="2005"/>
    <x v="62"/>
    <n v="1366"/>
    <n v="8468000"/>
    <n v="121887432"/>
    <n v="9.2864938066999994"/>
    <n v="9.1914542344000001"/>
    <n v="9.1914542344000001"/>
    <n v="9.3348190130000006"/>
    <n v="9.2744125052000008"/>
    <x v="1268"/>
    <n v="1.57345903493625E-2"/>
  </r>
  <r>
    <x v="1284"/>
    <x v="2"/>
    <n v="2005"/>
    <x v="62"/>
    <n v="1444"/>
    <n v="6600800"/>
    <n v="95004035"/>
    <n v="9.3227377114000003"/>
    <n v="9.3026022087999998"/>
    <n v="9.1576265899999996"/>
    <n v="9.4153610234999991"/>
    <n v="9.2736070851000001"/>
    <x v="1269"/>
    <n v="3.8952656903021394E-3"/>
  </r>
  <r>
    <x v="1285"/>
    <x v="2"/>
    <n v="2005"/>
    <x v="62"/>
    <n v="1180"/>
    <n v="7822400"/>
    <n v="111761816"/>
    <n v="9.2140059972999993"/>
    <n v="9.242195701"/>
    <n v="9.1576265899999996"/>
    <n v="9.242195701"/>
    <n v="9.2059517963000008"/>
    <x v="1270"/>
    <n v="-1.1731614017537762E-2"/>
  </r>
  <r>
    <x v="1286"/>
    <x v="2"/>
    <n v="2005"/>
    <x v="62"/>
    <n v="1314"/>
    <n v="7198400"/>
    <n v="102743242"/>
    <n v="9.0529219764000004"/>
    <n v="9.1350748271000004"/>
    <n v="9.0207051721999996"/>
    <n v="9.3307919125000005"/>
    <n v="9.1962867549999991"/>
    <x v="1271"/>
    <n v="-1.7637141482592048E-2"/>
  </r>
  <r>
    <x v="1287"/>
    <x v="2"/>
    <n v="2005"/>
    <x v="62"/>
    <n v="1949"/>
    <n v="9712000"/>
    <n v="133513723"/>
    <n v="8.8112959449999995"/>
    <n v="9.0609761774000006"/>
    <n v="8.7549165376999998"/>
    <n v="9.1173555847000003"/>
    <n v="8.8580103110999993"/>
    <x v="1272"/>
    <n v="-2.7053047471871469E-2"/>
  </r>
  <r>
    <x v="1288"/>
    <x v="2"/>
    <n v="2005"/>
    <x v="62"/>
    <n v="1624"/>
    <n v="8617600"/>
    <n v="117373492"/>
    <n v="8.6663203260999992"/>
    <n v="8.8910325353000008"/>
    <n v="8.6341035220000002"/>
    <n v="8.9401631616999993"/>
    <n v="8.7758574603999993"/>
    <x v="1273"/>
    <n v="-1.6590242267221413E-2"/>
  </r>
  <r>
    <x v="1289"/>
    <x v="2"/>
    <n v="2005"/>
    <x v="62"/>
    <n v="2026"/>
    <n v="10582400"/>
    <n v="141710736"/>
    <n v="8.6018867177999994"/>
    <n v="8.6824287282999997"/>
    <n v="8.4569110988999991"/>
    <n v="8.7259214139000001"/>
    <n v="8.6284655812000004"/>
    <x v="1274"/>
    <n v="-7.4627211931623015E-3"/>
  </r>
  <r>
    <x v="1290"/>
    <x v="2"/>
    <n v="2005"/>
    <x v="62"/>
    <n v="2785"/>
    <n v="11826400"/>
    <n v="155796871"/>
    <n v="8.3763690885000006"/>
    <n v="8.6421577230000004"/>
    <n v="8.3683148874000004"/>
    <n v="8.6904829292999999"/>
    <n v="8.4883224829999993"/>
    <x v="1275"/>
    <n v="-2.6567027384050909E-2"/>
  </r>
  <r>
    <x v="1291"/>
    <x v="2"/>
    <n v="2005"/>
    <x v="62"/>
    <n v="2112"/>
    <n v="12530400"/>
    <n v="163549678"/>
    <n v="8.5535615114999999"/>
    <n v="8.2756915753999998"/>
    <n v="8.2152850675"/>
    <n v="8.5696699136000003"/>
    <n v="8.4101967328999994"/>
    <x v="1276"/>
    <n v="2.0933209663430628E-2"/>
  </r>
  <r>
    <x v="1292"/>
    <x v="2"/>
    <n v="2005"/>
    <x v="62"/>
    <n v="1264"/>
    <n v="8644000"/>
    <n v="115294705"/>
    <n v="8.6413523028999997"/>
    <n v="8.4085858926999997"/>
    <n v="8.4085858926999997"/>
    <n v="8.6735691071000005"/>
    <n v="8.5938325166999991"/>
    <x v="1277"/>
    <n v="1.0211339839884625E-2"/>
  </r>
  <r>
    <x v="1293"/>
    <x v="2"/>
    <n v="2005"/>
    <x v="62"/>
    <n v="1076"/>
    <n v="7690400"/>
    <n v="102052376"/>
    <n v="8.5374531093999995"/>
    <n v="8.6413523028999997"/>
    <n v="8.4246942948000001"/>
    <n v="8.6647094858999996"/>
    <n v="8.5503398311000005"/>
    <x v="1278"/>
    <n v="-1.2096354536450162E-2"/>
  </r>
  <r>
    <x v="1294"/>
    <x v="2"/>
    <n v="2005"/>
    <x v="62"/>
    <n v="1258"/>
    <n v="12264000"/>
    <n v="162041413"/>
    <n v="8.5132905063000006"/>
    <n v="8.5406747898000006"/>
    <n v="8.4528839984000008"/>
    <n v="8.5616157125000001"/>
    <n v="8.5132905063000006"/>
    <x v="1279"/>
    <n v="-2.834201231198632E-3"/>
  </r>
  <r>
    <x v="1295"/>
    <x v="2"/>
    <n v="2005"/>
    <x v="62"/>
    <n v="1609"/>
    <n v="12588000"/>
    <n v="164805868"/>
    <n v="8.2805240960000006"/>
    <n v="8.5382585295000002"/>
    <n v="8.2152850675"/>
    <n v="8.5777241146000005"/>
    <n v="8.4359701761999997"/>
    <x v="1280"/>
    <n v="-2.7722268327852118E-2"/>
  </r>
  <r>
    <x v="1296"/>
    <x v="2"/>
    <n v="2005"/>
    <x v="62"/>
    <n v="1725"/>
    <n v="12371200"/>
    <n v="157581292"/>
    <n v="8.1589056602000003"/>
    <n v="8.3119354801000007"/>
    <n v="8.1347430570999997"/>
    <n v="8.3199896810999991"/>
    <n v="8.2072308664999998"/>
    <x v="1281"/>
    <n v="-1.4796213299557924E-2"/>
  </r>
  <r>
    <x v="1297"/>
    <x v="2"/>
    <n v="2005"/>
    <x v="62"/>
    <n v="805"/>
    <n v="5578400"/>
    <n v="71583842"/>
    <n v="8.2636102737999995"/>
    <n v="8.2966324980999993"/>
    <n v="8.1677652813999995"/>
    <n v="8.3441522842999998"/>
    <n v="8.2684427944000003"/>
    <x v="1282"/>
    <n v="1.2751521481338434E-2"/>
  </r>
  <r>
    <x v="1298"/>
    <x v="2"/>
    <n v="2005"/>
    <x v="62"/>
    <n v="841"/>
    <n v="5007200"/>
    <n v="63378224"/>
    <n v="8.1146075544999992"/>
    <n v="8.2313934696000004"/>
    <n v="8.1146075544999992"/>
    <n v="8.2628048537000005"/>
    <n v="8.1556839797999992"/>
    <x v="1283"/>
    <n v="-1.8195731902249775E-2"/>
  </r>
  <r>
    <x v="1299"/>
    <x v="2"/>
    <n v="2005"/>
    <x v="62"/>
    <n v="1487"/>
    <n v="7900800"/>
    <n v="99025956"/>
    <n v="7.9897674382000003"/>
    <n v="8.1669598613000005"/>
    <n v="7.941442232"/>
    <n v="8.2756915753999998"/>
    <n v="8.0759473893999996"/>
    <x v="1284"/>
    <n v="-1.5504186545592845E-2"/>
  </r>
  <r>
    <x v="1300"/>
    <x v="2"/>
    <n v="2005"/>
    <x v="62"/>
    <n v="1452"/>
    <n v="8609600"/>
    <n v="107704190"/>
    <n v="8.1669598613000005"/>
    <n v="8.0300384435000005"/>
    <n v="7.9591614743000001"/>
    <n v="8.1911224643999994"/>
    <n v="8.0606444073999999"/>
    <x v="1285"/>
    <n v="2.1935076875488516E-2"/>
  </r>
  <r>
    <x v="1301"/>
    <x v="2"/>
    <n v="2005"/>
    <x v="62"/>
    <n v="1233"/>
    <n v="8284800"/>
    <n v="106522181"/>
    <n v="8.3079083796000006"/>
    <n v="8.2466964516000001"/>
    <n v="8.1750140623000007"/>
    <n v="8.3602606864000002"/>
    <n v="8.2845511965000007"/>
    <x v="1286"/>
    <n v="1.7111148358213465E-2"/>
  </r>
  <r>
    <x v="1302"/>
    <x v="3"/>
    <n v="2005"/>
    <x v="63"/>
    <n v="1300"/>
    <n v="10142400"/>
    <n v="131360978"/>
    <n v="8.5058683433999995"/>
    <n v="8.5099616390000001"/>
    <n v="8.3912560654000004"/>
    <n v="8.5795476649999998"/>
    <n v="8.4821272286999996"/>
    <x v="1287"/>
    <n v="2.3548440645578705E-2"/>
  </r>
  <r>
    <x v="1303"/>
    <x v="3"/>
    <n v="2005"/>
    <x v="63"/>
    <n v="1620"/>
    <n v="7666400"/>
    <n v="100035320"/>
    <n v="8.5058683433999995"/>
    <n v="8.5140549347000007"/>
    <n v="8.4321890217999993"/>
    <n v="8.6581389413000007"/>
    <n v="8.5459826407000001"/>
    <x v="79"/>
    <n v="0"/>
  </r>
  <r>
    <x v="1304"/>
    <x v="3"/>
    <n v="2005"/>
    <x v="63"/>
    <n v="1169"/>
    <n v="7275200"/>
    <n v="93450592"/>
    <n v="8.2938356292000002"/>
    <n v="8.5140549347000007"/>
    <n v="8.2684571962"/>
    <n v="8.6122940300999993"/>
    <n v="8.4125412028"/>
    <x v="1288"/>
    <n v="-2.5243775034923564E-2"/>
  </r>
  <r>
    <x v="1305"/>
    <x v="3"/>
    <n v="2005"/>
    <x v="63"/>
    <n v="1262"/>
    <n v="8892000"/>
    <n v="112525311"/>
    <n v="8.2848303787000006"/>
    <n v="8.3503231089999996"/>
    <n v="8.1865912833000003"/>
    <n v="8.4313703626999992"/>
    <n v="8.2881050152999993"/>
    <x v="1289"/>
    <n v="-1.0863662228756846E-3"/>
  </r>
  <r>
    <x v="1306"/>
    <x v="3"/>
    <n v="2005"/>
    <x v="63"/>
    <n v="1348"/>
    <n v="8368800"/>
    <n v="105679212"/>
    <n v="8.3044781978"/>
    <n v="8.4068105889000009"/>
    <n v="8.1538449182000008"/>
    <n v="8.4068105889000009"/>
    <n v="8.2700945144000002"/>
    <x v="1290"/>
    <n v="2.3687338379684928E-3"/>
  </r>
  <r>
    <x v="1307"/>
    <x v="3"/>
    <n v="2005"/>
    <x v="63"/>
    <n v="799"/>
    <n v="5064800"/>
    <n v="63700639"/>
    <n v="8.1865912833000003"/>
    <n v="8.3503231089999996"/>
    <n v="8.1620315095000002"/>
    <n v="8.3503231089999996"/>
    <n v="8.2373481493000007"/>
    <x v="1291"/>
    <n v="-1.4297304703290511E-2"/>
  </r>
  <r>
    <x v="1308"/>
    <x v="3"/>
    <n v="2005"/>
    <x v="63"/>
    <n v="971"/>
    <n v="5574400"/>
    <n v="69612596"/>
    <n v="8.2275242397999993"/>
    <n v="8.1857726242000002"/>
    <n v="8.1481143042999999"/>
    <n v="8.2889236743999994"/>
    <n v="8.1784046921000009"/>
    <x v="1292"/>
    <n v="4.9875415211878419E-3"/>
  </r>
  <r>
    <x v="1309"/>
    <x v="3"/>
    <n v="2005"/>
    <x v="63"/>
    <n v="1460"/>
    <n v="8892000"/>
    <n v="110563784"/>
    <n v="8.1865912833000003"/>
    <n v="8.2275242397999993"/>
    <n v="8.0646110732"/>
    <n v="8.2389854675999992"/>
    <n v="8.1432023494999992"/>
    <x v="1293"/>
    <n v="-4.9875415211877976E-3"/>
  </r>
  <r>
    <x v="1310"/>
    <x v="3"/>
    <n v="2005"/>
    <x v="63"/>
    <n v="2116"/>
    <n v="13557600"/>
    <n v="167636380"/>
    <n v="8.0228594576999992"/>
    <n v="8.2684571962"/>
    <n v="8.0228594576999992"/>
    <n v="8.2848303787000006"/>
    <n v="8.0981760974999997"/>
    <x v="1294"/>
    <n v="-2.0202707309293053E-2"/>
  </r>
  <r>
    <x v="1311"/>
    <x v="3"/>
    <n v="2005"/>
    <x v="63"/>
    <n v="1659"/>
    <n v="9320000"/>
    <n v="112403171"/>
    <n v="7.8075521069000002"/>
    <n v="8.0220407985000008"/>
    <n v="7.7608885366000004"/>
    <n v="8.2029644658999992"/>
    <n v="7.8984232702000003"/>
    <x v="1295"/>
    <n v="-2.7203415085826819E-2"/>
  </r>
  <r>
    <x v="1312"/>
    <x v="3"/>
    <n v="2005"/>
    <x v="63"/>
    <n v="1289"/>
    <n v="7314400"/>
    <n v="86459628"/>
    <n v="7.6790226237999999"/>
    <n v="7.6970331245999999"/>
    <n v="7.6544628498999998"/>
    <n v="7.8599462911"/>
    <n v="7.7412407175000002"/>
    <x v="1296"/>
    <n v="-1.6599207572380086E-2"/>
  </r>
  <r>
    <x v="1313"/>
    <x v="3"/>
    <n v="2005"/>
    <x v="63"/>
    <n v="1329"/>
    <n v="9665600"/>
    <n v="112585805"/>
    <n v="7.6045246431000004"/>
    <n v="7.7772617192000002"/>
    <n v="7.5480371632000001"/>
    <n v="7.7772617192000002"/>
    <n v="7.6282657578000004"/>
    <x v="1297"/>
    <n v="-9.7488586155561208E-3"/>
  </r>
  <r>
    <x v="1314"/>
    <x v="3"/>
    <n v="2005"/>
    <x v="63"/>
    <n v="1037"/>
    <n v="8957600"/>
    <n v="106547963"/>
    <n v="7.8583089728999997"/>
    <n v="7.6953958062999996"/>
    <n v="7.6470949177999996"/>
    <n v="7.8583089728999997"/>
    <n v="7.7903602652000004"/>
    <x v="1298"/>
    <n v="3.2828021978087464E-2"/>
  </r>
  <r>
    <x v="1315"/>
    <x v="3"/>
    <n v="2005"/>
    <x v="63"/>
    <n v="997"/>
    <n v="5556000"/>
    <n v="66345046"/>
    <n v="7.7567952409999998"/>
    <n v="7.8591276319999999"/>
    <n v="7.7567952409999998"/>
    <n v="7.9254390213999999"/>
    <n v="7.8206506530000004"/>
    <x v="1299"/>
    <n v="-1.3002175411143763E-2"/>
  </r>
  <r>
    <x v="1316"/>
    <x v="3"/>
    <n v="2005"/>
    <x v="63"/>
    <n v="790"/>
    <n v="3949600"/>
    <n v="46952408"/>
    <n v="7.6217164848000003"/>
    <n v="7.8018214930000003"/>
    <n v="7.6168045299999996"/>
    <n v="7.9319882944"/>
    <n v="7.7854483104999996"/>
    <x v="1300"/>
    <n v="-1.7567659682699147E-2"/>
  </r>
  <r>
    <x v="1317"/>
    <x v="3"/>
    <n v="2005"/>
    <x v="63"/>
    <n v="1140"/>
    <n v="5612000"/>
    <n v="66965912"/>
    <n v="7.8501223816000003"/>
    <n v="7.6299030760999997"/>
    <n v="7.6299030760999997"/>
    <n v="7.9074285205999999"/>
    <n v="7.8149200391000004"/>
    <x v="1301"/>
    <n v="2.9527516881867878E-2"/>
  </r>
  <r>
    <x v="1318"/>
    <x v="3"/>
    <n v="2005"/>
    <x v="63"/>
    <n v="1021"/>
    <n v="7288800"/>
    <n v="88263297"/>
    <n v="7.9328069536000001"/>
    <n v="7.8222879711999997"/>
    <n v="7.7936349017"/>
    <n v="7.9737399099999999"/>
    <n v="7.9311696352999999"/>
    <x v="1302"/>
    <n v="1.0477817735947449E-2"/>
  </r>
  <r>
    <x v="1319"/>
    <x v="3"/>
    <n v="2005"/>
    <x v="63"/>
    <n v="1260"/>
    <n v="7385600"/>
    <n v="87628270"/>
    <n v="7.7117689889000003"/>
    <n v="7.8755008145999996"/>
    <n v="7.7117689889000003"/>
    <n v="7.9328069536000001"/>
    <n v="7.7707124462000001"/>
    <x v="1303"/>
    <n v="-2.8259337320706106E-2"/>
  </r>
  <r>
    <x v="1320"/>
    <x v="3"/>
    <n v="2005"/>
    <x v="63"/>
    <n v="1474"/>
    <n v="8101600"/>
    <n v="93343967"/>
    <n v="7.5234773894"/>
    <n v="7.6855718968"/>
    <n v="7.4743578416999998"/>
    <n v="7.6855718968"/>
    <n v="7.5455811858999997"/>
    <x v="1304"/>
    <n v="-2.4719152218460754E-2"/>
  </r>
  <r>
    <x v="1321"/>
    <x v="3"/>
    <n v="2005"/>
    <x v="63"/>
    <n v="900"/>
    <n v="7070400"/>
    <n v="82145012"/>
    <n v="7.7363287628000004"/>
    <n v="7.6626494412000001"/>
    <n v="7.5152907980999997"/>
    <n v="7.7363287628000004"/>
    <n v="7.6094365979000003"/>
    <x v="1305"/>
    <n v="2.7898805142303383E-2"/>
  </r>
  <r>
    <x v="1322"/>
    <x v="4"/>
    <n v="2005"/>
    <x v="64"/>
    <n v="927"/>
    <n v="4751200"/>
    <n v="55428844"/>
    <n v="7.7117689889000003"/>
    <n v="7.7355101036000002"/>
    <n v="7.5152907980999997"/>
    <n v="7.7355101036000002"/>
    <n v="7.6405456447000004"/>
    <x v="1306"/>
    <n v="-3.1796529238427153E-3"/>
  </r>
  <r>
    <x v="1323"/>
    <x v="4"/>
    <n v="2005"/>
    <x v="64"/>
    <n v="1098"/>
    <n v="5684000"/>
    <n v="66464416"/>
    <n v="7.6806599420000001"/>
    <n v="7.7117689889000003"/>
    <n v="7.5766902326999999"/>
    <n v="7.7445153539999998"/>
    <n v="7.6585561456000004"/>
    <x v="1307"/>
    <n v="-4.0421286850433492E-3"/>
  </r>
  <r>
    <x v="1324"/>
    <x v="4"/>
    <n v="2005"/>
    <x v="64"/>
    <n v="1151"/>
    <n v="6815200"/>
    <n v="80905972"/>
    <n v="7.7960908791000003"/>
    <n v="7.6953958062999996"/>
    <n v="7.6953958062999996"/>
    <n v="7.8402984720999997"/>
    <n v="7.7748057417999998"/>
    <x v="1308"/>
    <n v="1.4916965306328999E-2"/>
  </r>
  <r>
    <x v="1325"/>
    <x v="4"/>
    <n v="2005"/>
    <x v="64"/>
    <n v="1159"/>
    <n v="7917600"/>
    <n v="95343404"/>
    <n v="7.9409935448000004"/>
    <n v="7.8591276319999999"/>
    <n v="7.8100080842999997"/>
    <n v="7.9409935448000004"/>
    <n v="7.8869620424000004"/>
    <x v="1309"/>
    <n v="1.8415960295582089E-2"/>
  </r>
  <r>
    <x v="1326"/>
    <x v="4"/>
    <n v="2005"/>
    <x v="64"/>
    <n v="1252"/>
    <n v="7294400"/>
    <n v="90393769"/>
    <n v="8.0826215739999991"/>
    <n v="7.9827451604000004"/>
    <n v="7.9819265013000003"/>
    <n v="8.1702181007999997"/>
    <n v="8.1161865983000006"/>
    <x v="1310"/>
    <n v="1.7677873119842695E-2"/>
  </r>
  <r>
    <x v="1327"/>
    <x v="4"/>
    <n v="2005"/>
    <x v="64"/>
    <n v="726"/>
    <n v="4056800"/>
    <n v="50032424"/>
    <n v="8.0965387791999994"/>
    <n v="8.1047253705000006"/>
    <n v="8.0228594576999992"/>
    <n v="8.1235545304999999"/>
    <n v="8.0768909601000001"/>
    <x v="1311"/>
    <n v="1.7203870075799944E-3"/>
  </r>
  <r>
    <x v="1328"/>
    <x v="4"/>
    <n v="2005"/>
    <x v="64"/>
    <n v="915"/>
    <n v="6278400"/>
    <n v="76901279"/>
    <n v="7.9164337710000003"/>
    <n v="8.1047253705000006"/>
    <n v="7.9164337710000003"/>
    <n v="8.1055440296000008"/>
    <n v="8.0220407985000008"/>
    <x v="1312"/>
    <n v="-2.249583616525383E-2"/>
  </r>
  <r>
    <x v="1329"/>
    <x v="4"/>
    <n v="2005"/>
    <x v="64"/>
    <n v="1026"/>
    <n v="7104800"/>
    <n v="85775320"/>
    <n v="7.9328069536000001"/>
    <n v="7.9499987953"/>
    <n v="7.8353865172999999"/>
    <n v="8.0007556611999995"/>
    <n v="7.9066098613999998"/>
    <x v="1313"/>
    <n v="2.0661164416694183E-3"/>
  </r>
  <r>
    <x v="1330"/>
    <x v="4"/>
    <n v="2005"/>
    <x v="64"/>
    <n v="1384"/>
    <n v="9903200"/>
    <n v="119356757"/>
    <n v="7.7772617192000002"/>
    <n v="7.9573667274000002"/>
    <n v="7.7281421715"/>
    <n v="8.0228594576999992"/>
    <n v="7.8935113153999996"/>
    <x v="1314"/>
    <n v="-1.9802627298196609E-2"/>
  </r>
  <r>
    <x v="1331"/>
    <x v="4"/>
    <n v="2005"/>
    <x v="64"/>
    <n v="1466"/>
    <n v="10320000"/>
    <n v="120512610"/>
    <n v="7.5725969371000001"/>
    <n v="7.7756244009"/>
    <n v="7.5324826398000004"/>
    <n v="7.7854483104999996"/>
    <n v="7.6479135768999997"/>
    <x v="1315"/>
    <n v="-2.6668247084246432E-2"/>
  </r>
  <r>
    <x v="1332"/>
    <x v="4"/>
    <n v="2005"/>
    <x v="64"/>
    <n v="1252"/>
    <n v="10177600"/>
    <n v="118660797"/>
    <n v="7.6757479873000003"/>
    <n v="7.6380896674000001"/>
    <n v="7.5562237545000004"/>
    <n v="7.6790226237999999"/>
    <n v="7.6356336899999997"/>
    <x v="1316"/>
    <n v="1.3529681314201876E-2"/>
  </r>
  <r>
    <x v="1333"/>
    <x v="4"/>
    <n v="2005"/>
    <x v="64"/>
    <n v="1038"/>
    <n v="6261600"/>
    <n v="74151288"/>
    <n v="7.8714075188999999"/>
    <n v="7.6757479873000003"/>
    <n v="7.6151672118000002"/>
    <n v="7.9000605883999997"/>
    <n v="7.7559765817999997"/>
    <x v="1317"/>
    <n v="2.5171146196830325E-2"/>
  </r>
  <r>
    <x v="1334"/>
    <x v="4"/>
    <n v="2005"/>
    <x v="64"/>
    <n v="1390"/>
    <n v="8552000"/>
    <n v="103624517"/>
    <n v="7.9491801360999998"/>
    <n v="7.9369002491999998"/>
    <n v="7.8755008145999996"/>
    <n v="8.0228594576999992"/>
    <n v="7.9360815900999997"/>
    <x v="1318"/>
    <n v="9.8319032635698442E-3"/>
  </r>
  <r>
    <x v="1335"/>
    <x v="4"/>
    <n v="2005"/>
    <x v="64"/>
    <n v="981"/>
    <n v="5001600"/>
    <n v="60793194"/>
    <n v="8.0236781167999993"/>
    <n v="7.9000605883999997"/>
    <n v="7.8550343364000002"/>
    <n v="8.0236781167999993"/>
    <n v="7.9606413638999998"/>
    <x v="1319"/>
    <n v="9.3281389865289468E-3"/>
  </r>
  <r>
    <x v="1336"/>
    <x v="4"/>
    <n v="2005"/>
    <x v="64"/>
    <n v="733"/>
    <n v="4022400"/>
    <n v="49410697"/>
    <n v="8.0392326401999998"/>
    <n v="8.0228594576999992"/>
    <n v="7.9901130924999997"/>
    <n v="8.0965387791999994"/>
    <n v="8.0449632541000007"/>
    <x v="1320"/>
    <n v="1.9367010745622428E-3"/>
  </r>
  <r>
    <x v="1337"/>
    <x v="4"/>
    <n v="2005"/>
    <x v="64"/>
    <n v="690"/>
    <n v="3423200"/>
    <n v="41349477"/>
    <n v="7.8714075188999999"/>
    <n v="8.0392326401999998"/>
    <n v="7.8714075188999999"/>
    <n v="8.0392326401999998"/>
    <n v="7.9107031571000004"/>
    <x v="1321"/>
    <n v="-2.1096743324661164E-2"/>
  </r>
  <r>
    <x v="1338"/>
    <x v="4"/>
    <n v="2005"/>
    <x v="64"/>
    <n v="813"/>
    <n v="4152800"/>
    <n v="50260223"/>
    <n v="8.0146728663999998"/>
    <n v="7.8345678581999998"/>
    <n v="7.7944535609000001"/>
    <n v="8.0228594576999992"/>
    <n v="7.9262576805"/>
    <x v="1322"/>
    <n v="1.803707750693162E-2"/>
  </r>
  <r>
    <x v="1339"/>
    <x v="4"/>
    <n v="2005"/>
    <x v="64"/>
    <n v="1209"/>
    <n v="5881600"/>
    <n v="72454443"/>
    <n v="8.076072301"/>
    <n v="8.0269527532999998"/>
    <n v="8.0064862751000003"/>
    <n v="8.1170052574000007"/>
    <n v="8.0678857097000005"/>
    <x v="1323"/>
    <n v="7.6316829290484093E-3"/>
  </r>
  <r>
    <x v="1340"/>
    <x v="4"/>
    <n v="2005"/>
    <x v="64"/>
    <n v="922"/>
    <n v="5080800"/>
    <n v="63629784"/>
    <n v="8.2520840135999993"/>
    <n v="8.1350157582999998"/>
    <n v="8.1292851444000007"/>
    <n v="8.2668198778999997"/>
    <n v="8.2021458068000008"/>
    <x v="1324"/>
    <n v="2.1560123169675632E-2"/>
  </r>
  <r>
    <x v="1341"/>
    <x v="4"/>
    <n v="2005"/>
    <x v="64"/>
    <n v="879"/>
    <n v="3657600"/>
    <n v="46352638"/>
    <n v="8.29301697"/>
    <n v="8.1906845789999991"/>
    <n v="8.1906845789999991"/>
    <n v="8.3421365177000002"/>
    <n v="8.2995662430999992"/>
    <x v="1325"/>
    <n v="4.9480556153599095E-3"/>
  </r>
  <r>
    <x v="1342"/>
    <x v="4"/>
    <n v="2005"/>
    <x v="64"/>
    <n v="1326"/>
    <n v="10413600"/>
    <n v="131462904"/>
    <n v="8.2316175353999999"/>
    <n v="8.3012035612999995"/>
    <n v="8.2119697163000005"/>
    <n v="8.3208513804000006"/>
    <n v="8.2676385369999998"/>
    <x v="1326"/>
    <n v="-7.4312950329545506E-3"/>
  </r>
  <r>
    <x v="1343"/>
    <x v="5"/>
    <n v="2005"/>
    <x v="65"/>
    <n v="1553"/>
    <n v="8760000"/>
    <n v="112296115"/>
    <n v="8.4813085694999995"/>
    <n v="8.2520840135999993"/>
    <n v="8.2520840135999993"/>
    <n v="8.4894951608000007"/>
    <n v="8.3953493610999992"/>
    <x v="1327"/>
    <n v="2.9882213601779103E-2"/>
  </r>
  <r>
    <x v="1344"/>
    <x v="5"/>
    <n v="2005"/>
    <x v="65"/>
    <n v="1503"/>
    <n v="9066400"/>
    <n v="117952750"/>
    <n v="8.5222415260000002"/>
    <n v="8.4804899103999993"/>
    <n v="8.4526555000000005"/>
    <n v="8.5713610737000003"/>
    <n v="8.5206042076999999"/>
    <x v="1328"/>
    <n v="4.8146458053377359E-3"/>
  </r>
  <r>
    <x v="1345"/>
    <x v="5"/>
    <n v="2005"/>
    <x v="65"/>
    <n v="1059"/>
    <n v="5621600"/>
    <n v="72507265"/>
    <n v="8.5124176164000005"/>
    <n v="8.5222415260000002"/>
    <n v="8.3748828828999997"/>
    <n v="8.5304281171999996"/>
    <n v="8.4469248861999997"/>
    <x v="1329"/>
    <n v="-1.1534026723952204E-3"/>
  </r>
  <r>
    <x v="1346"/>
    <x v="5"/>
    <n v="2005"/>
    <x v="65"/>
    <n v="1335"/>
    <n v="9484000"/>
    <n v="121109221"/>
    <n v="8.4199091348999993"/>
    <n v="8.3707895872000009"/>
    <n v="8.2782811056999996"/>
    <n v="8.4567487956999994"/>
    <n v="8.3634216550999998"/>
    <x v="1330"/>
    <n v="-1.0926956856418674E-2"/>
  </r>
  <r>
    <x v="1347"/>
    <x v="5"/>
    <n v="2005"/>
    <x v="65"/>
    <n v="1447"/>
    <n v="10806400"/>
    <n v="136393858"/>
    <n v="8.2029644658999992"/>
    <n v="8.3421365177000002"/>
    <n v="8.1955965337999999"/>
    <n v="8.3421365177000002"/>
    <n v="8.2660012187999996"/>
    <x v="1331"/>
    <n v="-2.6103427447212033E-2"/>
  </r>
  <r>
    <x v="1348"/>
    <x v="5"/>
    <n v="2005"/>
    <x v="65"/>
    <n v="1276"/>
    <n v="10261600"/>
    <n v="129441744"/>
    <n v="8.2111510572000004"/>
    <n v="8.3093901526000007"/>
    <n v="8.1792233511999992"/>
    <n v="8.3339499265000008"/>
    <n v="8.2610892640000007"/>
    <x v="1332"/>
    <n v="9.975063191552426E-4"/>
  </r>
  <r>
    <x v="1349"/>
    <x v="5"/>
    <n v="2005"/>
    <x v="65"/>
    <n v="1370"/>
    <n v="8200800"/>
    <n v="102987172"/>
    <n v="8.2848303787000006"/>
    <n v="8.1784046921000009"/>
    <n v="8.0965387791999994"/>
    <n v="8.3233073577999992"/>
    <n v="8.2250682624000007"/>
    <x v="1333"/>
    <n v="8.9330618794221089E-3"/>
  </r>
  <r>
    <x v="1350"/>
    <x v="5"/>
    <n v="2005"/>
    <x v="65"/>
    <n v="786"/>
    <n v="4920000"/>
    <n v="62785102"/>
    <n v="8.3257633351999996"/>
    <n v="8.2848303787000006"/>
    <n v="8.2848303787000006"/>
    <n v="8.4076292479999992"/>
    <n v="8.3576910412000007"/>
    <x v="1334"/>
    <n v="4.9285462111777921E-3"/>
  </r>
  <r>
    <x v="1351"/>
    <x v="5"/>
    <n v="2005"/>
    <x v="65"/>
    <n v="1172"/>
    <n v="4905600"/>
    <n v="62335083"/>
    <n v="8.2815557422000001"/>
    <n v="8.3503231089999996"/>
    <n v="8.2692758553000001"/>
    <n v="8.4084479070999993"/>
    <n v="8.3224886987000009"/>
    <x v="1335"/>
    <n v="-5.3238812611703093E-3"/>
  </r>
  <r>
    <x v="1352"/>
    <x v="5"/>
    <n v="2005"/>
    <x v="65"/>
    <n v="1568"/>
    <n v="12164000"/>
    <n v="154879610"/>
    <n v="8.4321890217999993"/>
    <n v="8.2684571962"/>
    <n v="8.2635452413999992"/>
    <n v="8.4469248861999997"/>
    <n v="8.3388618811999997"/>
    <x v="1336"/>
    <n v="1.8025566426333139E-2"/>
  </r>
  <r>
    <x v="1353"/>
    <x v="5"/>
    <n v="2005"/>
    <x v="65"/>
    <n v="1574"/>
    <n v="9528000"/>
    <n v="122626250"/>
    <n v="8.5099616390000001"/>
    <n v="8.4059919297000008"/>
    <n v="8.3102088117000008"/>
    <n v="8.5140549347000007"/>
    <n v="8.4289143853000006"/>
    <x v="1337"/>
    <n v="9.1810260754017232E-3"/>
  </r>
  <r>
    <x v="1354"/>
    <x v="5"/>
    <n v="2005"/>
    <x v="65"/>
    <n v="1278"/>
    <n v="9803200"/>
    <n v="128688642"/>
    <n v="8.6368538038999993"/>
    <n v="8.5549878910999997"/>
    <n v="8.4739406374000001"/>
    <n v="8.6638695551999998"/>
    <n v="8.5975581658000007"/>
    <x v="1338"/>
    <n v="1.4800938613107261E-2"/>
  </r>
  <r>
    <x v="1355"/>
    <x v="5"/>
    <n v="2005"/>
    <x v="65"/>
    <n v="1792"/>
    <n v="12322400"/>
    <n v="164503019"/>
    <n v="8.8169588121999993"/>
    <n v="8.7596526731999997"/>
    <n v="8.6818800560000007"/>
    <n v="8.8169588121999993"/>
    <n v="8.7432794906000009"/>
    <x v="1339"/>
    <n v="2.0638631253822318E-2"/>
  </r>
  <r>
    <x v="1356"/>
    <x v="5"/>
    <n v="2005"/>
    <x v="65"/>
    <n v="1886"/>
    <n v="17284800"/>
    <n v="234117333"/>
    <n v="8.9479442726999991"/>
    <n v="8.8333319947"/>
    <n v="8.8087722208999999"/>
    <n v="8.9888772290999999"/>
    <n v="8.8709903146000002"/>
    <x v="1340"/>
    <n v="1.4746811016341808E-2"/>
  </r>
  <r>
    <x v="1357"/>
    <x v="5"/>
    <n v="2005"/>
    <x v="65"/>
    <n v="1379"/>
    <n v="9813600"/>
    <n v="133711753"/>
    <n v="8.9143792483999995"/>
    <n v="8.9643174552999998"/>
    <n v="8.8742649512000007"/>
    <n v="8.9725040464999992"/>
    <n v="8.9233844988000008"/>
    <x v="1341"/>
    <n v="-3.7581968288164388E-3"/>
  </r>
  <r>
    <x v="1358"/>
    <x v="5"/>
    <n v="2005"/>
    <x v="65"/>
    <n v="1050"/>
    <n v="8566400"/>
    <n v="116080301"/>
    <n v="9.0052504117000005"/>
    <n v="8.9356643858000009"/>
    <n v="8.8251454034000005"/>
    <n v="9.0052504117000005"/>
    <n v="8.8750836103000008"/>
    <x v="1342"/>
    <n v="1.0142167440578765E-2"/>
  </r>
  <r>
    <x v="1359"/>
    <x v="5"/>
    <n v="2005"/>
    <x v="65"/>
    <n v="1858"/>
    <n v="12773600"/>
    <n v="174477042"/>
    <n v="8.8570731094999999"/>
    <n v="8.9725040464999992"/>
    <n v="8.8406999268999993"/>
    <n v="9.0461833680999995"/>
    <n v="8.9454882953000006"/>
    <x v="1343"/>
    <n v="-1.6591425089673366E-2"/>
  </r>
  <r>
    <x v="1360"/>
    <x v="5"/>
    <n v="2005"/>
    <x v="65"/>
    <n v="1583"/>
    <n v="10428000"/>
    <n v="139028046"/>
    <n v="8.7187197168000008"/>
    <n v="8.8415185859999994"/>
    <n v="8.6605949185999993"/>
    <n v="8.9315710901000003"/>
    <n v="8.7318182627999992"/>
    <x v="1344"/>
    <n v="-1.5743955551229757E-2"/>
  </r>
  <r>
    <x v="1361"/>
    <x v="5"/>
    <n v="2005"/>
    <x v="65"/>
    <n v="1881"/>
    <n v="10412000"/>
    <n v="142579567"/>
    <n v="9.0707431418999995"/>
    <n v="8.6229365987000008"/>
    <n v="8.6229365987000008"/>
    <n v="9.0846603470999998"/>
    <n v="8.9684107509000004"/>
    <x v="1345"/>
    <n v="3.9581789154293924E-2"/>
  </r>
  <r>
    <x v="1362"/>
    <x v="5"/>
    <n v="2005"/>
    <x v="65"/>
    <n v="1330"/>
    <n v="8868000"/>
    <n v="121736703"/>
    <n v="8.9643174552999998"/>
    <n v="9.0707431418999995"/>
    <n v="8.9315710901000003"/>
    <n v="9.0789297332000007"/>
    <n v="8.9905145474000001"/>
    <x v="1346"/>
    <n v="-1.1802225047375402E-2"/>
  </r>
  <r>
    <x v="1363"/>
    <x v="5"/>
    <n v="2005"/>
    <x v="65"/>
    <n v="965"/>
    <n v="5495200"/>
    <n v="74976436"/>
    <n v="8.8914567927999997"/>
    <n v="8.9634987960999997"/>
    <n v="8.8578917686"/>
    <n v="9.0257168899"/>
    <n v="8.9356643858000009"/>
    <x v="1347"/>
    <n v="-8.16106497337514E-3"/>
  </r>
  <r>
    <x v="1364"/>
    <x v="5"/>
    <n v="2005"/>
    <x v="65"/>
    <n v="1120"/>
    <n v="5965600"/>
    <n v="80776351"/>
    <n v="8.7842124469999998"/>
    <n v="8.9233844988000008"/>
    <n v="8.7842124469999998"/>
    <n v="8.9765973421999998"/>
    <n v="8.8677156780999997"/>
    <x v="1348"/>
    <n v="-1.2134834654002658E-2"/>
  </r>
  <r>
    <x v="1365"/>
    <x v="6"/>
    <n v="2005"/>
    <x v="66"/>
    <n v="843"/>
    <n v="5778400"/>
    <n v="77414951"/>
    <n v="9.0252986195999991"/>
    <n v="8.9176857605999995"/>
    <n v="8.8100729014999999"/>
    <n v="9.0569985315999997"/>
    <n v="8.9410435903999996"/>
    <x v="1349"/>
    <n v="2.7075521562656187E-2"/>
  </r>
  <r>
    <x v="1366"/>
    <x v="6"/>
    <n v="2005"/>
    <x v="66"/>
    <n v="440"/>
    <n v="2330400"/>
    <n v="31376812"/>
    <n v="9.0177907456999993"/>
    <n v="8.9510540888999994"/>
    <n v="8.9026700127999998"/>
    <n v="9.0252986195999991"/>
    <n v="8.9852566254999999"/>
    <x v="1350"/>
    <n v="-8.3221605583334109E-4"/>
  </r>
  <r>
    <x v="1367"/>
    <x v="6"/>
    <n v="2005"/>
    <x v="66"/>
    <n v="1779"/>
    <n v="10956800"/>
    <n v="149699351"/>
    <n v="9.1178957309000008"/>
    <n v="9.0094486636000006"/>
    <n v="8.9677382531000003"/>
    <n v="9.2346848801999997"/>
    <n v="9.1178957309000008"/>
    <x v="1351"/>
    <n v="1.1039670542687396E-2"/>
  </r>
  <r>
    <x v="1368"/>
    <x v="6"/>
    <n v="2005"/>
    <x v="66"/>
    <n v="1159"/>
    <n v="10084000"/>
    <n v="137959196"/>
    <n v="9.0853616106999997"/>
    <n v="9.0595011561999996"/>
    <n v="9.0595011561999996"/>
    <n v="9.2096586339000002"/>
    <n v="9.1304088540000006"/>
    <x v="1352"/>
    <n v="-3.5745420977266909E-3"/>
  </r>
  <r>
    <x v="1369"/>
    <x v="6"/>
    <n v="2005"/>
    <x v="66"/>
    <n v="1661"/>
    <n v="12159200"/>
    <n v="162653009"/>
    <n v="8.8926595143"/>
    <n v="8.9260278426999999"/>
    <n v="8.8601253941000007"/>
    <n v="9.0511590740999992"/>
    <n v="8.9276962590999993"/>
    <x v="1353"/>
    <n v="-2.1438341353999579E-2"/>
  </r>
  <r>
    <x v="1370"/>
    <x v="6"/>
    <n v="2005"/>
    <x v="66"/>
    <n v="1167"/>
    <n v="9754400"/>
    <n v="132412589"/>
    <n v="9.0519932822999998"/>
    <n v="8.9301988836999993"/>
    <n v="8.9301988836999993"/>
    <n v="9.1178957309000008"/>
    <n v="9.0595011561999996"/>
    <x v="1354"/>
    <n v="1.775882289673146E-2"/>
  </r>
  <r>
    <x v="1371"/>
    <x v="6"/>
    <n v="2005"/>
    <x v="66"/>
    <n v="1433"/>
    <n v="11307200"/>
    <n v="152839624"/>
    <n v="9.0086144554000001"/>
    <n v="9.0261328277999997"/>
    <n v="8.9760803352000007"/>
    <n v="9.0778537367999999"/>
    <n v="9.0211275785999998"/>
    <x v="1355"/>
    <n v="-4.8037043875737125E-3"/>
  </r>
  <r>
    <x v="1372"/>
    <x v="6"/>
    <n v="2005"/>
    <x v="66"/>
    <n v="1285"/>
    <n v="10706400"/>
    <n v="146245387"/>
    <n v="9.1762903055000002"/>
    <n v="9.0511590740999992"/>
    <n v="9.0169565375000005"/>
    <n v="9.1913060532999999"/>
    <n v="9.1162273143999997"/>
    <x v="1356"/>
    <n v="1.8441735544665026E-2"/>
  </r>
  <r>
    <x v="1373"/>
    <x v="6"/>
    <n v="2005"/>
    <x v="66"/>
    <n v="1173"/>
    <n v="7438400"/>
    <n v="102428865"/>
    <n v="9.1612745578000006"/>
    <n v="9.1612745578000006"/>
    <n v="9.1262378129999995"/>
    <n v="9.2513690444000005"/>
    <n v="9.1896376369000006"/>
    <x v="1357"/>
    <n v="-1.6377039337610456E-3"/>
  </r>
  <r>
    <x v="1374"/>
    <x v="6"/>
    <n v="2005"/>
    <x v="66"/>
    <n v="1891"/>
    <n v="10498400"/>
    <n v="141737935"/>
    <n v="9.0094486636000006"/>
    <n v="9.2171665078"/>
    <n v="8.8968305552999993"/>
    <n v="9.2171665078"/>
    <n v="9.0102828717999994"/>
    <x v="1358"/>
    <n v="-1.6711434732417402E-2"/>
  </r>
  <r>
    <x v="1375"/>
    <x v="6"/>
    <n v="2005"/>
    <x v="66"/>
    <n v="1592"/>
    <n v="7101600"/>
    <n v="93910862"/>
    <n v="8.7425020364999995"/>
    <n v="8.9593961709999999"/>
    <n v="8.7425020364999995"/>
    <n v="8.9593961709999999"/>
    <n v="8.8250886492999996"/>
    <x v="1359"/>
    <n v="-3.0077455240751963E-2"/>
  </r>
  <r>
    <x v="1376"/>
    <x v="6"/>
    <n v="2005"/>
    <x v="66"/>
    <n v="1303"/>
    <n v="9465600"/>
    <n v="123780929"/>
    <n v="8.6841074619"/>
    <n v="8.7133047492000006"/>
    <n v="8.6423970513999997"/>
    <n v="8.7758703648999994"/>
    <n v="8.7274862887999998"/>
    <x v="1360"/>
    <n v="-6.7017962578105892E-3"/>
  </r>
  <r>
    <x v="1377"/>
    <x v="6"/>
    <n v="2005"/>
    <x v="66"/>
    <n v="1111"/>
    <n v="7223200"/>
    <n v="93989678"/>
    <n v="8.7174757903"/>
    <n v="8.6774337962000008"/>
    <n v="8.6090287229999998"/>
    <n v="8.7341599544000008"/>
    <n v="8.6841074619"/>
    <x v="1361"/>
    <n v="3.8350957857936664E-3"/>
  </r>
  <r>
    <x v="1378"/>
    <x v="6"/>
    <n v="2005"/>
    <x v="66"/>
    <n v="1343"/>
    <n v="7880000"/>
    <n v="103437500"/>
    <n v="8.7591862007000003"/>
    <n v="8.6590812156000005"/>
    <n v="8.6423970513999997"/>
    <n v="8.8259228575000002"/>
    <n v="8.7600204089999991"/>
    <x v="1362"/>
    <n v="4.7732787435354578E-3"/>
  </r>
  <r>
    <x v="1379"/>
    <x v="6"/>
    <n v="2005"/>
    <x v="66"/>
    <n v="996"/>
    <n v="5120000"/>
    <n v="67679636"/>
    <n v="8.8718043089999998"/>
    <n v="8.8008966112000007"/>
    <n v="8.7216468312999993"/>
    <n v="8.9051726373999998"/>
    <n v="8.8217518165000008"/>
    <x v="1363"/>
    <n v="1.2775191489318506E-2"/>
  </r>
  <r>
    <x v="1380"/>
    <x v="6"/>
    <n v="2005"/>
    <x v="66"/>
    <n v="1458"/>
    <n v="10334400"/>
    <n v="138016538"/>
    <n v="9.0011065815000002"/>
    <n v="8.8718043089999998"/>
    <n v="8.7783729895999993"/>
    <n v="9.0136197047"/>
    <n v="8.9126805112999996"/>
    <x v="1364"/>
    <n v="1.4469330619331406E-2"/>
  </r>
  <r>
    <x v="1381"/>
    <x v="6"/>
    <n v="2005"/>
    <x v="66"/>
    <n v="2058"/>
    <n v="19811200"/>
    <n v="261294598"/>
    <n v="8.8092386932999993"/>
    <n v="8.8426070216999992"/>
    <n v="8.7341599544000008"/>
    <n v="8.8843174321999996"/>
    <n v="8.8017308193999995"/>
    <x v="1365"/>
    <n v="-2.15465009912231E-2"/>
  </r>
  <r>
    <x v="1382"/>
    <x v="6"/>
    <n v="2005"/>
    <x v="66"/>
    <n v="1238"/>
    <n v="5912800"/>
    <n v="78164353"/>
    <n v="8.8384359806999999"/>
    <n v="8.7174757903"/>
    <n v="8.6924495440000005"/>
    <n v="8.8843174321999996"/>
    <n v="8.8225860246999996"/>
    <x v="1366"/>
    <n v="3.3089134494166989E-3"/>
  </r>
  <r>
    <x v="1383"/>
    <x v="6"/>
    <n v="2005"/>
    <x v="66"/>
    <n v="1419"/>
    <n v="7720000"/>
    <n v="103626748"/>
    <n v="9.0645064054999995"/>
    <n v="8.8426070216999992"/>
    <n v="8.8426070216999992"/>
    <n v="9.0645064054999995"/>
    <n v="8.9585619627999993"/>
    <x v="1367"/>
    <n v="2.5256456408926199E-2"/>
  </r>
  <r>
    <x v="1384"/>
    <x v="6"/>
    <n v="2005"/>
    <x v="66"/>
    <n v="1847"/>
    <n v="9584800"/>
    <n v="131898065"/>
    <n v="9.2096586339000002"/>
    <n v="9.0928694845999996"/>
    <n v="9.0428169920000006"/>
    <n v="9.2755610824999994"/>
    <n v="9.1837981794000001"/>
    <x v="1368"/>
    <n v="1.5886392711997491E-2"/>
  </r>
  <r>
    <x v="1385"/>
    <x v="6"/>
    <n v="2005"/>
    <x v="66"/>
    <n v="1085"/>
    <n v="5990400"/>
    <n v="81996696"/>
    <n v="9.0912010681000002"/>
    <n v="9.1846323876000007"/>
    <n v="9.0595011561999996"/>
    <n v="9.2580427100999998"/>
    <n v="9.1345798949999999"/>
    <x v="1369"/>
    <n v="-1.2945754692209334E-2"/>
  </r>
  <r>
    <x v="1386"/>
    <x v="7"/>
    <n v="2005"/>
    <x v="67"/>
    <n v="1833"/>
    <n v="10301600"/>
    <n v="142992779"/>
    <n v="9.2797321235000005"/>
    <n v="9.0845274024999991"/>
    <n v="9.0344749099000001"/>
    <n v="9.3347898653999994"/>
    <n v="9.2638821676000003"/>
    <x v="1370"/>
    <n v="2.0525650214357701E-2"/>
  </r>
  <r>
    <x v="1387"/>
    <x v="7"/>
    <n v="2005"/>
    <x v="67"/>
    <n v="1470"/>
    <n v="8144000"/>
    <n v="114992366"/>
    <n v="9.4866157594999994"/>
    <n v="9.3055925780000006"/>
    <n v="9.3055925780000006"/>
    <n v="9.4932894252000004"/>
    <n v="9.4232159356"/>
    <x v="1371"/>
    <n v="2.2049257419271089E-2"/>
  </r>
  <r>
    <x v="1388"/>
    <x v="7"/>
    <n v="2005"/>
    <x v="67"/>
    <n v="1865"/>
    <n v="10133600"/>
    <n v="145631639"/>
    <n v="9.5433419177999994"/>
    <n v="9.5199840878999993"/>
    <n v="9.5183156714999999"/>
    <n v="9.6759810231000003"/>
    <n v="9.5908917857000002"/>
    <x v="1372"/>
    <n v="5.9617921678890027E-3"/>
  </r>
  <r>
    <x v="1389"/>
    <x v="7"/>
    <n v="2005"/>
    <x v="67"/>
    <n v="1114"/>
    <n v="6382400"/>
    <n v="90512113"/>
    <n v="9.4432369325999996"/>
    <n v="9.4682631788999991"/>
    <n v="9.4190448945000007"/>
    <n v="9.5591918736999997"/>
    <n v="9.4640921377999998"/>
    <x v="1373"/>
    <n v="-1.0544913181724552E-2"/>
  </r>
  <r>
    <x v="1390"/>
    <x v="7"/>
    <n v="2005"/>
    <x v="67"/>
    <n v="809"/>
    <n v="6215200"/>
    <n v="88518297"/>
    <n v="9.5266577536000003"/>
    <n v="9.5099735893999995"/>
    <n v="9.4615895131999999"/>
    <n v="9.5758760379000005"/>
    <n v="9.5049683400999996"/>
    <x v="1374"/>
    <n v="8.7951314570928873E-3"/>
  </r>
  <r>
    <x v="1391"/>
    <x v="7"/>
    <n v="2005"/>
    <x v="67"/>
    <n v="1289"/>
    <n v="6568800"/>
    <n v="95378640"/>
    <n v="9.7060125185999997"/>
    <n v="9.5383366684999995"/>
    <n v="9.5383366684999995"/>
    <n v="9.7393808469999996"/>
    <n v="9.6901625625999994"/>
    <x v="1375"/>
    <n v="1.8651592519859053E-2"/>
  </r>
  <r>
    <x v="1392"/>
    <x v="7"/>
    <n v="2005"/>
    <x v="67"/>
    <n v="1660"/>
    <n v="8933600"/>
    <n v="131220865"/>
    <n v="9.8611752456000001"/>
    <n v="9.7527281783999999"/>
    <n v="9.7185256417999994"/>
    <n v="9.8645120784000007"/>
    <n v="9.8027806709000007"/>
    <x v="1376"/>
    <n v="1.5859814015600729E-2"/>
  </r>
  <r>
    <x v="1393"/>
    <x v="7"/>
    <n v="2005"/>
    <x v="67"/>
    <n v="1426"/>
    <n v="10100800"/>
    <n v="150580034"/>
    <n v="9.9103935300000003"/>
    <n v="9.9270776941999994"/>
    <n v="9.8436568732000005"/>
    <n v="10.002156433"/>
    <n v="9.9487671076000002"/>
    <x v="1377"/>
    <n v="4.9787031696905751E-3"/>
  </r>
  <r>
    <x v="1394"/>
    <x v="7"/>
    <n v="2005"/>
    <x v="67"/>
    <n v="2050"/>
    <n v="11539200"/>
    <n v="173620594"/>
    <n v="10.027182678999999"/>
    <n v="9.9929801427000005"/>
    <n v="9.9012172396999993"/>
    <n v="10.176505948000001"/>
    <n v="10.041364218"/>
    <x v="1378"/>
    <n v="1.171561513831211E-2"/>
  </r>
  <r>
    <x v="1395"/>
    <x v="7"/>
    <n v="2005"/>
    <x v="67"/>
    <n v="2168"/>
    <n v="13548000"/>
    <n v="201999871"/>
    <n v="10.210708485"/>
    <n v="9.8019464627000001"/>
    <n v="9.7268677238999999"/>
    <n v="10.210708485"/>
    <n v="9.9504355239999995"/>
    <x v="1379"/>
    <n v="1.8137347966852305E-2"/>
  </r>
  <r>
    <x v="1396"/>
    <x v="7"/>
    <n v="2005"/>
    <x v="67"/>
    <n v="2395"/>
    <n v="17114400"/>
    <n v="262018006"/>
    <n v="10.259926769"/>
    <n v="10.330834467000001"/>
    <n v="10.023845846"/>
    <n v="10.344181798999999"/>
    <n v="10.217382151000001"/>
    <x v="1380"/>
    <n v="4.8086811406184721E-3"/>
  </r>
  <r>
    <x v="1397"/>
    <x v="7"/>
    <n v="2005"/>
    <x v="67"/>
    <n v="2040"/>
    <n v="7804800"/>
    <n v="118577228"/>
    <n v="10.077235171"/>
    <n v="10.218216358999999"/>
    <n v="10.058882591"/>
    <n v="10.302471388000001"/>
    <n v="10.138966579"/>
    <x v="1381"/>
    <n v="-1.7966765764827721E-2"/>
  </r>
  <r>
    <x v="1398"/>
    <x v="7"/>
    <n v="2005"/>
    <x v="67"/>
    <n v="2777"/>
    <n v="14859200"/>
    <n v="222433288"/>
    <n v="9.8519989552999991"/>
    <n v="10.093085127"/>
    <n v="9.8519989552999991"/>
    <n v="10.160655992000001"/>
    <n v="9.9904775181000005"/>
    <x v="1382"/>
    <n v="-2.2604562209054054E-2"/>
  </r>
  <r>
    <x v="1399"/>
    <x v="7"/>
    <n v="2005"/>
    <x v="67"/>
    <n v="1758"/>
    <n v="8754400"/>
    <n v="130056650"/>
    <n v="9.8561699964000002"/>
    <n v="9.8645120784000007"/>
    <n v="9.8102885448000006"/>
    <n v="10.038027386"/>
    <n v="9.9145645709999997"/>
    <x v="1383"/>
    <n v="4.2328043487949819E-4"/>
  </r>
  <r>
    <x v="1400"/>
    <x v="7"/>
    <n v="2005"/>
    <x v="67"/>
    <n v="2279"/>
    <n v="15384000"/>
    <n v="227919924"/>
    <n v="9.9938143508999993"/>
    <n v="9.8770252016000004"/>
    <n v="9.6768152313000009"/>
    <n v="10.029685303000001"/>
    <n v="9.8870357001000002"/>
    <x v="1384"/>
    <n v="1.3868682040060362E-2"/>
  </r>
  <r>
    <x v="1401"/>
    <x v="7"/>
    <n v="2005"/>
    <x v="67"/>
    <n v="1478"/>
    <n v="8812800"/>
    <n v="134262835"/>
    <n v="10.194024321000001"/>
    <n v="10.077235171"/>
    <n v="10.028016887"/>
    <n v="10.272439892"/>
    <n v="10.167329658"/>
    <x v="1385"/>
    <n v="1.9835361036346696E-2"/>
  </r>
  <r>
    <x v="1402"/>
    <x v="7"/>
    <n v="2005"/>
    <x v="67"/>
    <n v="1205"/>
    <n v="5628000"/>
    <n v="85346626"/>
    <n v="10.036358969"/>
    <n v="10.168998074999999"/>
    <n v="10.021343221"/>
    <n v="10.252418895"/>
    <n v="10.120613998"/>
    <x v="1386"/>
    <n v="-1.558730173096296E-2"/>
  </r>
  <r>
    <x v="1403"/>
    <x v="7"/>
    <n v="2005"/>
    <x v="67"/>
    <n v="1664"/>
    <n v="9713600"/>
    <n v="148643146"/>
    <n v="10.319155552"/>
    <n v="10.002156433"/>
    <n v="9.9437618584000003"/>
    <n v="10.319155552"/>
    <n v="10.212376901000001"/>
    <x v="1387"/>
    <n v="2.7787534349642231E-2"/>
  </r>
  <r>
    <x v="1404"/>
    <x v="7"/>
    <n v="2005"/>
    <x v="67"/>
    <n v="1551"/>
    <n v="9484000"/>
    <n v="147499418"/>
    <n v="10.360865963"/>
    <n v="10.373379086"/>
    <n v="10.27827935"/>
    <n v="10.444286784000001"/>
    <n v="10.379218543"/>
    <x v="1388"/>
    <n v="4.0338901514183588E-3"/>
  </r>
  <r>
    <x v="1405"/>
    <x v="7"/>
    <n v="2005"/>
    <x v="67"/>
    <n v="1376"/>
    <n v="6467200"/>
    <n v="99452265"/>
    <n v="10.161490200999999"/>
    <n v="10.344181798999999"/>
    <n v="10.1106035"/>
    <n v="10.377550126999999"/>
    <n v="10.262429394"/>
    <x v="1389"/>
    <n v="-1.9430715778660283E-2"/>
  </r>
  <r>
    <x v="1406"/>
    <x v="7"/>
    <n v="2005"/>
    <x v="67"/>
    <n v="1272"/>
    <n v="6168800"/>
    <n v="95455760"/>
    <n v="10.385892209"/>
    <n v="10.352523881"/>
    <n v="10.277445141999999"/>
    <n v="10.410918454999999"/>
    <n v="10.326663426"/>
    <x v="1390"/>
    <n v="2.1843262156368181E-2"/>
  </r>
  <r>
    <x v="1407"/>
    <x v="7"/>
    <n v="2005"/>
    <x v="67"/>
    <n v="1719"/>
    <n v="9159200"/>
    <n v="143826868"/>
    <n v="10.59027322"/>
    <n v="10.40424479"/>
    <n v="10.402576373"/>
    <n v="10.59027322"/>
    <n v="10.479323528"/>
    <x v="1391"/>
    <n v="1.9487592213653392E-2"/>
  </r>
  <r>
    <x v="1408"/>
    <x v="7"/>
    <n v="2005"/>
    <x v="67"/>
    <n v="2098"/>
    <n v="14031200"/>
    <n v="226137570"/>
    <n v="10.844706724"/>
    <n v="10.59027322"/>
    <n v="10.59027322"/>
    <n v="10.844706724"/>
    <n v="10.755446446000001"/>
    <x v="1392"/>
    <n v="2.3741142313465958E-2"/>
  </r>
  <r>
    <x v="1409"/>
    <x v="8"/>
    <n v="2005"/>
    <x v="68"/>
    <n v="3677"/>
    <n v="10049400"/>
    <n v="163592534"/>
    <n v="10.777970068"/>
    <n v="10.848043557"/>
    <n v="10.747938572000001"/>
    <n v="10.981516871"/>
    <n v="10.864727721"/>
    <x v="1393"/>
    <n v="-6.172859036281229E-3"/>
  </r>
  <r>
    <x v="1410"/>
    <x v="8"/>
    <n v="2005"/>
    <x v="68"/>
    <n v="4255"/>
    <n v="11839800"/>
    <n v="190152554"/>
    <n v="10.711233411"/>
    <n v="10.851380389999999"/>
    <n v="10.621138924"/>
    <n v="10.878075053"/>
    <n v="10.717907075999999"/>
    <x v="1394"/>
    <n v="-6.2112001143186319E-3"/>
  </r>
  <r>
    <x v="1411"/>
    <x v="8"/>
    <n v="2005"/>
    <x v="68"/>
    <n v="2064"/>
    <n v="4736400"/>
    <n v="76616529"/>
    <n v="10.841369890999999"/>
    <n v="10.747938572000001"/>
    <n v="10.667854584000001"/>
    <n v="10.911443381"/>
    <n v="10.794654231999999"/>
    <x v="1395"/>
    <n v="1.2076319480988494E-2"/>
  </r>
  <r>
    <x v="1412"/>
    <x v="8"/>
    <n v="2005"/>
    <x v="68"/>
    <n v="2912"/>
    <n v="10618400"/>
    <n v="173251718"/>
    <n v="10.92145388"/>
    <n v="10.858054056"/>
    <n v="10.794654231999999"/>
    <n v="10.954822208"/>
    <n v="10.888085551"/>
    <x v="1396"/>
    <n v="7.3597389131594328E-3"/>
  </r>
  <r>
    <x v="1413"/>
    <x v="8"/>
    <n v="2005"/>
    <x v="68"/>
    <n v="1944"/>
    <n v="5890800"/>
    <n v="96349250"/>
    <n v="10.914780214"/>
    <n v="10.894759217000001"/>
    <n v="10.844706724"/>
    <n v="10.961495874000001"/>
    <n v="10.914780214"/>
    <x v="1397"/>
    <n v="-6.1124699241238737E-4"/>
  </r>
  <r>
    <x v="1414"/>
    <x v="8"/>
    <n v="2005"/>
    <x v="68"/>
    <n v="2928"/>
    <n v="9418000"/>
    <n v="157644001"/>
    <n v="11.295179157"/>
    <n v="10.961495874000001"/>
    <n v="10.954822208"/>
    <n v="11.335221152000001"/>
    <n v="11.171716342"/>
    <x v="1398"/>
    <n v="3.4258157758108428E-2"/>
  </r>
  <r>
    <x v="1415"/>
    <x v="8"/>
    <n v="2005"/>
    <x v="68"/>
    <n v="3696"/>
    <n v="10099000"/>
    <n v="172804063"/>
    <n v="11.345231650000001"/>
    <n v="11.478704964"/>
    <n v="11.311863322000001"/>
    <n v="11.512073292"/>
    <n v="11.418641972"/>
    <x v="1399"/>
    <n v="4.4215252956342731E-3"/>
  </r>
  <r>
    <x v="1416"/>
    <x v="8"/>
    <n v="2005"/>
    <x v="68"/>
    <n v="2224"/>
    <n v="5296000"/>
    <n v="89647481"/>
    <n v="11.228442501"/>
    <n v="11.378599978"/>
    <n v="11.228442501"/>
    <n v="11.445336635"/>
    <n v="11.295179157"/>
    <x v="1400"/>
    <n v="-1.0347468495301522E-2"/>
  </r>
  <r>
    <x v="1417"/>
    <x v="8"/>
    <n v="2005"/>
    <x v="68"/>
    <n v="2145"/>
    <n v="6401600"/>
    <n v="108654516"/>
    <n v="11.405294640999999"/>
    <n v="11.231779334000001"/>
    <n v="11.231779334000001"/>
    <n v="11.411968307"/>
    <n v="11.328547486"/>
    <x v="1401"/>
    <n v="1.562762155884858E-2"/>
  </r>
  <r>
    <x v="1418"/>
    <x v="8"/>
    <n v="2005"/>
    <x v="68"/>
    <n v="2725"/>
    <n v="8779200"/>
    <n v="151204131"/>
    <n v="11.452010301"/>
    <n v="11.508736459"/>
    <n v="11.441999802"/>
    <n v="11.578809949"/>
    <n v="11.495389127999999"/>
    <x v="1402"/>
    <n v="4.0875969554627009E-3"/>
  </r>
  <r>
    <x v="1419"/>
    <x v="8"/>
    <n v="2005"/>
    <x v="68"/>
    <n v="2857"/>
    <n v="7562600"/>
    <n v="130442387"/>
    <n v="11.602167779"/>
    <n v="11.488715462"/>
    <n v="11.378599978"/>
    <n v="11.642209772999999"/>
    <n v="11.512073292"/>
    <x v="1403"/>
    <n v="1.3026671423891783E-2"/>
  </r>
  <r>
    <x v="1420"/>
    <x v="8"/>
    <n v="2005"/>
    <x v="68"/>
    <n v="3326"/>
    <n v="10857800"/>
    <n v="191838477"/>
    <n v="11.895809068"/>
    <n v="11.548778453000001"/>
    <n v="11.478704964"/>
    <n v="11.899145901000001"/>
    <n v="11.79236725"/>
    <x v="1404"/>
    <n v="2.499420077528141E-2"/>
  </r>
  <r>
    <x v="1421"/>
    <x v="8"/>
    <n v="2005"/>
    <x v="68"/>
    <n v="2515"/>
    <n v="7713000"/>
    <n v="137010387"/>
    <n v="11.902482733999999"/>
    <n v="11.899145901000001"/>
    <n v="11.795704083"/>
    <n v="11.945861560999999"/>
    <n v="11.855767073999999"/>
    <x v="1405"/>
    <n v="5.6085253769130926E-4"/>
  </r>
  <r>
    <x v="1422"/>
    <x v="8"/>
    <n v="2005"/>
    <x v="68"/>
    <n v="3738"/>
    <n v="11417400"/>
    <n v="208460171"/>
    <n v="12.349618334000001"/>
    <n v="11.875788071000001"/>
    <n v="11.81572508"/>
    <n v="12.349618334000001"/>
    <n v="12.186113525"/>
    <x v="1406"/>
    <n v="3.687814700102237E-2"/>
  </r>
  <r>
    <x v="1423"/>
    <x v="8"/>
    <n v="2005"/>
    <x v="68"/>
    <n v="5173"/>
    <n v="14177400"/>
    <n v="257508652"/>
    <n v="12.025945548999999"/>
    <n v="12.392997161"/>
    <n v="11.915830065"/>
    <n v="12.509786310999999"/>
    <n v="12.122713701"/>
    <x v="1407"/>
    <n v="-2.6558713632920825E-2"/>
  </r>
  <r>
    <x v="1424"/>
    <x v="8"/>
    <n v="2005"/>
    <x v="68"/>
    <n v="4204"/>
    <n v="11019200"/>
    <n v="197319265"/>
    <n v="11.939187895"/>
    <n v="12.172766193999999"/>
    <n v="11.855767073999999"/>
    <n v="12.176103027"/>
    <n v="11.949198394"/>
    <x v="1408"/>
    <n v="-7.2403546768083004E-3"/>
  </r>
  <r>
    <x v="1425"/>
    <x v="8"/>
    <n v="2005"/>
    <x v="68"/>
    <n v="4183"/>
    <n v="11002800"/>
    <n v="192680361"/>
    <n v="11.745651591"/>
    <n v="11.909156400000001"/>
    <n v="11.515410125000001"/>
    <n v="11.909156400000001"/>
    <n v="11.685588600000001"/>
    <x v="1409"/>
    <n v="-1.6342995424220637E-2"/>
  </r>
  <r>
    <x v="1426"/>
    <x v="8"/>
    <n v="2005"/>
    <x v="68"/>
    <n v="2301"/>
    <n v="9049800"/>
    <n v="159995531"/>
    <n v="12.005924552"/>
    <n v="11.708946428999999"/>
    <n v="11.565462617"/>
    <n v="12.005924552"/>
    <n v="11.799040915999999"/>
    <x v="1410"/>
    <n v="2.191714588572867E-2"/>
  </r>
  <r>
    <x v="1427"/>
    <x v="8"/>
    <n v="2005"/>
    <x v="68"/>
    <n v="2661"/>
    <n v="7706400"/>
    <n v="140085070"/>
    <n v="12.152745197"/>
    <n v="12.099355872"/>
    <n v="12.022608716000001"/>
    <n v="12.229492351999999"/>
    <n v="12.1327242"/>
    <x v="1411"/>
    <n v="1.2154845786725859E-2"/>
  </r>
  <r>
    <x v="1428"/>
    <x v="8"/>
    <n v="2005"/>
    <x v="68"/>
    <n v="2703"/>
    <n v="9667600"/>
    <n v="173500357"/>
    <n v="11.859103907"/>
    <n v="12.259523848000001"/>
    <n v="11.849093409"/>
    <n v="12.259523848000001"/>
    <n v="11.975893056"/>
    <x v="1412"/>
    <n v="-2.4459251592497823E-2"/>
  </r>
  <r>
    <x v="1429"/>
    <x v="8"/>
    <n v="2005"/>
    <x v="68"/>
    <n v="2421"/>
    <n v="6926400"/>
    <n v="122832459"/>
    <n v="11.895809068"/>
    <n v="11.882461737"/>
    <n v="11.715620095"/>
    <n v="11.929177397"/>
    <n v="11.835746077"/>
    <x v="1413"/>
    <n v="3.0903241152792785E-3"/>
  </r>
  <r>
    <x v="1430"/>
    <x v="9"/>
    <n v="2005"/>
    <x v="69"/>
    <n v="1973"/>
    <n v="6595400"/>
    <n v="118384254"/>
    <n v="12.012598218000001"/>
    <n v="11.912493232999999"/>
    <n v="11.819061913000001"/>
    <n v="12.049303378999999"/>
    <n v="11.979229889000001"/>
    <x v="1414"/>
    <n v="9.769791651146777E-3"/>
  </r>
  <r>
    <x v="1431"/>
    <x v="9"/>
    <n v="2005"/>
    <x v="69"/>
    <n v="4549"/>
    <n v="13072200"/>
    <n v="229308575"/>
    <n v="11.54544162"/>
    <n v="12.012598218000001"/>
    <n v="11.528757455999999"/>
    <n v="12.045966546000001"/>
    <n v="11.705609597"/>
    <x v="1415"/>
    <n v="-3.9665256447287175E-2"/>
  </r>
  <r>
    <x v="1432"/>
    <x v="9"/>
    <n v="2005"/>
    <x v="69"/>
    <n v="5640"/>
    <n v="14663800"/>
    <n v="245865751"/>
    <n v="10.928127545000001"/>
    <n v="11.542104787"/>
    <n v="10.928127545000001"/>
    <n v="11.572136283000001"/>
    <n v="11.188400507000001"/>
    <x v="1416"/>
    <n v="-5.4950719977128151E-2"/>
  </r>
  <r>
    <x v="1433"/>
    <x v="9"/>
    <n v="2005"/>
    <x v="69"/>
    <n v="6582"/>
    <n v="23263800"/>
    <n v="370614888"/>
    <n v="10.511023440000001"/>
    <n v="10.958159041"/>
    <n v="10.260760978"/>
    <n v="10.958159041"/>
    <n v="10.631149423"/>
    <x v="1417"/>
    <n v="-3.8915416271460869E-2"/>
  </r>
  <r>
    <x v="1434"/>
    <x v="9"/>
    <n v="2005"/>
    <x v="69"/>
    <n v="4300"/>
    <n v="14659200"/>
    <n v="235199966"/>
    <n v="10.577760097000001"/>
    <n v="10.844706724"/>
    <n v="10.544391769000001"/>
    <n v="10.844706724"/>
    <n v="10.707896578"/>
    <x v="1418"/>
    <n v="6.3291350741564957E-3"/>
  </r>
  <r>
    <x v="1435"/>
    <x v="9"/>
    <n v="2005"/>
    <x v="69"/>
    <n v="3292"/>
    <n v="10170800"/>
    <n v="162139914"/>
    <n v="10.511023440000001"/>
    <n v="10.727917574999999"/>
    <n v="10.444286784000001"/>
    <n v="10.808001562999999"/>
    <n v="10.637823087999999"/>
    <x v="1419"/>
    <n v="-6.3291350741566336E-3"/>
  </r>
  <r>
    <x v="1436"/>
    <x v="9"/>
    <n v="2005"/>
    <x v="69"/>
    <n v="3082"/>
    <n v="14073400"/>
    <n v="225689168"/>
    <n v="10.711233411"/>
    <n v="10.744601739"/>
    <n v="10.611128426000001"/>
    <n v="10.871401387000001"/>
    <n v="10.701222912"/>
    <x v="1420"/>
    <n v="1.8868484371068396E-2"/>
  </r>
  <r>
    <x v="1437"/>
    <x v="9"/>
    <n v="2005"/>
    <x v="69"/>
    <n v="5060"/>
    <n v="12846000"/>
    <n v="199791941"/>
    <n v="10.477655112000001"/>
    <n v="10.440949951"/>
    <n v="10.194024321000001"/>
    <n v="10.594444261"/>
    <n v="10.38088696"/>
    <x v="1421"/>
    <n v="-2.2048137252089553E-2"/>
  </r>
  <r>
    <x v="1438"/>
    <x v="9"/>
    <n v="2005"/>
    <x v="69"/>
    <n v="3622"/>
    <n v="12499000"/>
    <n v="193294602"/>
    <n v="10.40424479"/>
    <n v="10.677865082"/>
    <n v="10.143971828"/>
    <n v="10.677865082"/>
    <n v="10.320823968999999"/>
    <x v="1422"/>
    <n v="-7.0310292422133876E-3"/>
  </r>
  <r>
    <x v="1439"/>
    <x v="9"/>
    <n v="2005"/>
    <x v="69"/>
    <n v="2939"/>
    <n v="13854200"/>
    <n v="219447068"/>
    <n v="10.724580742000001"/>
    <n v="10.544391769000001"/>
    <n v="10.460970948"/>
    <n v="10.724580742000001"/>
    <n v="10.571086432"/>
    <x v="1423"/>
    <n v="3.0324496634759113E-2"/>
  </r>
  <r>
    <x v="1440"/>
    <x v="9"/>
    <n v="2005"/>
    <x v="69"/>
    <n v="4026"/>
    <n v="12697600"/>
    <n v="200150246"/>
    <n v="10.143971828"/>
    <n v="10.744601739"/>
    <n v="10.143971828"/>
    <n v="10.844706724"/>
    <n v="10.521033939000001"/>
    <x v="1424"/>
    <n v="-5.5658751912158667E-2"/>
  </r>
  <r>
    <x v="1441"/>
    <x v="9"/>
    <n v="2005"/>
    <x v="69"/>
    <n v="4438"/>
    <n v="14468400"/>
    <n v="221691307"/>
    <n v="10.344181798999999"/>
    <n v="10.143971828"/>
    <n v="9.9771301867000002"/>
    <n v="10.534381270000001"/>
    <n v="10.224055816"/>
    <x v="1425"/>
    <n v="1.9544596141658627E-2"/>
  </r>
  <r>
    <x v="1442"/>
    <x v="9"/>
    <n v="2005"/>
    <x v="69"/>
    <n v="5456"/>
    <n v="14815000"/>
    <n v="224889271"/>
    <n v="9.8303095419000002"/>
    <n v="10.544391769000001"/>
    <n v="9.7602360522999998"/>
    <n v="10.624475757000001"/>
    <n v="10.130624496999999"/>
    <x v="1426"/>
    <n v="-5.0953793449480582E-2"/>
  </r>
  <r>
    <x v="1443"/>
    <x v="9"/>
    <n v="2005"/>
    <x v="69"/>
    <n v="3300"/>
    <n v="8496200"/>
    <n v="128109638"/>
    <n v="10.204034819"/>
    <n v="10.003824849000001"/>
    <n v="9.9137303628000009"/>
    <n v="10.237403148"/>
    <n v="10.06388784"/>
    <x v="1427"/>
    <n v="3.7312789388051631E-2"/>
  </r>
  <r>
    <x v="1444"/>
    <x v="9"/>
    <n v="2005"/>
    <x v="69"/>
    <n v="2949"/>
    <n v="8376400"/>
    <n v="132010372"/>
    <n v="10.767959569"/>
    <n v="10.160655992000001"/>
    <n v="10.160655992000001"/>
    <n v="10.767959569"/>
    <n v="10.517697106"/>
    <x v="1428"/>
    <n v="5.3791805596026004E-2"/>
  </r>
  <r>
    <x v="1445"/>
    <x v="9"/>
    <n v="2005"/>
    <x v="69"/>
    <n v="2691"/>
    <n v="7872400"/>
    <n v="126479244"/>
    <n v="10.717907075999999"/>
    <n v="10.677865082"/>
    <n v="10.521033939000001"/>
    <n v="10.911443381"/>
    <n v="10.721243909"/>
    <x v="1429"/>
    <n v="-4.6591170250936684E-3"/>
  </r>
  <r>
    <x v="1446"/>
    <x v="9"/>
    <n v="2005"/>
    <x v="69"/>
    <n v="2035"/>
    <n v="6824400"/>
    <n v="109863678"/>
    <n v="10.677865082"/>
    <n v="10.594444261"/>
    <n v="10.444286784000001"/>
    <n v="10.891422384"/>
    <n v="10.744601739"/>
    <x v="1430"/>
    <n v="-3.7429862734694014E-3"/>
  </r>
  <r>
    <x v="1447"/>
    <x v="9"/>
    <n v="2005"/>
    <x v="69"/>
    <n v="2280"/>
    <n v="6469000"/>
    <n v="101977037"/>
    <n v="10.364202796000001"/>
    <n v="10.744601739"/>
    <n v="10.347518631"/>
    <n v="10.828022560000001"/>
    <n v="10.521033939000001"/>
    <x v="1431"/>
    <n v="-2.9815085003564591E-2"/>
  </r>
  <r>
    <x v="1448"/>
    <x v="9"/>
    <n v="2005"/>
    <x v="69"/>
    <n v="1984"/>
    <n v="7585800"/>
    <n v="119237672"/>
    <n v="10.394234291"/>
    <n v="10.561075933"/>
    <n v="10.394234291"/>
    <n v="10.611128426000001"/>
    <n v="10.491002442999999"/>
    <x v="1432"/>
    <n v="2.8934274604499916E-3"/>
  </r>
  <r>
    <x v="1449"/>
    <x v="9"/>
    <n v="2005"/>
    <x v="69"/>
    <n v="2487"/>
    <n v="7234600"/>
    <n v="115491807"/>
    <n v="10.747938572000001"/>
    <n v="10.514360272999999"/>
    <n v="10.394234291"/>
    <n v="10.747938572000001"/>
    <n v="10.654507252"/>
    <x v="1433"/>
    <n v="3.3462718123653881E-2"/>
  </r>
  <r>
    <x v="1450"/>
    <x v="10"/>
    <n v="2005"/>
    <x v="70"/>
    <n v="5341"/>
    <n v="14807000"/>
    <n v="241773281"/>
    <n v="10.918117047000001"/>
    <n v="10.808001562999999"/>
    <n v="10.677865082"/>
    <n v="11.128337516"/>
    <n v="10.898096049999999"/>
    <x v="1434"/>
    <n v="1.5709548414272547E-2"/>
  </r>
  <r>
    <x v="1451"/>
    <x v="10"/>
    <n v="2005"/>
    <x v="70"/>
    <n v="4418"/>
    <n v="11580600"/>
    <n v="192963804"/>
    <n v="11.211758336000001"/>
    <n v="11.011548366"/>
    <n v="10.951485375000001"/>
    <n v="11.245126665000001"/>
    <n v="11.121663849999999"/>
    <x v="1435"/>
    <n v="2.6539555165700945E-2"/>
  </r>
  <r>
    <x v="1452"/>
    <x v="10"/>
    <n v="2005"/>
    <x v="70"/>
    <n v="4415"/>
    <n v="12480800"/>
    <n v="205628122"/>
    <n v="10.894759217000001"/>
    <n v="11.128337516"/>
    <n v="10.814675229000001"/>
    <n v="11.308526489"/>
    <n v="10.994864202"/>
    <x v="1436"/>
    <n v="-2.868121118989779E-2"/>
  </r>
  <r>
    <x v="1453"/>
    <x v="10"/>
    <n v="2005"/>
    <x v="70"/>
    <n v="3761"/>
    <n v="9770800"/>
    <n v="158833998"/>
    <n v="10.794654231999999"/>
    <n v="11.011548366"/>
    <n v="10.647833586999999"/>
    <n v="11.111653350999999"/>
    <n v="10.848043557"/>
    <x v="1437"/>
    <n v="-9.2308347617696771E-3"/>
  </r>
  <r>
    <x v="1454"/>
    <x v="10"/>
    <n v="2005"/>
    <x v="70"/>
    <n v="2863"/>
    <n v="7706000"/>
    <n v="125145416"/>
    <n v="10.978180038"/>
    <n v="10.861390888000001"/>
    <n v="10.647833586999999"/>
    <n v="10.988190535999999"/>
    <n v="10.838033059000001"/>
    <x v="1438"/>
    <n v="1.6858636814561512E-2"/>
  </r>
  <r>
    <x v="1455"/>
    <x v="10"/>
    <n v="2005"/>
    <x v="70"/>
    <n v="3531"/>
    <n v="10720000"/>
    <n v="175298810"/>
    <n v="10.958159041"/>
    <n v="11.074948190000001"/>
    <n v="10.697886079"/>
    <n v="11.101642853"/>
    <n v="10.914780214"/>
    <x v="1439"/>
    <n v="-1.8253731843804433E-3"/>
  </r>
  <r>
    <x v="1456"/>
    <x v="10"/>
    <n v="2005"/>
    <x v="70"/>
    <n v="5903"/>
    <n v="16178600"/>
    <n v="257431271"/>
    <n v="10.607791593"/>
    <n v="10.861390888000001"/>
    <n v="10.447623617"/>
    <n v="11.004874701"/>
    <n v="10.617802091"/>
    <x v="1440"/>
    <n v="-3.249550965942067E-2"/>
  </r>
  <r>
    <x v="1457"/>
    <x v="10"/>
    <n v="2005"/>
    <x v="70"/>
    <n v="6321"/>
    <n v="15222000"/>
    <n v="235651618"/>
    <n v="10.294129306"/>
    <n v="10.544391769000001"/>
    <n v="10.180676989"/>
    <n v="10.681201915000001"/>
    <n v="10.330834467000001"/>
    <x v="1441"/>
    <n v="-3.0015024590596306E-2"/>
  </r>
  <r>
    <x v="1458"/>
    <x v="10"/>
    <n v="2005"/>
    <x v="70"/>
    <n v="2722"/>
    <n v="5813000"/>
    <n v="89618965"/>
    <n v="10.374213294"/>
    <n v="10.180676989"/>
    <n v="10.003824849000001"/>
    <n v="10.511023440000001"/>
    <n v="10.287455639999999"/>
    <x v="1442"/>
    <n v="7.7494737078922923E-3"/>
  </r>
  <r>
    <x v="1459"/>
    <x v="10"/>
    <n v="2005"/>
    <x v="70"/>
    <n v="2890"/>
    <n v="7005200"/>
    <n v="110410534"/>
    <n v="10.677865082"/>
    <n v="10.324160801"/>
    <n v="10.294129306"/>
    <n v="10.677865082"/>
    <n v="10.517697106"/>
    <x v="1443"/>
    <n v="2.8849678703098347E-2"/>
  </r>
  <r>
    <x v="1460"/>
    <x v="10"/>
    <n v="2005"/>
    <x v="70"/>
    <n v="3202"/>
    <n v="10254600"/>
    <n v="167366130"/>
    <n v="10.848043557"/>
    <n v="10.848043557"/>
    <n v="10.747938572000001"/>
    <n v="10.984853703000001"/>
    <n v="10.891422384"/>
    <x v="1444"/>
    <n v="1.5811831539651551E-2"/>
  </r>
  <r>
    <x v="1461"/>
    <x v="10"/>
    <n v="2005"/>
    <x v="70"/>
    <n v="2420"/>
    <n v="7554000"/>
    <n v="123074242"/>
    <n v="10.911443381"/>
    <n v="10.881411885"/>
    <n v="10.737928073000001"/>
    <n v="10.928127545000001"/>
    <n v="10.874738219999999"/>
    <x v="1445"/>
    <n v="5.8273435941876344E-3"/>
  </r>
  <r>
    <x v="1462"/>
    <x v="10"/>
    <n v="2005"/>
    <x v="70"/>
    <n v="2495"/>
    <n v="8504200"/>
    <n v="139655837"/>
    <n v="11.024895698"/>
    <n v="11.004874701"/>
    <n v="10.864727721"/>
    <n v="11.02823253"/>
    <n v="10.958159041"/>
    <x v="1446"/>
    <n v="1.0343870794949224E-2"/>
  </r>
  <r>
    <x v="1463"/>
    <x v="10"/>
    <n v="2005"/>
    <x v="70"/>
    <n v="3894"/>
    <n v="13857600"/>
    <n v="230584065"/>
    <n v="11.411968307"/>
    <n v="10.924790712"/>
    <n v="10.848043557"/>
    <n v="11.411968307"/>
    <n v="11.104979686"/>
    <x v="1447"/>
    <n v="3.4506695393716279E-2"/>
  </r>
  <r>
    <x v="1464"/>
    <x v="10"/>
    <n v="2005"/>
    <x v="70"/>
    <n v="3633"/>
    <n v="10116400"/>
    <n v="173690069"/>
    <n v="11.528757455999999"/>
    <n v="11.411968307"/>
    <n v="11.328547486"/>
    <n v="11.538767955000001"/>
    <n v="11.458683967000001"/>
    <x v="1448"/>
    <n v="1.018190611557199E-2"/>
  </r>
  <r>
    <x v="1465"/>
    <x v="10"/>
    <n v="2005"/>
    <x v="70"/>
    <n v="2476"/>
    <n v="4911600"/>
    <n v="84444238"/>
    <n v="11.428652470999999"/>
    <n v="11.462020798999999"/>
    <n v="11.351905316"/>
    <n v="11.552115285999999"/>
    <n v="11.475368131"/>
    <x v="1449"/>
    <n v="-8.7209854926551863E-3"/>
  </r>
  <r>
    <x v="1466"/>
    <x v="10"/>
    <n v="2005"/>
    <x v="70"/>
    <n v="2102"/>
    <n v="4933800"/>
    <n v="84775445"/>
    <n v="11.435326137000001"/>
    <n v="11.478704964"/>
    <n v="11.418641972"/>
    <n v="11.512073292"/>
    <n v="11.468694465"/>
    <x v="1450"/>
    <n v="5.8377120657299977E-4"/>
  </r>
  <r>
    <x v="1467"/>
    <x v="10"/>
    <n v="2005"/>
    <x v="70"/>
    <n v="3725"/>
    <n v="8622000"/>
    <n v="145695220"/>
    <n v="11.014885199"/>
    <n v="11.482041796000001"/>
    <n v="11.011548366"/>
    <n v="11.575473116"/>
    <n v="11.278494993000001"/>
    <x v="1451"/>
    <n v="-3.7459790054901035E-2"/>
  </r>
  <r>
    <x v="1468"/>
    <x v="10"/>
    <n v="2005"/>
    <x v="70"/>
    <n v="2670"/>
    <n v="7927600"/>
    <n v="132387004"/>
    <n v="11.228442501"/>
    <n v="11.068274524"/>
    <n v="10.911443381"/>
    <n v="11.238452999"/>
    <n v="11.145021679999999"/>
    <x v="1452"/>
    <n v="1.9202510257093328E-2"/>
  </r>
  <r>
    <x v="1469"/>
    <x v="10"/>
    <n v="2005"/>
    <x v="70"/>
    <n v="2897"/>
    <n v="10154400"/>
    <n v="171272195"/>
    <n v="11.428652470999999"/>
    <n v="11.161705844"/>
    <n v="11.02823253"/>
    <n v="11.428652470999999"/>
    <n v="11.255137163000001"/>
    <x v="1453"/>
    <n v="1.7673508591234642E-2"/>
  </r>
  <r>
    <x v="1470"/>
    <x v="11"/>
    <n v="2005"/>
    <x v="71"/>
    <n v="3360"/>
    <n v="10212800"/>
    <n v="177416929"/>
    <n v="11.678914934"/>
    <n v="11.492052295000001"/>
    <n v="11.395284143"/>
    <n v="11.712283262"/>
    <n v="11.59215728"/>
    <x v="1454"/>
    <n v="2.1661496792429256E-2"/>
  </r>
  <r>
    <x v="1471"/>
    <x v="11"/>
    <n v="2005"/>
    <x v="71"/>
    <n v="4208"/>
    <n v="11250000"/>
    <n v="200220410"/>
    <n v="11.872451238"/>
    <n v="11.795704083"/>
    <n v="11.779019919"/>
    <n v="11.972556224"/>
    <n v="11.875788071000001"/>
    <x v="1455"/>
    <n v="1.6435620696005539E-2"/>
  </r>
  <r>
    <x v="1472"/>
    <x v="11"/>
    <n v="2005"/>
    <x v="71"/>
    <n v="2476"/>
    <n v="6828600"/>
    <n v="121761796"/>
    <n v="11.842419743000001"/>
    <n v="11.912493232999999"/>
    <n v="11.795704083"/>
    <n v="12.012598218000001"/>
    <n v="11.899145901000001"/>
    <x v="1456"/>
    <n v="-2.5327155334316526E-3"/>
  </r>
  <r>
    <x v="1473"/>
    <x v="11"/>
    <n v="2005"/>
    <x v="71"/>
    <n v="3894"/>
    <n v="12061200"/>
    <n v="214737827"/>
    <n v="11.979229889000001"/>
    <n v="11.912493232999999"/>
    <n v="11.662230770000001"/>
    <n v="12.045966546000001"/>
    <n v="11.882461737"/>
    <x v="1457"/>
    <n v="1.1486328805038505E-2"/>
  </r>
  <r>
    <x v="1474"/>
    <x v="11"/>
    <n v="2005"/>
    <x v="71"/>
    <n v="2916"/>
    <n v="8718000"/>
    <n v="156566004"/>
    <n v="11.889135402999999"/>
    <n v="11.979229889000001"/>
    <n v="11.86244074"/>
    <n v="12.106029537"/>
    <n v="11.985903555"/>
    <x v="1458"/>
    <n v="-7.5493158234686423E-3"/>
  </r>
  <r>
    <x v="1475"/>
    <x v="11"/>
    <n v="2005"/>
    <x v="71"/>
    <n v="3430"/>
    <n v="9697000"/>
    <n v="174569053"/>
    <n v="11.992577220999999"/>
    <n v="11.895809068"/>
    <n v="11.79236725"/>
    <n v="12.146071531"/>
    <n v="12.012598218000001"/>
    <x v="1459"/>
    <n v="8.6629017386277724E-3"/>
  </r>
  <r>
    <x v="1476"/>
    <x v="11"/>
    <n v="2005"/>
    <x v="71"/>
    <n v="1852"/>
    <n v="4997800"/>
    <n v="90125374"/>
    <n v="12.045966546000001"/>
    <n v="12.045966546000001"/>
    <n v="11.959208891999999"/>
    <n v="12.096019039"/>
    <n v="12.035956047999999"/>
    <x v="1460"/>
    <n v="4.4419839490983243E-3"/>
  </r>
  <r>
    <x v="1477"/>
    <x v="11"/>
    <n v="2005"/>
    <x v="71"/>
    <n v="2857"/>
    <n v="7816200"/>
    <n v="142489728"/>
    <n v="12.10936637"/>
    <n v="12.112703203000001"/>
    <n v="12.029282382"/>
    <n v="12.30957634"/>
    <n v="12.166092528"/>
    <x v="1461"/>
    <n v="5.2493558922286042E-3"/>
  </r>
  <r>
    <x v="1478"/>
    <x v="11"/>
    <n v="2005"/>
    <x v="71"/>
    <n v="3442"/>
    <n v="8300800"/>
    <n v="150822919"/>
    <n v="12.192787191000001"/>
    <n v="12.079334874000001"/>
    <n v="11.915830065"/>
    <n v="12.262860680999999"/>
    <n v="12.126050534000001"/>
    <x v="1462"/>
    <n v="6.8653297284750883E-3"/>
  </r>
  <r>
    <x v="1479"/>
    <x v="11"/>
    <n v="2005"/>
    <x v="71"/>
    <n v="3546"/>
    <n v="8352800"/>
    <n v="153724305"/>
    <n v="12.296229008999999"/>
    <n v="12.17943986"/>
    <n v="12.17943986"/>
    <n v="12.329597336999999"/>
    <n v="12.282881678000001"/>
    <x v="1463"/>
    <n v="8.4480676866199728E-3"/>
  </r>
  <r>
    <x v="1480"/>
    <x v="11"/>
    <n v="2005"/>
    <x v="71"/>
    <n v="2501"/>
    <n v="6051000"/>
    <n v="110400931"/>
    <n v="12.112703203000001"/>
    <n v="12.242839684"/>
    <n v="12.096019039"/>
    <n v="12.329597336999999"/>
    <n v="12.176103027"/>
    <x v="1464"/>
    <n v="-1.5037877355914948E-2"/>
  </r>
  <r>
    <x v="1481"/>
    <x v="11"/>
    <n v="2005"/>
    <x v="71"/>
    <n v="2248"/>
    <n v="7743800"/>
    <n v="141485926"/>
    <n v="12.112703203000001"/>
    <n v="12.146071531"/>
    <n v="12.10936637"/>
    <n v="12.272871178999999"/>
    <n v="12.192787191000001"/>
    <x v="79"/>
    <n v="0"/>
  </r>
  <r>
    <x v="1482"/>
    <x v="11"/>
    <n v="2005"/>
    <x v="71"/>
    <n v="3059"/>
    <n v="12868800"/>
    <n v="234212081"/>
    <n v="12.10936637"/>
    <n v="12.099355872"/>
    <n v="12.029282382"/>
    <n v="12.246176516"/>
    <n v="12.146071531"/>
    <x v="1465"/>
    <n v="-2.7552005918012198E-4"/>
  </r>
  <r>
    <x v="1483"/>
    <x v="11"/>
    <n v="2005"/>
    <x v="71"/>
    <n v="2035"/>
    <n v="5031600"/>
    <n v="91011151"/>
    <n v="12.112703203000001"/>
    <n v="12.045966546000001"/>
    <n v="11.992577220999999"/>
    <n v="12.17943986"/>
    <n v="12.072661209"/>
    <x v="1466"/>
    <n v="2.7552005918020757E-4"/>
  </r>
  <r>
    <x v="1484"/>
    <x v="11"/>
    <n v="2005"/>
    <x v="71"/>
    <n v="2433"/>
    <n v="5777800"/>
    <n v="106378977"/>
    <n v="12.282881678000001"/>
    <n v="12.246176516"/>
    <n v="12.17943986"/>
    <n v="12.372976164000001"/>
    <n v="12.286218509999999"/>
    <x v="1467"/>
    <n v="1.3951806140242606E-2"/>
  </r>
  <r>
    <x v="1485"/>
    <x v="11"/>
    <n v="2005"/>
    <x v="71"/>
    <n v="2079"/>
    <n v="4700800"/>
    <n v="87080552"/>
    <n v="12.312913173"/>
    <n v="12.279544845"/>
    <n v="12.259523848000001"/>
    <n v="12.413018158"/>
    <n v="12.362965665999999"/>
    <x v="1468"/>
    <n v="2.4420036112702513E-3"/>
  </r>
  <r>
    <x v="1486"/>
    <x v="11"/>
    <n v="2005"/>
    <x v="71"/>
    <n v="1792"/>
    <n v="4432000"/>
    <n v="81549897"/>
    <n v="12.229492351999999"/>
    <n v="12.376312996999999"/>
    <n v="12.146071531"/>
    <n v="12.396333994000001"/>
    <n v="12.279544845"/>
    <x v="1469"/>
    <n v="-6.7981227174774084E-3"/>
  </r>
  <r>
    <x v="1487"/>
    <x v="11"/>
    <n v="2005"/>
    <x v="71"/>
    <n v="1365"/>
    <n v="1655400"/>
    <n v="30295939"/>
    <n v="12.192787191000001"/>
    <n v="12.242839684"/>
    <n v="12.159418863000001"/>
    <n v="12.279544845"/>
    <n v="12.212808188"/>
    <x v="1470"/>
    <n v="-3.005877364740612E-3"/>
  </r>
  <r>
    <x v="1488"/>
    <x v="11"/>
    <n v="2005"/>
    <x v="71"/>
    <n v="2134"/>
    <n v="5701600"/>
    <n v="104146408"/>
    <n v="12.112703203000001"/>
    <n v="12.202797689000001"/>
    <n v="12.049303378999999"/>
    <n v="12.296229008999999"/>
    <n v="12.189450358"/>
    <x v="1471"/>
    <n v="-6.5898096692949782E-3"/>
  </r>
  <r>
    <x v="1489"/>
    <x v="11"/>
    <n v="2005"/>
    <x v="71"/>
    <n v="2102"/>
    <n v="7251800"/>
    <n v="133521388"/>
    <n v="12.312913173"/>
    <n v="12.279544845"/>
    <n v="12.219481854"/>
    <n v="12.336271003"/>
    <n v="12.286218509999999"/>
    <x v="1472"/>
    <n v="1.639380975151317E-2"/>
  </r>
  <r>
    <x v="1490"/>
    <x v="11"/>
    <n v="2005"/>
    <x v="71"/>
    <n v="2292"/>
    <n v="5867000"/>
    <n v="109468558"/>
    <n v="12.416354991"/>
    <n v="12.319586838999999"/>
    <n v="12.319586838999999"/>
    <n v="12.506449478"/>
    <n v="12.453060152000001"/>
    <x v="1473"/>
    <n v="8.365991313293783E-3"/>
  </r>
  <r>
    <x v="1491"/>
    <x v="0"/>
    <n v="2006"/>
    <x v="72"/>
    <n v="2701"/>
    <n v="5230200"/>
    <n v="97581787"/>
    <n v="12.883109823"/>
    <n v="12.453560086"/>
    <n v="12.423119553999999"/>
    <n v="12.883109823"/>
    <n v="12.619291875"/>
    <x v="1474"/>
    <n v="3.6902582971493639E-2"/>
  </r>
  <r>
    <x v="1492"/>
    <x v="0"/>
    <n v="2006"/>
    <x v="72"/>
    <n v="4566"/>
    <n v="11266800"/>
    <n v="218787034"/>
    <n v="13.288983590000001"/>
    <n v="12.960902295"/>
    <n v="12.954137733"/>
    <n v="13.302512716000001"/>
    <n v="13.136780928"/>
    <x v="1475"/>
    <n v="3.1018253074778488E-2"/>
  </r>
  <r>
    <x v="1493"/>
    <x v="0"/>
    <n v="2006"/>
    <x v="72"/>
    <n v="3587"/>
    <n v="9003600"/>
    <n v="177255055"/>
    <n v="13.353246937"/>
    <n v="13.288983590000001"/>
    <n v="13.211191118"/>
    <n v="13.390452032000001"/>
    <n v="13.316041842000001"/>
    <x v="1476"/>
    <n v="4.8241810359493775E-3"/>
  </r>
  <r>
    <x v="1494"/>
    <x v="0"/>
    <n v="2006"/>
    <x v="72"/>
    <n v="2852"/>
    <n v="8084000"/>
    <n v="159292632"/>
    <n v="13.326188686"/>
    <n v="13.194279711"/>
    <n v="13.194279711"/>
    <n v="13.451333096999999"/>
    <n v="13.329570967"/>
    <x v="1477"/>
    <n v="-2.0283982509768186E-3"/>
  </r>
  <r>
    <x v="1495"/>
    <x v="0"/>
    <n v="2006"/>
    <x v="72"/>
    <n v="4452"/>
    <n v="11941200"/>
    <n v="239885743"/>
    <n v="13.816619488000001"/>
    <n v="13.373540625"/>
    <n v="13.373540625"/>
    <n v="13.830148613"/>
    <n v="13.590006634"/>
    <x v="1478"/>
    <n v="3.6141005009655468E-2"/>
  </r>
  <r>
    <x v="1496"/>
    <x v="0"/>
    <n v="2006"/>
    <x v="72"/>
    <n v="2901"/>
    <n v="8782200"/>
    <n v="179142028"/>
    <n v="13.813237206"/>
    <n v="13.762502984999999"/>
    <n v="13.650887699"/>
    <n v="13.968822149999999"/>
    <n v="13.799708081"/>
    <x v="1479"/>
    <n v="-2.4482805353304241E-4"/>
  </r>
  <r>
    <x v="1497"/>
    <x v="0"/>
    <n v="2006"/>
    <x v="72"/>
    <n v="4093"/>
    <n v="13541600"/>
    <n v="276621538"/>
    <n v="13.836913175999999"/>
    <n v="13.74897386"/>
    <n v="13.681328232"/>
    <n v="13.951910742999999"/>
    <n v="13.820001768999999"/>
    <x v="1480"/>
    <n v="1.7125386632107077E-3"/>
  </r>
  <r>
    <x v="1498"/>
    <x v="0"/>
    <n v="2006"/>
    <x v="72"/>
    <n v="4353"/>
    <n v="15117800"/>
    <n v="316210547"/>
    <n v="14.307050289999999"/>
    <n v="13.951910742999999"/>
    <n v="13.938381617999999"/>
    <n v="14.35778451"/>
    <n v="14.148083064"/>
    <x v="1481"/>
    <n v="3.3412554143557829E-2"/>
  </r>
  <r>
    <x v="1499"/>
    <x v="0"/>
    <n v="2006"/>
    <x v="72"/>
    <n v="4992"/>
    <n v="16237800"/>
    <n v="349315278"/>
    <n v="14.425430137999999"/>
    <n v="14.303668008000001"/>
    <n v="14.171759034000001"/>
    <n v="14.743364589"/>
    <n v="14.55057455"/>
    <x v="1482"/>
    <n v="8.2401878344886166E-3"/>
  </r>
  <r>
    <x v="1500"/>
    <x v="0"/>
    <n v="2006"/>
    <x v="72"/>
    <n v="3103"/>
    <n v="7932600"/>
    <n v="168742835"/>
    <n v="14.408518730999999"/>
    <n v="14.493075766"/>
    <n v="14.259698350000001"/>
    <n v="14.62498474"/>
    <n v="14.388225043"/>
    <x v="1483"/>
    <n v="-1.1730206650484014E-3"/>
  </r>
  <r>
    <x v="1501"/>
    <x v="0"/>
    <n v="2006"/>
    <x v="72"/>
    <n v="3722"/>
    <n v="10409800"/>
    <n v="224812428"/>
    <n v="14.69601265"/>
    <n v="14.411901013"/>
    <n v="14.411901013"/>
    <n v="14.811010217"/>
    <n v="14.608073333"/>
    <x v="1484"/>
    <n v="1.9756598480881103E-2"/>
  </r>
  <r>
    <x v="1502"/>
    <x v="0"/>
    <n v="2006"/>
    <x v="72"/>
    <n v="4343"/>
    <n v="12339600"/>
    <n v="266779154"/>
    <n v="14.476164359"/>
    <n v="14.608073333"/>
    <n v="14.290138882999999"/>
    <n v="14.885420408"/>
    <n v="14.62498474"/>
    <x v="1485"/>
    <n v="-1.5072749157752297E-2"/>
  </r>
  <r>
    <x v="1503"/>
    <x v="0"/>
    <n v="2006"/>
    <x v="72"/>
    <n v="3871"/>
    <n v="9901600"/>
    <n v="209227768"/>
    <n v="14.334108541000001"/>
    <n v="14.273227476000001"/>
    <n v="14.110877969000001"/>
    <n v="14.425430137999999"/>
    <n v="14.293521164"/>
    <x v="1486"/>
    <n v="-9.8615497143787652E-3"/>
  </r>
  <r>
    <x v="1504"/>
    <x v="0"/>
    <n v="2006"/>
    <x v="72"/>
    <n v="3857"/>
    <n v="10552800"/>
    <n v="230455851"/>
    <n v="14.780569684"/>
    <n v="14.712924057"/>
    <n v="14.611455615000001"/>
    <n v="14.875273563"/>
    <n v="14.773805122000001"/>
    <x v="1487"/>
    <n v="3.0671549207464201E-2"/>
  </r>
  <r>
    <x v="1505"/>
    <x v="0"/>
    <n v="2006"/>
    <x v="72"/>
    <n v="2225"/>
    <n v="6858800"/>
    <n v="150514474"/>
    <n v="14.966595161000001"/>
    <n v="14.682483524"/>
    <n v="14.682483524"/>
    <n v="14.976742005"/>
    <n v="14.844833031"/>
    <x v="1488"/>
    <n v="1.2507269380985619E-2"/>
  </r>
  <r>
    <x v="1506"/>
    <x v="0"/>
    <n v="2006"/>
    <x v="72"/>
    <n v="2807"/>
    <n v="7922000"/>
    <n v="175585570"/>
    <n v="15.118797824"/>
    <n v="14.882038125999999"/>
    <n v="14.814392498"/>
    <n v="15.135709231"/>
    <n v="14.993653412"/>
    <x v="1489"/>
    <n v="1.01181301884543E-2"/>
  </r>
  <r>
    <x v="1507"/>
    <x v="0"/>
    <n v="2006"/>
    <x v="72"/>
    <n v="3578"/>
    <n v="10833600"/>
    <n v="247521957"/>
    <n v="15.406291742000001"/>
    <n v="15.203354858999999"/>
    <n v="15.203354858999999"/>
    <n v="15.585552656000001"/>
    <n v="15.457025963"/>
    <x v="1490"/>
    <n v="1.8837122063501223E-2"/>
  </r>
  <r>
    <x v="1508"/>
    <x v="0"/>
    <n v="2006"/>
    <x v="72"/>
    <n v="4072"/>
    <n v="12571800"/>
    <n v="284475261"/>
    <n v="15.389380335"/>
    <n v="15.304823300000001"/>
    <n v="15.142473793000001"/>
    <n v="15.426585429999999"/>
    <n v="15.308205581999999"/>
    <x v="1491"/>
    <n v="-1.0982977515590891E-3"/>
  </r>
  <r>
    <x v="1509"/>
    <x v="0"/>
    <n v="2006"/>
    <x v="72"/>
    <n v="3992"/>
    <n v="13650200"/>
    <n v="312499766"/>
    <n v="15.216883984000001"/>
    <n v="15.659962846000001"/>
    <n v="15.176296606999999"/>
    <n v="15.69378566"/>
    <n v="15.487466495"/>
    <x v="1492"/>
    <n v="-1.1272083103318259E-2"/>
  </r>
  <r>
    <x v="1510"/>
    <x v="0"/>
    <n v="2006"/>
    <x v="72"/>
    <n v="3385"/>
    <n v="10331000"/>
    <n v="235565276"/>
    <n v="15.670109691"/>
    <n v="15.287911893"/>
    <n v="15.152620638"/>
    <n v="15.69378566"/>
    <n v="15.423203149000001"/>
    <x v="1493"/>
    <n v="2.9349456602951365E-2"/>
  </r>
  <r>
    <x v="1511"/>
    <x v="0"/>
    <n v="2006"/>
    <x v="72"/>
    <n v="3386"/>
    <n v="13251000"/>
    <n v="308176387"/>
    <n v="15.896722543999999"/>
    <n v="15.659962846000001"/>
    <n v="15.541582998000001"/>
    <n v="15.896722543999999"/>
    <n v="15.730990756000001"/>
    <x v="1494"/>
    <n v="1.4357902263198566E-2"/>
  </r>
  <r>
    <x v="1512"/>
    <x v="1"/>
    <n v="2006"/>
    <x v="73"/>
    <n v="4408"/>
    <n v="12117600"/>
    <n v="283828014"/>
    <n v="15.812165509"/>
    <n v="15.896722543999999"/>
    <n v="15.727608474"/>
    <n v="15.998190985999999"/>
    <n v="15.845988323"/>
    <x v="1495"/>
    <n v="-5.333345987472842E-3"/>
  </r>
  <r>
    <x v="1513"/>
    <x v="1"/>
    <n v="2006"/>
    <x v="73"/>
    <n v="6743"/>
    <n v="16821000"/>
    <n v="382572932"/>
    <n v="15.118797824"/>
    <n v="15.727608474"/>
    <n v="14.814392498"/>
    <n v="15.829076916"/>
    <n v="15.385998054"/>
    <x v="1496"/>
    <n v="-4.4840754087300962E-2"/>
  </r>
  <r>
    <x v="1514"/>
    <x v="1"/>
    <n v="2006"/>
    <x v="73"/>
    <n v="5558"/>
    <n v="12211400"/>
    <n v="269755006"/>
    <n v="14.946301473"/>
    <n v="15.260853642000001"/>
    <n v="14.716306338000001"/>
    <n v="15.372468928"/>
    <n v="14.942919191"/>
    <x v="1497"/>
    <n v="-1.1474982476066211E-2"/>
  </r>
  <r>
    <x v="1515"/>
    <x v="1"/>
    <n v="2006"/>
    <x v="73"/>
    <n v="3638"/>
    <n v="10532400"/>
    <n v="237233782"/>
    <n v="15.338646113999999"/>
    <n v="15.013947100999999"/>
    <n v="14.983506567999999"/>
    <n v="15.372468928"/>
    <n v="15.237177672"/>
    <x v="1498"/>
    <n v="2.5911657384726627E-2"/>
  </r>
  <r>
    <x v="1516"/>
    <x v="1"/>
    <n v="2006"/>
    <x v="73"/>
    <n v="4184"/>
    <n v="10122200"/>
    <n v="223858464"/>
    <n v="14.672336680000001"/>
    <n v="15.271000486"/>
    <n v="14.662189836"/>
    <n v="15.321734706999999"/>
    <n v="14.959830598"/>
    <x v="1499"/>
    <n v="-4.441167114336067E-2"/>
  </r>
  <r>
    <x v="1517"/>
    <x v="1"/>
    <n v="2006"/>
    <x v="73"/>
    <n v="5504"/>
    <n v="16351600"/>
    <n v="350133890"/>
    <n v="14.384842762"/>
    <n v="14.712924057"/>
    <n v="14.242786943"/>
    <n v="14.712924057"/>
    <n v="14.486311203"/>
    <x v="1500"/>
    <n v="-1.9788796108891882E-2"/>
  </r>
  <r>
    <x v="1518"/>
    <x v="1"/>
    <n v="2006"/>
    <x v="73"/>
    <n v="4670"/>
    <n v="12686800"/>
    <n v="271663546"/>
    <n v="14.273227476000001"/>
    <n v="14.577632801"/>
    <n v="14.219110972999999"/>
    <n v="14.69601265"/>
    <n v="14.486311203"/>
    <x v="1501"/>
    <n v="-7.7894882270683787E-3"/>
  </r>
  <r>
    <x v="1519"/>
    <x v="1"/>
    <n v="2006"/>
    <x v="73"/>
    <n v="7570"/>
    <n v="21443000"/>
    <n v="450258601"/>
    <n v="13.989115839"/>
    <n v="14.709541775"/>
    <n v="13.87073599"/>
    <n v="14.709541775"/>
    <n v="14.205581848"/>
    <x v="1502"/>
    <n v="-2.0105990844435054E-2"/>
  </r>
  <r>
    <x v="1520"/>
    <x v="1"/>
    <n v="2006"/>
    <x v="73"/>
    <n v="5480"/>
    <n v="13200000"/>
    <n v="273153855"/>
    <n v="13.799708081"/>
    <n v="13.965439869000001"/>
    <n v="13.765885267"/>
    <n v="14.259698350000001"/>
    <n v="13.999262683"/>
    <x v="1503"/>
    <n v="-1.3632148791879765E-2"/>
  </r>
  <r>
    <x v="1521"/>
    <x v="1"/>
    <n v="2006"/>
    <x v="73"/>
    <n v="6036"/>
    <n v="17796000"/>
    <n v="363162637"/>
    <n v="13.833530895000001"/>
    <n v="13.867353708"/>
    <n v="13.569712945999999"/>
    <n v="14.01617409"/>
    <n v="13.803090362000001"/>
    <x v="1504"/>
    <n v="2.447981644132615E-3"/>
  </r>
  <r>
    <x v="1522"/>
    <x v="1"/>
    <n v="2006"/>
    <x v="73"/>
    <n v="5783"/>
    <n v="17220600"/>
    <n v="357497462"/>
    <n v="13.918087929"/>
    <n v="13.867353708"/>
    <n v="13.803090362000001"/>
    <n v="14.205581848"/>
    <n v="14.043232341"/>
    <x v="1505"/>
    <n v="6.0938640160880823E-3"/>
  </r>
  <r>
    <x v="1523"/>
    <x v="1"/>
    <n v="2006"/>
    <x v="73"/>
    <n v="6567"/>
    <n v="23145200"/>
    <n v="492197168"/>
    <n v="14.584397364000001"/>
    <n v="14.104113406"/>
    <n v="13.962057588"/>
    <n v="14.645278428999999"/>
    <n v="14.384842762"/>
    <x v="1506"/>
    <n v="4.6762999527850596E-2"/>
  </r>
  <r>
    <x v="1524"/>
    <x v="1"/>
    <n v="2006"/>
    <x v="73"/>
    <n v="5580"/>
    <n v="17009000"/>
    <n v="374849120"/>
    <n v="14.882038125999999"/>
    <n v="14.898949533"/>
    <n v="14.69601265"/>
    <n v="15.169532045"/>
    <n v="14.909096376999999"/>
    <x v="1507"/>
    <n v="2.0202707281864886E-2"/>
  </r>
  <r>
    <x v="1525"/>
    <x v="1"/>
    <n v="2006"/>
    <x v="73"/>
    <n v="5449"/>
    <n v="18518800"/>
    <n v="413414891"/>
    <n v="15.122180105"/>
    <n v="15.084975010000001"/>
    <n v="14.84145075"/>
    <n v="15.369086647"/>
    <n v="15.101886416999999"/>
    <x v="1508"/>
    <n v="1.6007556337457259E-2"/>
  </r>
  <r>
    <x v="1526"/>
    <x v="1"/>
    <n v="2006"/>
    <x v="73"/>
    <n v="4385"/>
    <n v="11906400"/>
    <n v="268094260"/>
    <n v="14.902331815"/>
    <n v="15.321734706999999"/>
    <n v="14.902331815"/>
    <n v="15.4502614"/>
    <n v="15.230413110000001"/>
    <x v="1509"/>
    <n v="-1.4644848838147932E-2"/>
  </r>
  <r>
    <x v="1527"/>
    <x v="1"/>
    <n v="2006"/>
    <x v="73"/>
    <n v="4660"/>
    <n v="12803800"/>
    <n v="280036511"/>
    <n v="14.729835464000001"/>
    <n v="14.922625503000001"/>
    <n v="14.509987173000001"/>
    <n v="15.118797824"/>
    <n v="14.794098809999999"/>
    <x v="1510"/>
    <n v="-1.1642638074776177E-2"/>
  </r>
  <r>
    <x v="1528"/>
    <x v="1"/>
    <n v="2006"/>
    <x v="73"/>
    <n v="3598"/>
    <n v="9609600"/>
    <n v="209505314"/>
    <n v="14.878655845000001"/>
    <n v="14.645278428999999"/>
    <n v="14.482928921999999"/>
    <n v="14.898949533"/>
    <n v="14.746746870999999"/>
    <x v="1511"/>
    <n v="1.0052632044199051E-2"/>
  </r>
  <r>
    <x v="1529"/>
    <x v="1"/>
    <n v="2006"/>
    <x v="73"/>
    <n v="2879"/>
    <n v="7306800"/>
    <n v="163680747"/>
    <n v="15.135709231"/>
    <n v="15.051152196"/>
    <n v="14.919243222"/>
    <n v="15.223648547"/>
    <n v="15.152620638"/>
    <x v="1512"/>
    <n v="1.7129109372161156E-2"/>
  </r>
  <r>
    <x v="1530"/>
    <x v="2"/>
    <n v="2006"/>
    <x v="74"/>
    <n v="4255"/>
    <n v="9702200"/>
    <n v="214898373"/>
    <n v="15.264235923999999"/>
    <n v="14.69601265"/>
    <n v="14.692630368"/>
    <n v="15.287911893"/>
    <n v="14.983506567999999"/>
    <x v="1513"/>
    <n v="8.4557691238573256E-3"/>
  </r>
  <r>
    <x v="1531"/>
    <x v="2"/>
    <n v="2006"/>
    <x v="74"/>
    <n v="4756"/>
    <n v="10203400"/>
    <n v="230172682"/>
    <n v="15.287911893"/>
    <n v="15.271000486"/>
    <n v="15.125562386"/>
    <n v="15.37585121"/>
    <n v="15.260853642000001"/>
    <x v="1514"/>
    <n v="1.549872950416601E-3"/>
  </r>
  <r>
    <x v="1532"/>
    <x v="2"/>
    <n v="2006"/>
    <x v="74"/>
    <n v="3890"/>
    <n v="9549800"/>
    <n v="216022594"/>
    <n v="15.389380335"/>
    <n v="15.223648547"/>
    <n v="15.06129904"/>
    <n v="15.423203149000001"/>
    <n v="15.301441019"/>
    <x v="1515"/>
    <n v="6.6152391338141735E-3"/>
  </r>
  <r>
    <x v="1533"/>
    <x v="2"/>
    <n v="2006"/>
    <x v="74"/>
    <n v="3949"/>
    <n v="10576600"/>
    <n v="237821034"/>
    <n v="14.966595161000001"/>
    <n v="15.423203149000001"/>
    <n v="14.966595161000001"/>
    <n v="15.429967712"/>
    <n v="15.210119421"/>
    <x v="1516"/>
    <n v="-2.7856954500396401E-2"/>
  </r>
  <r>
    <x v="1534"/>
    <x v="2"/>
    <n v="2006"/>
    <x v="74"/>
    <n v="6920"/>
    <n v="19829400"/>
    <n v="423771277"/>
    <n v="14.323961696"/>
    <n v="14.848215312000001"/>
    <n v="14.239404662"/>
    <n v="14.848215312000001"/>
    <n v="14.455870671"/>
    <x v="1517"/>
    <n v="-4.3886950387981363E-2"/>
  </r>
  <r>
    <x v="1535"/>
    <x v="2"/>
    <n v="2006"/>
    <x v="74"/>
    <n v="8474"/>
    <n v="21121000"/>
    <n v="439696768"/>
    <n v="14.232640098999999"/>
    <n v="14.188670440999999"/>
    <n v="13.738827016"/>
    <n v="14.442341545"/>
    <n v="14.083819718000001"/>
    <x v="1518"/>
    <n v="-6.39585262718233E-3"/>
  </r>
  <r>
    <x v="1536"/>
    <x v="2"/>
    <n v="2006"/>
    <x v="74"/>
    <n v="6077"/>
    <n v="13700200"/>
    <n v="285251584"/>
    <n v="13.833530895000001"/>
    <n v="14.425430137999999"/>
    <n v="13.765885267"/>
    <n v="14.611455615000001"/>
    <n v="14.083819718000001"/>
    <x v="1519"/>
    <n v="-2.8442505359224789E-2"/>
  </r>
  <r>
    <x v="1537"/>
    <x v="2"/>
    <n v="2006"/>
    <x v="74"/>
    <n v="4914"/>
    <n v="11997600"/>
    <n v="247596133"/>
    <n v="13.938381617999999"/>
    <n v="13.921470211000001"/>
    <n v="13.738827016"/>
    <n v="14.185288159000001"/>
    <n v="13.958675306"/>
    <x v="1520"/>
    <n v="7.5508822901293937E-3"/>
  </r>
  <r>
    <x v="1538"/>
    <x v="2"/>
    <n v="2006"/>
    <x v="74"/>
    <n v="4638"/>
    <n v="9868600"/>
    <n v="205735969"/>
    <n v="14.097348843000001"/>
    <n v="14.019556371"/>
    <n v="13.918087929"/>
    <n v="14.256316069"/>
    <n v="14.104113406"/>
    <x v="1521"/>
    <n v="1.1340452063040513E-2"/>
  </r>
  <r>
    <x v="1539"/>
    <x v="2"/>
    <n v="2006"/>
    <x v="74"/>
    <n v="5075"/>
    <n v="14922600"/>
    <n v="317570897"/>
    <n v="14.719688618999999"/>
    <n v="14.002644964"/>
    <n v="13.833530895000001"/>
    <n v="14.719688618999999"/>
    <n v="14.394989605999999"/>
    <x v="1522"/>
    <n v="4.3199205090448861E-2"/>
  </r>
  <r>
    <x v="1540"/>
    <x v="2"/>
    <n v="2006"/>
    <x v="74"/>
    <n v="5054"/>
    <n v="12651200"/>
    <n v="278258984"/>
    <n v="14.905714096000001"/>
    <n v="14.746746870999999"/>
    <n v="14.655425273000001"/>
    <n v="15.051152196"/>
    <n v="14.878655845000001"/>
    <x v="1523"/>
    <n v="1.2558676334865997E-2"/>
  </r>
  <r>
    <x v="1541"/>
    <x v="2"/>
    <n v="2006"/>
    <x v="74"/>
    <n v="4665"/>
    <n v="12572600"/>
    <n v="274600039"/>
    <n v="14.780569684"/>
    <n v="14.936154629000001"/>
    <n v="14.584397364000001"/>
    <n v="15.017329382"/>
    <n v="14.773805122000001"/>
    <x v="1524"/>
    <n v="-8.4311767850817221E-3"/>
  </r>
  <r>
    <x v="1542"/>
    <x v="2"/>
    <n v="2006"/>
    <x v="74"/>
    <n v="3908"/>
    <n v="11002800"/>
    <n v="238235735"/>
    <n v="14.476164359"/>
    <n v="14.679101243"/>
    <n v="14.391607324000001"/>
    <n v="14.848215312000001"/>
    <n v="14.645278428999999"/>
    <x v="1525"/>
    <n v="-2.080999949308537E-2"/>
  </r>
  <r>
    <x v="1543"/>
    <x v="2"/>
    <n v="2006"/>
    <x v="74"/>
    <n v="5079"/>
    <n v="17789200"/>
    <n v="385157641"/>
    <n v="14.69601265"/>
    <n v="14.540427705999999"/>
    <n v="14.513369453999999"/>
    <n v="14.831303905"/>
    <n v="14.645278428999999"/>
    <x v="1526"/>
    <n v="1.5072749157752238E-2"/>
  </r>
  <r>
    <x v="1544"/>
    <x v="2"/>
    <n v="2006"/>
    <x v="74"/>
    <n v="4543"/>
    <n v="10118000"/>
    <n v="217822873"/>
    <n v="14.466017515000001"/>
    <n v="14.594544208"/>
    <n v="14.411901013"/>
    <n v="14.746746870999999"/>
    <n v="14.564103675"/>
    <x v="1527"/>
    <n v="-1.577392949445958E-2"/>
  </r>
  <r>
    <x v="1545"/>
    <x v="2"/>
    <n v="2006"/>
    <x v="74"/>
    <n v="6550"/>
    <n v="20274000"/>
    <n v="428513389"/>
    <n v="14.229257817000001"/>
    <n v="14.391607324000001"/>
    <n v="14.121024813"/>
    <n v="14.577632801"/>
    <n v="14.296903445"/>
    <x v="1528"/>
    <n v="-1.6502024674114647E-2"/>
  </r>
  <r>
    <x v="1546"/>
    <x v="2"/>
    <n v="2006"/>
    <x v="74"/>
    <n v="3743"/>
    <n v="10026800"/>
    <n v="211976980"/>
    <n v="14.340873103"/>
    <n v="14.374695917"/>
    <n v="14.154847627000001"/>
    <n v="14.50322261"/>
    <n v="14.300285727"/>
    <x v="1529"/>
    <n v="7.8134646394770173E-3"/>
  </r>
  <r>
    <x v="1547"/>
    <x v="2"/>
    <n v="2006"/>
    <x v="74"/>
    <n v="2789"/>
    <n v="7070400"/>
    <n v="150289307"/>
    <n v="14.35778451"/>
    <n v="14.361166792000001"/>
    <n v="14.293521164"/>
    <n v="14.486311203"/>
    <n v="14.378078199000001"/>
    <x v="1530"/>
    <n v="1.1785505221546132E-3"/>
  </r>
  <r>
    <x v="1548"/>
    <x v="2"/>
    <n v="2006"/>
    <x v="74"/>
    <n v="4363"/>
    <n v="12877400"/>
    <n v="272622269"/>
    <n v="14.408518730999999"/>
    <n v="14.185288159000001"/>
    <n v="14.154847627000001"/>
    <n v="14.432194701"/>
    <n v="14.320579414999999"/>
    <x v="1531"/>
    <n v="3.5273405260613472E-3"/>
  </r>
  <r>
    <x v="1549"/>
    <x v="2"/>
    <n v="2006"/>
    <x v="74"/>
    <n v="4648"/>
    <n v="12854000"/>
    <n v="272604530"/>
    <n v="14.110877969000001"/>
    <n v="14.290138882999999"/>
    <n v="14.110877969000001"/>
    <n v="14.493075766"/>
    <n v="14.347637666000001"/>
    <x v="1532"/>
    <n v="-2.0873623106021724E-2"/>
  </r>
  <r>
    <x v="1550"/>
    <x v="2"/>
    <n v="2006"/>
    <x v="74"/>
    <n v="4482"/>
    <n v="12259000"/>
    <n v="261448991"/>
    <n v="14.513369453999999"/>
    <n v="14.212346411"/>
    <n v="14.181905878"/>
    <n v="14.594544208"/>
    <n v="14.425430137999999"/>
    <x v="1533"/>
    <n v="2.8124268823115677E-2"/>
  </r>
  <r>
    <x v="1551"/>
    <x v="2"/>
    <n v="2006"/>
    <x v="74"/>
    <n v="3724"/>
    <n v="9468000"/>
    <n v="204543985"/>
    <n v="14.594544208"/>
    <n v="14.560721394"/>
    <n v="14.553956831000001"/>
    <n v="14.702777212000001"/>
    <n v="14.614837895999999"/>
    <x v="1534"/>
    <n v="5.5775185662112403E-3"/>
  </r>
  <r>
    <x v="1552"/>
    <x v="2"/>
    <n v="2006"/>
    <x v="74"/>
    <n v="3650"/>
    <n v="8228800"/>
    <n v="176414546"/>
    <n v="14.591161926"/>
    <n v="14.621602459"/>
    <n v="14.381460479999999"/>
    <n v="14.631749302999999"/>
    <n v="14.50322261"/>
    <x v="1535"/>
    <n v="-2.317766100715935E-4"/>
  </r>
  <r>
    <x v="1553"/>
    <x v="3"/>
    <n v="2006"/>
    <x v="75"/>
    <n v="4608"/>
    <n v="12340600"/>
    <n v="271384124"/>
    <n v="14.966595161000001"/>
    <n v="14.64866071"/>
    <n v="14.526898579999999"/>
    <n v="15.007182538"/>
    <n v="14.875273563"/>
    <x v="1536"/>
    <n v="2.5404730523966287E-2"/>
  </r>
  <r>
    <x v="1554"/>
    <x v="3"/>
    <n v="2006"/>
    <x v="75"/>
    <n v="3279"/>
    <n v="7550800"/>
    <n v="164615396"/>
    <n v="14.851563302000001"/>
    <n v="15.084851892"/>
    <n v="14.8275483"/>
    <n v="15.095144035000001"/>
    <n v="14.957915453"/>
    <x v="1537"/>
    <n v="-7.7155958373532636E-3"/>
  </r>
  <r>
    <x v="1555"/>
    <x v="3"/>
    <n v="2006"/>
    <x v="75"/>
    <n v="4215"/>
    <n v="11744800"/>
    <n v="255052423"/>
    <n v="15.129451181"/>
    <n v="14.906454735000001"/>
    <n v="14.734919007"/>
    <n v="15.129451181"/>
    <n v="14.899593306"/>
    <x v="1538"/>
    <n v="1.8538121010041726E-2"/>
  </r>
  <r>
    <x v="1556"/>
    <x v="3"/>
    <n v="2006"/>
    <x v="75"/>
    <n v="3514"/>
    <n v="8970800"/>
    <n v="198173280"/>
    <n v="15.232372617999999"/>
    <n v="15.198065472"/>
    <n v="15.050544746"/>
    <n v="15.263249048"/>
    <n v="15.156896896999999"/>
    <x v="1539"/>
    <n v="6.7796870112812567E-3"/>
  </r>
  <r>
    <x v="1557"/>
    <x v="3"/>
    <n v="2006"/>
    <x v="75"/>
    <n v="3287"/>
    <n v="10843600"/>
    <n v="237840159"/>
    <n v="15.036821888"/>
    <n v="15.249526189999999"/>
    <n v="14.968207596999999"/>
    <n v="15.249526189999999"/>
    <n v="15.050544746"/>
    <x v="1540"/>
    <n v="-1.2920955037028307E-2"/>
  </r>
  <r>
    <x v="1558"/>
    <x v="3"/>
    <n v="2006"/>
    <x v="75"/>
    <n v="3129"/>
    <n v="8929600"/>
    <n v="195990068"/>
    <n v="15.060836889999999"/>
    <n v="15.023099029999999"/>
    <n v="14.90302402"/>
    <n v="15.180911899"/>
    <n v="15.060836889999999"/>
    <x v="1541"/>
    <n v="1.5958056587397108E-3"/>
  </r>
  <r>
    <x v="1559"/>
    <x v="3"/>
    <n v="2006"/>
    <x v="75"/>
    <n v="3272"/>
    <n v="12437400"/>
    <n v="273058759"/>
    <n v="14.906454735000001"/>
    <n v="15.163758326"/>
    <n v="14.851563302000001"/>
    <n v="15.228941903000001"/>
    <n v="15.064267603999999"/>
    <x v="1542"/>
    <n v="-1.0303468375837038E-2"/>
  </r>
  <r>
    <x v="1560"/>
    <x v="3"/>
    <n v="2006"/>
    <x v="75"/>
    <n v="3673"/>
    <n v="12536400"/>
    <n v="271576708"/>
    <n v="14.889301162000001"/>
    <n v="14.933900451"/>
    <n v="14.728057578"/>
    <n v="15.009376172"/>
    <n v="14.86528616"/>
    <x v="1543"/>
    <n v="-1.1514106206538611E-3"/>
  </r>
  <r>
    <x v="1561"/>
    <x v="3"/>
    <n v="2006"/>
    <x v="75"/>
    <n v="2368"/>
    <n v="7020200"/>
    <n v="151899546"/>
    <n v="14.872147589000001"/>
    <n v="14.854994016999999"/>
    <n v="14.717765434"/>
    <n v="14.923608308"/>
    <n v="14.844701873"/>
    <x v="1544"/>
    <n v="-1.1527378954562545E-3"/>
  </r>
  <r>
    <x v="1562"/>
    <x v="3"/>
    <n v="2006"/>
    <x v="75"/>
    <n v="3066"/>
    <n v="12730200"/>
    <n v="278846266"/>
    <n v="15.105436179"/>
    <n v="14.885870448"/>
    <n v="14.885870448"/>
    <n v="15.119159036999999"/>
    <n v="15.029960459"/>
    <x v="1545"/>
    <n v="1.5564516565515142E-2"/>
  </r>
  <r>
    <x v="1563"/>
    <x v="3"/>
    <n v="2006"/>
    <x v="75"/>
    <n v="6296"/>
    <n v="19443600"/>
    <n v="441910733"/>
    <n v="15.819024806"/>
    <n v="15.232372617999999"/>
    <n v="15.232372617999999"/>
    <n v="15.819024806"/>
    <n v="15.59602836"/>
    <x v="1546"/>
    <n v="4.6158626443040772E-2"/>
  </r>
  <r>
    <x v="1564"/>
    <x v="3"/>
    <n v="2006"/>
    <x v="75"/>
    <n v="5415"/>
    <n v="13055600"/>
    <n v="303106315"/>
    <n v="16.018006250999999"/>
    <n v="15.963114816999999"/>
    <n v="15.716103370000001"/>
    <n v="16.055744110999999"/>
    <n v="15.928807672"/>
    <x v="1547"/>
    <n v="1.2500162820378843E-2"/>
  </r>
  <r>
    <x v="1565"/>
    <x v="3"/>
    <n v="2006"/>
    <x v="75"/>
    <n v="5195"/>
    <n v="14975600"/>
    <n v="347917420"/>
    <n v="15.887639096999999"/>
    <n v="15.918515528"/>
    <n v="15.698949796999999"/>
    <n v="16.155234833000002"/>
    <n v="15.939099816000001"/>
    <x v="1548"/>
    <n v="-8.1720885506870664E-3"/>
  </r>
  <r>
    <x v="1566"/>
    <x v="3"/>
    <n v="2006"/>
    <x v="75"/>
    <n v="3299"/>
    <n v="8721200"/>
    <n v="203138646"/>
    <n v="15.781286946"/>
    <n v="16.124358401999999"/>
    <n v="15.781286946"/>
    <n v="16.158665546999998"/>
    <n v="15.983699104999999"/>
    <x v="1549"/>
    <n v="-6.7165239936316373E-3"/>
  </r>
  <r>
    <x v="1567"/>
    <x v="3"/>
    <n v="2006"/>
    <x v="75"/>
    <n v="2807"/>
    <n v="8245200"/>
    <n v="189711819"/>
    <n v="15.777856232"/>
    <n v="15.832747663999999"/>
    <n v="15.626904790999999"/>
    <n v="15.949391959"/>
    <n v="15.788148375"/>
    <x v="1550"/>
    <n v="-2.1741490218310083E-4"/>
  </r>
  <r>
    <x v="1568"/>
    <x v="3"/>
    <n v="2006"/>
    <x v="75"/>
    <n v="3652"/>
    <n v="12160600"/>
    <n v="282381402"/>
    <n v="15.901361955"/>
    <n v="15.777856232"/>
    <n v="15.654350508"/>
    <n v="16.114066258000001"/>
    <n v="15.932238386"/>
    <x v="1551"/>
    <n v="7.7973104015744291E-3"/>
  </r>
  <r>
    <x v="1569"/>
    <x v="3"/>
    <n v="2006"/>
    <x v="75"/>
    <n v="3192"/>
    <n v="10507000"/>
    <n v="239791522"/>
    <n v="15.575444073"/>
    <n v="15.712672655"/>
    <n v="15.438215490999999"/>
    <n v="15.884208383000001"/>
    <n v="15.657781222000001"/>
    <x v="1552"/>
    <n v="-2.0709186927785016E-2"/>
  </r>
  <r>
    <x v="1570"/>
    <x v="3"/>
    <n v="2006"/>
    <x v="75"/>
    <n v="2813"/>
    <n v="9521600"/>
    <n v="219783312"/>
    <n v="15.860193381"/>
    <n v="15.602889789000001"/>
    <n v="15.602889789000001"/>
    <n v="15.983699104999999"/>
    <n v="15.839609093"/>
    <x v="1553"/>
    <n v="1.8116832956456486E-2"/>
  </r>
  <r>
    <x v="1571"/>
    <x v="4"/>
    <n v="2006"/>
    <x v="76"/>
    <n v="7118"/>
    <n v="17356200"/>
    <n v="403917861"/>
    <n v="16.141511975"/>
    <n v="15.644058363999999"/>
    <n v="15.644058363999999"/>
    <n v="16.158665546999998"/>
    <n v="15.966545532"/>
    <x v="1554"/>
    <n v="1.758192806904485E-2"/>
  </r>
  <r>
    <x v="1572"/>
    <x v="4"/>
    <n v="2006"/>
    <x v="76"/>
    <n v="4096"/>
    <n v="12820400"/>
    <n v="297755364"/>
    <n v="16.107204829000001"/>
    <n v="16.127789115999999"/>
    <n v="15.753841230000001"/>
    <n v="16.127789115999999"/>
    <n v="15.935669101"/>
    <x v="1555"/>
    <n v="-2.1276604058825732E-3"/>
  </r>
  <r>
    <x v="1573"/>
    <x v="4"/>
    <n v="2006"/>
    <x v="76"/>
    <n v="3904"/>
    <n v="13905600"/>
    <n v="324860711"/>
    <n v="15.952822674"/>
    <n v="16.021436964999999"/>
    <n v="15.887639096999999"/>
    <n v="16.261586984000001"/>
    <n v="16.028298394"/>
    <x v="1556"/>
    <n v="-9.6308930665689376E-3"/>
  </r>
  <r>
    <x v="1574"/>
    <x v="4"/>
    <n v="2006"/>
    <x v="76"/>
    <n v="4361"/>
    <n v="14439400"/>
    <n v="340507268"/>
    <n v="16.2890327"/>
    <n v="15.921946243000001"/>
    <n v="15.921946243000001"/>
    <n v="16.330201275"/>
    <n v="16.179249835"/>
    <x v="1557"/>
    <n v="2.0856257132947545E-2"/>
  </r>
  <r>
    <x v="1575"/>
    <x v="4"/>
    <n v="2006"/>
    <x v="76"/>
    <n v="3187"/>
    <n v="11440800"/>
    <n v="270328436"/>
    <n v="16.316478416999999"/>
    <n v="16.158665546999998"/>
    <n v="16.072897684000001"/>
    <n v="16.364508421"/>
    <n v="16.21355698"/>
    <x v="1558"/>
    <n v="1.6835021161721883E-3"/>
  </r>
  <r>
    <x v="1576"/>
    <x v="4"/>
    <n v="2006"/>
    <x v="76"/>
    <n v="3741"/>
    <n v="13564600"/>
    <n v="325385225"/>
    <n v="16.518890576"/>
    <n v="16.247864126"/>
    <n v="16.247864126"/>
    <n v="16.546336291999999"/>
    <n v="16.460568427999998"/>
    <x v="1559"/>
    <n v="1.232906644193185E-2"/>
  </r>
  <r>
    <x v="1577"/>
    <x v="4"/>
    <n v="2006"/>
    <x v="76"/>
    <n v="2949"/>
    <n v="9784800"/>
    <n v="233957778"/>
    <n v="16.453706999000001"/>
    <n v="16.467429856999999"/>
    <n v="16.302755559000001"/>
    <n v="16.501737002999999"/>
    <n v="16.405676995"/>
    <x v="1560"/>
    <n v="-3.9538081139912128E-3"/>
  </r>
  <r>
    <x v="1578"/>
    <x v="4"/>
    <n v="2006"/>
    <x v="76"/>
    <n v="3603"/>
    <n v="14137800"/>
    <n v="338872752"/>
    <n v="16.247864126"/>
    <n v="16.532613434000002"/>
    <n v="16.234141267999998"/>
    <n v="16.601227725000001"/>
    <n v="16.446845570000001"/>
    <x v="1561"/>
    <n v="-1.2589339570319765E-2"/>
  </r>
  <r>
    <x v="1579"/>
    <x v="4"/>
    <n v="2006"/>
    <x v="76"/>
    <n v="3868"/>
    <n v="13894200"/>
    <n v="325373513"/>
    <n v="16.090051255999999"/>
    <n v="16.004283393000001"/>
    <n v="15.952822674"/>
    <n v="16.192972693000002"/>
    <n v="16.069466969"/>
    <x v="1562"/>
    <n v="-9.7603151566389157E-3"/>
  </r>
  <r>
    <x v="1580"/>
    <x v="4"/>
    <n v="2006"/>
    <x v="76"/>
    <n v="5745"/>
    <n v="29099800"/>
    <n v="668024602"/>
    <n v="15.678365509000001"/>
    <n v="15.952822674"/>
    <n v="15.3696012"/>
    <n v="16.120927686999998"/>
    <n v="15.750410515"/>
    <x v="1563"/>
    <n v="-2.5919377588929454E-2"/>
  </r>
  <r>
    <x v="1581"/>
    <x v="4"/>
    <n v="2006"/>
    <x v="76"/>
    <n v="3773"/>
    <n v="14595000"/>
    <n v="335132159"/>
    <n v="15.781286946"/>
    <n v="15.867054810000001"/>
    <n v="15.510260496000001"/>
    <n v="15.983699104999999"/>
    <n v="15.753841230000001"/>
    <x v="1564"/>
    <n v="6.5430986141714626E-3"/>
  </r>
  <r>
    <x v="1582"/>
    <x v="4"/>
    <n v="2006"/>
    <x v="76"/>
    <n v="4939"/>
    <n v="13337000"/>
    <n v="299604737"/>
    <n v="15.318140481"/>
    <n v="15.592597646"/>
    <n v="15.098574749999999"/>
    <n v="15.832747663999999"/>
    <n v="15.414200489000001"/>
    <x v="1565"/>
    <n v="-2.9787089184894231E-2"/>
  </r>
  <r>
    <x v="1583"/>
    <x v="4"/>
    <n v="2006"/>
    <x v="76"/>
    <n v="5364"/>
    <n v="17677400"/>
    <n v="387600678"/>
    <n v="14.920177593"/>
    <n v="15.434784776000001"/>
    <n v="14.858424730999999"/>
    <n v="15.434784776000001"/>
    <n v="15.043683316999999"/>
    <x v="1566"/>
    <n v="-2.6323280699811612E-2"/>
  </r>
  <r>
    <x v="1584"/>
    <x v="4"/>
    <n v="2006"/>
    <x v="76"/>
    <n v="5957"/>
    <n v="14006800"/>
    <n v="301516142"/>
    <n v="14.848132588"/>
    <n v="15.115728323000001"/>
    <n v="14.484476845"/>
    <n v="15.198065472"/>
    <n v="14.769226153"/>
    <x v="1567"/>
    <n v="-4.8403920293848693E-3"/>
  </r>
  <r>
    <x v="1585"/>
    <x v="4"/>
    <n v="2006"/>
    <x v="76"/>
    <n v="5563"/>
    <n v="15664600"/>
    <n v="328728597"/>
    <n v="14.748641865"/>
    <n v="14.412431839"/>
    <n v="14.13454396"/>
    <n v="14.820686870999999"/>
    <n v="14.398708981"/>
    <x v="1568"/>
    <n v="-6.7231040941415736E-3"/>
  </r>
  <r>
    <x v="1586"/>
    <x v="4"/>
    <n v="2006"/>
    <x v="76"/>
    <n v="5050"/>
    <n v="17060400"/>
    <n v="373159166"/>
    <n v="14.580536852"/>
    <n v="14.892731876999999"/>
    <n v="14.580536852"/>
    <n v="15.266679763000001"/>
    <n v="15.009376172"/>
    <x v="1569"/>
    <n v="-1.1463454569874165E-2"/>
  </r>
  <r>
    <x v="1587"/>
    <x v="4"/>
    <n v="2006"/>
    <x v="76"/>
    <n v="5154"/>
    <n v="18215400"/>
    <n v="386959612"/>
    <n v="14.717765434"/>
    <n v="14.649151142999999"/>
    <n v="14.326663975000001"/>
    <n v="14.889301162000001"/>
    <n v="14.577106138"/>
    <x v="1570"/>
    <n v="9.3677499943276652E-3"/>
  </r>
  <r>
    <x v="1588"/>
    <x v="4"/>
    <n v="2006"/>
    <x v="76"/>
    <n v="5163"/>
    <n v="17180600"/>
    <n v="369764548"/>
    <n v="14.899593306"/>
    <n v="14.909885449000001"/>
    <n v="14.614843998"/>
    <n v="14.971638311"/>
    <n v="14.765795438"/>
    <x v="1571"/>
    <n v="1.2278620657784756E-2"/>
  </r>
  <r>
    <x v="1589"/>
    <x v="4"/>
    <n v="2006"/>
    <x v="76"/>
    <n v="4630"/>
    <n v="14858200"/>
    <n v="328250439"/>
    <n v="15.438215490999999"/>
    <n v="15.095144035000001"/>
    <n v="14.94076188"/>
    <n v="15.472522636000001"/>
    <n v="15.156896896999999"/>
    <x v="1572"/>
    <n v="3.5512043229749032E-2"/>
  </r>
  <r>
    <x v="1590"/>
    <x v="4"/>
    <n v="2006"/>
    <x v="76"/>
    <n v="1940"/>
    <n v="4725800"/>
    <n v="106348706"/>
    <n v="15.352447627"/>
    <n v="15.438215490999999"/>
    <n v="15.300986909000001"/>
    <n v="15.609751218"/>
    <n v="15.441646205"/>
    <x v="1573"/>
    <n v="-5.571045059949536E-3"/>
  </r>
  <r>
    <x v="1591"/>
    <x v="4"/>
    <n v="2006"/>
    <x v="76"/>
    <n v="3902"/>
    <n v="13541400"/>
    <n v="298081937"/>
    <n v="14.957915453"/>
    <n v="15.232372617999999"/>
    <n v="14.861855446"/>
    <n v="15.300986909000001"/>
    <n v="15.105436179"/>
    <x v="1574"/>
    <n v="-2.6034294388957272E-2"/>
  </r>
  <r>
    <x v="1592"/>
    <x v="4"/>
    <n v="2006"/>
    <x v="76"/>
    <n v="4018"/>
    <n v="17485600"/>
    <n v="384274953"/>
    <n v="15.095144035000001"/>
    <n v="14.975069026"/>
    <n v="14.90302402"/>
    <n v="15.198065472"/>
    <n v="15.077990463000001"/>
    <x v="1575"/>
    <n v="9.1324835541561344E-3"/>
  </r>
  <r>
    <x v="1593"/>
    <x v="5"/>
    <n v="2006"/>
    <x v="77"/>
    <n v="4087"/>
    <n v="13979600"/>
    <n v="306237943"/>
    <n v="15.160327612"/>
    <n v="15.115728323000001"/>
    <n v="14.872147589000001"/>
    <n v="15.194634756999999"/>
    <n v="15.029960459"/>
    <x v="1576"/>
    <n v="4.3088852563937996E-3"/>
  </r>
  <r>
    <x v="1594"/>
    <x v="5"/>
    <n v="2006"/>
    <x v="77"/>
    <n v="3995"/>
    <n v="16095600"/>
    <n v="358970673"/>
    <n v="15.328432625"/>
    <n v="15.3696012"/>
    <n v="15.129451181"/>
    <n v="15.48281478"/>
    <n v="15.300986909000001"/>
    <x v="1577"/>
    <n v="1.1027455050364503E-2"/>
  </r>
  <r>
    <x v="1595"/>
    <x v="5"/>
    <n v="2006"/>
    <x v="77"/>
    <n v="3647"/>
    <n v="9884000"/>
    <n v="217149825"/>
    <n v="14.755503295"/>
    <n v="15.397046916000001"/>
    <n v="14.717765434"/>
    <n v="15.403908345"/>
    <n v="15.074559748"/>
    <x v="1578"/>
    <n v="-3.8093327376004626E-2"/>
  </r>
  <r>
    <x v="1596"/>
    <x v="5"/>
    <n v="2006"/>
    <x v="77"/>
    <n v="4629"/>
    <n v="14062800"/>
    <n v="298061828"/>
    <n v="14.597690425"/>
    <n v="14.683458289000001"/>
    <n v="14.309510403000001"/>
    <n v="14.806964013"/>
    <n v="14.542798992"/>
    <x v="1579"/>
    <n v="-1.075279181289499E-2"/>
  </r>
  <r>
    <x v="1597"/>
    <x v="5"/>
    <n v="2006"/>
    <x v="77"/>
    <n v="5822"/>
    <n v="16816200"/>
    <n v="350480747"/>
    <n v="13.911547514"/>
    <n v="14.666304716000001"/>
    <n v="13.911547514"/>
    <n v="14.666304716000001"/>
    <n v="14.299218259"/>
    <x v="1580"/>
    <n v="-4.8144074480007494E-2"/>
  </r>
  <r>
    <x v="1598"/>
    <x v="5"/>
    <n v="2006"/>
    <x v="77"/>
    <n v="6710"/>
    <n v="18175400"/>
    <n v="359344439"/>
    <n v="13.822348935999999"/>
    <n v="13.887532512"/>
    <n v="13.259711748999999"/>
    <n v="13.963008233"/>
    <n v="13.565045344"/>
    <x v="1581"/>
    <n v="-6.4324813300838208E-3"/>
  </r>
  <r>
    <x v="1599"/>
    <x v="5"/>
    <n v="2006"/>
    <x v="77"/>
    <n v="5926"/>
    <n v="16276000"/>
    <n v="326236313"/>
    <n v="13.510153912"/>
    <n v="14.127682531"/>
    <n v="13.510153912"/>
    <n v="14.199727536999999"/>
    <n v="13.753734645"/>
    <x v="1582"/>
    <n v="-2.2845225965086671E-2"/>
  </r>
  <r>
    <x v="1600"/>
    <x v="5"/>
    <n v="2006"/>
    <x v="77"/>
    <n v="5004"/>
    <n v="14750600"/>
    <n v="286856446"/>
    <n v="13.036715302999999"/>
    <n v="13.657674637"/>
    <n v="13.036715302999999"/>
    <n v="13.722858214"/>
    <n v="13.342048898"/>
    <x v="1583"/>
    <n v="-3.5671913531069473E-2"/>
  </r>
  <r>
    <x v="1601"/>
    <x v="5"/>
    <n v="2006"/>
    <x v="77"/>
    <n v="6461"/>
    <n v="22309000"/>
    <n v="412533535"/>
    <n v="12.52210812"/>
    <n v="12.865179575999999"/>
    <n v="12.460355258"/>
    <n v="13.036715302999999"/>
    <n v="12.686782419"/>
    <x v="1584"/>
    <n v="-4.0273899136889064E-2"/>
  </r>
  <r>
    <x v="1602"/>
    <x v="5"/>
    <n v="2006"/>
    <x v="77"/>
    <n v="6801"/>
    <n v="23875600"/>
    <n v="443525151"/>
    <n v="13.071022449000001"/>
    <n v="12.642183129999999"/>
    <n v="12.491231688999999"/>
    <n v="13.071022449000001"/>
    <n v="12.745104566"/>
    <x v="1585"/>
    <n v="4.2902021578793928E-2"/>
  </r>
  <r>
    <x v="1603"/>
    <x v="5"/>
    <n v="2006"/>
    <x v="77"/>
    <n v="5779"/>
    <n v="16167400"/>
    <n v="320791782"/>
    <n v="13.825779651"/>
    <n v="13.589060346"/>
    <n v="13.362633186"/>
    <n v="13.973300375999999"/>
    <n v="13.613075348000001"/>
    <x v="1586"/>
    <n v="5.6137186835928374E-2"/>
  </r>
  <r>
    <x v="1604"/>
    <x v="5"/>
    <n v="2006"/>
    <x v="77"/>
    <n v="4948"/>
    <n v="17513200"/>
    <n v="345885273"/>
    <n v="13.489569624"/>
    <n v="13.894393942000001"/>
    <n v="13.29058818"/>
    <n v="13.928701087"/>
    <n v="13.551322486"/>
    <x v="1587"/>
    <n v="-2.46181737290769E-2"/>
  </r>
  <r>
    <x v="1605"/>
    <x v="5"/>
    <n v="2006"/>
    <x v="77"/>
    <n v="4047"/>
    <n v="10269600"/>
    <n v="203079991"/>
    <n v="13.482708195000001"/>
    <n v="13.496431053"/>
    <n v="13.396940331"/>
    <n v="13.746873215999999"/>
    <n v="13.568476059"/>
    <x v="1588"/>
    <n v="-5.087763958277477E-4"/>
  </r>
  <r>
    <x v="1606"/>
    <x v="5"/>
    <n v="2006"/>
    <x v="77"/>
    <n v="4360"/>
    <n v="11409000"/>
    <n v="228988375"/>
    <n v="13.866948225"/>
    <n v="13.551322486"/>
    <n v="13.345479613"/>
    <n v="14.011038235999999"/>
    <n v="13.770888218"/>
    <x v="1589"/>
    <n v="2.8100193101360266E-2"/>
  </r>
  <r>
    <x v="1607"/>
    <x v="5"/>
    <n v="2006"/>
    <x v="77"/>
    <n v="2504"/>
    <n v="6414600"/>
    <n v="129893450"/>
    <n v="13.846363938"/>
    <n v="13.894393942000001"/>
    <n v="13.722858214"/>
    <n v="14.038483953"/>
    <n v="13.894393942000001"/>
    <x v="1590"/>
    <n v="-1.4855164669102354E-3"/>
  </r>
  <r>
    <x v="1608"/>
    <x v="5"/>
    <n v="2006"/>
    <x v="77"/>
    <n v="4140"/>
    <n v="10996200"/>
    <n v="224085107"/>
    <n v="14.083083242000001"/>
    <n v="13.79490322"/>
    <n v="13.609644634"/>
    <n v="14.254618969999999"/>
    <n v="13.98359252"/>
    <x v="1591"/>
    <n v="1.6951640399341383E-2"/>
  </r>
  <r>
    <x v="1609"/>
    <x v="5"/>
    <n v="2006"/>
    <x v="77"/>
    <n v="3046"/>
    <n v="8009600"/>
    <n v="164008298"/>
    <n v="14.079652528"/>
    <n v="14.117390388"/>
    <n v="13.966438947"/>
    <n v="14.165420391"/>
    <n v="14.048776096999999"/>
    <x v="1592"/>
    <n v="-2.4363499661308969E-4"/>
  </r>
  <r>
    <x v="1610"/>
    <x v="5"/>
    <n v="2006"/>
    <x v="77"/>
    <n v="2059"/>
    <n v="6133600"/>
    <n v="126295557"/>
    <n v="13.932131802000001"/>
    <n v="14.079652528"/>
    <n v="13.932131802000001"/>
    <n v="14.288926115000001"/>
    <n v="14.127682531"/>
    <x v="1593"/>
    <n v="-1.0532859178299159E-2"/>
  </r>
  <r>
    <x v="1611"/>
    <x v="5"/>
    <n v="2006"/>
    <x v="77"/>
    <n v="3493"/>
    <n v="9505400"/>
    <n v="195376880"/>
    <n v="14.203158251"/>
    <n v="13.997315378"/>
    <n v="13.997315378"/>
    <n v="14.210019681"/>
    <n v="14.103667529000001"/>
    <x v="1594"/>
    <n v="1.9266539081587691E-2"/>
  </r>
  <r>
    <x v="1612"/>
    <x v="5"/>
    <n v="2006"/>
    <x v="77"/>
    <n v="5105"/>
    <n v="14709000"/>
    <n v="311459713"/>
    <n v="14.75207258"/>
    <n v="14.282064686"/>
    <n v="14.271772543000001"/>
    <n v="14.75207258"/>
    <n v="14.529076134"/>
    <x v="1595"/>
    <n v="3.7919234893403729E-2"/>
  </r>
  <r>
    <x v="1613"/>
    <x v="5"/>
    <n v="2006"/>
    <x v="77"/>
    <n v="3936"/>
    <n v="13552200"/>
    <n v="292955032"/>
    <n v="14.813825442000001"/>
    <n v="14.837840443999999"/>
    <n v="14.690319718"/>
    <n v="15.043683316999999"/>
    <n v="14.830979015"/>
    <x v="1596"/>
    <n v="4.1773093956107817E-3"/>
  </r>
  <r>
    <x v="1614"/>
    <x v="6"/>
    <n v="2006"/>
    <x v="78"/>
    <n v="4792"/>
    <n v="13672400"/>
    <n v="295090093"/>
    <n v="14.957915453"/>
    <n v="14.75207258"/>
    <n v="14.56338328"/>
    <n v="15.057406175000001"/>
    <n v="14.810394727"/>
    <x v="1597"/>
    <n v="9.679725251822693E-3"/>
  </r>
  <r>
    <x v="1615"/>
    <x v="6"/>
    <n v="2006"/>
    <x v="78"/>
    <n v="2141"/>
    <n v="5226400"/>
    <n v="113523309"/>
    <n v="14.892731876999999"/>
    <n v="14.957915453"/>
    <n v="14.803533298"/>
    <n v="15.060836889999999"/>
    <n v="14.90302402"/>
    <x v="1598"/>
    <n v="-4.3673210088811878E-3"/>
  </r>
  <r>
    <x v="1616"/>
    <x v="6"/>
    <n v="2006"/>
    <x v="78"/>
    <n v="4590"/>
    <n v="12788200"/>
    <n v="272962886"/>
    <n v="14.683458289000001"/>
    <n v="14.683458289000001"/>
    <n v="14.446738985"/>
    <n v="14.830979015"/>
    <n v="14.645720429000001"/>
    <x v="1599"/>
    <n v="-1.4151726739612108E-2"/>
  </r>
  <r>
    <x v="1617"/>
    <x v="6"/>
    <n v="2006"/>
    <x v="78"/>
    <n v="3815"/>
    <n v="13027200"/>
    <n v="280933702"/>
    <n v="14.803533298"/>
    <n v="14.786379726"/>
    <n v="14.700611862000001"/>
    <n v="14.889301162000001"/>
    <n v="14.796671869000001"/>
    <x v="1600"/>
    <n v="8.1443149165117187E-3"/>
  </r>
  <r>
    <x v="1618"/>
    <x v="6"/>
    <n v="2006"/>
    <x v="78"/>
    <n v="3194"/>
    <n v="11973800"/>
    <n v="257615559"/>
    <n v="14.683458289000001"/>
    <n v="14.906454735000001"/>
    <n v="14.587398281"/>
    <n v="14.906454735000001"/>
    <n v="14.762364723999999"/>
    <x v="1601"/>
    <n v="-8.1443149165117551E-3"/>
  </r>
  <r>
    <x v="1619"/>
    <x v="6"/>
    <n v="2006"/>
    <x v="78"/>
    <n v="2475"/>
    <n v="7528600"/>
    <n v="160523414"/>
    <n v="14.621705427"/>
    <n v="14.690319718"/>
    <n v="14.484476845"/>
    <n v="14.734919007"/>
    <n v="14.628566856000001"/>
    <x v="1602"/>
    <n v="-4.2144759198047962E-3"/>
  </r>
  <r>
    <x v="1620"/>
    <x v="6"/>
    <n v="2006"/>
    <x v="78"/>
    <n v="4427"/>
    <n v="14959800"/>
    <n v="321494903"/>
    <n v="15.023099029999999"/>
    <n v="14.614843998"/>
    <n v="14.477615416000001"/>
    <n v="15.050544746"/>
    <n v="14.745211150999999"/>
    <x v="1603"/>
    <n v="2.7081854158875662E-2"/>
  </r>
  <r>
    <x v="1621"/>
    <x v="6"/>
    <n v="2006"/>
    <x v="78"/>
    <n v="4460"/>
    <n v="12489200"/>
    <n v="274522755"/>
    <n v="15.029960459"/>
    <n v="15.009376172"/>
    <n v="14.975069026"/>
    <n v="15.211788329999999"/>
    <n v="15.081421176999999"/>
    <x v="1604"/>
    <n v="4.5662100537421365E-4"/>
  </r>
  <r>
    <x v="1622"/>
    <x v="6"/>
    <n v="2006"/>
    <x v="78"/>
    <n v="3066"/>
    <n v="9123600"/>
    <n v="198950178"/>
    <n v="14.957915453"/>
    <n v="14.923608308"/>
    <n v="14.820686870999999"/>
    <n v="15.026529743999999"/>
    <n v="14.961346168"/>
    <x v="1605"/>
    <n v="-4.8049514959517649E-3"/>
  </r>
  <r>
    <x v="1623"/>
    <x v="6"/>
    <n v="2006"/>
    <x v="78"/>
    <n v="4115"/>
    <n v="12477200"/>
    <n v="274787519"/>
    <n v="15.177481185"/>
    <n v="15.016237601"/>
    <n v="14.992222599"/>
    <n v="15.204926901"/>
    <n v="15.112297608"/>
    <x v="1606"/>
    <n v="1.4572206897293169E-2"/>
  </r>
  <r>
    <x v="1624"/>
    <x v="6"/>
    <n v="2006"/>
    <x v="78"/>
    <n v="6039"/>
    <n v="17494400"/>
    <n v="374609409"/>
    <n v="14.511922561"/>
    <n v="15.074559748"/>
    <n v="14.460461842999999"/>
    <n v="15.194634756999999"/>
    <n v="14.693750433"/>
    <x v="1607"/>
    <n v="-4.4842271203684558E-2"/>
  </r>
  <r>
    <x v="1625"/>
    <x v="6"/>
    <n v="2006"/>
    <x v="78"/>
    <n v="4483"/>
    <n v="11768000"/>
    <n v="248312222"/>
    <n v="14.529076134"/>
    <n v="14.621705427"/>
    <n v="14.168851106"/>
    <n v="14.782949010999999"/>
    <n v="14.477615416000001"/>
    <x v="1608"/>
    <n v="1.1813350618582802E-3"/>
  </r>
  <r>
    <x v="1626"/>
    <x v="6"/>
    <n v="2006"/>
    <x v="78"/>
    <n v="4723"/>
    <n v="13649600"/>
    <n v="293913147"/>
    <n v="14.975069026"/>
    <n v="14.580536852"/>
    <n v="14.446738985"/>
    <n v="14.975069026"/>
    <n v="14.776087582000001"/>
    <x v="1609"/>
    <n v="3.0234861190701446E-2"/>
  </r>
  <r>
    <x v="1627"/>
    <x v="6"/>
    <n v="2006"/>
    <x v="78"/>
    <n v="4179"/>
    <n v="8777200"/>
    <n v="188713747"/>
    <n v="14.529076134"/>
    <n v="14.999084028"/>
    <n v="14.529076134"/>
    <n v="15.139743325"/>
    <n v="14.75207258"/>
    <x v="1610"/>
    <n v="-3.0234861190701401E-2"/>
  </r>
  <r>
    <x v="1628"/>
    <x v="6"/>
    <n v="2006"/>
    <x v="78"/>
    <n v="3579"/>
    <n v="6836600"/>
    <n v="144375875"/>
    <n v="14.409001125"/>
    <n v="14.621705427"/>
    <n v="14.374693979"/>
    <n v="14.717765434"/>
    <n v="14.491338274"/>
    <x v="1611"/>
    <n v="-8.2988027888847883E-3"/>
  </r>
  <r>
    <x v="1629"/>
    <x v="6"/>
    <n v="2006"/>
    <x v="78"/>
    <n v="3607"/>
    <n v="7332000"/>
    <n v="157909994"/>
    <n v="14.947623310000001"/>
    <n v="14.597690425"/>
    <n v="14.409001125"/>
    <n v="14.999084028"/>
    <n v="14.776087582000001"/>
    <x v="1612"/>
    <n v="3.6699221851955663E-2"/>
  </r>
  <r>
    <x v="1630"/>
    <x v="6"/>
    <n v="2006"/>
    <x v="78"/>
    <n v="3401"/>
    <n v="9534800"/>
    <n v="208669627"/>
    <n v="15.095144035000001"/>
    <n v="14.923608308"/>
    <n v="14.78981044"/>
    <n v="15.146604754"/>
    <n v="15.016237601"/>
    <x v="1613"/>
    <n v="9.8207937356181892E-3"/>
  </r>
  <r>
    <x v="1631"/>
    <x v="6"/>
    <n v="2006"/>
    <x v="78"/>
    <n v="3339"/>
    <n v="6642800"/>
    <n v="146729693"/>
    <n v="15.167189041"/>
    <n v="15.060836889999999"/>
    <n v="14.999084028"/>
    <n v="15.266679763000001"/>
    <n v="15.156896896999999"/>
    <x v="1614"/>
    <n v="4.761373944839868E-3"/>
  </r>
  <r>
    <x v="1632"/>
    <x v="6"/>
    <n v="2006"/>
    <x v="78"/>
    <n v="3047"/>
    <n v="8323600"/>
    <n v="185817612"/>
    <n v="15.349016912"/>
    <n v="15.252956905"/>
    <n v="15.184342614"/>
    <n v="15.438215490999999"/>
    <n v="15.318140481"/>
    <x v="1615"/>
    <n v="1.1916948201991991E-2"/>
  </r>
  <r>
    <x v="1633"/>
    <x v="6"/>
    <n v="2006"/>
    <x v="78"/>
    <n v="3159"/>
    <n v="7707600"/>
    <n v="173046302"/>
    <n v="15.472522636000001"/>
    <n v="15.403908345"/>
    <n v="15.283833336000001"/>
    <n v="15.530844783999999"/>
    <n v="15.403908345"/>
    <x v="1616"/>
    <n v="8.0142904516184634E-3"/>
  </r>
  <r>
    <x v="1634"/>
    <x v="6"/>
    <n v="2006"/>
    <x v="78"/>
    <n v="2134"/>
    <n v="5384000"/>
    <n v="121001732"/>
    <n v="15.403908345"/>
    <n v="15.390185487"/>
    <n v="15.3696012"/>
    <n v="15.486245494"/>
    <n v="15.421061917999999"/>
    <x v="1617"/>
    <n v="-4.4444517559618949E-3"/>
  </r>
  <r>
    <x v="1635"/>
    <x v="7"/>
    <n v="2006"/>
    <x v="79"/>
    <n v="2422"/>
    <n v="15417200"/>
    <n v="344429085"/>
    <n v="15.441646205"/>
    <n v="15.300986909000001"/>
    <n v="15.232372617999999"/>
    <n v="15.513691210999999"/>
    <n v="15.328432625"/>
    <x v="1618"/>
    <n v="2.4468925509355528E-3"/>
  </r>
  <r>
    <x v="1636"/>
    <x v="7"/>
    <n v="2006"/>
    <x v="79"/>
    <n v="3416"/>
    <n v="9682400"/>
    <n v="220665811"/>
    <n v="15.678365509000001"/>
    <n v="15.489676209000001"/>
    <n v="15.479384065"/>
    <n v="15.722964799"/>
    <n v="15.637196935"/>
    <x v="1619"/>
    <n v="1.5213610583400127E-2"/>
  </r>
  <r>
    <x v="1637"/>
    <x v="7"/>
    <n v="2006"/>
    <x v="79"/>
    <n v="4420"/>
    <n v="8965400"/>
    <n v="205833909"/>
    <n v="15.753841230000001"/>
    <n v="15.609751218"/>
    <n v="15.513691210999999"/>
    <n v="15.860193381"/>
    <n v="15.753841230000001"/>
    <x v="1620"/>
    <n v="4.8024541635444951E-3"/>
  </r>
  <r>
    <x v="1638"/>
    <x v="7"/>
    <n v="2006"/>
    <x v="79"/>
    <n v="3547"/>
    <n v="11487200"/>
    <n v="264621958"/>
    <n v="15.674934795"/>
    <n v="15.904792670000001"/>
    <n v="15.592597646"/>
    <n v="15.980268390000001"/>
    <n v="15.805301948"/>
    <x v="1621"/>
    <n v="-5.0212964532190844E-3"/>
  </r>
  <r>
    <x v="1639"/>
    <x v="7"/>
    <n v="2006"/>
    <x v="79"/>
    <n v="2927"/>
    <n v="7213400"/>
    <n v="165966282"/>
    <n v="15.867054810000001"/>
    <n v="15.729826228"/>
    <n v="15.599459075"/>
    <n v="15.918515528"/>
    <n v="15.788148375"/>
    <x v="1622"/>
    <n v="1.2182008383460965E-2"/>
  </r>
  <r>
    <x v="1640"/>
    <x v="7"/>
    <n v="2006"/>
    <x v="79"/>
    <n v="3386"/>
    <n v="8536000"/>
    <n v="197496187"/>
    <n v="15.849901236999999"/>
    <n v="15.873916239"/>
    <n v="15.764133373"/>
    <n v="15.963114816999999"/>
    <n v="15.873916239"/>
    <x v="1623"/>
    <n v="-1.0816658854057146E-3"/>
  </r>
  <r>
    <x v="1641"/>
    <x v="7"/>
    <n v="2006"/>
    <x v="79"/>
    <n v="3582"/>
    <n v="10986000"/>
    <n v="254422869"/>
    <n v="15.729826228"/>
    <n v="15.952822674"/>
    <n v="15.678365509000001"/>
    <n v="16.000852678000001"/>
    <n v="15.891069812"/>
    <x v="1624"/>
    <n v="-7.6045993616200335E-3"/>
  </r>
  <r>
    <x v="1642"/>
    <x v="7"/>
    <n v="2006"/>
    <x v="79"/>
    <n v="2930"/>
    <n v="8846800"/>
    <n v="201756500"/>
    <n v="15.688657653"/>
    <n v="15.630335506"/>
    <n v="15.541136927"/>
    <n v="15.777856232"/>
    <n v="15.647489079"/>
    <x v="1625"/>
    <n v="-2.6206610552953259E-3"/>
  </r>
  <r>
    <x v="1643"/>
    <x v="7"/>
    <n v="2006"/>
    <x v="79"/>
    <n v="2523"/>
    <n v="7984400"/>
    <n v="182444599"/>
    <n v="15.575444073"/>
    <n v="15.733256942000001"/>
    <n v="15.510260496000001"/>
    <n v="15.832747663999999"/>
    <n v="15.678365509000001"/>
    <x v="1626"/>
    <n v="-7.2424326056874733E-3"/>
  </r>
  <r>
    <x v="1644"/>
    <x v="7"/>
    <n v="2006"/>
    <x v="79"/>
    <n v="4002"/>
    <n v="10018800"/>
    <n v="224516382"/>
    <n v="15.201496187"/>
    <n v="15.575444073"/>
    <n v="15.180911899"/>
    <n v="15.644058363999999"/>
    <n v="15.376462629000001"/>
    <x v="1627"/>
    <n v="-2.4301719813923379E-2"/>
  </r>
  <r>
    <x v="1645"/>
    <x v="7"/>
    <n v="2006"/>
    <x v="79"/>
    <n v="3768"/>
    <n v="11890800"/>
    <n v="267905210"/>
    <n v="15.506829782000001"/>
    <n v="15.335294054"/>
    <n v="15.235803332"/>
    <n v="15.678365509000001"/>
    <n v="15.458799777999999"/>
    <x v="1628"/>
    <n v="1.9886701609352041E-2"/>
  </r>
  <r>
    <x v="1646"/>
    <x v="7"/>
    <n v="2006"/>
    <x v="79"/>
    <n v="4036"/>
    <n v="14279000"/>
    <n v="323373545"/>
    <n v="15.537706213"/>
    <n v="15.606320503999999"/>
    <n v="15.455369062999999"/>
    <n v="15.654350508"/>
    <n v="15.537706213"/>
    <x v="1629"/>
    <n v="1.9891707311046349E-3"/>
  </r>
  <r>
    <x v="1647"/>
    <x v="7"/>
    <n v="2006"/>
    <x v="79"/>
    <n v="3695"/>
    <n v="11513600"/>
    <n v="256694098"/>
    <n v="15.215219045"/>
    <n v="15.506829782000001"/>
    <n v="15.132881895000001"/>
    <n v="15.541136927"/>
    <n v="15.297556194"/>
    <x v="1630"/>
    <n v="-2.0973548810357283E-2"/>
  </r>
  <r>
    <x v="1648"/>
    <x v="7"/>
    <n v="2006"/>
    <x v="79"/>
    <n v="2745"/>
    <n v="9513000"/>
    <n v="211375828"/>
    <n v="15.400477630999999"/>
    <n v="15.228941903000001"/>
    <n v="15.105436179"/>
    <n v="15.400477630999999"/>
    <n v="15.246095476000001"/>
    <x v="1631"/>
    <n v="1.2102344045280006E-2"/>
  </r>
  <r>
    <x v="1649"/>
    <x v="7"/>
    <n v="2006"/>
    <x v="79"/>
    <n v="2713"/>
    <n v="12123200"/>
    <n v="270750863"/>
    <n v="15.215219045"/>
    <n v="15.362739770999999"/>
    <n v="15.215219045"/>
    <n v="15.455369062999999"/>
    <n v="15.325001909999999"/>
    <x v="1632"/>
    <n v="-1.2102344045279965E-2"/>
  </r>
  <r>
    <x v="1650"/>
    <x v="7"/>
    <n v="2006"/>
    <x v="79"/>
    <n v="2893"/>
    <n v="10571200"/>
    <n v="234723451"/>
    <n v="15.180911899"/>
    <n v="15.252956905"/>
    <n v="15.112297608"/>
    <n v="15.335294054"/>
    <n v="15.235803332"/>
    <x v="1633"/>
    <n v="-2.2573373322467309E-3"/>
  </r>
  <r>
    <x v="1651"/>
    <x v="7"/>
    <n v="2006"/>
    <x v="79"/>
    <n v="3299"/>
    <n v="10754400"/>
    <n v="233908880"/>
    <n v="14.700611862000001"/>
    <n v="15.163758326"/>
    <n v="14.683458289000001"/>
    <n v="15.198065472"/>
    <n v="14.923608308"/>
    <x v="1634"/>
    <n v="-3.214972637732888E-2"/>
  </r>
  <r>
    <x v="1652"/>
    <x v="7"/>
    <n v="2006"/>
    <x v="79"/>
    <n v="3871"/>
    <n v="12858200"/>
    <n v="275908968"/>
    <n v="14.854994016999999"/>
    <n v="14.762364723999999"/>
    <n v="14.522214705"/>
    <n v="14.992222599"/>
    <n v="14.724626863999999"/>
    <x v="1635"/>
    <n v="1.0446989970703636E-2"/>
  </r>
  <r>
    <x v="1653"/>
    <x v="7"/>
    <n v="2006"/>
    <x v="79"/>
    <n v="2404"/>
    <n v="7363200"/>
    <n v="160823567"/>
    <n v="15.060836889999999"/>
    <n v="14.992222599"/>
    <n v="14.872147589000001"/>
    <n v="15.060836889999999"/>
    <n v="14.985361169999999"/>
    <x v="1636"/>
    <n v="1.3761685058420705E-2"/>
  </r>
  <r>
    <x v="1654"/>
    <x v="7"/>
    <n v="2006"/>
    <x v="79"/>
    <n v="2966"/>
    <n v="9280200"/>
    <n v="201650043"/>
    <n v="14.975069026"/>
    <n v="14.923608308"/>
    <n v="14.841271158"/>
    <n v="15.009376172"/>
    <n v="14.909885449000001"/>
    <x v="1637"/>
    <n v="-5.7110378063144175E-3"/>
  </r>
  <r>
    <x v="1655"/>
    <x v="7"/>
    <n v="2006"/>
    <x v="79"/>
    <n v="2940"/>
    <n v="7440200"/>
    <n v="160899708"/>
    <n v="14.803533298"/>
    <n v="14.978499741"/>
    <n v="14.690319718"/>
    <n v="15.088282606"/>
    <n v="14.837840443999999"/>
    <x v="1638"/>
    <n v="-1.1520864778149788E-2"/>
  </r>
  <r>
    <x v="1656"/>
    <x v="7"/>
    <n v="2006"/>
    <x v="79"/>
    <n v="3745"/>
    <n v="10208000"/>
    <n v="218325936"/>
    <n v="14.786379726"/>
    <n v="14.854994016999999"/>
    <n v="14.532506849000001"/>
    <n v="14.906454735000001"/>
    <n v="14.67659686"/>
    <x v="1639"/>
    <n v="-1.1594203678566E-3"/>
  </r>
  <r>
    <x v="1657"/>
    <x v="7"/>
    <n v="2006"/>
    <x v="79"/>
    <n v="3042"/>
    <n v="11552400"/>
    <n v="249173428"/>
    <n v="14.75207258"/>
    <n v="14.920177593"/>
    <n v="14.652581858"/>
    <n v="14.978499741"/>
    <n v="14.800102583999999"/>
    <x v="1640"/>
    <n v="-2.3228814475954071E-3"/>
  </r>
  <r>
    <x v="1658"/>
    <x v="8"/>
    <n v="2006"/>
    <x v="80"/>
    <n v="3072"/>
    <n v="10354000"/>
    <n v="225656657"/>
    <n v="15.053975461"/>
    <n v="14.854994016999999"/>
    <n v="14.769226153"/>
    <n v="15.129451181"/>
    <n v="14.954484739"/>
    <x v="1641"/>
    <n v="2.0258519732931839E-2"/>
  </r>
  <r>
    <x v="1659"/>
    <x v="8"/>
    <n v="2006"/>
    <x v="80"/>
    <n v="2589"/>
    <n v="7576000"/>
    <n v="166987802"/>
    <n v="15.153466183000001"/>
    <n v="15.095144035000001"/>
    <n v="14.961346168"/>
    <n v="15.232372617999999"/>
    <n v="15.122589752"/>
    <x v="1642"/>
    <n v="6.5871901979015378E-3"/>
  </r>
  <r>
    <x v="1660"/>
    <x v="8"/>
    <n v="2006"/>
    <x v="80"/>
    <n v="2684"/>
    <n v="9334600"/>
    <n v="204321531"/>
    <n v="14.961346168"/>
    <n v="15.077990463000001"/>
    <n v="14.923608308"/>
    <n v="15.126020466"/>
    <n v="15.019668315000001"/>
    <x v="1643"/>
    <n v="-1.2759343753865912E-2"/>
  </r>
  <r>
    <x v="1661"/>
    <x v="8"/>
    <n v="2006"/>
    <x v="80"/>
    <n v="5196"/>
    <n v="12070600"/>
    <n v="259010569"/>
    <n v="14.532506849000001"/>
    <n v="14.889301162000001"/>
    <n v="14.529076134"/>
    <n v="14.906454735000001"/>
    <n v="14.724626863999999"/>
    <x v="1644"/>
    <n v="-2.9081961108199363E-2"/>
  </r>
  <r>
    <x v="1662"/>
    <x v="8"/>
    <n v="2006"/>
    <x v="80"/>
    <n v="5146"/>
    <n v="12943000"/>
    <n v="269447134"/>
    <n v="14.13454396"/>
    <n v="14.443308269999999"/>
    <n v="14.083083242000001"/>
    <n v="14.498199702999999"/>
    <n v="14.285495401"/>
    <x v="1645"/>
    <n v="-2.7766264433174842E-2"/>
  </r>
  <r>
    <x v="1663"/>
    <x v="8"/>
    <n v="2006"/>
    <x v="80"/>
    <n v="9236"/>
    <n v="22212400"/>
    <n v="442285730"/>
    <n v="13.571906774"/>
    <n v="13.973300375999999"/>
    <n v="13.486138909999999"/>
    <n v="13.973300375999999"/>
    <n v="13.661105352"/>
    <x v="1646"/>
    <n v="-4.0619749545171592E-2"/>
  </r>
  <r>
    <x v="1664"/>
    <x v="8"/>
    <n v="2006"/>
    <x v="80"/>
    <n v="8372"/>
    <n v="20919800"/>
    <n v="414008424"/>
    <n v="13.585629632"/>
    <n v="13.688551068000001"/>
    <n v="13.362633186"/>
    <n v="13.784611075999999"/>
    <n v="13.578768202999999"/>
    <x v="1647"/>
    <n v="1.0106114901451589E-3"/>
  </r>
  <r>
    <x v="1665"/>
    <x v="8"/>
    <n v="2006"/>
    <x v="80"/>
    <n v="7280"/>
    <n v="21136400"/>
    <n v="426480249"/>
    <n v="13.966438947"/>
    <n v="13.722858214"/>
    <n v="13.523876769999999"/>
    <n v="14.131113246"/>
    <n v="13.846363938"/>
    <x v="1648"/>
    <n v="2.7644644222775069E-2"/>
  </r>
  <r>
    <x v="1666"/>
    <x v="8"/>
    <n v="2006"/>
    <x v="80"/>
    <n v="5613"/>
    <n v="13411800"/>
    <n v="270176724"/>
    <n v="13.561614629999999"/>
    <n v="13.963008233"/>
    <n v="13.561614629999999"/>
    <n v="14.069360383999999"/>
    <n v="13.822348935999999"/>
    <x v="1649"/>
    <n v="-2.9413885183851508E-2"/>
  </r>
  <r>
    <x v="1667"/>
    <x v="8"/>
    <n v="2006"/>
    <x v="80"/>
    <n v="8757"/>
    <n v="19648600"/>
    <n v="385284107"/>
    <n v="13.465554622000001"/>
    <n v="13.688551068000001"/>
    <n v="13.276865322000001"/>
    <n v="13.757165359"/>
    <n v="13.455262479"/>
    <x v="1650"/>
    <n v="-7.1084331174492456E-3"/>
  </r>
  <r>
    <x v="1668"/>
    <x v="8"/>
    <n v="2006"/>
    <x v="80"/>
    <n v="5675"/>
    <n v="19508400"/>
    <n v="391618444"/>
    <n v="13.94585466"/>
    <n v="13.602783205"/>
    <n v="13.517015341"/>
    <n v="13.952716089000001"/>
    <n v="13.774318932"/>
    <x v="1651"/>
    <n v="3.5047391803219051E-2"/>
  </r>
  <r>
    <x v="1669"/>
    <x v="8"/>
    <n v="2006"/>
    <x v="80"/>
    <n v="6013"/>
    <n v="16783600"/>
    <n v="336672938"/>
    <n v="13.657674637"/>
    <n v="13.911547514"/>
    <n v="13.578768202999999"/>
    <n v="14.011038235999999"/>
    <n v="13.764026789000001"/>
    <x v="1652"/>
    <n v="-2.0880699018608593E-2"/>
  </r>
  <r>
    <x v="1670"/>
    <x v="8"/>
    <n v="2006"/>
    <x v="80"/>
    <n v="6641"/>
    <n v="17876800"/>
    <n v="351101588"/>
    <n v="13.266573178"/>
    <n v="13.654243922999999"/>
    <n v="13.122483167"/>
    <n v="13.760596074"/>
    <n v="13.475846766"/>
    <x v="1653"/>
    <n v="-2.9054031386601342E-2"/>
  </r>
  <r>
    <x v="1671"/>
    <x v="8"/>
    <n v="2006"/>
    <x v="80"/>
    <n v="5744"/>
    <n v="19877800"/>
    <n v="383802211"/>
    <n v="13.263142464"/>
    <n v="13.314603182000001"/>
    <n v="13.105329594000001"/>
    <n v="13.441539621"/>
    <n v="13.249419606"/>
    <x v="1654"/>
    <n v="-2.5863179729624459E-4"/>
  </r>
  <r>
    <x v="1672"/>
    <x v="8"/>
    <n v="2006"/>
    <x v="80"/>
    <n v="4254"/>
    <n v="12807600"/>
    <n v="245736635"/>
    <n v="13.084745307"/>
    <n v="13.208251031"/>
    <n v="13.071022449000001"/>
    <n v="13.396940331"/>
    <n v="13.163651742000001"/>
    <x v="1655"/>
    <n v="-1.3541873624398636E-2"/>
  </r>
  <r>
    <x v="1673"/>
    <x v="8"/>
    <n v="2006"/>
    <x v="80"/>
    <n v="7670"/>
    <n v="19998600"/>
    <n v="378043917"/>
    <n v="13.13963674"/>
    <n v="13.071022449000001"/>
    <n v="12.745104566"/>
    <n v="13.204820315999999"/>
    <n v="12.971531727"/>
    <x v="1656"/>
    <n v="4.1862960253020746E-3"/>
  </r>
  <r>
    <x v="1674"/>
    <x v="8"/>
    <n v="2006"/>
    <x v="80"/>
    <n v="4895"/>
    <n v="18575800"/>
    <n v="362461386"/>
    <n v="13.414093904"/>
    <n v="13.191097458"/>
    <n v="13.173943885"/>
    <n v="13.499861768000001"/>
    <n v="13.390078902000001"/>
    <x v="1657"/>
    <n v="2.0672570783698146E-2"/>
  </r>
  <r>
    <x v="1675"/>
    <x v="8"/>
    <n v="2006"/>
    <x v="80"/>
    <n v="5540"/>
    <n v="18177000"/>
    <n v="359471723"/>
    <n v="13.757165359"/>
    <n v="13.448401049999999"/>
    <n v="13.32832604"/>
    <n v="13.757165359"/>
    <n v="13.568476059"/>
    <x v="1658"/>
    <n v="2.5253867296106097E-2"/>
  </r>
  <r>
    <x v="1676"/>
    <x v="8"/>
    <n v="2006"/>
    <x v="80"/>
    <n v="5400"/>
    <n v="15919000"/>
    <n v="322950599"/>
    <n v="13.928701087"/>
    <n v="13.702273927"/>
    <n v="13.702273927"/>
    <n v="14.05906824"/>
    <n v="13.918408943999999"/>
    <x v="1659"/>
    <n v="1.2391732318975486E-2"/>
  </r>
  <r>
    <x v="1677"/>
    <x v="8"/>
    <n v="2006"/>
    <x v="80"/>
    <n v="3255"/>
    <n v="10445400"/>
    <n v="211652839"/>
    <n v="13.925270373"/>
    <n v="13.969869662000001"/>
    <n v="13.801764649000001"/>
    <n v="13.980161805"/>
    <n v="13.904686085"/>
    <x v="1660"/>
    <n v="-2.4633571713643973E-4"/>
  </r>
  <r>
    <x v="1678"/>
    <x v="9"/>
    <n v="2006"/>
    <x v="81"/>
    <n v="4307"/>
    <n v="14042400"/>
    <n v="287616376"/>
    <n v="13.897824655999999"/>
    <n v="14.065929669000001"/>
    <n v="13.884101798"/>
    <n v="14.186004679"/>
    <n v="14.052206811"/>
    <x v="1661"/>
    <n v="-1.9728736773160648E-3"/>
  </r>
  <r>
    <x v="1679"/>
    <x v="9"/>
    <n v="2006"/>
    <x v="81"/>
    <n v="7545"/>
    <n v="17875400"/>
    <n v="352112521"/>
    <n v="13.311172467"/>
    <n v="13.774318932"/>
    <n v="13.297449608999999"/>
    <n v="13.808626078"/>
    <n v="13.517015341"/>
    <x v="1662"/>
    <n v="-4.3128610612502297E-2"/>
  </r>
  <r>
    <x v="1680"/>
    <x v="9"/>
    <n v="2006"/>
    <x v="81"/>
    <n v="8661"/>
    <n v="26075200"/>
    <n v="511677510"/>
    <n v="13.760596074"/>
    <n v="13.393509616999999"/>
    <n v="13.146498168999999"/>
    <n v="13.760596074"/>
    <n v="13.465554622000001"/>
    <x v="1663"/>
    <n v="3.3205433189874706E-2"/>
  </r>
  <r>
    <x v="1681"/>
    <x v="9"/>
    <n v="2006"/>
    <x v="81"/>
    <n v="7087"/>
    <n v="19847800"/>
    <n v="401949515"/>
    <n v="13.757165359"/>
    <n v="13.963008233"/>
    <n v="13.637090349999999"/>
    <n v="14.052206811"/>
    <n v="13.894393942000001"/>
    <x v="1664"/>
    <n v="-2.4934550189549748E-4"/>
  </r>
  <r>
    <x v="1682"/>
    <x v="9"/>
    <n v="2006"/>
    <x v="81"/>
    <n v="4127"/>
    <n v="12503200"/>
    <n v="248914309"/>
    <n v="13.791472505"/>
    <n v="13.633659636000001"/>
    <n v="13.558183915000001"/>
    <n v="13.822348935999999"/>
    <n v="13.661105352"/>
    <x v="1665"/>
    <n v="2.4906613462650595E-3"/>
  </r>
  <r>
    <x v="1683"/>
    <x v="9"/>
    <n v="2006"/>
    <x v="81"/>
    <n v="6126"/>
    <n v="19392000"/>
    <n v="397342597"/>
    <n v="14.014468951"/>
    <n v="13.722858214"/>
    <n v="13.685120354"/>
    <n v="14.220311823999999"/>
    <n v="14.05906824"/>
    <x v="1666"/>
    <n v="1.603982568272283E-2"/>
  </r>
  <r>
    <x v="1684"/>
    <x v="9"/>
    <n v="2006"/>
    <x v="81"/>
    <n v="5267"/>
    <n v="14134600"/>
    <n v="288873541"/>
    <n v="14.100236815000001"/>
    <n v="13.980161805"/>
    <n v="13.901255371"/>
    <n v="14.124251816999999"/>
    <n v="14.02133038"/>
    <x v="1667"/>
    <n v="6.1013002077222765E-3"/>
  </r>
  <r>
    <x v="1685"/>
    <x v="9"/>
    <n v="2006"/>
    <x v="81"/>
    <n v="4965"/>
    <n v="12910800"/>
    <n v="263237260"/>
    <n v="13.956146803999999"/>
    <n v="14.014468951"/>
    <n v="13.897824655999999"/>
    <n v="14.083083242000001"/>
    <n v="13.990453949000001"/>
    <x v="1668"/>
    <n v="-1.0271550304047269E-2"/>
  </r>
  <r>
    <x v="1686"/>
    <x v="9"/>
    <n v="2006"/>
    <x v="81"/>
    <n v="4218"/>
    <n v="12384200"/>
    <n v="257789492"/>
    <n v="14.288926115000001"/>
    <n v="14.237465396999999"/>
    <n v="14.141405389000001"/>
    <n v="14.343817548000001"/>
    <n v="14.282064686"/>
    <x v="1669"/>
    <n v="2.3564797383634397E-2"/>
  </r>
  <r>
    <x v="1687"/>
    <x v="9"/>
    <n v="2006"/>
    <x v="81"/>
    <n v="5532"/>
    <n v="19900800"/>
    <n v="415216044"/>
    <n v="14.443308269999999"/>
    <n v="14.285495401"/>
    <n v="14.141405389000001"/>
    <n v="14.446738985"/>
    <n v="14.316371832"/>
    <x v="1670"/>
    <n v="1.0746372082133289E-2"/>
  </r>
  <r>
    <x v="1688"/>
    <x v="9"/>
    <n v="2006"/>
    <x v="81"/>
    <n v="4191"/>
    <n v="11805600"/>
    <n v="245594668"/>
    <n v="14.182573963999999"/>
    <n v="14.391847552"/>
    <n v="14.182573963999999"/>
    <n v="14.436446841"/>
    <n v="14.275203256999999"/>
    <x v="1671"/>
    <n v="-1.8217186430359047E-2"/>
  </r>
  <r>
    <x v="1689"/>
    <x v="9"/>
    <n v="2006"/>
    <x v="81"/>
    <n v="5164"/>
    <n v="14074800"/>
    <n v="291338187"/>
    <n v="14.062498955000001"/>
    <n v="14.323233261"/>
    <n v="14.02133038"/>
    <n v="14.391847552"/>
    <n v="14.203158251"/>
    <x v="1672"/>
    <n v="-8.5024197109888153E-3"/>
  </r>
  <r>
    <x v="1690"/>
    <x v="9"/>
    <n v="2006"/>
    <x v="81"/>
    <n v="4174"/>
    <n v="12177200"/>
    <n v="251511701"/>
    <n v="14.336956119"/>
    <n v="14.168851106"/>
    <n v="13.918408943999999"/>
    <n v="14.347248262999999"/>
    <n v="14.17228182"/>
    <x v="1673"/>
    <n v="1.9328941923770715E-2"/>
  </r>
  <r>
    <x v="1691"/>
    <x v="9"/>
    <n v="2006"/>
    <x v="81"/>
    <n v="3921"/>
    <n v="12988200"/>
    <n v="268304180"/>
    <n v="14.100236815000001"/>
    <n v="14.340386834"/>
    <n v="13.997315378"/>
    <n v="14.381555408000001"/>
    <n v="14.175712535000001"/>
    <x v="1674"/>
    <n v="-1.6648954944143309E-2"/>
  </r>
  <r>
    <x v="1692"/>
    <x v="9"/>
    <n v="2006"/>
    <x v="81"/>
    <n v="5111"/>
    <n v="15597400"/>
    <n v="317621376"/>
    <n v="14.038483953"/>
    <n v="14.014468951"/>
    <n v="13.825779651"/>
    <n v="14.048776096999999"/>
    <n v="13.973300375999999"/>
    <x v="1675"/>
    <n v="-4.3891804213629674E-3"/>
  </r>
  <r>
    <x v="1693"/>
    <x v="9"/>
    <n v="2006"/>
    <x v="81"/>
    <n v="5133"/>
    <n v="14433600"/>
    <n v="300269127"/>
    <n v="14.374693979"/>
    <n v="14.041914667"/>
    <n v="13.980161805"/>
    <n v="14.405570409999999"/>
    <n v="14.275203256999999"/>
    <x v="1676"/>
    <n v="2.3666885827631549E-2"/>
  </r>
  <r>
    <x v="1694"/>
    <x v="9"/>
    <n v="2006"/>
    <x v="81"/>
    <n v="7654"/>
    <n v="19855400"/>
    <n v="424772410"/>
    <n v="14.854994016999999"/>
    <n v="14.384986122999999"/>
    <n v="14.340386834"/>
    <n v="14.875578303999999"/>
    <n v="14.680027574"/>
    <x v="1677"/>
    <n v="3.2866808115055039E-2"/>
  </r>
  <r>
    <x v="1695"/>
    <x v="9"/>
    <n v="2006"/>
    <x v="81"/>
    <n v="4884"/>
    <n v="14319400"/>
    <n v="310258349"/>
    <n v="14.854994016999999"/>
    <n v="14.889301162000001"/>
    <n v="14.690319718"/>
    <n v="15.026529743999999"/>
    <n v="14.86528616"/>
    <x v="79"/>
    <n v="0"/>
  </r>
  <r>
    <x v="1696"/>
    <x v="9"/>
    <n v="2006"/>
    <x v="81"/>
    <n v="3759"/>
    <n v="10247200"/>
    <n v="222282013"/>
    <n v="14.772656867"/>
    <n v="14.803533298"/>
    <n v="14.75207258"/>
    <n v="15.009376172"/>
    <n v="14.882439733"/>
    <x v="1678"/>
    <n v="-5.5581431205655868E-3"/>
  </r>
  <r>
    <x v="1697"/>
    <x v="9"/>
    <n v="2006"/>
    <x v="81"/>
    <n v="3849"/>
    <n v="10457200"/>
    <n v="222989031"/>
    <n v="14.580536852"/>
    <n v="14.734919007"/>
    <n v="14.553091136000001"/>
    <n v="14.772656867"/>
    <n v="14.631997570999999"/>
    <x v="1679"/>
    <n v="-1.3090416006451061E-2"/>
  </r>
  <r>
    <x v="1698"/>
    <x v="9"/>
    <n v="2006"/>
    <x v="81"/>
    <n v="4643"/>
    <n v="12375600"/>
    <n v="263498291"/>
    <n v="14.75207258"/>
    <n v="14.680027574"/>
    <n v="14.498199702999999"/>
    <n v="14.782949010999999"/>
    <n v="14.607982569000001"/>
    <x v="1680"/>
    <n v="1.1696039785521127E-2"/>
  </r>
  <r>
    <x v="1699"/>
    <x v="10"/>
    <n v="2006"/>
    <x v="82"/>
    <n v="4630"/>
    <n v="13337800"/>
    <n v="284173595"/>
    <n v="14.910130500999999"/>
    <n v="14.892568509"/>
    <n v="14.787196562"/>
    <n v="15.068188421"/>
    <n v="14.966328872"/>
    <x v="1681"/>
    <n v="1.0657294507522237E-2"/>
  </r>
  <r>
    <x v="1700"/>
    <x v="10"/>
    <n v="2006"/>
    <x v="82"/>
    <n v="3751"/>
    <n v="11002800"/>
    <n v="236061918"/>
    <n v="15.173560368"/>
    <n v="14.927692492"/>
    <n v="14.903105704"/>
    <n v="15.173560368"/>
    <n v="15.071700819"/>
    <x v="1682"/>
    <n v="1.7513582459174205E-2"/>
  </r>
  <r>
    <x v="1701"/>
    <x v="10"/>
    <n v="2006"/>
    <x v="82"/>
    <n v="5074"/>
    <n v="12594400"/>
    <n v="275638350"/>
    <n v="15.489676209000001"/>
    <n v="15.226246342"/>
    <n v="15.173560368"/>
    <n v="15.489676209000001"/>
    <n v="15.373767066999999"/>
    <x v="1683"/>
    <n v="2.061928720273561E-2"/>
  </r>
  <r>
    <x v="1702"/>
    <x v="10"/>
    <n v="2006"/>
    <x v="82"/>
    <n v="4504"/>
    <n v="12245600"/>
    <n v="269634335"/>
    <n v="15.377279465999999"/>
    <n v="15.419428244000001"/>
    <n v="15.314056297"/>
    <n v="15.605585351"/>
    <n v="15.46860182"/>
    <x v="1684"/>
    <n v="-7.2826903277356881E-3"/>
  </r>
  <r>
    <x v="1703"/>
    <x v="10"/>
    <n v="2006"/>
    <x v="82"/>
    <n v="4780"/>
    <n v="13780400"/>
    <n v="303766479"/>
    <n v="15.68637051"/>
    <n v="15.261370324"/>
    <n v="15.177072766"/>
    <n v="15.68637051"/>
    <n v="15.486163811000001"/>
    <x v="1685"/>
    <n v="1.9901154282697134E-2"/>
  </r>
  <r>
    <x v="1704"/>
    <x v="10"/>
    <n v="2006"/>
    <x v="82"/>
    <n v="6612"/>
    <n v="20164800"/>
    <n v="455307472"/>
    <n v="15.700420103000001"/>
    <n v="15.812816847000001"/>
    <n v="15.595048156000001"/>
    <n v="15.981411961999999"/>
    <n v="15.861990422"/>
    <x v="1686"/>
    <n v="8.9525521176133239E-4"/>
  </r>
  <r>
    <x v="1705"/>
    <x v="10"/>
    <n v="2006"/>
    <x v="82"/>
    <n v="4469"/>
    <n v="14727000"/>
    <n v="331664112"/>
    <n v="15.928725988"/>
    <n v="15.735544085000001"/>
    <n v="15.542362183"/>
    <n v="15.963849971"/>
    <n v="15.819841643"/>
    <x v="1687"/>
    <n v="1.4436674931159101E-2"/>
  </r>
  <r>
    <x v="1706"/>
    <x v="10"/>
    <n v="2006"/>
    <x v="82"/>
    <n v="4957"/>
    <n v="15715000"/>
    <n v="348238711"/>
    <n v="15.489676209000001"/>
    <n v="15.595048156000001"/>
    <n v="15.436990236"/>
    <n v="15.689882908"/>
    <n v="15.56694897"/>
    <x v="1688"/>
    <n v="-2.7950394097882022E-2"/>
  </r>
  <r>
    <x v="1707"/>
    <x v="10"/>
    <n v="2006"/>
    <x v="82"/>
    <n v="5659"/>
    <n v="16421000"/>
    <n v="365050297"/>
    <n v="15.64773413"/>
    <n v="15.545874581"/>
    <n v="15.429965439"/>
    <n v="15.788230059"/>
    <n v="15.616122545"/>
    <x v="1689"/>
    <n v="1.0152371495971365E-2"/>
  </r>
  <r>
    <x v="1708"/>
    <x v="10"/>
    <n v="2006"/>
    <x v="82"/>
    <n v="5629"/>
    <n v="18056600"/>
    <n v="401633693"/>
    <n v="15.384304262000001"/>
    <n v="15.763643270999999"/>
    <n v="15.380791864000001"/>
    <n v="15.833891235999999"/>
    <n v="15.626659739999999"/>
    <x v="1690"/>
    <n v="-1.697833656637138E-2"/>
  </r>
  <r>
    <x v="1709"/>
    <x v="10"/>
    <n v="2006"/>
    <x v="82"/>
    <n v="6550"/>
    <n v="19650400"/>
    <n v="424002664"/>
    <n v="15.278932315"/>
    <n v="15.159510774999999"/>
    <n v="15.050626429999999"/>
    <n v="15.278932315"/>
    <n v="15.155998377"/>
    <x v="1691"/>
    <n v="-6.8728792877620643E-3"/>
  </r>
  <r>
    <x v="1710"/>
    <x v="10"/>
    <n v="2006"/>
    <x v="82"/>
    <n v="5851"/>
    <n v="20428000"/>
    <n v="447523414"/>
    <n v="15.605585351"/>
    <n v="15.314056297"/>
    <n v="15.236783536000001"/>
    <n v="15.605585351"/>
    <n v="15.38781666"/>
    <x v="1692"/>
    <n v="2.1153978872402508E-2"/>
  </r>
  <r>
    <x v="1711"/>
    <x v="10"/>
    <n v="2006"/>
    <x v="82"/>
    <n v="4992"/>
    <n v="14541000"/>
    <n v="321652302"/>
    <n v="15.612610147"/>
    <n v="15.682858112"/>
    <n v="15.335130686999999"/>
    <n v="15.770668068000001"/>
    <n v="15.538849784"/>
    <x v="1693"/>
    <n v="4.5004498219752332E-4"/>
  </r>
  <r>
    <x v="1712"/>
    <x v="10"/>
    <n v="2006"/>
    <x v="82"/>
    <n v="2542"/>
    <n v="6315600"/>
    <n v="140100334"/>
    <n v="15.524800191000001"/>
    <n v="15.728519288999999"/>
    <n v="15.496701005"/>
    <n v="15.728519288999999"/>
    <n v="15.584510960999999"/>
    <x v="1694"/>
    <n v="-5.6401728870569953E-3"/>
  </r>
  <r>
    <x v="1713"/>
    <x v="10"/>
    <n v="2006"/>
    <x v="82"/>
    <n v="2911"/>
    <n v="10380000"/>
    <n v="229952170"/>
    <n v="15.559924174000001"/>
    <n v="15.419428244000001"/>
    <n v="15.401866253"/>
    <n v="15.679345714"/>
    <n v="15.563436572000001"/>
    <x v="1695"/>
    <n v="2.2598880103311819E-3"/>
  </r>
  <r>
    <x v="1714"/>
    <x v="10"/>
    <n v="2006"/>
    <x v="82"/>
    <n v="3928"/>
    <n v="12179400"/>
    <n v="268741986"/>
    <n v="15.429965439"/>
    <n v="15.493188607"/>
    <n v="15.314056297"/>
    <n v="15.665296121000001"/>
    <n v="15.500213404"/>
    <x v="1696"/>
    <n v="-8.38721908698465E-3"/>
  </r>
  <r>
    <x v="1715"/>
    <x v="10"/>
    <n v="2006"/>
    <x v="82"/>
    <n v="4108"/>
    <n v="12300600"/>
    <n v="270776505"/>
    <n v="15.510750598"/>
    <n v="15.454552227000001"/>
    <n v="15.278932315"/>
    <n v="15.584510960999999"/>
    <n v="15.465089421"/>
    <x v="1697"/>
    <n v="5.2219439575234439E-3"/>
  </r>
  <r>
    <x v="1716"/>
    <x v="10"/>
    <n v="2006"/>
    <x v="82"/>
    <n v="7325"/>
    <n v="22199800"/>
    <n v="501804696"/>
    <n v="16.016535944000001"/>
    <n v="15.595048156000001"/>
    <n v="15.595048156000001"/>
    <n v="16.016535944000001"/>
    <n v="15.879552413000001"/>
    <x v="1698"/>
    <n v="3.2088314577289105E-2"/>
  </r>
  <r>
    <x v="1717"/>
    <x v="10"/>
    <n v="2006"/>
    <x v="82"/>
    <n v="5125"/>
    <n v="14401400"/>
    <n v="329834701"/>
    <n v="16.097321103999999"/>
    <n v="16.00599875"/>
    <n v="15.960337572"/>
    <n v="16.209717847"/>
    <n v="16.090296306999999"/>
    <x v="1699"/>
    <n v="5.0311820400360955E-3"/>
  </r>
  <r>
    <x v="1718"/>
    <x v="11"/>
    <n v="2006"/>
    <x v="83"/>
    <n v="3989"/>
    <n v="11278600"/>
    <n v="255693330"/>
    <n v="15.911163996999999"/>
    <n v="16.023560741000001"/>
    <n v="15.805792050000001"/>
    <n v="16.069221918"/>
    <n v="15.92521359"/>
    <x v="1700"/>
    <n v="-1.1631866071388396E-2"/>
  </r>
  <r>
    <x v="1719"/>
    <x v="11"/>
    <n v="2006"/>
    <x v="83"/>
    <n v="4007"/>
    <n v="11577000"/>
    <n v="264754805"/>
    <n v="16.206205448999999"/>
    <n v="15.819841643"/>
    <n v="15.805792050000001"/>
    <n v="16.209717847"/>
    <n v="16.065709519999999"/>
    <x v="1701"/>
    <n v="1.8373220281301093E-2"/>
  </r>
  <r>
    <x v="1720"/>
    <x v="11"/>
    <n v="2006"/>
    <x v="83"/>
    <n v="5619"/>
    <n v="18791200"/>
    <n v="438946728"/>
    <n v="16.385337758999999"/>
    <n v="16.262403820999999"/>
    <n v="16.262403820999999"/>
    <n v="16.508271697000001"/>
    <n v="16.409924546999999"/>
    <x v="1702"/>
    <n v="1.0992674553578344E-2"/>
  </r>
  <r>
    <x v="1721"/>
    <x v="11"/>
    <n v="2006"/>
    <x v="83"/>
    <n v="4551"/>
    <n v="13740400"/>
    <n v="321107626"/>
    <n v="16.367775768000001"/>
    <n v="16.262403820999999"/>
    <n v="16.262403820999999"/>
    <n v="16.539883281000002"/>
    <n v="16.416949342999999"/>
    <x v="1703"/>
    <n v="-1.0723861515371407E-3"/>
  </r>
  <r>
    <x v="1722"/>
    <x v="11"/>
    <n v="2006"/>
    <x v="83"/>
    <n v="4012"/>
    <n v="12778600"/>
    <n v="298709197"/>
    <n v="16.423974139999999"/>
    <n v="16.469635317000002"/>
    <n v="16.227279838000001"/>
    <n v="16.525833687999999"/>
    <n v="16.420461741"/>
    <x v="1704"/>
    <n v="3.4275954883644195E-3"/>
  </r>
  <r>
    <x v="1723"/>
    <x v="11"/>
    <n v="2006"/>
    <x v="83"/>
    <n v="4459"/>
    <n v="15054600"/>
    <n v="354706726"/>
    <n v="16.567982467"/>
    <n v="16.40289975"/>
    <n v="16.353726174999998"/>
    <n v="16.645255228"/>
    <n v="16.550420475999999"/>
    <x v="1705"/>
    <n v="8.7299606576063549E-3"/>
  </r>
  <r>
    <x v="1724"/>
    <x v="11"/>
    <n v="2006"/>
    <x v="83"/>
    <n v="3082"/>
    <n v="7683800"/>
    <n v="181187067"/>
    <n v="16.54339568"/>
    <n v="16.613643644"/>
    <n v="16.490709706000001"/>
    <n v="16.666329617999999"/>
    <n v="16.564470068999999"/>
    <x v="1706"/>
    <n v="-1.4850962354822361E-3"/>
  </r>
  <r>
    <x v="1725"/>
    <x v="11"/>
    <n v="2006"/>
    <x v="83"/>
    <n v="3267"/>
    <n v="10276200"/>
    <n v="241415781"/>
    <n v="16.466122918"/>
    <n v="16.508271697000001"/>
    <n v="16.40289975"/>
    <n v="16.624180839000001"/>
    <n v="16.504759299"/>
    <x v="1707"/>
    <n v="-4.6818558059645065E-3"/>
  </r>
  <r>
    <x v="1726"/>
    <x v="11"/>
    <n v="2006"/>
    <x v="83"/>
    <n v="4771"/>
    <n v="20477600"/>
    <n v="478389324"/>
    <n v="16.438023733000001"/>
    <n v="16.536370883"/>
    <n v="16.283478209999998"/>
    <n v="16.54339568"/>
    <n v="16.409924546999999"/>
    <x v="1708"/>
    <n v="-1.7079422924189322E-3"/>
  </r>
  <r>
    <x v="1727"/>
    <x v="11"/>
    <n v="2006"/>
    <x v="83"/>
    <n v="3802"/>
    <n v="15626800"/>
    <n v="369028617"/>
    <n v="16.585544458000001"/>
    <n v="16.560957671000001"/>
    <n v="16.511784094999999"/>
    <n v="16.648767627000002"/>
    <n v="16.589056856999999"/>
    <x v="1709"/>
    <n v="8.9343286849899832E-3"/>
  </r>
  <r>
    <x v="1728"/>
    <x v="11"/>
    <n v="2006"/>
    <x v="83"/>
    <n v="4202"/>
    <n v="16881800"/>
    <n v="399711057"/>
    <n v="16.596081652999999"/>
    <n v="16.627693236999999"/>
    <n v="16.508271697000001"/>
    <n v="16.757651972000001"/>
    <n v="16.631205635000001"/>
    <x v="1710"/>
    <n v="6.3512230045375531E-4"/>
  </r>
  <r>
    <x v="1729"/>
    <x v="11"/>
    <n v="2006"/>
    <x v="83"/>
    <n v="6513"/>
    <n v="23016400"/>
    <n v="548556615"/>
    <n v="16.648767627000002"/>
    <n v="16.722527989"/>
    <n v="16.596081652999999"/>
    <n v="16.982445459000001"/>
    <n v="16.743602378999999"/>
    <x v="1711"/>
    <n v="3.1695747912161994E-3"/>
  </r>
  <r>
    <x v="1730"/>
    <x v="11"/>
    <n v="2006"/>
    <x v="83"/>
    <n v="4280"/>
    <n v="14856000"/>
    <n v="350834141"/>
    <n v="16.771701565000001"/>
    <n v="16.596081652999999"/>
    <n v="16.423974139999999"/>
    <n v="16.771701565000001"/>
    <n v="16.589056856999999"/>
    <x v="1712"/>
    <n v="7.3568382153307334E-3"/>
  </r>
  <r>
    <x v="1731"/>
    <x v="11"/>
    <n v="2006"/>
    <x v="83"/>
    <n v="4193"/>
    <n v="13590800"/>
    <n v="328507234"/>
    <n v="17.017569440999999"/>
    <n v="16.947321475999999"/>
    <n v="16.859511521000002"/>
    <n v="17.101866998999999"/>
    <n v="16.978933059999999"/>
    <x v="1713"/>
    <n v="1.4553271389730355E-2"/>
  </r>
  <r>
    <x v="1732"/>
    <x v="11"/>
    <n v="2006"/>
    <x v="83"/>
    <n v="3278"/>
    <n v="9666600"/>
    <n v="232608671"/>
    <n v="16.964883468"/>
    <n v="16.915709891999999"/>
    <n v="16.796288352000001"/>
    <n v="17.087817405999999"/>
    <n v="16.905172698000001"/>
    <x v="1714"/>
    <n v="-3.1007776486843171E-3"/>
  </r>
  <r>
    <x v="1733"/>
    <x v="11"/>
    <n v="2006"/>
    <x v="83"/>
    <n v="2312"/>
    <n v="6057800"/>
    <n v="146089366"/>
    <n v="16.91922229"/>
    <n v="17.028106636"/>
    <n v="16.866536317000001"/>
    <n v="17.052693423000001"/>
    <n v="16.940296679999999"/>
    <x v="1715"/>
    <n v="-2.6951400733727527E-3"/>
  </r>
  <r>
    <x v="1734"/>
    <x v="11"/>
    <n v="2006"/>
    <x v="83"/>
    <n v="2829"/>
    <n v="6841000"/>
    <n v="165604496"/>
    <n v="17.063230617999999"/>
    <n v="16.968395866000002"/>
    <n v="16.936784282000001"/>
    <n v="17.066743016"/>
    <n v="17.007032246000001"/>
    <x v="1716"/>
    <n v="8.4755029572760477E-3"/>
  </r>
  <r>
    <x v="1735"/>
    <x v="11"/>
    <n v="2006"/>
    <x v="83"/>
    <n v="3577"/>
    <n v="11100400"/>
    <n v="271433343"/>
    <n v="17.386371256"/>
    <n v="17.087817405999999"/>
    <n v="17.035131432"/>
    <n v="17.386371256"/>
    <n v="17.179139760000002"/>
    <x v="1717"/>
    <n v="1.8760746030785383E-2"/>
  </r>
  <r>
    <x v="1736"/>
    <x v="11"/>
    <n v="2006"/>
    <x v="83"/>
    <n v="3139"/>
    <n v="8705400"/>
    <n v="215994753"/>
    <n v="17.491743202999999"/>
    <n v="17.351247272999998"/>
    <n v="17.298561299999999"/>
    <n v="17.547941573999999"/>
    <n v="17.428520034000002"/>
    <x v="1718"/>
    <n v="6.0423144556161516E-3"/>
  </r>
  <r>
    <x v="1737"/>
    <x v="0"/>
    <n v="2007"/>
    <x v="84"/>
    <n v="2844"/>
    <n v="10221200"/>
    <n v="255521026"/>
    <n v="17.881630082000001"/>
    <n v="17.722130904"/>
    <n v="17.637064676000001"/>
    <n v="17.881630082000001"/>
    <n v="17.722130904"/>
    <x v="1719"/>
    <n v="2.20449808695302E-2"/>
  </r>
  <r>
    <x v="1738"/>
    <x v="0"/>
    <n v="2007"/>
    <x v="84"/>
    <n v="5586"/>
    <n v="19822400"/>
    <n v="490734928"/>
    <n v="17.261355501000001"/>
    <n v="17.778841722999999"/>
    <n v="17.016790094000001"/>
    <n v="17.863907952000002"/>
    <n v="17.548454021000001"/>
    <x v="1720"/>
    <n v="-3.5303716674270139E-2"/>
  </r>
  <r>
    <x v="1739"/>
    <x v="0"/>
    <n v="2007"/>
    <x v="84"/>
    <n v="7123"/>
    <n v="20910800"/>
    <n v="502358965"/>
    <n v="16.889190752000001"/>
    <n v="17.190466977"/>
    <n v="16.800580097000001"/>
    <n v="17.279077632"/>
    <n v="17.030967798999999"/>
    <x v="1721"/>
    <n v="-2.1796399988636927E-2"/>
  </r>
  <r>
    <x v="1740"/>
    <x v="0"/>
    <n v="2007"/>
    <x v="84"/>
    <n v="7987"/>
    <n v="24798200"/>
    <n v="579959784"/>
    <n v="16.371704528999999"/>
    <n v="16.729691574"/>
    <n v="15.985362074999999"/>
    <n v="17.009701241999998"/>
    <n v="16.577281247999998"/>
    <x v="1722"/>
    <n v="-3.1119305693627967E-2"/>
  </r>
  <r>
    <x v="1741"/>
    <x v="0"/>
    <n v="2007"/>
    <x v="84"/>
    <n v="6936"/>
    <n v="19406000"/>
    <n v="451702970"/>
    <n v="16.513481577"/>
    <n v="16.481581740999999"/>
    <n v="16.233471907999999"/>
    <n v="16.708425017"/>
    <n v="16.499303871999999"/>
    <x v="1723"/>
    <n v="8.6226014327594313E-3"/>
  </r>
  <r>
    <x v="1742"/>
    <x v="0"/>
    <n v="2007"/>
    <x v="84"/>
    <n v="9194"/>
    <n v="25847800"/>
    <n v="587143718"/>
    <n v="16.134227975000002"/>
    <n v="16.293727152999999"/>
    <n v="15.811685192000001"/>
    <n v="16.442593053"/>
    <n v="16.102328140000001"/>
    <x v="1724"/>
    <n v="-2.3234136050260316E-2"/>
  </r>
  <r>
    <x v="1743"/>
    <x v="0"/>
    <n v="2007"/>
    <x v="84"/>
    <n v="7300"/>
    <n v="20943200"/>
    <n v="469744039"/>
    <n v="16.038528467999999"/>
    <n v="15.776240931"/>
    <n v="15.701807981"/>
    <n v="16.042072895"/>
    <n v="15.900295847000001"/>
    <x v="1725"/>
    <n v="-5.9491196795233847E-3"/>
  </r>
  <r>
    <x v="1744"/>
    <x v="0"/>
    <n v="2007"/>
    <x v="84"/>
    <n v="8030"/>
    <n v="23674400"/>
    <n v="538943808"/>
    <n v="16.024350764000001"/>
    <n v="15.914473552"/>
    <n v="15.864851585"/>
    <n v="16.456770758000001"/>
    <n v="16.137772400999999"/>
    <x v="1726"/>
    <n v="-8.8436879429653562E-4"/>
  </r>
  <r>
    <x v="1745"/>
    <x v="0"/>
    <n v="2007"/>
    <x v="84"/>
    <n v="6075"/>
    <n v="21152800"/>
    <n v="477664664"/>
    <n v="16.003084207000001"/>
    <n v="16.056250598999998"/>
    <n v="15.87902929"/>
    <n v="16.166127810999999"/>
    <n v="16.006628632999998"/>
    <x v="1727"/>
    <n v="-1.3280214381704077E-3"/>
  </r>
  <r>
    <x v="1746"/>
    <x v="0"/>
    <n v="2007"/>
    <x v="84"/>
    <n v="5185"/>
    <n v="13838800"/>
    <n v="314404626"/>
    <n v="15.910929124999999"/>
    <n v="16.166127810999999"/>
    <n v="15.910929124999999"/>
    <n v="16.251194039000001"/>
    <n v="16.105872565999999"/>
    <x v="1728"/>
    <n v="-5.7752271505593367E-3"/>
  </r>
  <r>
    <x v="1747"/>
    <x v="0"/>
    <n v="2007"/>
    <x v="84"/>
    <n v="7156"/>
    <n v="17541400"/>
    <n v="388716831"/>
    <n v="15.666363719"/>
    <n v="15.783329782999999"/>
    <n v="15.595475195000001"/>
    <n v="15.829407323"/>
    <n v="15.708896833000001"/>
    <x v="1729"/>
    <n v="-1.5490263680455422E-2"/>
  </r>
  <r>
    <x v="1748"/>
    <x v="0"/>
    <n v="2007"/>
    <x v="84"/>
    <n v="7049"/>
    <n v="22244200"/>
    <n v="490580919"/>
    <n v="15.616741751999999"/>
    <n v="15.684085850000001"/>
    <n v="15.453698148000001"/>
    <n v="15.772696504000001"/>
    <n v="15.634463883"/>
    <x v="1730"/>
    <n v="-3.1724477395020218E-3"/>
  </r>
  <r>
    <x v="1749"/>
    <x v="0"/>
    <n v="2007"/>
    <x v="84"/>
    <n v="7823"/>
    <n v="25188400"/>
    <n v="554629382"/>
    <n v="15.365087494000001"/>
    <n v="15.765607652"/>
    <n v="15.311921100999999"/>
    <n v="15.861307159000001"/>
    <n v="15.6096529"/>
    <x v="1731"/>
    <n v="-1.624563809381923E-2"/>
  </r>
  <r>
    <x v="1750"/>
    <x v="0"/>
    <n v="2007"/>
    <x v="84"/>
    <n v="6242"/>
    <n v="18597600"/>
    <n v="411951501"/>
    <n v="16.013717485000001"/>
    <n v="15.499775688"/>
    <n v="15.435976017"/>
    <n v="16.013717485000001"/>
    <n v="15.701807981"/>
    <x v="1732"/>
    <n v="4.1347807807299367E-2"/>
  </r>
  <r>
    <x v="1751"/>
    <x v="0"/>
    <n v="2007"/>
    <x v="84"/>
    <n v="5459"/>
    <n v="15242200"/>
    <n v="345740651"/>
    <n v="16.038528467999999"/>
    <n v="16.127139122999999"/>
    <n v="15.889662568"/>
    <n v="16.229927482000001"/>
    <n v="16.081061583"/>
    <x v="1733"/>
    <n v="1.5481590895036891E-3"/>
  </r>
  <r>
    <x v="1752"/>
    <x v="0"/>
    <n v="2007"/>
    <x v="84"/>
    <n v="6292"/>
    <n v="17696800"/>
    <n v="408797514"/>
    <n v="16.552470265"/>
    <n v="16.056250598999998"/>
    <n v="15.992450928"/>
    <n v="16.587914525999999"/>
    <n v="16.375248956"/>
    <x v="1734"/>
    <n v="3.1541494576513451E-2"/>
  </r>
  <r>
    <x v="1753"/>
    <x v="0"/>
    <n v="2007"/>
    <x v="84"/>
    <n v="5831"/>
    <n v="16759800"/>
    <n v="391307243"/>
    <n v="16.694247312000002"/>
    <n v="16.623358788000001"/>
    <n v="16.322082562999999"/>
    <n v="16.733236000000002"/>
    <n v="16.552470265"/>
    <x v="1735"/>
    <n v="8.5288363332828264E-3"/>
  </r>
  <r>
    <x v="1754"/>
    <x v="0"/>
    <n v="2007"/>
    <x v="84"/>
    <n v="4432"/>
    <n v="11790800"/>
    <n v="273326366"/>
    <n v="16.481581740999999"/>
    <n v="16.378793382000001"/>
    <n v="16.318538137000001"/>
    <n v="16.520570428999999"/>
    <n v="16.431959773999999"/>
    <x v="1736"/>
    <n v="-1.282068843795009E-2"/>
  </r>
  <r>
    <x v="1755"/>
    <x v="0"/>
    <n v="2007"/>
    <x v="84"/>
    <n v="3924"/>
    <n v="8859600"/>
    <n v="203213146"/>
    <n v="16.045617321000002"/>
    <n v="16.481581740999999"/>
    <n v="16.045617321000002"/>
    <n v="16.481581740999999"/>
    <n v="16.258282892"/>
    <x v="1737"/>
    <n v="-2.6807751130124038E-2"/>
  </r>
  <r>
    <x v="1756"/>
    <x v="0"/>
    <n v="2007"/>
    <x v="84"/>
    <n v="5196"/>
    <n v="16808600"/>
    <n v="386279894"/>
    <n v="16.414237644"/>
    <n v="16.127139122999999"/>
    <n v="15.988906501000001"/>
    <n v="16.481581740999999"/>
    <n v="16.290182727000001"/>
    <x v="1738"/>
    <n v="2.2713359056057311E-2"/>
  </r>
  <r>
    <x v="1757"/>
    <x v="0"/>
    <n v="2007"/>
    <x v="84"/>
    <n v="5636"/>
    <n v="18260200"/>
    <n v="422878619"/>
    <n v="16.612725510000001"/>
    <n v="16.339804694000001"/>
    <n v="16.205116498999999"/>
    <n v="16.612725510000001"/>
    <n v="16.417782070000001"/>
    <x v="1739"/>
    <n v="1.2019891433921197E-2"/>
  </r>
  <r>
    <x v="1758"/>
    <x v="1"/>
    <n v="2007"/>
    <x v="85"/>
    <n v="4989"/>
    <n v="14482800"/>
    <n v="339861086"/>
    <n v="16.566647969000002"/>
    <n v="16.726147146999999"/>
    <n v="16.506392724000001"/>
    <n v="16.750958131000001"/>
    <n v="16.633992067000001"/>
    <x v="1740"/>
    <n v="-2.7774828630152864E-3"/>
  </r>
  <r>
    <x v="1759"/>
    <x v="1"/>
    <n v="2007"/>
    <x v="85"/>
    <n v="4691"/>
    <n v="15781800"/>
    <n v="370335874"/>
    <n v="16.765135834999999"/>
    <n v="16.584370100000001"/>
    <n v="16.46385961"/>
    <n v="16.818302228"/>
    <n v="16.633992067000001"/>
    <x v="1741"/>
    <n v="1.190996637977345E-2"/>
  </r>
  <r>
    <x v="1760"/>
    <x v="1"/>
    <n v="2007"/>
    <x v="85"/>
    <n v="4442"/>
    <n v="11678600"/>
    <n v="275796846"/>
    <n v="16.65880305"/>
    <n v="16.726147146999999"/>
    <n v="16.612725510000001"/>
    <n v="16.871468620999998"/>
    <n v="16.740324852000001"/>
    <x v="1742"/>
    <n v="-6.3626937624467359E-3"/>
  </r>
  <r>
    <x v="1761"/>
    <x v="1"/>
    <n v="2007"/>
    <x v="85"/>
    <n v="6343"/>
    <n v="21643600"/>
    <n v="504382805"/>
    <n v="16.396515513000001"/>
    <n v="16.789946819000001"/>
    <n v="16.286638301"/>
    <n v="16.793491244999998"/>
    <n v="16.520570428999999"/>
    <x v="1743"/>
    <n v="-1.5869944883408111E-2"/>
  </r>
  <r>
    <x v="1762"/>
    <x v="1"/>
    <n v="2007"/>
    <x v="85"/>
    <n v="11023"/>
    <n v="28921200"/>
    <n v="655246432"/>
    <n v="15.918017978"/>
    <n v="16.428415348000001"/>
    <n v="15.829407323"/>
    <n v="16.428415348000001"/>
    <n v="16.059795025"/>
    <x v="1744"/>
    <n v="-2.9617169739701875E-2"/>
  </r>
  <r>
    <x v="1763"/>
    <x v="1"/>
    <n v="2007"/>
    <x v="85"/>
    <n v="6185"/>
    <n v="19359400"/>
    <n v="436772766"/>
    <n v="16.162583385000001"/>
    <n v="15.861307159000001"/>
    <n v="15.723074538000001"/>
    <n v="16.198027647"/>
    <n v="15.992450928"/>
    <x v="1745"/>
    <n v="1.5247229453137978E-2"/>
  </r>
  <r>
    <x v="1764"/>
    <x v="1"/>
    <n v="2007"/>
    <x v="85"/>
    <n v="6727"/>
    <n v="20284200"/>
    <n v="458094733"/>
    <n v="15.87902929"/>
    <n v="16.162583385000001"/>
    <n v="15.836496176000001"/>
    <n v="16.268916170000001"/>
    <n v="16.010173059"/>
    <x v="1746"/>
    <n v="-1.7699577132546312E-2"/>
  </r>
  <r>
    <x v="1765"/>
    <x v="1"/>
    <n v="2007"/>
    <x v="85"/>
    <n v="7047"/>
    <n v="23593400"/>
    <n v="525676544"/>
    <n v="15.684085850000001"/>
    <n v="15.949917813000001"/>
    <n v="15.620286179000001"/>
    <n v="15.949917813000001"/>
    <n v="15.793963060999999"/>
    <x v="1747"/>
    <n v="-1.2352767970558919E-2"/>
  </r>
  <r>
    <x v="1766"/>
    <x v="1"/>
    <n v="2007"/>
    <x v="85"/>
    <n v="7960"/>
    <n v="21734800"/>
    <n v="483703447"/>
    <n v="15.971184371"/>
    <n v="15.666363719"/>
    <n v="15.599019622"/>
    <n v="15.971184371"/>
    <n v="15.776240931"/>
    <x v="1748"/>
    <n v="1.8139563572445689E-2"/>
  </r>
  <r>
    <x v="1767"/>
    <x v="1"/>
    <n v="2007"/>
    <x v="85"/>
    <n v="9663"/>
    <n v="31231000"/>
    <n v="701603899"/>
    <n v="15.861307159000001"/>
    <n v="16.127139122999999"/>
    <n v="15.758518799999999"/>
    <n v="16.212205351000001"/>
    <n v="15.925106830000001"/>
    <x v="1749"/>
    <n v="-6.9034903080132286E-3"/>
  </r>
  <r>
    <x v="1768"/>
    <x v="1"/>
    <n v="2007"/>
    <x v="85"/>
    <n v="7602"/>
    <n v="18003000"/>
    <n v="401497886"/>
    <n v="15.680541423999999"/>
    <n v="15.847129453999999"/>
    <n v="15.648641588"/>
    <n v="16.049161746999999"/>
    <n v="15.808140765999999"/>
    <x v="1750"/>
    <n v="-1.1462087492762093E-2"/>
  </r>
  <r>
    <x v="1769"/>
    <x v="1"/>
    <n v="2007"/>
    <x v="85"/>
    <n v="5230"/>
    <n v="10369200"/>
    <n v="228964457"/>
    <n v="15.712441259"/>
    <n v="15.680541423999999"/>
    <n v="15.528131097999999"/>
    <n v="15.769152077999999"/>
    <n v="15.652186014"/>
    <x v="1751"/>
    <n v="2.0322915029472371E-3"/>
  </r>
  <r>
    <x v="1770"/>
    <x v="1"/>
    <n v="2007"/>
    <x v="85"/>
    <n v="4732"/>
    <n v="12532200"/>
    <n v="275194877"/>
    <n v="15.701807981"/>
    <n v="15.591930768999999"/>
    <n v="15.453698148000001"/>
    <n v="15.701807981"/>
    <n v="15.567119785999999"/>
    <x v="1752"/>
    <n v="-6.7697167134934293E-4"/>
  </r>
  <r>
    <x v="1771"/>
    <x v="1"/>
    <n v="2007"/>
    <x v="85"/>
    <n v="7069"/>
    <n v="17446400"/>
    <n v="391737777"/>
    <n v="15.967639944"/>
    <n v="15.843585028"/>
    <n v="15.754974373"/>
    <n v="16.020806338"/>
    <n v="15.918017978"/>
    <x v="1753"/>
    <n v="1.6788306968126606E-2"/>
  </r>
  <r>
    <x v="1772"/>
    <x v="1"/>
    <n v="2007"/>
    <x v="85"/>
    <n v="6522"/>
    <n v="20153200"/>
    <n v="459584261"/>
    <n v="16.102328140000001"/>
    <n v="16.056250598999998"/>
    <n v="16.052706173000001"/>
    <n v="16.261827318000002"/>
    <n v="16.166127810999999"/>
    <x v="1754"/>
    <n v="8.3996957873803922E-3"/>
  </r>
  <r>
    <x v="1773"/>
    <x v="1"/>
    <n v="2007"/>
    <x v="85"/>
    <n v="4965"/>
    <n v="14825800"/>
    <n v="338839170"/>
    <n v="16.166127810999999"/>
    <n v="16.272460595999998"/>
    <n v="16.109416992"/>
    <n v="16.300816006000002"/>
    <n v="16.201572073000001"/>
    <x v="1755"/>
    <n v="3.9543109364071358E-3"/>
  </r>
  <r>
    <x v="1774"/>
    <x v="1"/>
    <n v="2007"/>
    <x v="85"/>
    <n v="10562"/>
    <n v="27804800"/>
    <n v="606111891"/>
    <n v="15.099255530000001"/>
    <n v="15.489142409999999"/>
    <n v="15.063811268"/>
    <n v="15.684085850000001"/>
    <n v="15.453698148000001"/>
    <x v="1756"/>
    <n v="-6.8272737485021356E-2"/>
  </r>
  <r>
    <x v="1775"/>
    <x v="1"/>
    <n v="2007"/>
    <x v="85"/>
    <n v="8812"/>
    <n v="23119400"/>
    <n v="497148305"/>
    <n v="15.198499462999999"/>
    <n v="15.241032577"/>
    <n v="15.070900120999999"/>
    <n v="15.418253886"/>
    <n v="15.244577003"/>
    <x v="1757"/>
    <n v="6.5512634832060219E-3"/>
  </r>
  <r>
    <x v="1776"/>
    <x v="2"/>
    <n v="2007"/>
    <x v="86"/>
    <n v="9446"/>
    <n v="30154600"/>
    <n v="629881076"/>
    <n v="15.010644875000001"/>
    <n v="14.939756352"/>
    <n v="14.496703079"/>
    <n v="15.116977661"/>
    <n v="14.808612583"/>
    <x v="1758"/>
    <n v="-1.2437095692525992E-2"/>
  </r>
  <r>
    <x v="1777"/>
    <x v="2"/>
    <n v="2007"/>
    <x v="86"/>
    <n v="6754"/>
    <n v="23963200"/>
    <n v="497715184"/>
    <n v="14.553413898000001"/>
    <n v="14.879501106999999"/>
    <n v="14.539236193000001"/>
    <n v="14.992922745"/>
    <n v="14.723546355"/>
    <x v="1759"/>
    <n v="-3.0934009486508061E-2"/>
  </r>
  <r>
    <x v="1778"/>
    <x v="2"/>
    <n v="2007"/>
    <x v="86"/>
    <n v="8883"/>
    <n v="19718600"/>
    <n v="396710284"/>
    <n v="14.237959968"/>
    <n v="14.19897128"/>
    <n v="14.074916364"/>
    <n v="14.408092425"/>
    <n v="14.262770951"/>
    <x v="1760"/>
    <n v="-2.1913963213746657E-2"/>
  </r>
  <r>
    <x v="1779"/>
    <x v="2"/>
    <n v="2007"/>
    <x v="86"/>
    <n v="7171"/>
    <n v="17485800"/>
    <n v="363427962"/>
    <n v="14.780257174000001"/>
    <n v="14.698735372"/>
    <n v="14.567591603"/>
    <n v="14.865323402"/>
    <n v="14.734179633"/>
    <x v="1761"/>
    <n v="3.7380680457111397E-2"/>
  </r>
  <r>
    <x v="1780"/>
    <x v="2"/>
    <n v="2007"/>
    <x v="86"/>
    <n v="6132"/>
    <n v="23444200"/>
    <n v="491383483"/>
    <n v="14.620757996"/>
    <n v="14.847601271"/>
    <n v="14.603035865000001"/>
    <n v="15.028367006"/>
    <n v="14.858234550000001"/>
    <x v="1762"/>
    <n v="-1.0850016014716772E-2"/>
  </r>
  <r>
    <x v="1781"/>
    <x v="2"/>
    <n v="2007"/>
    <x v="86"/>
    <n v="5539"/>
    <n v="16126600"/>
    <n v="340336668"/>
    <n v="15.010644875000001"/>
    <n v="14.904312089999999"/>
    <n v="14.851145697"/>
    <n v="15.063811268"/>
    <n v="14.961022909"/>
    <x v="1763"/>
    <n v="2.6317308257860144E-2"/>
  </r>
  <r>
    <x v="1782"/>
    <x v="2"/>
    <n v="2007"/>
    <x v="86"/>
    <n v="5071"/>
    <n v="14608200"/>
    <n v="310173003"/>
    <n v="15.067355694"/>
    <n v="15.134699791999999"/>
    <n v="14.886589959"/>
    <n v="15.241032577"/>
    <n v="15.05317799"/>
    <x v="1764"/>
    <n v="3.770921279922625E-3"/>
  </r>
  <r>
    <x v="1783"/>
    <x v="2"/>
    <n v="2007"/>
    <x v="86"/>
    <n v="5254"/>
    <n v="11993400"/>
    <n v="252123242"/>
    <n v="14.851145697"/>
    <n v="14.922034221000001"/>
    <n v="14.826334714"/>
    <n v="15.028367006"/>
    <n v="14.900767664"/>
    <x v="1765"/>
    <n v="-1.4453515441228599E-2"/>
  </r>
  <r>
    <x v="1784"/>
    <x v="2"/>
    <n v="2007"/>
    <x v="86"/>
    <n v="7036"/>
    <n v="21859800"/>
    <n v="454727563"/>
    <n v="14.613669142999999"/>
    <n v="14.727090780999999"/>
    <n v="14.567591603"/>
    <n v="14.918489794999999"/>
    <n v="14.744812912"/>
    <x v="1766"/>
    <n v="-1.6119680202113879E-2"/>
  </r>
  <r>
    <x v="1785"/>
    <x v="2"/>
    <n v="2007"/>
    <x v="86"/>
    <n v="6685"/>
    <n v="19358000"/>
    <n v="397060265"/>
    <n v="14.656202257"/>
    <n v="14.532147341"/>
    <n v="14.266315378"/>
    <n v="14.70936865"/>
    <n v="14.539236193000001"/>
    <x v="1767"/>
    <n v="2.9062747394069488E-3"/>
  </r>
  <r>
    <x v="1786"/>
    <x v="2"/>
    <n v="2007"/>
    <x v="86"/>
    <n v="5706"/>
    <n v="18371000"/>
    <n v="377313804"/>
    <n v="14.514425210000001"/>
    <n v="14.610124717"/>
    <n v="14.425814556000001"/>
    <n v="14.705824224000001"/>
    <n v="14.560502751"/>
    <x v="1768"/>
    <n v="-9.7206111550430102E-3"/>
  </r>
  <r>
    <x v="1787"/>
    <x v="2"/>
    <n v="2007"/>
    <x v="86"/>
    <n v="5698"/>
    <n v="15180400"/>
    <n v="310154880"/>
    <n v="14.255682098999999"/>
    <n v="14.493158653"/>
    <n v="14.255682098999999"/>
    <n v="14.73772406"/>
    <n v="14.482525375"/>
    <x v="1769"/>
    <n v="-1.7987425941125453E-2"/>
  </r>
  <r>
    <x v="1788"/>
    <x v="2"/>
    <n v="2007"/>
    <x v="86"/>
    <n v="4863"/>
    <n v="13834200"/>
    <n v="283329516"/>
    <n v="14.567591603"/>
    <n v="14.390370294"/>
    <n v="14.379737015"/>
    <n v="14.617213569"/>
    <n v="14.517969636"/>
    <x v="1770"/>
    <n v="2.1643737164100323E-2"/>
  </r>
  <r>
    <x v="1789"/>
    <x v="2"/>
    <n v="2007"/>
    <x v="86"/>
    <n v="6266"/>
    <n v="16323600"/>
    <n v="340768330"/>
    <n v="14.911400942"/>
    <n v="14.603035865000001"/>
    <n v="14.578224881000001"/>
    <n v="14.911400942"/>
    <n v="14.797979305"/>
    <x v="1771"/>
    <n v="2.3326776064326826E-2"/>
  </r>
  <r>
    <x v="1790"/>
    <x v="2"/>
    <n v="2007"/>
    <x v="86"/>
    <n v="6994"/>
    <n v="22742200"/>
    <n v="486458299"/>
    <n v="15.347365363"/>
    <n v="14.922034221000001"/>
    <n v="14.922034221000001"/>
    <n v="15.382809624"/>
    <n v="15.163055201000001"/>
    <x v="1772"/>
    <n v="2.8817737456830601E-2"/>
  </r>
  <r>
    <x v="1791"/>
    <x v="2"/>
    <n v="2007"/>
    <x v="86"/>
    <n v="7894"/>
    <n v="18711800"/>
    <n v="411566306"/>
    <n v="15.560030934"/>
    <n v="15.457242574"/>
    <n v="15.457242574"/>
    <n v="15.754974373"/>
    <n v="15.591930768999999"/>
    <x v="1773"/>
    <n v="1.3761685082329132E-2"/>
  </r>
  <r>
    <x v="1792"/>
    <x v="2"/>
    <n v="2007"/>
    <x v="86"/>
    <n v="4635"/>
    <n v="11858200"/>
    <n v="261730411"/>
    <n v="15.623830605"/>
    <n v="15.648641588"/>
    <n v="15.471420279"/>
    <n v="15.769152077999999"/>
    <n v="15.645097162000001"/>
    <x v="1774"/>
    <n v="4.0918447471750777E-3"/>
  </r>
  <r>
    <x v="1793"/>
    <x v="2"/>
    <n v="2007"/>
    <x v="86"/>
    <n v="5995"/>
    <n v="14381200"/>
    <n v="318462959"/>
    <n v="15.808140765999999"/>
    <n v="15.719530111999999"/>
    <n v="15.53521995"/>
    <n v="15.85067388"/>
    <n v="15.698263555"/>
    <x v="1775"/>
    <n v="1.1727694155929469E-2"/>
  </r>
  <r>
    <x v="1794"/>
    <x v="2"/>
    <n v="2007"/>
    <x v="86"/>
    <n v="4135"/>
    <n v="11046000"/>
    <n v="244768028"/>
    <n v="15.652186014"/>
    <n v="15.779785357"/>
    <n v="15.602564048"/>
    <n v="15.840040602"/>
    <n v="15.708896833000001"/>
    <x v="1776"/>
    <n v="-9.914457060272705E-3"/>
  </r>
  <r>
    <x v="1795"/>
    <x v="2"/>
    <n v="2007"/>
    <x v="86"/>
    <n v="5673"/>
    <n v="17951400"/>
    <n v="398378530"/>
    <n v="15.595475195000001"/>
    <n v="15.698263555"/>
    <n v="15.595475195000001"/>
    <n v="15.868396011"/>
    <n v="15.73016339"/>
    <x v="1777"/>
    <n v="-3.6297680575483101E-3"/>
  </r>
  <r>
    <x v="1796"/>
    <x v="2"/>
    <n v="2007"/>
    <x v="86"/>
    <n v="13440"/>
    <n v="44094400"/>
    <n v="1002903448"/>
    <n v="16.339804694000001"/>
    <n v="15.772696504000001"/>
    <n v="15.772696504000001"/>
    <n v="16.478037315000002"/>
    <n v="16.123594697000001"/>
    <x v="1778"/>
    <n v="4.6623316149019357E-2"/>
  </r>
  <r>
    <x v="1797"/>
    <x v="2"/>
    <n v="2007"/>
    <x v="86"/>
    <n v="8456"/>
    <n v="26622200"/>
    <n v="614309076"/>
    <n v="16.353982397999999"/>
    <n v="16.414237644"/>
    <n v="16.162583385000001"/>
    <n v="16.587914525999999"/>
    <n v="16.357526825000001"/>
    <x v="1779"/>
    <n v="8.6730269875582211E-4"/>
  </r>
  <r>
    <x v="1798"/>
    <x v="3"/>
    <n v="2007"/>
    <x v="87"/>
    <n v="4928"/>
    <n v="12539800"/>
    <n v="288011998"/>
    <n v="16.311449283999998"/>
    <n v="16.300816006000002"/>
    <n v="16.198027647"/>
    <n v="16.389426660000002"/>
    <n v="16.283093874999999"/>
    <x v="1780"/>
    <n v="-2.6041681280239469E-3"/>
  </r>
  <r>
    <x v="1799"/>
    <x v="3"/>
    <n v="2007"/>
    <x v="87"/>
    <n v="6781"/>
    <n v="21243000"/>
    <n v="484263973"/>
    <n v="16.225925580999998"/>
    <n v="16.433125864000001"/>
    <n v="16.154477207999999"/>
    <n v="16.486712143999998"/>
    <n v="16.286656699000002"/>
    <x v="1781"/>
    <n v="-5.2569637417569648E-3"/>
  </r>
  <r>
    <x v="1800"/>
    <x v="3"/>
    <n v="2007"/>
    <x v="87"/>
    <n v="6740"/>
    <n v="21527600"/>
    <n v="491065114"/>
    <n v="16.433125864000001"/>
    <n v="16.218780744"/>
    <n v="16.06873916"/>
    <n v="16.497429400000001"/>
    <n v="16.297373955000001"/>
    <x v="1782"/>
    <n v="1.2688859834298108E-2"/>
  </r>
  <r>
    <x v="1801"/>
    <x v="3"/>
    <n v="2007"/>
    <x v="87"/>
    <n v="4774"/>
    <n v="12523200"/>
    <n v="288930631"/>
    <n v="16.504574237"/>
    <n v="16.375967164999999"/>
    <n v="16.329525723"/>
    <n v="16.601029540999999"/>
    <n v="16.483139725000001"/>
    <x v="1783"/>
    <n v="4.338401579104114E-3"/>
  </r>
  <r>
    <x v="1802"/>
    <x v="3"/>
    <n v="2007"/>
    <x v="87"/>
    <n v="6224"/>
    <n v="20290200"/>
    <n v="471030726"/>
    <n v="16.454560376"/>
    <n v="16.611746796999999"/>
    <n v="16.454560376"/>
    <n v="16.736781450999999"/>
    <n v="16.586739866999999"/>
    <x v="1784"/>
    <n v="-3.0349036754487154E-3"/>
  </r>
  <r>
    <x v="1803"/>
    <x v="3"/>
    <n v="2007"/>
    <x v="87"/>
    <n v="5453"/>
    <n v="17738000"/>
    <n v="410973709"/>
    <n v="16.701057263999999"/>
    <n v="16.461705212999998"/>
    <n v="16.361677490999998"/>
    <n v="16.701057263999999"/>
    <n v="16.554588099"/>
    <x v="1785"/>
    <n v="1.486936134454887E-2"/>
  </r>
  <r>
    <x v="1804"/>
    <x v="3"/>
    <n v="2007"/>
    <x v="87"/>
    <n v="6750"/>
    <n v="17075400"/>
    <n v="396946898"/>
    <n v="16.465277631999999"/>
    <n v="16.740353869"/>
    <n v="16.361677490999998"/>
    <n v="16.858243685000001"/>
    <n v="16.608174379000001"/>
    <x v="1786"/>
    <n v="-1.4218249004565501E-2"/>
  </r>
  <r>
    <x v="1805"/>
    <x v="3"/>
    <n v="2007"/>
    <x v="87"/>
    <n v="5944"/>
    <n v="17200800"/>
    <n v="400622952"/>
    <n v="16.683195171000001"/>
    <n v="16.415263770999999"/>
    <n v="16.379539584"/>
    <n v="16.768933219000001"/>
    <n v="16.640326147"/>
    <x v="1787"/>
    <n v="1.3148157964530498E-2"/>
  </r>
  <r>
    <x v="1806"/>
    <x v="3"/>
    <n v="2007"/>
    <x v="87"/>
    <n v="9097"/>
    <n v="26581800"/>
    <n v="631057012"/>
    <n v="17.044009456000001"/>
    <n v="16.790367731"/>
    <n v="16.740353869"/>
    <n v="17.151182016"/>
    <n v="16.961843826999999"/>
    <x v="1788"/>
    <n v="2.1396854836567565E-2"/>
  </r>
  <r>
    <x v="1807"/>
    <x v="3"/>
    <n v="2007"/>
    <x v="87"/>
    <n v="6883"/>
    <n v="23403400"/>
    <n v="566346204"/>
    <n v="17.379816811000001"/>
    <n v="17.151182016"/>
    <n v="17.151182016"/>
    <n v="17.429830672000001"/>
    <n v="17.290506344000001"/>
    <x v="1789"/>
    <n v="1.9510789126200762E-2"/>
  </r>
  <r>
    <x v="1808"/>
    <x v="3"/>
    <n v="2007"/>
    <x v="87"/>
    <n v="6955"/>
    <n v="18877200"/>
    <n v="453980271"/>
    <n v="17.058299130999998"/>
    <n v="17.415540997000001"/>
    <n v="16.972561082999999"/>
    <n v="17.504851464000001"/>
    <n v="17.183333783999998"/>
    <x v="1790"/>
    <n v="-1.8672741707805449E-2"/>
  </r>
  <r>
    <x v="1809"/>
    <x v="3"/>
    <n v="2007"/>
    <x v="87"/>
    <n v="6195"/>
    <n v="20411000"/>
    <n v="485783274"/>
    <n v="16.890395453"/>
    <n v="16.968988664000001"/>
    <n v="16.879678197"/>
    <n v="17.144037179000001"/>
    <n v="17.004712851000001"/>
    <x v="1791"/>
    <n v="-9.8916938697262719E-3"/>
  </r>
  <r>
    <x v="1810"/>
    <x v="3"/>
    <n v="2007"/>
    <x v="87"/>
    <n v="6083"/>
    <n v="18139000"/>
    <n v="422191815"/>
    <n v="16.629608891"/>
    <n v="16.615319216"/>
    <n v="16.540298423999999"/>
    <n v="16.729636613"/>
    <n v="16.629608891"/>
    <x v="1792"/>
    <n v="-1.5560369337462885E-2"/>
  </r>
  <r>
    <x v="1811"/>
    <x v="3"/>
    <n v="2007"/>
    <x v="87"/>
    <n v="5891"/>
    <n v="19975400"/>
    <n v="467811135"/>
    <n v="16.790367731"/>
    <n v="16.897540290999999"/>
    <n v="16.558160517000001"/>
    <n v="16.933264477000002"/>
    <n v="16.733209032000001"/>
    <x v="1793"/>
    <n v="9.6205979883259695E-3"/>
  </r>
  <r>
    <x v="1812"/>
    <x v="3"/>
    <n v="2007"/>
    <x v="87"/>
    <n v="3586"/>
    <n v="10371200"/>
    <n v="242590941"/>
    <n v="16.658188240000001"/>
    <n v="16.826091916999999"/>
    <n v="16.622464053000002"/>
    <n v="16.826091916999999"/>
    <n v="16.711774519999999"/>
    <x v="1794"/>
    <n v="-7.9034909109418298E-3"/>
  </r>
  <r>
    <x v="1813"/>
    <x v="3"/>
    <n v="2007"/>
    <x v="87"/>
    <n v="5671"/>
    <n v="14177800"/>
    <n v="327993723"/>
    <n v="16.618891635000001"/>
    <n v="16.683195171000001"/>
    <n v="16.386684420999998"/>
    <n v="16.701057263999999"/>
    <n v="16.529581168"/>
    <x v="1795"/>
    <n v="-2.3617831500869005E-3"/>
  </r>
  <r>
    <x v="1814"/>
    <x v="3"/>
    <n v="2007"/>
    <x v="87"/>
    <n v="6548"/>
    <n v="18185600"/>
    <n v="430755750"/>
    <n v="16.968988664000001"/>
    <n v="16.772505636999998"/>
    <n v="16.608174379000001"/>
    <n v="17.126175085"/>
    <n v="16.922547220999999"/>
    <x v="1796"/>
    <n v="2.0847383373384851E-2"/>
  </r>
  <r>
    <x v="1815"/>
    <x v="3"/>
    <n v="2007"/>
    <x v="87"/>
    <n v="4942"/>
    <n v="16490000"/>
    <n v="387533925"/>
    <n v="16.590312285"/>
    <n v="17.076161224"/>
    <n v="16.590312285"/>
    <n v="17.111885410999999"/>
    <n v="16.790367731"/>
    <x v="1797"/>
    <n v="-2.2568554234583864E-2"/>
  </r>
  <r>
    <x v="1816"/>
    <x v="3"/>
    <n v="2007"/>
    <x v="87"/>
    <n v="5576"/>
    <n v="16631200"/>
    <n v="382471453"/>
    <n v="16.468850051"/>
    <n v="16.468850051"/>
    <n v="16.283084280000001"/>
    <n v="16.536726004999998"/>
    <n v="16.429553445"/>
    <x v="1798"/>
    <n v="-7.348206787941099E-3"/>
  </r>
  <r>
    <x v="1817"/>
    <x v="3"/>
    <n v="2007"/>
    <x v="87"/>
    <n v="3640"/>
    <n v="13445000"/>
    <n v="308455299"/>
    <n v="16.147332371000001"/>
    <n v="16.576022610999999"/>
    <n v="16.147332371000001"/>
    <n v="16.647470984000002"/>
    <n v="16.390256839999999"/>
    <x v="1799"/>
    <n v="-1.97158631672384E-2"/>
  </r>
  <r>
    <x v="1818"/>
    <x v="4"/>
    <n v="2007"/>
    <x v="88"/>
    <n v="5618"/>
    <n v="17926800"/>
    <n v="408089387"/>
    <n v="16.293801536"/>
    <n v="16.361677490999998"/>
    <n v="16.168766883"/>
    <n v="16.361677490999998"/>
    <n v="16.265222186999999"/>
    <x v="1800"/>
    <n v="9.0299038662648747E-3"/>
  </r>
  <r>
    <x v="1819"/>
    <x v="4"/>
    <n v="2007"/>
    <x v="88"/>
    <n v="6173"/>
    <n v="17959800"/>
    <n v="414411858"/>
    <n v="16.504574237"/>
    <n v="16.383112003000001"/>
    <n v="16.329525723"/>
    <n v="16.597457123000002"/>
    <n v="16.486712143999998"/>
    <x v="1801"/>
    <n v="1.2852807345977699E-2"/>
  </r>
  <r>
    <x v="1820"/>
    <x v="4"/>
    <n v="2007"/>
    <x v="88"/>
    <n v="5688"/>
    <n v="15879000"/>
    <n v="368112055"/>
    <n v="16.440270700999999"/>
    <n v="16.629608891"/>
    <n v="16.365249908999999"/>
    <n v="16.736781450999999"/>
    <n v="16.561732935999999"/>
    <x v="1802"/>
    <n v="-3.9037134811843849E-3"/>
  </r>
  <r>
    <x v="1821"/>
    <x v="4"/>
    <n v="2007"/>
    <x v="88"/>
    <n v="6561"/>
    <n v="15227800"/>
    <n v="344984056"/>
    <n v="16.083028835"/>
    <n v="16.397401677000001"/>
    <n v="16.075883996999998"/>
    <n v="16.397401677000001"/>
    <n v="16.186628976000002"/>
    <x v="1803"/>
    <n v="-2.1969249091235241E-2"/>
  </r>
  <r>
    <x v="1822"/>
    <x v="4"/>
    <n v="2007"/>
    <x v="88"/>
    <n v="9760"/>
    <n v="24987800"/>
    <n v="558324332"/>
    <n v="16.111608184000001"/>
    <n v="16.033014974"/>
    <n v="15.77222841"/>
    <n v="16.254504931"/>
    <n v="15.965139018"/>
    <x v="1804"/>
    <n v="1.7754110096148551E-3"/>
  </r>
  <r>
    <x v="1823"/>
    <x v="4"/>
    <n v="2007"/>
    <x v="88"/>
    <n v="7931"/>
    <n v="21206600"/>
    <n v="478125401"/>
    <n v="16.143759952"/>
    <n v="16.183056557"/>
    <n v="15.968711437"/>
    <n v="16.254504931"/>
    <n v="16.108035766"/>
    <x v="1805"/>
    <n v="1.9935769148851355E-3"/>
  </r>
  <r>
    <x v="1824"/>
    <x v="4"/>
    <n v="2007"/>
    <x v="88"/>
    <n v="7141"/>
    <n v="21376800"/>
    <n v="478315634"/>
    <n v="15.847249202"/>
    <n v="16.183056557"/>
    <n v="15.818669852999999"/>
    <n v="16.254504931"/>
    <n v="15.986573529999999"/>
    <x v="1806"/>
    <n v="-1.8537660986180957E-2"/>
  </r>
  <r>
    <x v="1825"/>
    <x v="4"/>
    <n v="2007"/>
    <x v="88"/>
    <n v="5695"/>
    <n v="16169800"/>
    <n v="366538901"/>
    <n v="16.158049627"/>
    <n v="16.004435623999999"/>
    <n v="15.936559668999999"/>
    <n v="16.361677490999998"/>
    <n v="16.197346232000001"/>
    <x v="1807"/>
    <n v="1.9422421073520078E-2"/>
  </r>
  <r>
    <x v="1826"/>
    <x v="4"/>
    <n v="2007"/>
    <x v="88"/>
    <n v="5197"/>
    <n v="20071600"/>
    <n v="453406807"/>
    <n v="16.200918650999999"/>
    <n v="15.915125157"/>
    <n v="15.915125157"/>
    <n v="16.293801536"/>
    <n v="16.140187532999999"/>
    <x v="1808"/>
    <n v="2.6495930717757065E-3"/>
  </r>
  <r>
    <x v="1827"/>
    <x v="4"/>
    <n v="2007"/>
    <x v="88"/>
    <n v="4360"/>
    <n v="16324600"/>
    <n v="369266309"/>
    <n v="16.118753021"/>
    <n v="16.211635907000002"/>
    <n v="16.040159810999999"/>
    <n v="16.272367024000001"/>
    <n v="16.161622045000001"/>
    <x v="1809"/>
    <n v="-5.0845694134358937E-3"/>
  </r>
  <r>
    <x v="1828"/>
    <x v="4"/>
    <n v="2007"/>
    <x v="88"/>
    <n v="6710"/>
    <n v="19695400"/>
    <n v="448102779"/>
    <n v="16.433125864000001"/>
    <n v="16.147332371000001"/>
    <n v="16.050877066999998"/>
    <n v="16.501001818999999"/>
    <n v="16.254504931"/>
    <x v="1810"/>
    <n v="1.9315789323136316E-2"/>
  </r>
  <r>
    <x v="1829"/>
    <x v="4"/>
    <n v="2007"/>
    <x v="88"/>
    <n v="7610"/>
    <n v="23315600"/>
    <n v="537835511"/>
    <n v="16.450987956999999"/>
    <n v="16.493856981"/>
    <n v="16.329525723"/>
    <n v="16.647470984000002"/>
    <n v="16.483139725000001"/>
    <x v="1811"/>
    <n v="1.0863661921347071E-3"/>
  </r>
  <r>
    <x v="1830"/>
    <x v="4"/>
    <n v="2007"/>
    <x v="88"/>
    <n v="7500"/>
    <n v="20173800"/>
    <n v="467275678"/>
    <n v="16.611746796999999"/>
    <n v="16.561732935999999"/>
    <n v="16.383112003000001"/>
    <n v="16.647470984000002"/>
    <n v="16.551015679999999"/>
    <x v="1812"/>
    <n v="9.7245498937594439E-3"/>
  </r>
  <r>
    <x v="1831"/>
    <x v="4"/>
    <n v="2007"/>
    <x v="88"/>
    <n v="8528"/>
    <n v="26651400"/>
    <n v="624823657"/>
    <n v="16.772505636999998"/>
    <n v="16.661760658999999"/>
    <n v="16.493856981"/>
    <n v="16.890395453"/>
    <n v="16.751071124999999"/>
    <x v="1813"/>
    <n v="9.6308930626921082E-3"/>
  </r>
  <r>
    <x v="1832"/>
    <x v="4"/>
    <n v="2007"/>
    <x v="88"/>
    <n v="4701"/>
    <n v="14000600"/>
    <n v="328082188"/>
    <n v="16.754643544"/>
    <n v="16.7653608"/>
    <n v="16.647470984000002"/>
    <n v="16.833236755000001"/>
    <n v="16.743926288000001"/>
    <x v="1814"/>
    <n v="-1.0655301823338232E-3"/>
  </r>
  <r>
    <x v="1833"/>
    <x v="4"/>
    <n v="2007"/>
    <x v="88"/>
    <n v="7893"/>
    <n v="24204600"/>
    <n v="573640792"/>
    <n v="16.861816103999999"/>
    <n v="16.826091916999999"/>
    <n v="16.772505636999998"/>
    <n v="17.040437037"/>
    <n v="16.933264477000002"/>
    <x v="1815"/>
    <n v="6.3762171402874475E-3"/>
  </r>
  <r>
    <x v="1834"/>
    <x v="4"/>
    <n v="2007"/>
    <x v="88"/>
    <n v="7395"/>
    <n v="23784200"/>
    <n v="557351271"/>
    <n v="16.472422469000001"/>
    <n v="16.847526428999998"/>
    <n v="16.361677490999998"/>
    <n v="17.072588804999999"/>
    <n v="16.743926288000001"/>
    <x v="1816"/>
    <n v="-2.3364046396869675E-2"/>
  </r>
  <r>
    <x v="1835"/>
    <x v="4"/>
    <n v="2007"/>
    <x v="88"/>
    <n v="4202"/>
    <n v="11738600"/>
    <n v="272981731"/>
    <n v="16.683195171000001"/>
    <n v="16.629608891"/>
    <n v="16.504574237"/>
    <n v="16.743926288000001"/>
    <n v="16.615319216"/>
    <x v="1817"/>
    <n v="1.2714318498498739E-2"/>
  </r>
  <r>
    <x v="1836"/>
    <x v="4"/>
    <n v="2007"/>
    <x v="88"/>
    <n v="2207"/>
    <n v="5740800"/>
    <n v="134655772"/>
    <n v="16.736781450999999"/>
    <n v="16.686767588999999"/>
    <n v="16.647470984000002"/>
    <n v="16.829664336"/>
    <n v="16.758215963000001"/>
    <x v="1818"/>
    <n v="3.2068440100271279E-3"/>
  </r>
  <r>
    <x v="1837"/>
    <x v="4"/>
    <n v="2007"/>
    <x v="88"/>
    <n v="5099"/>
    <n v="16184400"/>
    <n v="376135116"/>
    <n v="16.450987956999999"/>
    <n v="16.790367731"/>
    <n v="16.433125864000001"/>
    <n v="16.847526428999998"/>
    <n v="16.60460196"/>
    <x v="1819"/>
    <n v="-1.7223246026061723E-2"/>
  </r>
  <r>
    <x v="1838"/>
    <x v="4"/>
    <n v="2007"/>
    <x v="88"/>
    <n v="6941"/>
    <n v="18117200"/>
    <n v="416465651"/>
    <n v="16.683195171000001"/>
    <n v="16.183056557"/>
    <n v="16.111608184000001"/>
    <n v="16.683195171000001"/>
    <n v="16.422408608000001"/>
    <x v="1820"/>
    <n v="1.4016402016034544E-2"/>
  </r>
  <r>
    <x v="1839"/>
    <x v="4"/>
    <n v="2007"/>
    <x v="88"/>
    <n v="4459"/>
    <n v="15787200"/>
    <n v="365932970"/>
    <n v="16.411691351999998"/>
    <n v="16.718919357000001"/>
    <n v="16.411691351999998"/>
    <n v="16.783222893000001"/>
    <n v="16.561732935999999"/>
    <x v="1821"/>
    <n v="-1.6407967436524062E-2"/>
  </r>
  <r>
    <x v="1840"/>
    <x v="5"/>
    <n v="2007"/>
    <x v="89"/>
    <n v="5101"/>
    <n v="15497200"/>
    <n v="362257733"/>
    <n v="16.826091916999999"/>
    <n v="16.611746796999999"/>
    <n v="16.526008748999999"/>
    <n v="16.851098847999999"/>
    <n v="16.701057263999999"/>
    <x v="1822"/>
    <n v="2.4936803745611264E-2"/>
  </r>
  <r>
    <x v="1841"/>
    <x v="5"/>
    <n v="2007"/>
    <x v="89"/>
    <n v="6796"/>
    <n v="21366600"/>
    <n v="505466697"/>
    <n v="17.033292200000002"/>
    <n v="16.665333077"/>
    <n v="16.611746796999999"/>
    <n v="17.076161224"/>
    <n v="16.901112709"/>
    <x v="1823"/>
    <n v="1.2239021756460735E-2"/>
  </r>
  <r>
    <x v="1842"/>
    <x v="5"/>
    <n v="2007"/>
    <x v="89"/>
    <n v="6150"/>
    <n v="20523000"/>
    <n v="491353932"/>
    <n v="17.144037179000001"/>
    <n v="16.997568012999999"/>
    <n v="16.968988664000001"/>
    <n v="17.251209739"/>
    <n v="17.104740573000001"/>
    <x v="1824"/>
    <n v="6.4806331335141706E-3"/>
  </r>
  <r>
    <x v="1843"/>
    <x v="5"/>
    <n v="2007"/>
    <x v="89"/>
    <n v="5068"/>
    <n v="14871400"/>
    <n v="351747021"/>
    <n v="16.758215963000001"/>
    <n v="17.040437037"/>
    <n v="16.758215963000001"/>
    <n v="17.069016387000001"/>
    <n v="16.901112709"/>
    <x v="1825"/>
    <n v="-2.276178353292091E-2"/>
  </r>
  <r>
    <x v="1844"/>
    <x v="5"/>
    <n v="2007"/>
    <x v="89"/>
    <n v="6211"/>
    <n v="15221200"/>
    <n v="356910427"/>
    <n v="16.933264477000002"/>
    <n v="16.540298423999999"/>
    <n v="16.522436331000002"/>
    <n v="17.040437037"/>
    <n v="16.754643544"/>
    <x v="1826"/>
    <n v="1.0391356322733206E-2"/>
  </r>
  <r>
    <x v="1845"/>
    <x v="5"/>
    <n v="2007"/>
    <x v="89"/>
    <n v="6228"/>
    <n v="19942200"/>
    <n v="477637232"/>
    <n v="17.147609596999999"/>
    <n v="17.040437037"/>
    <n v="16.897540290999999"/>
    <n v="17.219057971000002"/>
    <n v="17.111885410999999"/>
    <x v="1827"/>
    <n v="1.2578782209074582E-2"/>
  </r>
  <r>
    <x v="1846"/>
    <x v="5"/>
    <n v="2007"/>
    <x v="89"/>
    <n v="7662"/>
    <n v="26577200"/>
    <n v="640787777"/>
    <n v="17.190478621"/>
    <n v="17.108312991999998"/>
    <n v="17.004712851000001"/>
    <n v="17.415540997000001"/>
    <n v="17.226202808"/>
    <x v="1828"/>
    <n v="2.496880199023483E-3"/>
  </r>
  <r>
    <x v="1847"/>
    <x v="5"/>
    <n v="2007"/>
    <x v="89"/>
    <n v="8047"/>
    <n v="30978000"/>
    <n v="757501603"/>
    <n v="17.569154999999999"/>
    <n v="17.322658111999999"/>
    <n v="17.254782157000001"/>
    <n v="17.683472396999999"/>
    <n v="17.472699695999999"/>
    <x v="1829"/>
    <n v="2.1789145704302317E-2"/>
  </r>
  <r>
    <x v="1848"/>
    <x v="5"/>
    <n v="2007"/>
    <x v="89"/>
    <n v="10331"/>
    <n v="31708600"/>
    <n v="791214175"/>
    <n v="17.862093331000001"/>
    <n v="17.676327560000001"/>
    <n v="17.612024024"/>
    <n v="17.926396867000001"/>
    <n v="17.829941562999998"/>
    <x v="1830"/>
    <n v="1.6535968661250358E-2"/>
  </r>
  <r>
    <x v="1849"/>
    <x v="5"/>
    <n v="2007"/>
    <x v="89"/>
    <n v="9185"/>
    <n v="30022200"/>
    <n v="760582101"/>
    <n v="18.130024729999999"/>
    <n v="18.076438450000001"/>
    <n v="17.951403797000001"/>
    <n v="18.219335196999999"/>
    <n v="18.101445381000001"/>
    <x v="1831"/>
    <n v="1.4888612440523951E-2"/>
  </r>
  <r>
    <x v="1850"/>
    <x v="5"/>
    <n v="2007"/>
    <x v="89"/>
    <n v="7049"/>
    <n v="25246400"/>
    <n v="642901174"/>
    <n v="18.205045521999999"/>
    <n v="18.215762777999998"/>
    <n v="18.094300543999999"/>
    <n v="18.287211152000001"/>
    <n v="18.194328265999999"/>
    <x v="1832"/>
    <n v="4.1293933427689238E-3"/>
  </r>
  <r>
    <x v="1851"/>
    <x v="5"/>
    <n v="2007"/>
    <x v="89"/>
    <n v="5258"/>
    <n v="14607600"/>
    <n v="375724264"/>
    <n v="18.447969992000001"/>
    <n v="18.144314404999999"/>
    <n v="18.105017799999999"/>
    <n v="18.55871497"/>
    <n v="18.376521618000002"/>
    <x v="1833"/>
    <n v="1.3255554753082795E-2"/>
  </r>
  <r>
    <x v="1852"/>
    <x v="5"/>
    <n v="2007"/>
    <x v="89"/>
    <n v="6560"/>
    <n v="24429800"/>
    <n v="626875761"/>
    <n v="18.144314404999999"/>
    <n v="18.537280458000001"/>
    <n v="18.144314404999999"/>
    <n v="18.612301250000002"/>
    <n v="18.333652594"/>
    <x v="1834"/>
    <n v="-1.6597081186078579E-2"/>
  </r>
  <r>
    <x v="1853"/>
    <x v="5"/>
    <n v="2007"/>
    <x v="89"/>
    <n v="4696"/>
    <n v="14483800"/>
    <n v="371380154"/>
    <n v="18.326507757000002"/>
    <n v="18.219335196999999"/>
    <n v="18.147886824"/>
    <n v="18.433680317"/>
    <n v="18.31936292"/>
    <x v="1835"/>
    <n v="9.9912673652139891E-3"/>
  </r>
  <r>
    <x v="1854"/>
    <x v="5"/>
    <n v="2007"/>
    <x v="89"/>
    <n v="3552"/>
    <n v="12209800"/>
    <n v="312711483"/>
    <n v="18.330080175999999"/>
    <n v="18.330080175999999"/>
    <n v="18.18361101"/>
    <n v="18.397956130000001"/>
    <n v="18.297928408000001"/>
    <x v="1836"/>
    <n v="1.9491279536639223E-4"/>
  </r>
  <r>
    <x v="1855"/>
    <x v="5"/>
    <n v="2007"/>
    <x v="89"/>
    <n v="5233"/>
    <n v="18351400"/>
    <n v="468428740"/>
    <n v="18.290783569999999"/>
    <n v="18.31936292"/>
    <n v="17.969265890999999"/>
    <n v="18.433680317"/>
    <n v="18.237197290000001"/>
    <x v="1837"/>
    <n v="-2.1461329451721066E-3"/>
  </r>
  <r>
    <x v="1856"/>
    <x v="5"/>
    <n v="2007"/>
    <x v="89"/>
    <n v="3962"/>
    <n v="11645400"/>
    <n v="297254769"/>
    <n v="18.115735055999998"/>
    <n v="18.31936292"/>
    <n v="18.094300543999999"/>
    <n v="18.397956130000001"/>
    <n v="18.237197290000001"/>
    <x v="1838"/>
    <n v="-9.6164022034950069E-3"/>
  </r>
  <r>
    <x v="1857"/>
    <x v="5"/>
    <n v="2007"/>
    <x v="89"/>
    <n v="4459"/>
    <n v="15054800"/>
    <n v="382388719"/>
    <n v="18.294355989"/>
    <n v="18.040714264000002"/>
    <n v="17.969265890999999"/>
    <n v="18.31936292"/>
    <n v="18.147886824"/>
    <x v="1839"/>
    <n v="9.8116956507480046E-3"/>
  </r>
  <r>
    <x v="1858"/>
    <x v="5"/>
    <n v="2007"/>
    <x v="89"/>
    <n v="4370"/>
    <n v="13258000"/>
    <n v="341046698"/>
    <n v="18.290783569999999"/>
    <n v="18.326507757000002"/>
    <n v="18.237197290000001"/>
    <n v="18.497983853000001"/>
    <n v="18.380094036999999"/>
    <x v="1840"/>
    <n v="-1.9529344725305721E-4"/>
  </r>
  <r>
    <x v="1859"/>
    <x v="5"/>
    <n v="2007"/>
    <x v="89"/>
    <n v="5183"/>
    <n v="13756600"/>
    <n v="354967120"/>
    <n v="18.447969992000001"/>
    <n v="18.394383712"/>
    <n v="18.222907616000001"/>
    <n v="18.594439157"/>
    <n v="18.437252736000001"/>
    <x v="1841"/>
    <n v="8.5570339706701835E-3"/>
  </r>
  <r>
    <x v="1860"/>
    <x v="6"/>
    <n v="2007"/>
    <x v="90"/>
    <n v="5324"/>
    <n v="12750200"/>
    <n v="331850803"/>
    <n v="18.862370556999998"/>
    <n v="18.505128689999999"/>
    <n v="18.437252736000001"/>
    <n v="18.862370556999998"/>
    <n v="18.594439157"/>
    <x v="1842"/>
    <n v="2.2214624719277813E-2"/>
  </r>
  <r>
    <x v="1861"/>
    <x v="6"/>
    <n v="2007"/>
    <x v="90"/>
    <n v="5109"/>
    <n v="14023400"/>
    <n v="374282068"/>
    <n v="19.183888237000001"/>
    <n v="18.898094744000002"/>
    <n v="18.898094744000002"/>
    <n v="19.212467585999999"/>
    <n v="19.069570840000001"/>
    <x v="1843"/>
    <n v="1.690181080526898E-2"/>
  </r>
  <r>
    <x v="1862"/>
    <x v="6"/>
    <n v="2007"/>
    <x v="90"/>
    <n v="3755"/>
    <n v="8255000"/>
    <n v="222766997"/>
    <n v="19.273198703999999"/>
    <n v="19.201750329999999"/>
    <n v="19.123157119999998"/>
    <n v="19.433957543999998"/>
    <n v="19.280343541000001"/>
    <x v="1844"/>
    <n v="4.644690207344258E-3"/>
  </r>
  <r>
    <x v="1863"/>
    <x v="6"/>
    <n v="2007"/>
    <x v="90"/>
    <n v="4940"/>
    <n v="16351200"/>
    <n v="442045253"/>
    <n v="19.376798845"/>
    <n v="19.194605493000001"/>
    <n v="19.194605493000001"/>
    <n v="19.426812706"/>
    <n v="19.316067728"/>
    <x v="1845"/>
    <n v="5.3609519115336447E-3"/>
  </r>
  <r>
    <x v="1864"/>
    <x v="6"/>
    <n v="2007"/>
    <x v="90"/>
    <n v="4090"/>
    <n v="12786200"/>
    <n v="349117096"/>
    <n v="19.555419778000001"/>
    <n v="19.419667869000001"/>
    <n v="19.419667869000001"/>
    <n v="19.591143965000001"/>
    <n v="19.508978335999998"/>
    <x v="1846"/>
    <n v="9.1760599647615505E-3"/>
  </r>
  <r>
    <x v="1865"/>
    <x v="6"/>
    <n v="2007"/>
    <x v="90"/>
    <n v="5149"/>
    <n v="18811600"/>
    <n v="510784388"/>
    <n v="19.237474516999999"/>
    <n v="19.558992196999998"/>
    <n v="19.151736468999999"/>
    <n v="19.641157826000001"/>
    <n v="19.401805776"/>
    <x v="1847"/>
    <n v="-1.6392299995625428E-2"/>
  </r>
  <r>
    <x v="1866"/>
    <x v="6"/>
    <n v="2007"/>
    <x v="90"/>
    <n v="4595"/>
    <n v="13848400"/>
    <n v="374441838"/>
    <n v="19.387516100999999"/>
    <n v="19.283915960000002"/>
    <n v="19.148164049999998"/>
    <n v="19.462536892999999"/>
    <n v="19.319640146000001"/>
    <x v="1848"/>
    <n v="7.7691844741228045E-3"/>
  </r>
  <r>
    <x v="1867"/>
    <x v="6"/>
    <n v="2007"/>
    <x v="90"/>
    <n v="5642"/>
    <n v="16427400"/>
    <n v="450470371"/>
    <n v="19.826923597"/>
    <n v="19.523268009999999"/>
    <n v="19.41609545"/>
    <n v="19.880509877000001"/>
    <n v="19.591143965000001"/>
    <x v="1849"/>
    <n v="2.2411432680504845E-2"/>
  </r>
  <r>
    <x v="1868"/>
    <x v="6"/>
    <n v="2007"/>
    <x v="90"/>
    <n v="6720"/>
    <n v="19117400"/>
    <n v="534045495"/>
    <n v="19.948385832"/>
    <n v="19.73761313"/>
    <n v="19.648302663999999"/>
    <n v="20.180593044999998"/>
    <n v="19.959103087999999"/>
    <x v="1850"/>
    <n v="6.1074377193592773E-3"/>
  </r>
  <r>
    <x v="1869"/>
    <x v="6"/>
    <n v="2007"/>
    <x v="90"/>
    <n v="4949"/>
    <n v="17728800"/>
    <n v="491436580"/>
    <n v="19.759047641999999"/>
    <n v="19.948385832"/>
    <n v="19.57685429"/>
    <n v="19.948385832"/>
    <n v="19.805489085000001"/>
    <x v="1851"/>
    <n v="-9.5367344825512488E-3"/>
  </r>
  <r>
    <x v="1870"/>
    <x v="6"/>
    <n v="2007"/>
    <x v="90"/>
    <n v="4814"/>
    <n v="15330400"/>
    <n v="428700807"/>
    <n v="20.11271709"/>
    <n v="19.684026849999999"/>
    <n v="19.648302663999999"/>
    <n v="20.116289509000001"/>
    <n v="19.980537600000002"/>
    <x v="1852"/>
    <n v="1.7740811142024516E-2"/>
  </r>
  <r>
    <x v="1871"/>
    <x v="6"/>
    <n v="2007"/>
    <x v="90"/>
    <n v="3801"/>
    <n v="12815600"/>
    <n v="359364563"/>
    <n v="20.062703229"/>
    <n v="19.934096156999999"/>
    <n v="19.909089225999999"/>
    <n v="20.177020626000001"/>
    <n v="20.034123879999999"/>
    <x v="1853"/>
    <n v="-2.4897754118875415E-3"/>
  </r>
  <r>
    <x v="1872"/>
    <x v="6"/>
    <n v="2007"/>
    <x v="90"/>
    <n v="4101"/>
    <n v="9480800"/>
    <n v="269755567"/>
    <n v="20.352069141000001"/>
    <n v="20.291338023000002"/>
    <n v="20.219889649999999"/>
    <n v="20.412800258000001"/>
    <n v="20.330634628999999"/>
    <x v="1854"/>
    <n v="1.4320053776874526E-2"/>
  </r>
  <r>
    <x v="1873"/>
    <x v="6"/>
    <n v="2007"/>
    <x v="90"/>
    <n v="4141"/>
    <n v="9225200"/>
    <n v="260645954"/>
    <n v="20.212744813"/>
    <n v="20.362786397000001"/>
    <n v="20.005544530000002"/>
    <n v="20.362786397000001"/>
    <n v="20.187737882"/>
    <x v="1855"/>
    <n v="-6.8692476198991955E-3"/>
  </r>
  <r>
    <x v="1874"/>
    <x v="6"/>
    <n v="2007"/>
    <x v="90"/>
    <n v="4156"/>
    <n v="10924800"/>
    <n v="310615713"/>
    <n v="20.541407329999998"/>
    <n v="20.277048349000001"/>
    <n v="20.076992904000001"/>
    <n v="20.541407329999998"/>
    <n v="20.312772535000001"/>
    <x v="1856"/>
    <n v="1.6129381916030892E-2"/>
  </r>
  <r>
    <x v="1875"/>
    <x v="6"/>
    <n v="2007"/>
    <x v="90"/>
    <n v="8306"/>
    <n v="20946600"/>
    <n v="581756040"/>
    <n v="19.387516100999999"/>
    <n v="20.291338023000002"/>
    <n v="19.112439863999999"/>
    <n v="20.398510583"/>
    <n v="19.844785689999998"/>
    <x v="1857"/>
    <n v="-5.7813359720456189E-2"/>
  </r>
  <r>
    <x v="1876"/>
    <x v="6"/>
    <n v="2007"/>
    <x v="90"/>
    <n v="9870"/>
    <n v="24284800"/>
    <n v="659831403"/>
    <n v="19.666164757000001"/>
    <n v="19.626868152"/>
    <n v="18.826646369999999"/>
    <n v="19.773337316999999"/>
    <n v="19.412523031999999"/>
    <x v="1858"/>
    <n v="1.4270275095568153E-2"/>
  </r>
  <r>
    <x v="1877"/>
    <x v="6"/>
    <n v="2007"/>
    <x v="90"/>
    <n v="10150"/>
    <n v="26628600"/>
    <n v="704038757"/>
    <n v="18.755197997"/>
    <n v="19.201750329999999"/>
    <n v="18.272921477000001"/>
    <n v="19.394660938000001"/>
    <n v="18.890949905999999"/>
    <x v="1859"/>
    <n v="-4.7428693578520378E-2"/>
  </r>
  <r>
    <x v="1878"/>
    <x v="6"/>
    <n v="2007"/>
    <x v="90"/>
    <n v="7220"/>
    <n v="17532800"/>
    <n v="459636211"/>
    <n v="18.240769708999998"/>
    <n v="18.576577063999999"/>
    <n v="18.240769708999998"/>
    <n v="19.108867445000001"/>
    <n v="18.730191066"/>
    <x v="1860"/>
    <n v="-2.7811757788751449E-2"/>
  </r>
  <r>
    <x v="1879"/>
    <x v="6"/>
    <n v="2007"/>
    <x v="90"/>
    <n v="6616"/>
    <n v="17526600"/>
    <n v="458678725"/>
    <n v="19.073143258000002"/>
    <n v="18.437252736000001"/>
    <n v="18.369376781"/>
    <n v="19.105295026"/>
    <n v="18.698039298000001"/>
    <x v="1861"/>
    <n v="4.4622050688458134E-2"/>
  </r>
  <r>
    <x v="1880"/>
    <x v="6"/>
    <n v="2007"/>
    <x v="90"/>
    <n v="6126"/>
    <n v="17835400"/>
    <n v="481234557"/>
    <n v="18.830218789"/>
    <n v="19.408950612999998"/>
    <n v="18.830218789"/>
    <n v="19.558992196999998"/>
    <n v="19.276771122"/>
    <x v="1862"/>
    <n v="-1.2818271629531978E-2"/>
  </r>
  <r>
    <x v="1881"/>
    <x v="7"/>
    <n v="2007"/>
    <x v="91"/>
    <n v="7841"/>
    <n v="22545400"/>
    <n v="587554454"/>
    <n v="18.712328973000002"/>
    <n v="18.680177205"/>
    <n v="18.312218082000001"/>
    <n v="18.873087813000001"/>
    <n v="18.619446088"/>
    <x v="1863"/>
    <n v="-6.2803517885533476E-3"/>
  </r>
  <r>
    <x v="1882"/>
    <x v="7"/>
    <n v="2007"/>
    <x v="91"/>
    <n v="4407"/>
    <n v="9325000"/>
    <n v="245449809"/>
    <n v="18.844508464"/>
    <n v="18.940963768"/>
    <n v="18.648025437000001"/>
    <n v="19.005267304"/>
    <n v="18.805211858"/>
    <x v="1864"/>
    <n v="7.0389332954232265E-3"/>
  </r>
  <r>
    <x v="1883"/>
    <x v="7"/>
    <n v="2007"/>
    <x v="91"/>
    <n v="7544"/>
    <n v="17365600"/>
    <n v="446457740"/>
    <n v="18.040714264000002"/>
    <n v="18.826646369999999"/>
    <n v="17.933541704"/>
    <n v="18.862370556999998"/>
    <n v="18.369376781"/>
    <x v="1865"/>
    <n v="-4.3590436081166493E-2"/>
  </r>
  <r>
    <x v="1884"/>
    <x v="7"/>
    <n v="2007"/>
    <x v="91"/>
    <n v="8271"/>
    <n v="18742800"/>
    <n v="466056392"/>
    <n v="18.055003937999999"/>
    <n v="18.201473104000002"/>
    <n v="17.433403090999999"/>
    <n v="18.201473104000002"/>
    <n v="17.765638027000001"/>
    <x v="1866"/>
    <n v="7.9176564192664633E-4"/>
  </r>
  <r>
    <x v="1885"/>
    <x v="7"/>
    <n v="2007"/>
    <x v="91"/>
    <n v="7927"/>
    <n v="19661800"/>
    <n v="497068410"/>
    <n v="18.130024729999999"/>
    <n v="18.040714264000002"/>
    <n v="17.808507050999999"/>
    <n v="18.358659525"/>
    <n v="18.062148776000001"/>
    <x v="1867"/>
    <n v="4.1465159626126076E-3"/>
  </r>
  <r>
    <x v="1886"/>
    <x v="7"/>
    <n v="2007"/>
    <x v="91"/>
    <n v="7353"/>
    <n v="20135600"/>
    <n v="526023815"/>
    <n v="18.808784277000001"/>
    <n v="18.358659525"/>
    <n v="18.255059383999999"/>
    <n v="18.883805069000001"/>
    <n v="18.665887529999999"/>
    <x v="1868"/>
    <n v="3.6754620682445061E-2"/>
  </r>
  <r>
    <x v="1887"/>
    <x v="7"/>
    <n v="2007"/>
    <x v="91"/>
    <n v="7509"/>
    <n v="21765600"/>
    <n v="555924170"/>
    <n v="18.076438450000001"/>
    <n v="18.219335196999999"/>
    <n v="18.044286682999999"/>
    <n v="18.465832084999999"/>
    <n v="18.247914546000001"/>
    <x v="1869"/>
    <n v="-3.9714662311466753E-2"/>
  </r>
  <r>
    <x v="1888"/>
    <x v="7"/>
    <n v="2007"/>
    <x v="91"/>
    <n v="7192"/>
    <n v="21884400"/>
    <n v="543023039"/>
    <n v="17.683472396999999"/>
    <n v="17.629886117000002"/>
    <n v="17.508423882999999"/>
    <n v="18.004990076999999"/>
    <n v="17.729913839999998"/>
    <x v="1870"/>
    <n v="-2.1978906704023186E-2"/>
  </r>
  <r>
    <x v="1889"/>
    <x v="7"/>
    <n v="2007"/>
    <x v="91"/>
    <n v="6554"/>
    <n v="16204800"/>
    <n v="408091464"/>
    <n v="17.829941562999998"/>
    <n v="18.040714264000002"/>
    <n v="17.633458535999999"/>
    <n v="18.258631802"/>
    <n v="17.994272820999999"/>
    <x v="1871"/>
    <n v="8.2487139456571216E-3"/>
  </r>
  <r>
    <x v="1890"/>
    <x v="7"/>
    <n v="2007"/>
    <x v="91"/>
    <n v="7835"/>
    <n v="27462800"/>
    <n v="693287522"/>
    <n v="17.662037885"/>
    <n v="18.255059383999999"/>
    <n v="17.662037885"/>
    <n v="18.290783569999999"/>
    <n v="18.037141845000001"/>
    <x v="1872"/>
    <n v="-9.4615703710722188E-3"/>
  </r>
  <r>
    <x v="1891"/>
    <x v="7"/>
    <n v="2007"/>
    <x v="91"/>
    <n v="10862"/>
    <n v="38487800"/>
    <n v="947881844"/>
    <n v="17.304796019000001"/>
    <n v="17.504851464000001"/>
    <n v="17.154754435000001"/>
    <n v="18.083583288"/>
    <n v="17.597734349"/>
    <x v="1873"/>
    <n v="-2.0433894429525371E-2"/>
  </r>
  <r>
    <x v="1892"/>
    <x v="7"/>
    <n v="2007"/>
    <x v="91"/>
    <n v="14238"/>
    <n v="41207000"/>
    <n v="941346568"/>
    <n v="16.790367731"/>
    <n v="16.683195171000001"/>
    <n v="15.582890221"/>
    <n v="16.893967872000001"/>
    <n v="16.322380885000001"/>
    <x v="1874"/>
    <n v="-3.0178316978964139E-2"/>
  </r>
  <r>
    <x v="1893"/>
    <x v="7"/>
    <n v="2007"/>
    <x v="91"/>
    <n v="10823"/>
    <n v="27812400"/>
    <n v="649879975"/>
    <n v="16.576022610999999"/>
    <n v="17.326230531"/>
    <n v="16.261649768000002"/>
    <n v="17.326230531"/>
    <n v="16.693912427000001"/>
    <x v="1875"/>
    <n v="-1.2848142479646102E-2"/>
  </r>
  <r>
    <x v="1894"/>
    <x v="7"/>
    <n v="2007"/>
    <x v="91"/>
    <n v="8437"/>
    <n v="24628800"/>
    <n v="569170407"/>
    <n v="16.709641964999999"/>
    <n v="16.857706655000001"/>
    <n v="16.467682593999999"/>
    <n v="16.897431328"/>
    <n v="16.691585296"/>
    <x v="1876"/>
    <n v="8.0286858296308525E-3"/>
  </r>
  <r>
    <x v="1895"/>
    <x v="7"/>
    <n v="2007"/>
    <x v="91"/>
    <n v="7357"/>
    <n v="22165200"/>
    <n v="508982589"/>
    <n v="16.673528626"/>
    <n v="16.774645974999999"/>
    <n v="16.409901251000001"/>
    <n v="16.810759313999998"/>
    <n v="16.586856611999998"/>
    <x v="1877"/>
    <n v="-2.1635663987532986E-3"/>
  </r>
  <r>
    <x v="1896"/>
    <x v="7"/>
    <n v="2007"/>
    <x v="91"/>
    <n v="9709"/>
    <n v="21971800"/>
    <n v="525099383"/>
    <n v="17.601641439000002"/>
    <n v="16.976880674"/>
    <n v="16.882985991999998"/>
    <n v="17.735260792999998"/>
    <n v="17.262176052000001"/>
    <x v="1878"/>
    <n v="5.4169811687256215E-2"/>
  </r>
  <r>
    <x v="1897"/>
    <x v="7"/>
    <n v="2007"/>
    <x v="91"/>
    <n v="7168"/>
    <n v="21308400"/>
    <n v="520545427"/>
    <n v="17.659422781"/>
    <n v="17.767762798"/>
    <n v="17.338014063999999"/>
    <n v="17.930272823999999"/>
    <n v="17.644977445999999"/>
    <x v="1879"/>
    <n v="3.277348259181983E-3"/>
  </r>
  <r>
    <x v="1898"/>
    <x v="7"/>
    <n v="2007"/>
    <x v="91"/>
    <n v="7318"/>
    <n v="16331400"/>
    <n v="402991932"/>
    <n v="17.966386162999999"/>
    <n v="17.587196103"/>
    <n v="17.446354080999999"/>
    <n v="18.031390172999998"/>
    <n v="17.821932807"/>
    <x v="1880"/>
    <n v="1.7233067141930174E-2"/>
  </r>
  <r>
    <x v="1899"/>
    <x v="7"/>
    <n v="2007"/>
    <x v="91"/>
    <n v="4428"/>
    <n v="9337400"/>
    <n v="231662784"/>
    <n v="17.897770819000002"/>
    <n v="17.876102814999999"/>
    <n v="17.738872127"/>
    <n v="18.172232194999999"/>
    <n v="17.919438822"/>
    <x v="1881"/>
    <n v="-3.8264068358321661E-3"/>
  </r>
  <r>
    <x v="1900"/>
    <x v="7"/>
    <n v="2007"/>
    <x v="91"/>
    <n v="6739"/>
    <n v="15515600"/>
    <n v="378470506"/>
    <n v="17.533026095"/>
    <n v="17.691924786000001"/>
    <n v="17.424686078000001"/>
    <n v="17.803876137"/>
    <n v="17.619698108000001"/>
    <x v="1882"/>
    <n v="-2.0589862016990604E-2"/>
  </r>
  <r>
    <x v="1901"/>
    <x v="7"/>
    <n v="2007"/>
    <x v="91"/>
    <n v="6058"/>
    <n v="13360800"/>
    <n v="329640255"/>
    <n v="17.912216154999999"/>
    <n v="17.699147453999998"/>
    <n v="17.605252773"/>
    <n v="17.944718160000001"/>
    <n v="17.818321473000001"/>
    <x v="1883"/>
    <n v="2.1396639008784142E-2"/>
  </r>
  <r>
    <x v="1902"/>
    <x v="7"/>
    <n v="2007"/>
    <x v="91"/>
    <n v="7420"/>
    <n v="20215600"/>
    <n v="507403925"/>
    <n v="18.161398194"/>
    <n v="17.861657480000002"/>
    <n v="17.709981456000001"/>
    <n v="18.381689561999998"/>
    <n v="18.128896188999999"/>
    <x v="1884"/>
    <n v="1.3815416439059596E-2"/>
  </r>
  <r>
    <x v="1903"/>
    <x v="7"/>
    <n v="2007"/>
    <x v="91"/>
    <n v="9963"/>
    <n v="24734400"/>
    <n v="642062670"/>
    <n v="18.851162969000001"/>
    <n v="18.457527574"/>
    <n v="18.457527574"/>
    <n v="18.977559656"/>
    <n v="18.750045620000002"/>
    <x v="1885"/>
    <n v="3.7276244688063967E-2"/>
  </r>
  <r>
    <x v="1904"/>
    <x v="8"/>
    <n v="2007"/>
    <x v="92"/>
    <n v="3643"/>
    <n v="7642600"/>
    <n v="200504987"/>
    <n v="18.937834982999998"/>
    <n v="18.851162969000001"/>
    <n v="18.822272298000001"/>
    <n v="19.089511006999999"/>
    <n v="18.948668984000001"/>
    <x v="1886"/>
    <n v="4.5871640253571482E-3"/>
  </r>
  <r>
    <x v="1905"/>
    <x v="8"/>
    <n v="2007"/>
    <x v="92"/>
    <n v="8297"/>
    <n v="20198200"/>
    <n v="541444200"/>
    <n v="19.400085722"/>
    <n v="18.937834982999998"/>
    <n v="18.833106300000001"/>
    <n v="19.642045094"/>
    <n v="19.360361049000002"/>
    <x v="1887"/>
    <n v="2.4115712734885369E-2"/>
  </r>
  <r>
    <x v="1906"/>
    <x v="8"/>
    <n v="2007"/>
    <x v="92"/>
    <n v="5373"/>
    <n v="16957000"/>
    <n v="452753401"/>
    <n v="19.317025042000001"/>
    <n v="19.085899673"/>
    <n v="19.075065671000001"/>
    <n v="19.436199061"/>
    <n v="19.284523037"/>
    <x v="1888"/>
    <n v="-4.2906511249260525E-3"/>
  </r>
  <r>
    <x v="1907"/>
    <x v="8"/>
    <n v="2007"/>
    <x v="92"/>
    <n v="5619"/>
    <n v="16010200"/>
    <n v="435268669"/>
    <n v="19.530093742999998"/>
    <n v="19.645656427999999"/>
    <n v="19.457867064999999"/>
    <n v="19.844279791999998"/>
    <n v="19.634822425999999"/>
    <x v="1889"/>
    <n v="1.0969711231476569E-2"/>
  </r>
  <r>
    <x v="1908"/>
    <x v="8"/>
    <n v="2007"/>
    <x v="92"/>
    <n v="7056"/>
    <n v="20224000"/>
    <n v="534074350"/>
    <n v="19.067843003"/>
    <n v="19.19423969"/>
    <n v="18.836717632999999"/>
    <n v="19.302579707"/>
    <n v="19.075065671000001"/>
    <x v="1890"/>
    <n v="-2.3953241049801004E-2"/>
  </r>
  <r>
    <x v="1909"/>
    <x v="8"/>
    <n v="2007"/>
    <x v="92"/>
    <n v="7399"/>
    <n v="20829600"/>
    <n v="561889633"/>
    <n v="19.609543088999999"/>
    <n v="19.400085722"/>
    <n v="19.183405688000001"/>
    <n v="19.746773777000001"/>
    <n v="19.483146401999999"/>
    <x v="1891"/>
    <n v="2.8013036262733264E-2"/>
  </r>
  <r>
    <x v="1910"/>
    <x v="8"/>
    <n v="2007"/>
    <x v="92"/>
    <n v="6828"/>
    <n v="20430600"/>
    <n v="563399238"/>
    <n v="19.757607779000001"/>
    <n v="19.573429748999999"/>
    <n v="19.410919723999999"/>
    <n v="20.097073165000001"/>
    <n v="19.916506470000002"/>
    <x v="1892"/>
    <n v="7.5222811363203296E-3"/>
  </r>
  <r>
    <x v="1911"/>
    <x v="8"/>
    <n v="2007"/>
    <x v="92"/>
    <n v="5878"/>
    <n v="15696600"/>
    <n v="434482773"/>
    <n v="19.988733148000001"/>
    <n v="19.902061135"/>
    <n v="19.862336461999998"/>
    <n v="20.097073165000001"/>
    <n v="19.992344482"/>
    <x v="1893"/>
    <n v="1.1630151041813083E-2"/>
  </r>
  <r>
    <x v="1912"/>
    <x v="8"/>
    <n v="2007"/>
    <x v="92"/>
    <n v="5631"/>
    <n v="15721400"/>
    <n v="431124961"/>
    <n v="19.609543088999999"/>
    <n v="19.826223122999998"/>
    <n v="19.465089731999999"/>
    <n v="20.079016496000001"/>
    <n v="19.808166452999998"/>
    <x v="1894"/>
    <n v="-1.9152432178133456E-2"/>
  </r>
  <r>
    <x v="1913"/>
    <x v="8"/>
    <n v="2007"/>
    <x v="92"/>
    <n v="5461"/>
    <n v="17873400"/>
    <n v="483461701"/>
    <n v="19.678158433"/>
    <n v="19.501203070999999"/>
    <n v="19.273689036"/>
    <n v="19.721494439000001"/>
    <n v="19.537316409999999"/>
    <x v="1895"/>
    <n v="3.4929716479016196E-3"/>
  </r>
  <r>
    <x v="1914"/>
    <x v="8"/>
    <n v="2007"/>
    <x v="92"/>
    <n v="7981"/>
    <n v="21993200"/>
    <n v="616300969"/>
    <n v="20.530433234"/>
    <n v="19.862336461999998"/>
    <n v="19.775664448000001"/>
    <n v="20.67488659"/>
    <n v="20.237915186999999"/>
    <x v="1896"/>
    <n v="4.2399021605658942E-2"/>
  </r>
  <r>
    <x v="1915"/>
    <x v="8"/>
    <n v="2007"/>
    <x v="92"/>
    <n v="10799"/>
    <n v="26714200"/>
    <n v="764773061"/>
    <n v="20.479874558999999"/>
    <n v="20.909623292999999"/>
    <n v="20.357089206000001"/>
    <n v="21.025185978"/>
    <n v="20.678497923999998"/>
    <x v="1897"/>
    <n v="-2.465658188636719E-3"/>
  </r>
  <r>
    <x v="1916"/>
    <x v="8"/>
    <n v="2007"/>
    <x v="92"/>
    <n v="5654"/>
    <n v="14476200"/>
    <n v="411326727"/>
    <n v="20.512376564"/>
    <n v="20.584603242"/>
    <n v="20.277639860000001"/>
    <n v="20.67488659"/>
    <n v="20.523210565999999"/>
    <x v="1898"/>
    <n v="1.5857636953577371E-3"/>
  </r>
  <r>
    <x v="1917"/>
    <x v="8"/>
    <n v="2007"/>
    <x v="92"/>
    <n v="6186"/>
    <n v="18312400"/>
    <n v="530648931"/>
    <n v="21.126303326999999"/>
    <n v="20.887955290000001"/>
    <n v="20.732667931999998"/>
    <n v="21.126303326999999"/>
    <n v="20.931291297000001"/>
    <x v="1899"/>
    <n v="2.9490428493704649E-2"/>
  </r>
  <r>
    <x v="1918"/>
    <x v="8"/>
    <n v="2007"/>
    <x v="92"/>
    <n v="6509"/>
    <n v="18945600"/>
    <n v="562279522"/>
    <n v="21.668003413000001"/>
    <n v="21.281590685000001"/>
    <n v="21.162416665999999"/>
    <n v="21.668003413000001"/>
    <n v="21.436878043"/>
    <x v="1900"/>
    <n v="2.5317808016240763E-2"/>
  </r>
  <r>
    <x v="1919"/>
    <x v="8"/>
    <n v="2007"/>
    <x v="92"/>
    <n v="7891"/>
    <n v="24088400"/>
    <n v="711678600"/>
    <n v="21.346594695"/>
    <n v="21.483825383999999"/>
    <n v="21.212975341"/>
    <n v="21.523550057000001"/>
    <n v="21.339372028"/>
    <x v="1901"/>
    <n v="-1.4944447418950442E-2"/>
  </r>
  <r>
    <x v="1920"/>
    <x v="8"/>
    <n v="2007"/>
    <x v="92"/>
    <n v="7151"/>
    <n v="18578200"/>
    <n v="551939413"/>
    <n v="21.613833404000001"/>
    <n v="21.491048052"/>
    <n v="21.108246657999999"/>
    <n v="21.704116752000001"/>
    <n v="21.458546045999999"/>
    <x v="1902"/>
    <n v="1.2441317179202275E-2"/>
  </r>
  <r>
    <x v="1921"/>
    <x v="8"/>
    <n v="2007"/>
    <x v="92"/>
    <n v="5786"/>
    <n v="18194000"/>
    <n v="546705469"/>
    <n v="21.794400099000001"/>
    <n v="21.848570108000001"/>
    <n v="21.501882052999999"/>
    <n v="21.848570108000001"/>
    <n v="21.704116752000001"/>
    <x v="1903"/>
    <n v="8.3195155347668033E-3"/>
  </r>
  <r>
    <x v="1922"/>
    <x v="8"/>
    <n v="2007"/>
    <x v="92"/>
    <n v="6283"/>
    <n v="18052600"/>
    <n v="537612459"/>
    <n v="21.379096701000002"/>
    <n v="21.613833404000001"/>
    <n v="21.187696003999999"/>
    <n v="21.834124771999999"/>
    <n v="21.509104721"/>
    <x v="1904"/>
    <n v="-1.9239405619051686E-2"/>
  </r>
  <r>
    <x v="1923"/>
    <x v="9"/>
    <n v="2007"/>
    <x v="93"/>
    <n v="9277"/>
    <n v="21494800"/>
    <n v="644419780"/>
    <n v="21.794400099000001"/>
    <n v="21.335760694000001"/>
    <n v="21.324926691999998"/>
    <n v="21.830513438000001"/>
    <n v="21.653558077"/>
    <x v="1905"/>
    <n v="1.9239405619051617E-2"/>
  </r>
  <r>
    <x v="1924"/>
    <x v="9"/>
    <n v="2007"/>
    <x v="93"/>
    <n v="6277"/>
    <n v="21988200"/>
    <n v="661916733"/>
    <n v="21.924408119999999"/>
    <n v="21.671614747"/>
    <n v="21.469380048000001"/>
    <n v="22.058027473999999"/>
    <n v="21.743841424999999"/>
    <x v="1906"/>
    <n v="5.947481622767827E-3"/>
  </r>
  <r>
    <x v="1925"/>
    <x v="9"/>
    <n v="2007"/>
    <x v="93"/>
    <n v="6905"/>
    <n v="19538200"/>
    <n v="585705725"/>
    <n v="21.198530004999999"/>
    <n v="21.707728085999999"/>
    <n v="21.198530004999999"/>
    <n v="22.018302801000001"/>
    <n v="21.649946743000001"/>
    <x v="1907"/>
    <n v="-3.3668702339722481E-2"/>
  </r>
  <r>
    <x v="1926"/>
    <x v="9"/>
    <n v="2007"/>
    <x v="93"/>
    <n v="7552"/>
    <n v="20074200"/>
    <n v="591906605"/>
    <n v="21.379096701000002"/>
    <n v="21.310481356"/>
    <n v="20.692943259"/>
    <n v="21.635501408"/>
    <n v="21.296036020999999"/>
    <x v="1908"/>
    <n v="8.4818150979028874E-3"/>
  </r>
  <r>
    <x v="1927"/>
    <x v="9"/>
    <n v="2007"/>
    <x v="93"/>
    <n v="7673"/>
    <n v="21719600"/>
    <n v="663366147"/>
    <n v="22.263873507"/>
    <n v="21.812456769000001"/>
    <n v="21.671614747"/>
    <n v="22.390270192999999"/>
    <n v="22.058027473999999"/>
    <x v="1909"/>
    <n v="4.0551687718686003E-2"/>
  </r>
  <r>
    <x v="1928"/>
    <x v="9"/>
    <n v="2007"/>
    <x v="93"/>
    <n v="7673"/>
    <n v="20934800"/>
    <n v="642574769"/>
    <n v="22.515093011000001"/>
    <n v="22.198337983999998"/>
    <n v="22.100034698999998"/>
    <n v="22.606114570999999"/>
    <n v="22.351254204"/>
    <x v="1910"/>
    <n v="1.1220542109501998E-2"/>
  </r>
  <r>
    <x v="1929"/>
    <x v="9"/>
    <n v="2007"/>
    <x v="93"/>
    <n v="6592"/>
    <n v="20533800"/>
    <n v="645713382"/>
    <n v="22.988405122"/>
    <n v="22.700776993000002"/>
    <n v="22.664368369000002"/>
    <n v="23.028454608000001"/>
    <n v="22.897383562000002"/>
    <x v="1911"/>
    <n v="2.0804078871739639E-2"/>
  </r>
  <r>
    <x v="1930"/>
    <x v="9"/>
    <n v="2007"/>
    <x v="93"/>
    <n v="8098"/>
    <n v="29676800"/>
    <n v="949808392"/>
    <n v="23.720218461999998"/>
    <n v="22.864615800999999"/>
    <n v="22.773594241000001"/>
    <n v="23.807599158999999"/>
    <n v="23.305160149999999"/>
    <x v="1912"/>
    <n v="3.1337820435920552E-2"/>
  </r>
  <r>
    <x v="1931"/>
    <x v="9"/>
    <n v="2007"/>
    <x v="93"/>
    <n v="8689"/>
    <n v="23159600"/>
    <n v="758734580"/>
    <n v="23.570943104000001"/>
    <n v="24.208094022000001"/>
    <n v="23.115835306000001"/>
    <n v="24.357369380000002"/>
    <n v="23.854930370000002"/>
    <x v="1913"/>
    <n v="-6.3130550755427679E-3"/>
  </r>
  <r>
    <x v="1932"/>
    <x v="9"/>
    <n v="2007"/>
    <x v="93"/>
    <n v="9186"/>
    <n v="33808200"/>
    <n v="1127882112"/>
    <n v="24.430186628000001"/>
    <n v="24.047896077000001"/>
    <n v="23.993283140999999"/>
    <n v="24.52484905"/>
    <n v="24.291833857"/>
    <x v="1914"/>
    <n v="3.5804795491120915E-2"/>
  </r>
  <r>
    <x v="1933"/>
    <x v="9"/>
    <n v="2007"/>
    <x v="93"/>
    <n v="7458"/>
    <n v="23168800"/>
    <n v="778894214"/>
    <n v="24.215375747"/>
    <n v="24.208094022000001"/>
    <n v="24.200812296999999"/>
    <n v="24.794272867"/>
    <n v="24.481158700999998"/>
    <x v="1915"/>
    <n v="-8.8317316841251339E-3"/>
  </r>
  <r>
    <x v="1934"/>
    <x v="9"/>
    <n v="2007"/>
    <x v="93"/>
    <n v="8041"/>
    <n v="26717400"/>
    <n v="890669423"/>
    <n v="24.590384573000001"/>
    <n v="24.594025434999999"/>
    <n v="23.793035710000002"/>
    <n v="24.732378206"/>
    <n v="24.273629544999999"/>
    <x v="1916"/>
    <n v="1.5367702659777351E-2"/>
  </r>
  <r>
    <x v="1935"/>
    <x v="9"/>
    <n v="2007"/>
    <x v="93"/>
    <n v="8329"/>
    <n v="20473000"/>
    <n v="680951702"/>
    <n v="24.393778004000001"/>
    <n v="24.106149875"/>
    <n v="23.975078829000001"/>
    <n v="24.546694223999999"/>
    <n v="24.219016609000001"/>
    <x v="1917"/>
    <n v="-8.027395566965417E-3"/>
  </r>
  <r>
    <x v="1936"/>
    <x v="9"/>
    <n v="2007"/>
    <x v="93"/>
    <n v="9507"/>
    <n v="22002200"/>
    <n v="713175284"/>
    <n v="22.937433047999999"/>
    <n v="24.430186628000001"/>
    <n v="22.937433047999999"/>
    <n v="24.503003876000001"/>
    <n v="23.603710866"/>
    <x v="1918"/>
    <n v="-6.1557893022858676E-2"/>
  </r>
  <r>
    <x v="1937"/>
    <x v="9"/>
    <n v="2007"/>
    <x v="93"/>
    <n v="9050"/>
    <n v="23068400"/>
    <n v="717087134"/>
    <n v="22.795439415000001"/>
    <n v="22.245669195000001"/>
    <n v="22.063626074999998"/>
    <n v="23.028454608000001"/>
    <n v="22.63524147"/>
    <x v="1919"/>
    <n v="-6.2097166275453201E-3"/>
  </r>
  <r>
    <x v="1938"/>
    <x v="9"/>
    <n v="2007"/>
    <x v="93"/>
    <n v="5759"/>
    <n v="14784800"/>
    <n v="473519862"/>
    <n v="23.479921544"/>
    <n v="23.206856864999999"/>
    <n v="23.035736332999999"/>
    <n v="23.567302242"/>
    <n v="23.319723599"/>
    <x v="1920"/>
    <n v="2.95851632626793E-2"/>
  </r>
  <r>
    <x v="1939"/>
    <x v="9"/>
    <n v="2007"/>
    <x v="93"/>
    <n v="8816"/>
    <n v="26287200"/>
    <n v="857968204"/>
    <n v="24.466595252000001"/>
    <n v="23.155884791999998"/>
    <n v="23.155884791999998"/>
    <n v="24.568539398999999"/>
    <n v="23.767549673000001"/>
    <x v="1921"/>
    <n v="4.1163074535134979E-2"/>
  </r>
  <r>
    <x v="1940"/>
    <x v="9"/>
    <n v="2007"/>
    <x v="93"/>
    <n v="10235"/>
    <n v="29589000"/>
    <n v="999767791"/>
    <n v="24.794272867"/>
    <n v="24.539412499000001"/>
    <n v="24.259066096000002"/>
    <n v="24.885294426000002"/>
    <n v="24.604948021999999"/>
    <x v="1922"/>
    <n v="1.33039656270831E-2"/>
  </r>
  <r>
    <x v="1941"/>
    <x v="9"/>
    <n v="2007"/>
    <x v="93"/>
    <n v="7854"/>
    <n v="18842000"/>
    <n v="661234678"/>
    <n v="25.886531583"/>
    <n v="25.449628097000002"/>
    <n v="25.202049454000001"/>
    <n v="25.941144519000002"/>
    <n v="25.555213106"/>
    <x v="1923"/>
    <n v="4.3110123630244135E-2"/>
  </r>
  <r>
    <x v="1942"/>
    <x v="9"/>
    <n v="2007"/>
    <x v="93"/>
    <n v="9388"/>
    <n v="32030800"/>
    <n v="1170806301"/>
    <n v="26.516400777000001"/>
    <n v="26.039447804000002"/>
    <n v="26.039447804000002"/>
    <n v="26.942381676"/>
    <n v="26.618344922999999"/>
    <x v="1924"/>
    <n v="2.4040621449700726E-2"/>
  </r>
  <r>
    <x v="1943"/>
    <x v="9"/>
    <n v="2007"/>
    <x v="93"/>
    <n v="11284"/>
    <n v="28953200"/>
    <n v="1042929576"/>
    <n v="25.493318445"/>
    <n v="26.319794208000001"/>
    <n v="25.362247399000001"/>
    <n v="26.760338557000001"/>
    <n v="26.228772648"/>
    <x v="1925"/>
    <n v="-3.9347042733567927E-2"/>
  </r>
  <r>
    <x v="1944"/>
    <x v="9"/>
    <n v="2007"/>
    <x v="93"/>
    <n v="9347"/>
    <n v="22824200"/>
    <n v="820957930"/>
    <n v="26.221490923000001"/>
    <n v="25.886531583"/>
    <n v="25.595262592000001"/>
    <n v="26.833155804"/>
    <n v="26.192364024"/>
    <x v="1926"/>
    <n v="2.8162942704862977E-2"/>
  </r>
  <r>
    <x v="1945"/>
    <x v="10"/>
    <n v="2007"/>
    <x v="94"/>
    <n v="9256"/>
    <n v="23244800"/>
    <n v="827930121"/>
    <n v="26.013961767000001"/>
    <n v="25.850122959"/>
    <n v="25.464191545999999"/>
    <n v="26.232413510000001"/>
    <n v="25.937503657000001"/>
    <x v="1927"/>
    <n v="-7.9459538389868075E-3"/>
  </r>
  <r>
    <x v="1946"/>
    <x v="10"/>
    <n v="2007"/>
    <x v="94"/>
    <n v="12171"/>
    <n v="30225400"/>
    <n v="1041385625"/>
    <n v="24.794272867"/>
    <n v="25.486036721000001"/>
    <n v="24.721455619"/>
    <n v="25.613466903999999"/>
    <n v="25.08918272"/>
    <x v="1928"/>
    <n v="-4.8020691212253074E-2"/>
  </r>
  <r>
    <x v="1947"/>
    <x v="10"/>
    <n v="2007"/>
    <x v="94"/>
    <n v="8907"/>
    <n v="21353200"/>
    <n v="743877956"/>
    <n v="25.486036721000001"/>
    <n v="25.486036721000001"/>
    <n v="25.030928922000001"/>
    <n v="25.628030354"/>
    <n v="25.365888261999999"/>
    <x v="1929"/>
    <n v="2.75180288997116E-2"/>
  </r>
  <r>
    <x v="1948"/>
    <x v="10"/>
    <n v="2007"/>
    <x v="94"/>
    <n v="8791"/>
    <n v="26825200"/>
    <n v="952231761"/>
    <n v="25.577058279999999"/>
    <n v="25.303993600999998"/>
    <n v="25.194767728999999"/>
    <n v="26.177800573999999"/>
    <n v="25.850122959"/>
    <x v="1930"/>
    <n v="3.5650661364295799E-3"/>
  </r>
  <r>
    <x v="1949"/>
    <x v="10"/>
    <n v="2007"/>
    <x v="94"/>
    <n v="32383"/>
    <n v="85999800"/>
    <n v="3354685524"/>
    <n v="29.199716357"/>
    <n v="26.833155804"/>
    <n v="26.578295437000001"/>
    <n v="30.583244064999999"/>
    <n v="28.406008356000001"/>
    <x v="1931"/>
    <n v="0.13246320666994801"/>
  </r>
  <r>
    <x v="1950"/>
    <x v="10"/>
    <n v="2007"/>
    <x v="94"/>
    <n v="24718"/>
    <n v="65154000"/>
    <n v="2720644820"/>
    <n v="29.727641403"/>
    <n v="32.767761497999999"/>
    <n v="28.092894190999999"/>
    <n v="33.091798249999997"/>
    <n v="30.404841808"/>
    <x v="1932"/>
    <n v="1.7918304532072448E-2"/>
  </r>
  <r>
    <x v="1951"/>
    <x v="10"/>
    <n v="2007"/>
    <x v="94"/>
    <n v="15406"/>
    <n v="40788800"/>
    <n v="1586224331"/>
    <n v="27.794343475000002"/>
    <n v="28.307705072000001"/>
    <n v="27.568610007"/>
    <n v="29.294378778999999"/>
    <n v="28.318627659000001"/>
    <x v="1933"/>
    <n v="-6.72447720867307E-2"/>
  </r>
  <r>
    <x v="1952"/>
    <x v="10"/>
    <n v="2007"/>
    <x v="94"/>
    <n v="13349"/>
    <n v="36909800"/>
    <n v="1414260015"/>
    <n v="28.289500759999999"/>
    <n v="27.994590905999999"/>
    <n v="26.662035272000001"/>
    <n v="28.540720265000001"/>
    <n v="27.899928484"/>
    <x v="1934"/>
    <n v="1.7658210061565215E-2"/>
  </r>
  <r>
    <x v="1953"/>
    <x v="10"/>
    <n v="2007"/>
    <x v="94"/>
    <n v="11481"/>
    <n v="32544800"/>
    <n v="1300523587"/>
    <n v="28.810144081000001"/>
    <n v="28.580769750999998"/>
    <n v="28.580769750999998"/>
    <n v="29.560161733000001"/>
    <n v="29.097772209999999"/>
    <x v="1935"/>
    <n v="1.8236812227353398E-2"/>
  </r>
  <r>
    <x v="1954"/>
    <x v="10"/>
    <n v="2007"/>
    <x v="94"/>
    <n v="10318"/>
    <n v="27237400"/>
    <n v="1068094279"/>
    <n v="28.689995623000002"/>
    <n v="28.180274888"/>
    <n v="28.034640393"/>
    <n v="28.93029254"/>
    <n v="28.555283714000002"/>
    <x v="1936"/>
    <n v="-4.179072728553529E-3"/>
  </r>
  <r>
    <x v="1955"/>
    <x v="10"/>
    <n v="2007"/>
    <x v="94"/>
    <n v="7430"/>
    <n v="25743800"/>
    <n v="999267374"/>
    <n v="28.143866264"/>
    <n v="28.613537512000001"/>
    <n v="27.925414521"/>
    <n v="28.613537512000001"/>
    <n v="28.264014722999999"/>
    <x v="1937"/>
    <n v="-1.9219041295122013E-2"/>
  </r>
  <r>
    <x v="1956"/>
    <x v="10"/>
    <n v="2007"/>
    <x v="94"/>
    <n v="10066"/>
    <n v="28331600"/>
    <n v="1090853106"/>
    <n v="27.615941218"/>
    <n v="28.344113696000001"/>
    <n v="27.492151896999999"/>
    <n v="28.944855990000001"/>
    <n v="28.038281255000001"/>
    <x v="1938"/>
    <n v="-1.8936249786186948E-2"/>
  </r>
  <r>
    <x v="1957"/>
    <x v="10"/>
    <n v="2007"/>
    <x v="94"/>
    <n v="4188"/>
    <n v="10214200"/>
    <n v="388557276"/>
    <n v="27.725167089999999"/>
    <n v="27.663272428999999"/>
    <n v="27.393848611999999"/>
    <n v="28.027358668000002"/>
    <n v="27.699681052999999"/>
    <x v="1939"/>
    <n v="3.9473735588980725E-3"/>
  </r>
  <r>
    <x v="1958"/>
    <x v="10"/>
    <n v="2007"/>
    <x v="94"/>
    <n v="5344"/>
    <n v="13860400"/>
    <n v="531705786"/>
    <n v="27.852597273000001"/>
    <n v="27.929055383000001"/>
    <n v="27.670554154000001"/>
    <n v="28.220324374"/>
    <n v="27.932696245999999"/>
    <x v="1940"/>
    <n v="4.5856614696076752E-3"/>
  </r>
  <r>
    <x v="1959"/>
    <x v="10"/>
    <n v="2007"/>
    <x v="94"/>
    <n v="7083"/>
    <n v="19963400"/>
    <n v="765426189"/>
    <n v="27.262777566"/>
    <n v="28.034640393"/>
    <n v="27.215446355000001"/>
    <n v="28.344113696000001"/>
    <n v="27.918132795999998"/>
    <x v="1941"/>
    <n v="-2.1403908664707063E-2"/>
  </r>
  <r>
    <x v="1960"/>
    <x v="10"/>
    <n v="2007"/>
    <x v="94"/>
    <n v="8782"/>
    <n v="21010600"/>
    <n v="776814275"/>
    <n v="26.942381676"/>
    <n v="26.578295437000001"/>
    <n v="26.181441437"/>
    <n v="27.306467914999999"/>
    <n v="26.920536502000001"/>
    <x v="1942"/>
    <n v="-1.1821738957791185E-2"/>
  </r>
  <r>
    <x v="1961"/>
    <x v="10"/>
    <n v="2007"/>
    <x v="94"/>
    <n v="10061"/>
    <n v="25272000"/>
    <n v="938856679"/>
    <n v="26.902332189999999"/>
    <n v="27.379285162999999"/>
    <n v="26.651112685000001"/>
    <n v="27.666913291"/>
    <n v="27.051607548"/>
    <x v="1943"/>
    <n v="-1.4875923933864129E-3"/>
  </r>
  <r>
    <x v="1962"/>
    <x v="10"/>
    <n v="2007"/>
    <x v="94"/>
    <n v="11005"/>
    <n v="28679600"/>
    <n v="1058412751"/>
    <n v="26.723929933000001"/>
    <n v="27.197242042999999"/>
    <n v="26.407174905000002"/>
    <n v="27.379285162999999"/>
    <n v="26.873205291000001"/>
    <x v="1944"/>
    <n v="-6.6535651783796662E-3"/>
  </r>
  <r>
    <x v="1963"/>
    <x v="10"/>
    <n v="2007"/>
    <x v="94"/>
    <n v="9307"/>
    <n v="23985200"/>
    <n v="881034479"/>
    <n v="26.177800573999999"/>
    <n v="26.942381676"/>
    <n v="26.177800573999999"/>
    <n v="27.124424794999999"/>
    <n v="26.745775107"/>
    <x v="1945"/>
    <n v="-2.0647670920063452E-2"/>
  </r>
  <r>
    <x v="1964"/>
    <x v="11"/>
    <n v="2007"/>
    <x v="95"/>
    <n v="7255"/>
    <n v="15271000"/>
    <n v="552395824"/>
    <n v="26.651112685000001"/>
    <n v="26.487273877"/>
    <n v="26.032166079"/>
    <n v="26.804028904999999"/>
    <n v="26.341639382"/>
    <x v="1946"/>
    <n v="1.7919156258373481E-2"/>
  </r>
  <r>
    <x v="1965"/>
    <x v="11"/>
    <n v="2007"/>
    <x v="95"/>
    <n v="7938"/>
    <n v="15828200"/>
    <n v="587485847"/>
    <n v="27.124424794999999"/>
    <n v="26.465428703000001"/>
    <n v="26.254258685"/>
    <n v="27.306467914999999"/>
    <n v="27.026121510999999"/>
    <x v="1947"/>
    <n v="1.7603704398857299E-2"/>
  </r>
  <r>
    <x v="1966"/>
    <x v="11"/>
    <n v="2007"/>
    <x v="95"/>
    <n v="11297"/>
    <n v="27190200"/>
    <n v="1050280636"/>
    <n v="28.580769750999998"/>
    <n v="27.725167089999999"/>
    <n v="27.597736906000002"/>
    <n v="28.682713897999999"/>
    <n v="28.125661952000002"/>
    <x v="1948"/>
    <n v="5.2299499422574038E-2"/>
  </r>
  <r>
    <x v="1967"/>
    <x v="11"/>
    <n v="2007"/>
    <x v="95"/>
    <n v="8745"/>
    <n v="22622800"/>
    <n v="900290869"/>
    <n v="29.363555164000001"/>
    <n v="28.631741823999999"/>
    <n v="28.631741823999999"/>
    <n v="29.363555164000001"/>
    <n v="28.977623750999999"/>
    <x v="1949"/>
    <n v="2.7020179763701555E-2"/>
  </r>
  <r>
    <x v="1968"/>
    <x v="11"/>
    <n v="2007"/>
    <x v="95"/>
    <n v="13117"/>
    <n v="24245400"/>
    <n v="992935144"/>
    <n v="29.145103421000002"/>
    <n v="30.219157826"/>
    <n v="29.123258246999999"/>
    <n v="30.772568909"/>
    <n v="29.822303824999999"/>
    <x v="1950"/>
    <n v="-7.4673651176668868E-3"/>
  </r>
  <r>
    <x v="1969"/>
    <x v="11"/>
    <n v="2007"/>
    <x v="95"/>
    <n v="8154"/>
    <n v="13067800"/>
    <n v="520291023"/>
    <n v="29.017673238"/>
    <n v="29.469140174"/>
    <n v="28.435135254999999"/>
    <n v="29.469140174"/>
    <n v="28.992187201"/>
    <x v="1951"/>
    <n v="-4.3818536258041678E-3"/>
  </r>
  <r>
    <x v="1970"/>
    <x v="11"/>
    <n v="2007"/>
    <x v="95"/>
    <n v="10181"/>
    <n v="26150000"/>
    <n v="1060548124"/>
    <n v="29.454576723999999"/>
    <n v="29.163307733"/>
    <n v="29.017673238"/>
    <n v="30.106291091999999"/>
    <n v="29.531034834"/>
    <x v="1952"/>
    <n v="1.4944238246381327E-2"/>
  </r>
  <r>
    <x v="1971"/>
    <x v="11"/>
    <n v="2007"/>
    <x v="95"/>
    <n v="17956"/>
    <n v="41897000"/>
    <n v="1759815541"/>
    <n v="30.943689441"/>
    <n v="29.618415532"/>
    <n v="29.399963788000001"/>
    <n v="31.271367055999999"/>
    <n v="30.586884927"/>
    <x v="1953"/>
    <n v="4.9319778447742699E-2"/>
  </r>
  <r>
    <x v="1972"/>
    <x v="11"/>
    <n v="2007"/>
    <x v="95"/>
    <n v="11010"/>
    <n v="23518600"/>
    <n v="976673794"/>
    <n v="29.964297459000001"/>
    <n v="30.037114706000001"/>
    <n v="29.840508137"/>
    <n v="30.943689441"/>
    <n v="30.241002999999999"/>
    <x v="1954"/>
    <n v="-3.2162494809404703E-2"/>
  </r>
  <r>
    <x v="1973"/>
    <x v="11"/>
    <n v="2007"/>
    <x v="95"/>
    <n v="9595"/>
    <n v="19476600"/>
    <n v="808037138"/>
    <n v="29.563802595999999"/>
    <n v="30.401200944999999"/>
    <n v="29.563802595999999"/>
    <n v="30.765287184000002"/>
    <n v="30.211876101000001"/>
    <x v="1955"/>
    <n v="-1.3455860523611935E-2"/>
  </r>
  <r>
    <x v="1974"/>
    <x v="11"/>
    <n v="2007"/>
    <x v="95"/>
    <n v="14322"/>
    <n v="31105000"/>
    <n v="1229944910"/>
    <n v="28.016436080999998"/>
    <n v="29.108694796999998"/>
    <n v="28.016436080999998"/>
    <n v="29.308942228999999"/>
    <n v="28.791939768999999"/>
    <x v="1956"/>
    <n v="-5.3759386876150492E-2"/>
  </r>
  <r>
    <x v="1975"/>
    <x v="11"/>
    <n v="2007"/>
    <x v="95"/>
    <n v="13794"/>
    <n v="26660800"/>
    <n v="1045086087"/>
    <n v="28.689995623000002"/>
    <n v="28.766453732999999"/>
    <n v="27.932696245999999"/>
    <n v="28.963060301999999"/>
    <n v="28.544361126999998"/>
    <x v="1957"/>
    <n v="2.3757136582138651E-2"/>
  </r>
  <r>
    <x v="1976"/>
    <x v="11"/>
    <n v="2007"/>
    <x v="95"/>
    <n v="9439"/>
    <n v="21142400"/>
    <n v="845894424"/>
    <n v="29.611133807000002"/>
    <n v="28.890243053999999"/>
    <n v="28.689995623000002"/>
    <n v="29.611133807000002"/>
    <n v="29.134180833999999"/>
    <x v="1958"/>
    <n v="3.1601955303283295E-2"/>
  </r>
  <r>
    <x v="1977"/>
    <x v="11"/>
    <n v="2007"/>
    <x v="95"/>
    <n v="9175"/>
    <n v="22848200"/>
    <n v="946245727"/>
    <n v="30.000706082000001"/>
    <n v="29.745845715000002"/>
    <n v="29.490985347999999"/>
    <n v="30.528631129000001"/>
    <n v="30.157263165"/>
    <x v="1959"/>
    <n v="1.3070484717176247E-2"/>
  </r>
  <r>
    <x v="1978"/>
    <x v="11"/>
    <n v="2007"/>
    <x v="95"/>
    <n v="9347"/>
    <n v="18418600"/>
    <n v="788330698"/>
    <n v="30.958252891000001"/>
    <n v="31.347825166"/>
    <n v="30.765287184000002"/>
    <n v="31.486177937000001"/>
    <n v="31.165782047"/>
    <x v="1960"/>
    <n v="3.1418698508124246E-2"/>
  </r>
  <r>
    <x v="1979"/>
    <x v="11"/>
    <n v="2007"/>
    <x v="95"/>
    <n v="6631"/>
    <n v="17441600"/>
    <n v="752276007"/>
    <n v="31.784728652999998"/>
    <n v="31.529868285999999"/>
    <n v="31.060197037999998"/>
    <n v="31.784728652999998"/>
    <n v="31.406078963999999"/>
    <x v="1961"/>
    <n v="2.6346327440562443E-2"/>
  </r>
  <r>
    <x v="1980"/>
    <x v="11"/>
    <n v="2007"/>
    <x v="95"/>
    <n v="7080"/>
    <n v="15286000"/>
    <n v="660968193"/>
    <n v="31.435205864"/>
    <n v="31.857545901000002"/>
    <n v="31.118450836000001"/>
    <n v="31.999539534"/>
    <n v="31.486177937000001"/>
    <x v="1962"/>
    <n v="-1.1057472708320843E-2"/>
  </r>
  <r>
    <x v="1981"/>
    <x v="11"/>
    <n v="2007"/>
    <x v="95"/>
    <n v="7318"/>
    <n v="26339200"/>
    <n v="1147410633"/>
    <n v="32.185223516000001"/>
    <n v="31.38423379"/>
    <n v="31.264085331"/>
    <n v="32.185223516000001"/>
    <n v="31.722833992000002"/>
    <x v="1963"/>
    <n v="2.3578979514049643E-2"/>
  </r>
  <r>
    <x v="1982"/>
    <x v="0"/>
    <n v="2008"/>
    <x v="96"/>
    <n v="7591"/>
    <n v="16167200"/>
    <n v="701916506"/>
    <n v="31.675502780999999"/>
    <n v="31.671861919000001"/>
    <n v="31.278648781000001"/>
    <n v="31.944926597999999"/>
    <n v="31.613608120999999"/>
    <x v="1964"/>
    <n v="-1.5963851007441868E-2"/>
  </r>
  <r>
    <x v="1983"/>
    <x v="0"/>
    <n v="2008"/>
    <x v="96"/>
    <n v="6577"/>
    <n v="14521200"/>
    <n v="626329379"/>
    <n v="31.165782047"/>
    <n v="31.566276909999999"/>
    <n v="31.162141183999999"/>
    <n v="31.766524341"/>
    <n v="31.406078963999999"/>
    <x v="1965"/>
    <n v="-1.6222835493831328E-2"/>
  </r>
  <r>
    <x v="1984"/>
    <x v="0"/>
    <n v="2008"/>
    <x v="96"/>
    <n v="15019"/>
    <n v="25543600"/>
    <n v="1053854805"/>
    <n v="29.636619843999998"/>
    <n v="31.183986358999999"/>
    <n v="29.454576723999999"/>
    <n v="31.438846726000001"/>
    <n v="30.040755569000002"/>
    <x v="1966"/>
    <n v="-5.031001013108171E-2"/>
  </r>
  <r>
    <x v="1985"/>
    <x v="0"/>
    <n v="2008"/>
    <x v="96"/>
    <n v="11877"/>
    <n v="20632600"/>
    <n v="824134141"/>
    <n v="28.766453732999999"/>
    <n v="29.658465018000001"/>
    <n v="28.6244601"/>
    <n v="29.745845715000002"/>
    <n v="29.086849622999999"/>
    <x v="1967"/>
    <n v="-2.9800846277371701E-2"/>
  </r>
  <r>
    <x v="1986"/>
    <x v="0"/>
    <n v="2008"/>
    <x v="96"/>
    <n v="11806"/>
    <n v="21824200"/>
    <n v="898496838"/>
    <n v="30.346588009000001"/>
    <n v="29.236124981"/>
    <n v="29.217920669000002"/>
    <n v="30.805336669999999"/>
    <n v="29.978860908000001"/>
    <x v="1968"/>
    <n v="5.3474182439447647E-2"/>
  </r>
  <r>
    <x v="1987"/>
    <x v="0"/>
    <n v="2008"/>
    <x v="96"/>
    <n v="9534"/>
    <n v="24218400"/>
    <n v="1008409192"/>
    <n v="30.918203404"/>
    <n v="30.25556645"/>
    <n v="29.946093146999999"/>
    <n v="30.918203404"/>
    <n v="30.321101973000001"/>
    <x v="1969"/>
    <n v="1.8661027637910773E-2"/>
  </r>
  <r>
    <x v="1988"/>
    <x v="0"/>
    <n v="2008"/>
    <x v="96"/>
    <n v="12152"/>
    <n v="23222200"/>
    <n v="973968567"/>
    <n v="30.619652688999999"/>
    <n v="30.940048578999999"/>
    <n v="29.986142633"/>
    <n v="31.118450836000001"/>
    <n v="30.539553716"/>
    <x v="1970"/>
    <n v="-9.7030698278938472E-3"/>
  </r>
  <r>
    <x v="1989"/>
    <x v="0"/>
    <n v="2008"/>
    <x v="96"/>
    <n v="8434"/>
    <n v="15712000"/>
    <n v="653240989"/>
    <n v="29.694873642000001"/>
    <n v="30.295615936000001"/>
    <n v="29.694873642000001"/>
    <n v="30.685188212"/>
    <n v="30.273770762000002"/>
    <x v="1971"/>
    <n v="-3.0667621281713523E-2"/>
  </r>
  <r>
    <x v="1990"/>
    <x v="0"/>
    <n v="2008"/>
    <x v="96"/>
    <n v="7678"/>
    <n v="14809800"/>
    <n v="603076788"/>
    <n v="29.633115146000002"/>
    <n v="30.005858732"/>
    <n v="29.377310723000001"/>
    <n v="30.111834850000001"/>
    <n v="29.761017357"/>
    <x v="1972"/>
    <n v="-2.0819353417873172E-3"/>
  </r>
  <r>
    <x v="1991"/>
    <x v="0"/>
    <n v="2008"/>
    <x v="96"/>
    <n v="17504"/>
    <n v="24281400"/>
    <n v="953378892"/>
    <n v="28.328512591999999"/>
    <n v="29.234791117"/>
    <n v="28.211573428000001"/>
    <n v="29.373656373999999"/>
    <n v="28.69760183"/>
    <x v="1973"/>
    <n v="-4.5023681388164032E-2"/>
  </r>
  <r>
    <x v="1992"/>
    <x v="0"/>
    <n v="2008"/>
    <x v="96"/>
    <n v="20235"/>
    <n v="33726000"/>
    <n v="1269417887"/>
    <n v="27.261442716000001"/>
    <n v="27.864410283000002"/>
    <n v="26.731562127"/>
    <n v="28.394290871999999"/>
    <n v="27.509938440999999"/>
    <x v="1974"/>
    <n v="-3.8395460381729439E-2"/>
  </r>
  <r>
    <x v="1993"/>
    <x v="0"/>
    <n v="2008"/>
    <x v="96"/>
    <n v="21585"/>
    <n v="33369600"/>
    <n v="1211159685"/>
    <n v="25.891061882999999"/>
    <n v="27.257788367"/>
    <n v="25.766814020000002"/>
    <n v="27.626877605000001"/>
    <n v="26.526918589000001"/>
    <x v="1975"/>
    <n v="-5.15755410506595E-2"/>
  </r>
  <r>
    <x v="1994"/>
    <x v="0"/>
    <n v="2008"/>
    <x v="96"/>
    <n v="15696"/>
    <n v="26318600"/>
    <n v="938617233"/>
    <n v="26.238225026999999"/>
    <n v="26.453831611999998"/>
    <n v="25.269822570999999"/>
    <n v="26.731562127"/>
    <n v="26.066470629000001"/>
    <x v="1976"/>
    <n v="1.3319509897881473E-2"/>
  </r>
  <r>
    <x v="1995"/>
    <x v="0"/>
    <n v="2008"/>
    <x v="96"/>
    <n v="13108"/>
    <n v="26806000"/>
    <n v="900424950"/>
    <n v="24.290457068999999"/>
    <n v="24.739941982000001"/>
    <n v="24.191789649"/>
    <n v="24.886115938"/>
    <n v="24.549915840000001"/>
    <x v="1977"/>
    <n v="-7.7133757995235197E-2"/>
  </r>
  <r>
    <x v="1996"/>
    <x v="0"/>
    <n v="2008"/>
    <x v="96"/>
    <n v="22437"/>
    <n v="39480000"/>
    <n v="1397292669"/>
    <n v="26.662129497999999"/>
    <n v="25.032289894000002"/>
    <n v="24.593768026999999"/>
    <n v="26.753488221000001"/>
    <n v="25.86548144"/>
    <x v="1978"/>
    <n v="9.3160627700070262E-2"/>
  </r>
  <r>
    <x v="1997"/>
    <x v="0"/>
    <n v="2008"/>
    <x v="96"/>
    <n v="14165"/>
    <n v="27566800"/>
    <n v="975933356"/>
    <n v="26.205335887"/>
    <n v="26.106668466999999"/>
    <n v="25.109031219999999"/>
    <n v="26.347855494000001"/>
    <n v="25.872790137999999"/>
    <x v="1979"/>
    <n v="-1.7281137864301417E-2"/>
  </r>
  <r>
    <x v="1998"/>
    <x v="0"/>
    <n v="2008"/>
    <x v="96"/>
    <n v="17596"/>
    <n v="27057400"/>
    <n v="1021141722"/>
    <n v="28.043473379000002"/>
    <n v="27.224899227000002"/>
    <n v="26.731562127"/>
    <n v="28.120214704999999"/>
    <n v="27.583025418999998"/>
    <x v="1980"/>
    <n v="6.7792876944069325E-2"/>
  </r>
  <r>
    <x v="1999"/>
    <x v="0"/>
    <n v="2008"/>
    <x v="96"/>
    <n v="14237"/>
    <n v="28324600"/>
    <n v="1109130174"/>
    <n v="29.55271947"/>
    <n v="27.414925369999999"/>
    <n v="27.411271021000001"/>
    <n v="29.55271947"/>
    <n v="28.620860502999999"/>
    <x v="1981"/>
    <n v="5.2419842274845162E-2"/>
  </r>
  <r>
    <x v="2000"/>
    <x v="0"/>
    <n v="2008"/>
    <x v="96"/>
    <n v="13813"/>
    <n v="23728000"/>
    <n v="959591234"/>
    <n v="29.527139028000001"/>
    <n v="29.837758683000001"/>
    <n v="29.09227151"/>
    <n v="30.111834850000001"/>
    <n v="29.556373819000001"/>
    <x v="1982"/>
    <n v="-8.6596157299210119E-4"/>
  </r>
  <r>
    <x v="2001"/>
    <x v="0"/>
    <n v="2008"/>
    <x v="96"/>
    <n v="9745"/>
    <n v="17086600"/>
    <n v="689674838"/>
    <n v="30.195884875000001"/>
    <n v="29.161704139000001"/>
    <n v="29.070345416999999"/>
    <n v="30.195884875000001"/>
    <n v="29.501558586000002"/>
    <x v="1983"/>
    <n v="2.2395845192748686E-2"/>
  </r>
  <r>
    <x v="2002"/>
    <x v="0"/>
    <n v="2008"/>
    <x v="96"/>
    <n v="15922"/>
    <n v="33721600"/>
    <n v="1340870733"/>
    <n v="29.380965071999999"/>
    <n v="29.271334605"/>
    <n v="28.617206154000002"/>
    <n v="29.417508560999998"/>
    <n v="29.063036718999999"/>
    <x v="1984"/>
    <n v="-2.7358634549031167E-2"/>
  </r>
  <r>
    <x v="2003"/>
    <x v="1"/>
    <n v="2008"/>
    <x v="97"/>
    <n v="12145"/>
    <n v="20571400"/>
    <n v="837907233"/>
    <n v="29.856030428"/>
    <n v="30.130106595000001"/>
    <n v="29.161704139000001"/>
    <n v="30.148378339000001"/>
    <n v="29.768326053999999"/>
    <x v="1985"/>
    <n v="1.6039825693034387E-2"/>
  </r>
  <r>
    <x v="2004"/>
    <x v="1"/>
    <n v="2008"/>
    <x v="97"/>
    <n v="8122"/>
    <n v="14050200"/>
    <n v="554972245"/>
    <n v="28.796269250000002"/>
    <n v="28.851084483000001"/>
    <n v="28.650095294"/>
    <n v="29.117851951999999"/>
    <n v="28.869356228000001"/>
    <x v="1986"/>
    <n v="-3.6141005002718732E-2"/>
  </r>
  <r>
    <x v="2005"/>
    <x v="1"/>
    <n v="2008"/>
    <x v="97"/>
    <n v="13980"/>
    <n v="26069400"/>
    <n v="1054816896"/>
    <n v="29.691584727999999"/>
    <n v="28.767034459000001"/>
    <n v="28.63182355"/>
    <n v="30.002204382999999"/>
    <n v="29.570991213999999"/>
    <x v="1987"/>
    <n v="3.0617824347680116E-2"/>
  </r>
  <r>
    <x v="2006"/>
    <x v="1"/>
    <n v="2008"/>
    <x v="97"/>
    <n v="10412"/>
    <n v="22950600"/>
    <n v="938514745"/>
    <n v="29.892573917"/>
    <n v="29.709856471999998"/>
    <n v="29.581954261"/>
    <n v="30.221465317"/>
    <n v="29.888919567999999"/>
    <x v="1988"/>
    <n v="6.7464224012632398E-3"/>
  </r>
  <r>
    <x v="2007"/>
    <x v="1"/>
    <n v="2008"/>
    <x v="97"/>
    <n v="10755"/>
    <n v="19355600"/>
    <n v="803412181"/>
    <n v="30.393219715000001"/>
    <n v="30.181267478999999"/>
    <n v="29.994895686"/>
    <n v="30.649024137000001"/>
    <n v="30.338404481000001"/>
    <x v="1989"/>
    <n v="1.660946227596129E-2"/>
  </r>
  <r>
    <x v="2008"/>
    <x v="1"/>
    <n v="2008"/>
    <x v="97"/>
    <n v="13645"/>
    <n v="27611400"/>
    <n v="1161382542"/>
    <n v="30.455343645999999"/>
    <n v="30.842704628"/>
    <n v="30.404182761000001"/>
    <n v="31.109472097000001"/>
    <n v="30.740382859"/>
    <x v="1990"/>
    <n v="2.0419201096528133E-3"/>
  </r>
  <r>
    <x v="2009"/>
    <x v="1"/>
    <n v="2008"/>
    <x v="97"/>
    <n v="11360"/>
    <n v="24264800"/>
    <n v="1019113405"/>
    <n v="30.901174210000001"/>
    <n v="30.623443694999999"/>
    <n v="30.407837109999999"/>
    <n v="31.043693817000001"/>
    <n v="30.696530672000002"/>
    <x v="1991"/>
    <n v="1.4532715550449599E-2"/>
  </r>
  <r>
    <x v="2010"/>
    <x v="1"/>
    <n v="2008"/>
    <x v="97"/>
    <n v="9960"/>
    <n v="17719600"/>
    <n v="748986918"/>
    <n v="30.524776275000001"/>
    <n v="31.171596028"/>
    <n v="30.458997995000001"/>
    <n v="31.288535193000001"/>
    <n v="30.893865513000001"/>
    <x v="1992"/>
    <n v="-1.2255492773750265E-2"/>
  </r>
  <r>
    <x v="2011"/>
    <x v="1"/>
    <n v="2008"/>
    <x v="97"/>
    <n v="8229"/>
    <n v="13513400"/>
    <n v="558837010"/>
    <n v="30.258008805999999"/>
    <n v="30.272626201000001"/>
    <n v="29.958352197"/>
    <n v="30.488232786000001"/>
    <n v="30.225119666000001"/>
    <x v="1993"/>
    <n v="-8.7777873785080032E-3"/>
  </r>
  <r>
    <x v="2012"/>
    <x v="1"/>
    <n v="2008"/>
    <x v="97"/>
    <n v="6653"/>
    <n v="16422600"/>
    <n v="691147726"/>
    <n v="31.043693817000001"/>
    <n v="30.806161139"/>
    <n v="30.517467577000001"/>
    <n v="31.047348165999999"/>
    <n v="30.758654604"/>
    <x v="1994"/>
    <n v="2.563478671812933E-2"/>
  </r>
  <r>
    <x v="2013"/>
    <x v="1"/>
    <n v="2008"/>
    <x v="97"/>
    <n v="10755"/>
    <n v="21988000"/>
    <n v="943033000"/>
    <n v="31.171596028"/>
    <n v="31.251991704000002"/>
    <n v="30.992532933"/>
    <n v="31.573574405999999"/>
    <n v="31.347004774999998"/>
    <x v="1995"/>
    <n v="4.1116063753494844E-3"/>
  </r>
  <r>
    <x v="2014"/>
    <x v="1"/>
    <n v="2008"/>
    <x v="97"/>
    <n v="10456"/>
    <n v="24647600"/>
    <n v="1049837551"/>
    <n v="31.244683005999999"/>
    <n v="30.809815488000002"/>
    <n v="30.809815488000002"/>
    <n v="31.423746100999999"/>
    <n v="31.131398189999999"/>
    <x v="1996"/>
    <n v="2.3419214517598876E-3"/>
  </r>
  <r>
    <x v="2015"/>
    <x v="1"/>
    <n v="2008"/>
    <x v="97"/>
    <n v="10443"/>
    <n v="19715600"/>
    <n v="836534367"/>
    <n v="30.700185020999999"/>
    <n v="31.537030916999999"/>
    <n v="30.678258928000002"/>
    <n v="31.537030916999999"/>
    <n v="31.010804676999999"/>
    <x v="1997"/>
    <n v="-1.7580536580649016E-2"/>
  </r>
  <r>
    <x v="2016"/>
    <x v="1"/>
    <n v="2008"/>
    <x v="97"/>
    <n v="8394"/>
    <n v="14975200"/>
    <n v="625436482"/>
    <n v="30.806161139"/>
    <n v="30.988878583999998"/>
    <n v="30.133760942999999"/>
    <n v="31.032730770000001"/>
    <n v="30.524776275000001"/>
    <x v="1998"/>
    <n v="3.4460256376575649E-3"/>
  </r>
  <r>
    <x v="2017"/>
    <x v="1"/>
    <n v="2008"/>
    <x v="97"/>
    <n v="7143"/>
    <n v="12457800"/>
    <n v="521971154"/>
    <n v="30.787889395000001"/>
    <n v="30.696530672000002"/>
    <n v="30.349367527999998"/>
    <n v="30.839050278999999"/>
    <n v="30.623443694999999"/>
    <x v="1999"/>
    <n v="-5.9329576079383253E-4"/>
  </r>
  <r>
    <x v="2018"/>
    <x v="1"/>
    <n v="2008"/>
    <x v="97"/>
    <n v="11378"/>
    <n v="27465000"/>
    <n v="1159739666"/>
    <n v="30.842704628"/>
    <n v="30.605171949999999"/>
    <n v="30.290897946000001"/>
    <n v="31.237374308"/>
    <n v="30.860976372"/>
    <x v="2000"/>
    <n v="1.7788323582799332E-3"/>
  </r>
  <r>
    <x v="2019"/>
    <x v="1"/>
    <n v="2008"/>
    <x v="97"/>
    <n v="12056"/>
    <n v="28182200"/>
    <n v="1202728902"/>
    <n v="31.317769984000002"/>
    <n v="30.696530672000002"/>
    <n v="30.550356717"/>
    <n v="31.547993964"/>
    <n v="31.189867773"/>
    <x v="2001"/>
    <n v="1.528542401317249E-2"/>
  </r>
  <r>
    <x v="2020"/>
    <x v="1"/>
    <n v="2008"/>
    <x v="97"/>
    <n v="7731"/>
    <n v="13505600"/>
    <n v="580588079"/>
    <n v="31.482215684"/>
    <n v="31.423746100999999"/>
    <n v="31.153324284"/>
    <n v="31.591846149999999"/>
    <n v="31.420091753000001"/>
    <x v="2002"/>
    <n v="5.2371373691667E-3"/>
  </r>
  <r>
    <x v="2021"/>
    <x v="1"/>
    <n v="2008"/>
    <x v="97"/>
    <n v="13020"/>
    <n v="21929800"/>
    <n v="910799856"/>
    <n v="29.764671706000001"/>
    <n v="31.058311213"/>
    <n v="29.764671706000001"/>
    <n v="31.244683005999999"/>
    <n v="30.356676226000001"/>
    <x v="2003"/>
    <n v="-5.610062792194568E-2"/>
  </r>
  <r>
    <x v="2022"/>
    <x v="2"/>
    <n v="2008"/>
    <x v="98"/>
    <n v="16821"/>
    <n v="24523000"/>
    <n v="993984279"/>
    <n v="29.563682517"/>
    <n v="29.892573917"/>
    <n v="28.978986694"/>
    <n v="30.221465317"/>
    <n v="29.625806447999999"/>
    <x v="2004"/>
    <n v="-6.7755109859961192E-3"/>
  </r>
  <r>
    <x v="2023"/>
    <x v="2"/>
    <n v="2008"/>
    <x v="98"/>
    <n v="20813"/>
    <n v="29103400"/>
    <n v="1150225053"/>
    <n v="28.741454016999999"/>
    <n v="29.172667185000002"/>
    <n v="28.43448871"/>
    <n v="29.417508560999998"/>
    <n v="28.883973622999999"/>
    <x v="2005"/>
    <n v="-2.8206194554460759E-2"/>
  </r>
  <r>
    <x v="2024"/>
    <x v="2"/>
    <n v="2008"/>
    <x v="98"/>
    <n v="12085"/>
    <n v="22854600"/>
    <n v="916353272"/>
    <n v="29.454052050000001"/>
    <n v="29.09227151"/>
    <n v="28.836467087999999"/>
    <n v="29.662349936999998"/>
    <n v="29.304223746000002"/>
    <x v="2006"/>
    <n v="2.4491019992021638E-2"/>
  </r>
  <r>
    <x v="2025"/>
    <x v="2"/>
    <n v="2008"/>
    <x v="98"/>
    <n v="10365"/>
    <n v="20687400"/>
    <n v="830941627"/>
    <n v="28.873010576999999"/>
    <n v="29.417508560999998"/>
    <n v="28.873010576999999"/>
    <n v="29.764671706000001"/>
    <n v="29.35538463"/>
    <x v="2007"/>
    <n v="-1.9924222762600287E-2"/>
  </r>
  <r>
    <x v="2026"/>
    <x v="2"/>
    <n v="2008"/>
    <x v="98"/>
    <n v="13500"/>
    <n v="22315800"/>
    <n v="875053505"/>
    <n v="28.562390920999999"/>
    <n v="28.544119175999999"/>
    <n v="28.248116916000001"/>
    <n v="29.052073671999999"/>
    <n v="28.657403991999999"/>
    <x v="2008"/>
    <n v="-1.0816419013457009E-2"/>
  </r>
  <r>
    <x v="2027"/>
    <x v="2"/>
    <n v="2008"/>
    <x v="98"/>
    <n v="10471"/>
    <n v="16942000"/>
    <n v="657226929"/>
    <n v="28.028855983"/>
    <n v="28.56604527"/>
    <n v="27.985003796000001"/>
    <n v="28.82915839"/>
    <n v="28.354093034000002"/>
    <x v="2009"/>
    <n v="-1.8856299365616655E-2"/>
  </r>
  <r>
    <x v="2028"/>
    <x v="2"/>
    <n v="2008"/>
    <x v="98"/>
    <n v="10296"/>
    <n v="17610600"/>
    <n v="691537728"/>
    <n v="29.128814998999999"/>
    <n v="28.810886645"/>
    <n v="28.178684287999999"/>
    <n v="29.154395440999998"/>
    <n v="28.701256179000001"/>
    <x v="2010"/>
    <n v="3.8493340074843466E-2"/>
  </r>
  <r>
    <x v="2029"/>
    <x v="2"/>
    <n v="2008"/>
    <x v="98"/>
    <n v="8903"/>
    <n v="15634600"/>
    <n v="622668172"/>
    <n v="28.986295391999999"/>
    <n v="29.198247628000001"/>
    <n v="28.82915839"/>
    <n v="29.417508560999998"/>
    <n v="29.106888905000002"/>
    <x v="2011"/>
    <n v="-4.9047447987797662E-3"/>
  </r>
  <r>
    <x v="2030"/>
    <x v="2"/>
    <n v="2008"/>
    <x v="98"/>
    <n v="14763"/>
    <n v="24979400"/>
    <n v="967547415"/>
    <n v="28.606243108000001"/>
    <n v="28.503921339000001"/>
    <n v="27.955769005000001"/>
    <n v="28.686638782999999"/>
    <n v="28.310240847999999"/>
    <x v="2012"/>
    <n v="-1.3198161105738532E-2"/>
  </r>
  <r>
    <x v="2031"/>
    <x v="2"/>
    <n v="2008"/>
    <x v="98"/>
    <n v="14476"/>
    <n v="22529800"/>
    <n v="866794632"/>
    <n v="28.043473379000002"/>
    <n v="28.869356228000001"/>
    <n v="27.773051560999999"/>
    <n v="28.905899717"/>
    <n v="28.120214704999999"/>
    <x v="2013"/>
    <n v="-1.9869057708977997E-2"/>
  </r>
  <r>
    <x v="2032"/>
    <x v="2"/>
    <n v="2008"/>
    <x v="98"/>
    <n v="17374"/>
    <n v="33033600"/>
    <n v="1220044707"/>
    <n v="26.980057852000002"/>
    <n v="27.078725272"/>
    <n v="26.552499032"/>
    <n v="27.414925369999999"/>
    <n v="26.994675247"/>
    <x v="2014"/>
    <n v="-3.865793175212244E-2"/>
  </r>
  <r>
    <x v="2033"/>
    <x v="2"/>
    <n v="2008"/>
    <x v="98"/>
    <n v="10956"/>
    <n v="22106600"/>
    <n v="828386482"/>
    <n v="27.389344927"/>
    <n v="27.414925369999999"/>
    <n v="26.972749153999999"/>
    <n v="27.608605861000001"/>
    <n v="27.385690577999998"/>
    <x v="2015"/>
    <n v="1.5056071454294809E-2"/>
  </r>
  <r>
    <x v="2034"/>
    <x v="2"/>
    <n v="2008"/>
    <x v="98"/>
    <n v="22274"/>
    <n v="35485600"/>
    <n v="1273530859"/>
    <n v="25.361181294000001"/>
    <n v="27.367418833999999"/>
    <n v="25.361181294000001"/>
    <n v="27.634186303"/>
    <n v="26.230916328999999"/>
    <x v="2016"/>
    <n v="-7.6934357008754284E-2"/>
  </r>
  <r>
    <x v="2035"/>
    <x v="2"/>
    <n v="2008"/>
    <x v="98"/>
    <n v="14559"/>
    <n v="22980800"/>
    <n v="792004500"/>
    <n v="25.361181294000001"/>
    <n v="25.101722521999999"/>
    <n v="24.666855004999999"/>
    <n v="25.507355249"/>
    <n v="25.189426896000001"/>
    <x v="79"/>
    <n v="0"/>
  </r>
  <r>
    <x v="2036"/>
    <x v="2"/>
    <n v="2008"/>
    <x v="98"/>
    <n v="13079"/>
    <n v="21673600"/>
    <n v="764171060"/>
    <n v="25.580442226999999"/>
    <n v="25.543898737999999"/>
    <n v="25.342909549000002"/>
    <n v="26.245533725000001"/>
    <n v="25.770468369"/>
    <x v="2017"/>
    <n v="8.6083745218418252E-3"/>
  </r>
  <r>
    <x v="2037"/>
    <x v="2"/>
    <n v="2008"/>
    <x v="98"/>
    <n v="14385"/>
    <n v="24315000"/>
    <n v="885694038"/>
    <n v="26.932551316000001"/>
    <n v="26.12859456"/>
    <n v="25.79970316"/>
    <n v="27.042181783"/>
    <n v="26.621931661000001"/>
    <x v="2018"/>
    <n v="5.1507557140680879E-2"/>
  </r>
  <r>
    <x v="2038"/>
    <x v="2"/>
    <n v="2008"/>
    <x v="98"/>
    <n v="11429"/>
    <n v="19476200"/>
    <n v="721861592"/>
    <n v="27.371073183"/>
    <n v="27.115268760999999"/>
    <n v="26.552499032"/>
    <n v="27.601297163000002"/>
    <n v="27.089688318"/>
    <x v="2019"/>
    <n v="1.6151091337152774E-2"/>
  </r>
  <r>
    <x v="2039"/>
    <x v="2"/>
    <n v="2008"/>
    <x v="98"/>
    <n v="8398"/>
    <n v="12435600"/>
    <n v="462020968"/>
    <n v="26.716944732000002"/>
    <n v="27.495321045000001"/>
    <n v="26.567116426999998"/>
    <n v="27.71092763"/>
    <n v="27.155466598"/>
    <x v="2020"/>
    <n v="-2.4188734209119066E-2"/>
  </r>
  <r>
    <x v="2040"/>
    <x v="2"/>
    <n v="2008"/>
    <x v="98"/>
    <n v="7419"/>
    <n v="15852000"/>
    <n v="580019326"/>
    <n v="26.534227287"/>
    <n v="26.786377361"/>
    <n v="26.402670727"/>
    <n v="27.049490480999999"/>
    <n v="26.742525174000001"/>
    <x v="2021"/>
    <n v="-6.8625029326319087E-3"/>
  </r>
  <r>
    <x v="2041"/>
    <x v="2"/>
    <n v="2008"/>
    <x v="98"/>
    <n v="9614"/>
    <n v="16134000"/>
    <n v="592655029"/>
    <n v="27.038527433999999"/>
    <n v="26.896007826999998"/>
    <n v="26.384398983000001"/>
    <n v="27.221244878"/>
    <n v="26.848501292000002"/>
    <x v="2022"/>
    <n v="1.882729555427385E-2"/>
  </r>
  <r>
    <x v="2042"/>
    <x v="3"/>
    <n v="2008"/>
    <x v="99"/>
    <n v="11738"/>
    <n v="21503000"/>
    <n v="804077457"/>
    <n v="27.685347187000001"/>
    <n v="27.403962322999998"/>
    <n v="26.866773036000001"/>
    <n v="27.685347187000001"/>
    <n v="27.330875344999999"/>
    <x v="2023"/>
    <n v="2.3640499923907002E-2"/>
  </r>
  <r>
    <x v="2043"/>
    <x v="3"/>
    <n v="2008"/>
    <x v="99"/>
    <n v="15831"/>
    <n v="24409200"/>
    <n v="942877642"/>
    <n v="28.419871314000002"/>
    <n v="27.754779815999999"/>
    <n v="27.590334116000001"/>
    <n v="28.609897456999999"/>
    <n v="28.233499520999999"/>
    <x v="2024"/>
    <n v="2.6185303836297798E-2"/>
  </r>
  <r>
    <x v="2044"/>
    <x v="3"/>
    <n v="2008"/>
    <x v="99"/>
    <n v="15898"/>
    <n v="23154000"/>
    <n v="914720971"/>
    <n v="28.759725760999999"/>
    <n v="28.30293215"/>
    <n v="28.145795148000001"/>
    <n v="29.271334605"/>
    <n v="28.873010576999999"/>
    <x v="2025"/>
    <n v="1.188740272597062E-2"/>
  </r>
  <r>
    <x v="2045"/>
    <x v="3"/>
    <n v="2008"/>
    <x v="99"/>
    <n v="11254"/>
    <n v="21989400"/>
    <n v="874452814"/>
    <n v="28.869356228000001"/>
    <n v="28.832812739000001"/>
    <n v="28.704910527999999"/>
    <n v="29.337112886"/>
    <n v="29.063036718999999"/>
    <x v="2026"/>
    <n v="3.8046970544914327E-3"/>
  </r>
  <r>
    <x v="2046"/>
    <x v="3"/>
    <n v="2008"/>
    <x v="99"/>
    <n v="9809"/>
    <n v="14868200"/>
    <n v="590591782"/>
    <n v="28.761345467999998"/>
    <n v="29.157042959999998"/>
    <n v="28.475563946000001"/>
    <n v="29.545412720000002"/>
    <n v="29.10574884"/>
    <x v="2027"/>
    <n v="-3.7483800574042575E-3"/>
  </r>
  <r>
    <x v="2047"/>
    <x v="3"/>
    <n v="2008"/>
    <x v="99"/>
    <n v="10873"/>
    <n v="16449400"/>
    <n v="651947604"/>
    <n v="29.307261451999999"/>
    <n v="28.548841259"/>
    <n v="28.340000916000001"/>
    <n v="29.310925317999999"/>
    <n v="29.043463123999999"/>
    <x v="2028"/>
    <n v="1.8803002070924703E-2"/>
  </r>
  <r>
    <x v="2048"/>
    <x v="3"/>
    <n v="2008"/>
    <x v="99"/>
    <n v="12008"/>
    <n v="21548800"/>
    <n v="863485767"/>
    <n v="29.325580779999999"/>
    <n v="29.149715228000002"/>
    <n v="29.025143795999998"/>
    <n v="29.658992556000001"/>
    <n v="29.362219437"/>
    <x v="2029"/>
    <n v="6.2488284376956377E-4"/>
  </r>
  <r>
    <x v="2049"/>
    <x v="3"/>
    <n v="2008"/>
    <x v="99"/>
    <n v="9469"/>
    <n v="18390000"/>
    <n v="735420698"/>
    <n v="29.431832883999999"/>
    <n v="29.376874900000001"/>
    <n v="28.951866482"/>
    <n v="29.604034571"/>
    <n v="29.303597585999999"/>
    <x v="2030"/>
    <n v="3.6166404608325908E-3"/>
  </r>
  <r>
    <x v="2050"/>
    <x v="3"/>
    <n v="2008"/>
    <x v="99"/>
    <n v="8739"/>
    <n v="14045000"/>
    <n v="555905663"/>
    <n v="28.779664795999999"/>
    <n v="29.164370690999998"/>
    <n v="28.695395886"/>
    <n v="29.266958930000001"/>
    <n v="29.003160602000001"/>
    <x v="2031"/>
    <n v="-2.2407785473502133E-2"/>
  </r>
  <r>
    <x v="2051"/>
    <x v="3"/>
    <n v="2008"/>
    <x v="99"/>
    <n v="32259"/>
    <n v="54268000"/>
    <n v="2218200460"/>
    <n v="30.39909342"/>
    <n v="28.578152185"/>
    <n v="28.219093349000001"/>
    <n v="30.959664867000001"/>
    <n v="29.952101808999998"/>
    <x v="2032"/>
    <n v="5.4743731981632959E-2"/>
  </r>
  <r>
    <x v="2052"/>
    <x v="3"/>
    <n v="2008"/>
    <x v="99"/>
    <n v="21119"/>
    <n v="37524800"/>
    <n v="1566699837"/>
    <n v="30.754488388999999"/>
    <n v="30.26353039"/>
    <n v="29.948437942999998"/>
    <n v="31.029278313999999"/>
    <n v="30.593278300000001"/>
    <x v="2033"/>
    <n v="1.1623161213782675E-2"/>
  </r>
  <r>
    <x v="2053"/>
    <x v="3"/>
    <n v="2008"/>
    <x v="99"/>
    <n v="16484"/>
    <n v="38564000"/>
    <n v="1608520481"/>
    <n v="30.556639644000001"/>
    <n v="30.802118643"/>
    <n v="30.127967361"/>
    <n v="31.142858149999999"/>
    <n v="30.563967375000001"/>
    <x v="2034"/>
    <n v="-6.4539485115966688E-3"/>
  </r>
  <r>
    <x v="2054"/>
    <x v="3"/>
    <n v="2008"/>
    <x v="99"/>
    <n v="13887"/>
    <n v="31633400"/>
    <n v="1330572579"/>
    <n v="31.179496807"/>
    <n v="30.281849719"/>
    <n v="30.230555598999999"/>
    <n v="31.179496807"/>
    <n v="30.820437971"/>
    <x v="2035"/>
    <n v="2.0178726214396588E-2"/>
  </r>
  <r>
    <x v="2055"/>
    <x v="3"/>
    <n v="2008"/>
    <x v="99"/>
    <n v="13510"/>
    <n v="26923600"/>
    <n v="1147946710"/>
    <n v="31.252774120000002"/>
    <n v="31.326051433"/>
    <n v="30.743496791999998"/>
    <n v="31.487261522000001"/>
    <n v="31.241782523000001"/>
    <x v="2036"/>
    <n v="2.3474189088675268E-3"/>
  </r>
  <r>
    <x v="2056"/>
    <x v="3"/>
    <n v="2008"/>
    <x v="99"/>
    <n v="9918"/>
    <n v="24471200"/>
    <n v="1060023354"/>
    <n v="31.58252203"/>
    <n v="31.692437999999999"/>
    <n v="31.417648074999999"/>
    <n v="32.036841371999998"/>
    <n v="31.740068253"/>
    <x v="2037"/>
    <n v="1.0495723177581955E-2"/>
  </r>
  <r>
    <x v="2057"/>
    <x v="3"/>
    <n v="2008"/>
    <x v="99"/>
    <n v="11978"/>
    <n v="20332000"/>
    <n v="869085100"/>
    <n v="31.150185880999999"/>
    <n v="31.619160686000001"/>
    <n v="31.051261508"/>
    <n v="31.871967417"/>
    <n v="31.322387567"/>
    <x v="2038"/>
    <n v="-1.3783654757028514E-2"/>
  </r>
  <r>
    <x v="2058"/>
    <x v="3"/>
    <n v="2008"/>
    <x v="99"/>
    <n v="17943"/>
    <n v="36413200"/>
    <n v="1523496951"/>
    <n v="30.483362329999999"/>
    <n v="31.106219493000001"/>
    <n v="30.26353039"/>
    <n v="31.245446389000001"/>
    <n v="30.659227882"/>
    <x v="2039"/>
    <n v="-2.1639175104484428E-2"/>
  </r>
  <r>
    <x v="2059"/>
    <x v="3"/>
    <n v="2008"/>
    <x v="99"/>
    <n v="11551"/>
    <n v="24114800"/>
    <n v="1011118560"/>
    <n v="30.886387552999999"/>
    <n v="30.776471582999999"/>
    <n v="30.384437956999999"/>
    <n v="31.095227896000001"/>
    <n v="30.725177464000001"/>
    <x v="2040"/>
    <n v="1.3134517176988976E-2"/>
  </r>
  <r>
    <x v="2060"/>
    <x v="3"/>
    <n v="2008"/>
    <x v="99"/>
    <n v="14234"/>
    <n v="18939200"/>
    <n v="806673510"/>
    <n v="31.208807732"/>
    <n v="31.201480001"/>
    <n v="30.886387552999999"/>
    <n v="31.479933791000001"/>
    <n v="31.208807732"/>
    <x v="2041"/>
    <n v="1.0384799503624783E-2"/>
  </r>
  <r>
    <x v="2061"/>
    <x v="3"/>
    <n v="2008"/>
    <x v="99"/>
    <n v="21455"/>
    <n v="23372700"/>
    <n v="969522291"/>
    <n v="29.970421136999999"/>
    <n v="31.186824538"/>
    <n v="29.838521972999999"/>
    <n v="31.186824538"/>
    <n v="30.395429554"/>
    <x v="2042"/>
    <n v="-4.0489420897310627E-2"/>
  </r>
  <r>
    <x v="2062"/>
    <x v="3"/>
    <n v="2008"/>
    <x v="99"/>
    <n v="25335"/>
    <n v="37804900"/>
    <n v="1572426003"/>
    <n v="30.92302621"/>
    <n v="30.300169047000001"/>
    <n v="29.677311884000002"/>
    <n v="31.655799343000002"/>
    <n v="30.476034598999998"/>
    <x v="2043"/>
    <n v="3.1290157999219192E-2"/>
  </r>
  <r>
    <x v="2063"/>
    <x v="4"/>
    <n v="2008"/>
    <x v="100"/>
    <n v="21127"/>
    <n v="26851800"/>
    <n v="1156828809"/>
    <n v="31.509244716000001"/>
    <n v="32.388572476"/>
    <n v="31.106219493000001"/>
    <n v="32.388572476"/>
    <n v="31.567866566999999"/>
    <x v="2044"/>
    <n v="1.8779894640465908E-2"/>
  </r>
  <r>
    <x v="2064"/>
    <x v="4"/>
    <n v="2008"/>
    <x v="100"/>
    <n v="17745"/>
    <n v="22223000"/>
    <n v="969563855"/>
    <n v="32.132101878999997"/>
    <n v="31.655799343000002"/>
    <n v="31.370017821000001"/>
    <n v="32.242017849"/>
    <n v="31.97089179"/>
    <x v="2045"/>
    <n v="1.9574603124919078E-2"/>
  </r>
  <r>
    <x v="2065"/>
    <x v="4"/>
    <n v="2008"/>
    <x v="100"/>
    <n v="18972"/>
    <n v="22658000"/>
    <n v="1008074066"/>
    <n v="32.974790982000002"/>
    <n v="31.978219521"/>
    <n v="31.802353969999999"/>
    <n v="32.974790982000002"/>
    <n v="32.601076683999999"/>
    <x v="2046"/>
    <n v="2.5887770956069828E-2"/>
  </r>
  <r>
    <x v="2066"/>
    <x v="4"/>
    <n v="2008"/>
    <x v="100"/>
    <n v="18806"/>
    <n v="25963200"/>
    <n v="1169474896"/>
    <n v="32.864875011999999"/>
    <n v="33.048068295999997"/>
    <n v="32.527799371"/>
    <n v="33.414454861999999"/>
    <n v="33.004101908000003"/>
    <x v="2047"/>
    <n v="-3.3389012673403396E-3"/>
  </r>
  <r>
    <x v="2067"/>
    <x v="4"/>
    <n v="2008"/>
    <x v="100"/>
    <n v="16095"/>
    <n v="17742400"/>
    <n v="796250329"/>
    <n v="32.974790982000002"/>
    <n v="32.974790982000002"/>
    <n v="32.461849788999999"/>
    <n v="33.267900234999999"/>
    <n v="32.886858205999999"/>
    <x v="2048"/>
    <n v="3.338901267340392E-3"/>
  </r>
  <r>
    <x v="2068"/>
    <x v="4"/>
    <n v="2008"/>
    <x v="100"/>
    <n v="16283"/>
    <n v="16946800"/>
    <n v="761830097"/>
    <n v="33.465748980999997"/>
    <n v="32.791597699"/>
    <n v="32.498488446000003"/>
    <n v="33.465748980999997"/>
    <n v="32.938152326000001"/>
    <x v="2049"/>
    <n v="1.4779137424635446E-2"/>
  </r>
  <r>
    <x v="2069"/>
    <x v="4"/>
    <n v="2008"/>
    <x v="100"/>
    <n v="18594"/>
    <n v="21896800"/>
    <n v="999645618"/>
    <n v="33.524370832000002"/>
    <n v="33.546354026000003"/>
    <n v="32.989446444999999"/>
    <n v="33.744202772000001"/>
    <n v="33.451093518999997"/>
    <x v="2050"/>
    <n v="1.7501645355238733E-3"/>
  </r>
  <r>
    <x v="2070"/>
    <x v="4"/>
    <n v="2008"/>
    <x v="100"/>
    <n v="20380"/>
    <n v="28806600"/>
    <n v="1350408636"/>
    <n v="34.403698591000001"/>
    <n v="34.572236412000002"/>
    <n v="34.147227995000001"/>
    <n v="34.579564142999999"/>
    <n v="34.352404472000003"/>
    <x v="2051"/>
    <n v="2.5891413917398094E-2"/>
  </r>
  <r>
    <x v="2071"/>
    <x v="4"/>
    <n v="2008"/>
    <x v="100"/>
    <n v="18618"/>
    <n v="24019800"/>
    <n v="1125880119"/>
    <n v="33.927396055000003"/>
    <n v="34.293782622000002"/>
    <n v="33.861446473000001"/>
    <n v="34.586891874999999"/>
    <n v="34.345076741"/>
    <x v="2052"/>
    <n v="-1.3941244550186867E-2"/>
  </r>
  <r>
    <x v="2072"/>
    <x v="4"/>
    <n v="2008"/>
    <x v="100"/>
    <n v="17357"/>
    <n v="23782100"/>
    <n v="1108697259"/>
    <n v="34.520942292999997"/>
    <n v="34.073950682000003"/>
    <n v="33.766185966000002"/>
    <n v="34.528270024000001"/>
    <n v="34.161883457999998"/>
    <x v="2053"/>
    <n v="1.7343331629052296E-2"/>
  </r>
  <r>
    <x v="2073"/>
    <x v="4"/>
    <n v="2008"/>
    <x v="100"/>
    <n v="16829"/>
    <n v="19397800"/>
    <n v="926505251"/>
    <n v="35.283026350999997"/>
    <n v="34.828707008999999"/>
    <n v="34.674824651000002"/>
    <n v="35.319665008000001"/>
    <n v="34.997244829000003"/>
    <x v="2054"/>
    <n v="2.1835845524760925E-2"/>
  </r>
  <r>
    <x v="2074"/>
    <x v="4"/>
    <n v="2008"/>
    <x v="100"/>
    <n v="21239"/>
    <n v="31651000"/>
    <n v="1556792786"/>
    <n v="36.638656646999998"/>
    <n v="35.385614590000003"/>
    <n v="35.290354082"/>
    <n v="36.704606228999999"/>
    <n v="36.045110409000003"/>
    <x v="2055"/>
    <n v="3.7701867185740486E-2"/>
  </r>
  <r>
    <x v="2075"/>
    <x v="4"/>
    <n v="2008"/>
    <x v="100"/>
    <n v="23062"/>
    <n v="27107200"/>
    <n v="1363269260"/>
    <n v="37.855060047999999"/>
    <n v="36.264942349000002"/>
    <n v="36.125715454000002"/>
    <n v="37.855060047999999"/>
    <n v="36.851160855000003"/>
    <x v="2056"/>
    <n v="3.266078224799121E-2"/>
  </r>
  <r>
    <x v="2076"/>
    <x v="4"/>
    <n v="2008"/>
    <x v="100"/>
    <n v="26711"/>
    <n v="34139600"/>
    <n v="1807781167"/>
    <n v="38.477917210999998"/>
    <n v="38.529211330000003"/>
    <n v="38.067564255999997"/>
    <n v="39.335261776000003"/>
    <n v="38.800337388999999"/>
    <x v="2057"/>
    <n v="1.6319839981962781E-2"/>
  </r>
  <r>
    <x v="2077"/>
    <x v="4"/>
    <n v="2008"/>
    <x v="100"/>
    <n v="27277"/>
    <n v="26399600"/>
    <n v="1336004382"/>
    <n v="37.049009601000002"/>
    <n v="37.452034824000002"/>
    <n v="36.711933960000003"/>
    <n v="37.664539032999997"/>
    <n v="37.085648257999999"/>
    <x v="2058"/>
    <n v="-3.7842877831546738E-2"/>
  </r>
  <r>
    <x v="2078"/>
    <x v="4"/>
    <n v="2008"/>
    <x v="100"/>
    <n v="10066"/>
    <n v="8649700"/>
    <n v="445323955"/>
    <n v="37.789110465999997"/>
    <n v="37.378757511000003"/>
    <n v="37.188236496999998"/>
    <n v="37.994286942999999"/>
    <n v="37.723160884000002"/>
    <x v="2059"/>
    <n v="1.9779358243835008E-2"/>
  </r>
  <r>
    <x v="2079"/>
    <x v="4"/>
    <n v="2008"/>
    <x v="100"/>
    <n v="26449"/>
    <n v="26598000"/>
    <n v="1332216598"/>
    <n v="36.565379333999999"/>
    <n v="37.869715509999999"/>
    <n v="36.235631423999997"/>
    <n v="37.884370973000003"/>
    <n v="36.704606228999999"/>
    <x v="2060"/>
    <n v="-3.2919105304874824E-2"/>
  </r>
  <r>
    <x v="2080"/>
    <x v="4"/>
    <n v="2008"/>
    <x v="100"/>
    <n v="20077"/>
    <n v="22997900"/>
    <n v="1154848526"/>
    <n v="37.364102049000003"/>
    <n v="36.638656646999998"/>
    <n v="35.832606200999997"/>
    <n v="37.37142978"/>
    <n v="36.799866735999998"/>
    <x v="2061"/>
    <n v="2.1608532311972874E-2"/>
  </r>
  <r>
    <x v="2081"/>
    <x v="4"/>
    <n v="2008"/>
    <x v="100"/>
    <n v="23882"/>
    <n v="29633600"/>
    <n v="1497075325"/>
    <n v="36.155026378999999"/>
    <n v="37.254186079"/>
    <n v="36.155026378999999"/>
    <n v="37.745144078000003"/>
    <n v="37.019698675999997"/>
    <x v="2062"/>
    <n v="-3.2894423983455823E-2"/>
  </r>
  <r>
    <x v="2082"/>
    <x v="4"/>
    <n v="2008"/>
    <x v="100"/>
    <n v="20119"/>
    <n v="23305700"/>
    <n v="1161042011"/>
    <n v="35.905883514000003"/>
    <n v="37.349446585999999"/>
    <n v="35.905883514000003"/>
    <n v="37.349446585999999"/>
    <n v="36.506757483000001"/>
    <x v="2063"/>
    <n v="-6.9148129850747642E-3"/>
  </r>
  <r>
    <x v="2083"/>
    <x v="5"/>
    <n v="2008"/>
    <x v="101"/>
    <n v="16047"/>
    <n v="19349900"/>
    <n v="957458201"/>
    <n v="36.484774289000001"/>
    <n v="35.832606200999997"/>
    <n v="35.392942321"/>
    <n v="36.836505393000003"/>
    <n v="36.257614617999998"/>
    <x v="2064"/>
    <n v="1.5993862542871762E-2"/>
  </r>
  <r>
    <x v="2084"/>
    <x v="5"/>
    <n v="2008"/>
    <x v="101"/>
    <n v="26629"/>
    <n v="26709400"/>
    <n v="1284547416"/>
    <n v="34.770085158000001"/>
    <n v="36.418824706999999"/>
    <n v="34.711463307000002"/>
    <n v="36.418824706999999"/>
    <n v="35.239059963000003"/>
    <x v="2065"/>
    <n v="-4.8137635595976815E-2"/>
  </r>
  <r>
    <x v="2085"/>
    <x v="5"/>
    <n v="2008"/>
    <x v="101"/>
    <n v="34422"/>
    <n v="39707100"/>
    <n v="1818239421"/>
    <n v="33.179967458999997"/>
    <n v="34.440337247999999"/>
    <n v="32.879530475000003"/>
    <n v="34.476975905000003"/>
    <n v="33.553681757"/>
    <x v="2066"/>
    <n v="-4.6811091176691799E-2"/>
  </r>
  <r>
    <x v="2086"/>
    <x v="5"/>
    <n v="2008"/>
    <x v="101"/>
    <n v="22399"/>
    <n v="24299500"/>
    <n v="1130139225"/>
    <n v="34.850690202999999"/>
    <n v="33.685580921000003"/>
    <n v="33.245917040999998"/>
    <n v="34.850690202999999"/>
    <n v="34.081278413"/>
    <x v="2067"/>
    <n v="4.9126637954142335E-2"/>
  </r>
  <r>
    <x v="2087"/>
    <x v="5"/>
    <n v="2008"/>
    <x v="101"/>
    <n v="22212"/>
    <n v="29868000"/>
    <n v="1434742575"/>
    <n v="34.872673397"/>
    <n v="35.136471724000003"/>
    <n v="34.440337247999999"/>
    <n v="35.979160827000001"/>
    <n v="35.202421305999998"/>
    <x v="2068"/>
    <n v="6.3058331076963441E-4"/>
  </r>
  <r>
    <x v="2088"/>
    <x v="5"/>
    <n v="2008"/>
    <x v="101"/>
    <n v="12137"/>
    <n v="12750600"/>
    <n v="604845157"/>
    <n v="34.792068352000001"/>
    <n v="35.173110381000001"/>
    <n v="34.235160770999997"/>
    <n v="35.246387693999999"/>
    <n v="34.762757426999997"/>
    <x v="2069"/>
    <n v="-2.3140854023504485E-3"/>
  </r>
  <r>
    <x v="2089"/>
    <x v="5"/>
    <n v="2008"/>
    <x v="101"/>
    <n v="21081"/>
    <n v="22280600"/>
    <n v="1027045866"/>
    <n v="33.707564114999997"/>
    <n v="34.293782622000002"/>
    <n v="33.128673339999999"/>
    <n v="34.660169187999998"/>
    <n v="33.780841428000002"/>
    <x v="2070"/>
    <n v="-3.1667173259745413E-2"/>
  </r>
  <r>
    <x v="2090"/>
    <x v="5"/>
    <n v="2008"/>
    <x v="101"/>
    <n v="17263"/>
    <n v="22250700"/>
    <n v="1021787309"/>
    <n v="33.267900234999999"/>
    <n v="33.707564114999997"/>
    <n v="33.267900234999999"/>
    <n v="34.125244801000001"/>
    <n v="33.648942265000002"/>
    <x v="2071"/>
    <n v="-1.3129291448980706E-2"/>
  </r>
  <r>
    <x v="2091"/>
    <x v="5"/>
    <n v="2008"/>
    <x v="101"/>
    <n v="22194"/>
    <n v="26285100"/>
    <n v="1192984899"/>
    <n v="33.106690145999998"/>
    <n v="33.487732174999998"/>
    <n v="32.828236355999998"/>
    <n v="33.927396055000003"/>
    <n v="33.260572504000002"/>
    <x v="2072"/>
    <n v="-4.8575940000601539E-3"/>
  </r>
  <r>
    <x v="2092"/>
    <x v="5"/>
    <n v="2008"/>
    <x v="101"/>
    <n v="16663"/>
    <n v="22784000"/>
    <n v="1045816960"/>
    <n v="33.634286801999998"/>
    <n v="33.626959071000002"/>
    <n v="33.311866623"/>
    <n v="33.964034712"/>
    <n v="33.634286801999998"/>
    <x v="2073"/>
    <n v="1.5810606035170736E-2"/>
  </r>
  <r>
    <x v="2093"/>
    <x v="5"/>
    <n v="2008"/>
    <x v="101"/>
    <n v="17892"/>
    <n v="27577200"/>
    <n v="1271652314"/>
    <n v="33.561009489"/>
    <n v="33.736875040000001"/>
    <n v="33.487732174999998"/>
    <n v="34.147227995000001"/>
    <n v="33.788169160000002"/>
    <x v="2074"/>
    <n v="-2.181025937596461E-3"/>
  </r>
  <r>
    <x v="2094"/>
    <x v="5"/>
    <n v="2008"/>
    <x v="101"/>
    <n v="16704"/>
    <n v="20907200"/>
    <n v="965699562"/>
    <n v="33.890757397999998"/>
    <n v="33.964034712"/>
    <n v="33.568337219999997"/>
    <n v="34.147227995000001"/>
    <n v="33.846791009999997"/>
    <x v="2075"/>
    <n v="9.7773728139099875E-3"/>
  </r>
  <r>
    <x v="2095"/>
    <x v="5"/>
    <n v="2008"/>
    <x v="101"/>
    <n v="14779"/>
    <n v="19485600"/>
    <n v="885423095"/>
    <n v="33.267900234999999"/>
    <n v="33.612303607999998"/>
    <n v="33.004101908000003"/>
    <n v="33.780841428000002"/>
    <n v="33.297211161"/>
    <x v="2076"/>
    <n v="-1.8549358911424299E-2"/>
  </r>
  <r>
    <x v="2096"/>
    <x v="5"/>
    <n v="2008"/>
    <x v="101"/>
    <n v="22687"/>
    <n v="26977700"/>
    <n v="1193957718"/>
    <n v="32.168740536000001"/>
    <n v="33.275227966999999"/>
    <n v="32.022185909000001"/>
    <n v="33.304538891999997"/>
    <n v="32.432538864000001"/>
    <x v="2077"/>
    <n v="-3.3597784953920198E-2"/>
  </r>
  <r>
    <x v="2097"/>
    <x v="5"/>
    <n v="2008"/>
    <x v="101"/>
    <n v="15136"/>
    <n v="18979200"/>
    <n v="826859464"/>
    <n v="31.604505224"/>
    <n v="32.168740536000001"/>
    <n v="31.509244716000001"/>
    <n v="32.461849788999999"/>
    <n v="31.926925401999998"/>
    <x v="2078"/>
    <n v="-1.769550940989954E-2"/>
  </r>
  <r>
    <x v="2098"/>
    <x v="5"/>
    <n v="2008"/>
    <x v="101"/>
    <n v="11156"/>
    <n v="13214900"/>
    <n v="581118382"/>
    <n v="32.161412804999998"/>
    <n v="31.729076656"/>
    <n v="31.611832955000001"/>
    <n v="32.535127103000001"/>
    <n v="32.220034654999999"/>
    <x v="2079"/>
    <n v="1.7467693039157954E-2"/>
  </r>
  <r>
    <x v="2099"/>
    <x v="5"/>
    <n v="2008"/>
    <x v="101"/>
    <n v="11385"/>
    <n v="15856300"/>
    <n v="698469737"/>
    <n v="32.073480029000002"/>
    <n v="31.992874984"/>
    <n v="31.912269939000002"/>
    <n v="32.754959042000003"/>
    <n v="32.278656505999997"/>
    <x v="2080"/>
    <n v="-2.7378524987877214E-3"/>
  </r>
  <r>
    <x v="2100"/>
    <x v="5"/>
    <n v="2008"/>
    <x v="101"/>
    <n v="18727"/>
    <n v="25515600"/>
    <n v="1125458806"/>
    <n v="32.938152326000001"/>
    <n v="32.322622893999998"/>
    <n v="31.619160686000001"/>
    <n v="33.194622922000001"/>
    <n v="32.322622893999998"/>
    <x v="2081"/>
    <n v="2.6602109718619472E-2"/>
  </r>
  <r>
    <x v="2101"/>
    <x v="5"/>
    <n v="2008"/>
    <x v="101"/>
    <n v="14717"/>
    <n v="17847300"/>
    <n v="797261398"/>
    <n v="32.901513669000003"/>
    <n v="32.242017849"/>
    <n v="32.058824565999998"/>
    <n v="33.114017877000002"/>
    <n v="32.732975848000002"/>
    <x v="2082"/>
    <n v="-1.1129661801378549E-3"/>
  </r>
  <r>
    <x v="2102"/>
    <x v="5"/>
    <n v="2008"/>
    <x v="101"/>
    <n v="12889"/>
    <n v="15482500"/>
    <n v="698700496"/>
    <n v="33.194622922000001"/>
    <n v="33.040740563999996"/>
    <n v="32.571765759000002"/>
    <n v="33.341177549000001"/>
    <n v="33.070051489999997"/>
    <x v="2083"/>
    <n v="8.8692377354792889E-3"/>
  </r>
  <r>
    <x v="2103"/>
    <x v="5"/>
    <n v="2008"/>
    <x v="101"/>
    <n v="16771"/>
    <n v="16860200"/>
    <n v="779232463"/>
    <n v="33.861446473000001"/>
    <n v="33.487732174999998"/>
    <n v="33.355833011000001"/>
    <n v="34.161883457999998"/>
    <n v="33.868774203999997"/>
    <x v="2084"/>
    <n v="1.9889192394021048E-2"/>
  </r>
  <r>
    <x v="2104"/>
    <x v="6"/>
    <n v="2008"/>
    <x v="102"/>
    <n v="16219"/>
    <n v="18256700"/>
    <n v="843097402"/>
    <n v="33.773513696999999"/>
    <n v="33.341177549000001"/>
    <n v="33.253244772999999"/>
    <n v="34.271799428000001"/>
    <n v="33.839463279"/>
    <x v="2085"/>
    <n v="-2.6002181511678604E-3"/>
  </r>
  <r>
    <x v="2105"/>
    <x v="6"/>
    <n v="2008"/>
    <x v="102"/>
    <n v="19444"/>
    <n v="21150500"/>
    <n v="958989449"/>
    <n v="32.227362386999999"/>
    <n v="33.95670698"/>
    <n v="32.095463223000003"/>
    <n v="34.323093546999999"/>
    <n v="33.223933846999998"/>
    <x v="2086"/>
    <n v="-4.6861021590472146E-2"/>
  </r>
  <r>
    <x v="2106"/>
    <x v="6"/>
    <n v="2008"/>
    <x v="102"/>
    <n v="15112"/>
    <n v="16835500"/>
    <n v="728023344"/>
    <n v="31.179496807"/>
    <n v="32.432538864000001"/>
    <n v="30.981648061000001"/>
    <n v="32.754959042000003"/>
    <n v="31.685110267999999"/>
    <x v="2087"/>
    <n v="-3.3055130103578412E-2"/>
  </r>
  <r>
    <x v="2107"/>
    <x v="6"/>
    <n v="2008"/>
    <x v="102"/>
    <n v="8012"/>
    <n v="9253600"/>
    <n v="398942675"/>
    <n v="31.655799343000002"/>
    <n v="31.106219493000001"/>
    <n v="30.776471582999999"/>
    <n v="31.868303552"/>
    <n v="31.589849761"/>
    <x v="2088"/>
    <n v="1.5160640217503676E-2"/>
  </r>
  <r>
    <x v="2108"/>
    <x v="6"/>
    <n v="2008"/>
    <x v="102"/>
    <n v="15677"/>
    <n v="17909400"/>
    <n v="767119028"/>
    <n v="30.725177464000001"/>
    <n v="32.088135491000003"/>
    <n v="30.637244687999999"/>
    <n v="32.220034654999999"/>
    <n v="31.384673284000002"/>
    <x v="2089"/>
    <n v="-2.9838934072810241E-2"/>
  </r>
  <r>
    <x v="2109"/>
    <x v="6"/>
    <n v="2008"/>
    <x v="102"/>
    <n v="22453"/>
    <n v="25528600"/>
    <n v="1036476107"/>
    <n v="29.757916929"/>
    <n v="30.483362329999999"/>
    <n v="29.310925317999999"/>
    <n v="30.725177464000001"/>
    <n v="29.750589197"/>
    <x v="2090"/>
    <n v="-3.1987219468492145E-2"/>
  </r>
  <r>
    <x v="2110"/>
    <x v="6"/>
    <n v="2008"/>
    <x v="102"/>
    <n v="21983"/>
    <n v="29497500"/>
    <n v="1175321590"/>
    <n v="29.347563974"/>
    <n v="29.230320273"/>
    <n v="28.592807647000001"/>
    <n v="29.640673227000001"/>
    <n v="29.193681615999999"/>
    <x v="2091"/>
    <n v="-1.3885668202557705E-2"/>
  </r>
  <r>
    <x v="2111"/>
    <x v="6"/>
    <n v="2008"/>
    <x v="102"/>
    <n v="15957"/>
    <n v="20777700"/>
    <n v="845616742"/>
    <n v="29.750589197"/>
    <n v="29.420841287999998"/>
    <n v="29.303597585999999"/>
    <n v="30.234219464999999"/>
    <n v="29.823866510999999"/>
    <x v="2092"/>
    <n v="1.3639393089500079E-2"/>
  </r>
  <r>
    <x v="2112"/>
    <x v="6"/>
    <n v="2008"/>
    <x v="102"/>
    <n v="8896"/>
    <n v="13011900"/>
    <n v="533054142"/>
    <n v="29.955765674999999"/>
    <n v="30.116975763999999"/>
    <n v="29.823866510999999"/>
    <n v="30.182925346000001"/>
    <n v="30.021715256"/>
    <x v="2093"/>
    <n v="6.8728793137774582E-3"/>
  </r>
  <r>
    <x v="2113"/>
    <x v="6"/>
    <n v="2008"/>
    <x v="102"/>
    <n v="17563"/>
    <n v="20875300"/>
    <n v="840446968"/>
    <n v="29.713950540999999"/>
    <n v="29.677311884000002"/>
    <n v="28.988505139000001"/>
    <n v="30.007059794"/>
    <n v="29.501446332"/>
    <x v="2094"/>
    <n v="-8.1051653382832618E-3"/>
  </r>
  <r>
    <x v="2114"/>
    <x v="6"/>
    <n v="2008"/>
    <x v="102"/>
    <n v="19380"/>
    <n v="21499400"/>
    <n v="855015105"/>
    <n v="29.142387497000001"/>
    <n v="30.036370719000001"/>
    <n v="28.732034543000001"/>
    <n v="30.036370719000001"/>
    <n v="29.142387497000001"/>
    <x v="2095"/>
    <n v="-1.9422921352163391E-2"/>
  </r>
  <r>
    <x v="2115"/>
    <x v="6"/>
    <n v="2008"/>
    <x v="102"/>
    <n v="24949"/>
    <n v="32759500"/>
    <n v="1260527923"/>
    <n v="27.698824425000002"/>
    <n v="29.303597585999999"/>
    <n v="27.478992484999999"/>
    <n v="29.442824480999999"/>
    <n v="28.197110155000001"/>
    <x v="2096"/>
    <n v="-5.0803756598006143E-2"/>
  </r>
  <r>
    <x v="2116"/>
    <x v="6"/>
    <n v="2008"/>
    <x v="102"/>
    <n v="13237"/>
    <n v="16097300"/>
    <n v="614484051"/>
    <n v="27.991933677999999"/>
    <n v="27.838051320000002"/>
    <n v="27.405715172000001"/>
    <n v="28.394958900999999"/>
    <n v="27.969950484000002"/>
    <x v="2097"/>
    <n v="1.0526412980749765E-2"/>
  </r>
  <r>
    <x v="2117"/>
    <x v="6"/>
    <n v="2008"/>
    <x v="102"/>
    <n v="12374"/>
    <n v="19839700"/>
    <n v="767757388"/>
    <n v="28.402286632999999"/>
    <n v="28.358320245000002"/>
    <n v="27.896673171"/>
    <n v="28.563496722"/>
    <n v="28.358320245000002"/>
    <x v="2098"/>
    <n v="1.4553271429686404E-2"/>
  </r>
  <r>
    <x v="2118"/>
    <x v="6"/>
    <n v="2008"/>
    <x v="102"/>
    <n v="14400"/>
    <n v="17826300"/>
    <n v="672630212"/>
    <n v="27.427698366000001"/>
    <n v="27.991933677999999"/>
    <n v="27.259160545"/>
    <n v="28.204437887000001"/>
    <n v="27.647530306"/>
    <x v="2099"/>
    <n v="-3.4916265112840558E-2"/>
  </r>
  <r>
    <x v="2119"/>
    <x v="6"/>
    <n v="2008"/>
    <x v="102"/>
    <n v="21569"/>
    <n v="26104100"/>
    <n v="958583573"/>
    <n v="26.453110099"/>
    <n v="27.391059709"/>
    <n v="26.409143710999999"/>
    <n v="27.552269798000001"/>
    <n v="26.907429441000001"/>
    <x v="2100"/>
    <n v="-3.6179656584602385E-2"/>
  </r>
  <r>
    <x v="2120"/>
    <x v="6"/>
    <n v="2008"/>
    <x v="102"/>
    <n v="20616"/>
    <n v="29340900"/>
    <n v="1032454715"/>
    <n v="25.280673086"/>
    <n v="26.453110099"/>
    <n v="25.185412579000001"/>
    <n v="26.746219352000001"/>
    <n v="25.786286548"/>
    <x v="2101"/>
    <n v="-4.5333541313464627E-2"/>
  </r>
  <r>
    <x v="2121"/>
    <x v="6"/>
    <n v="2008"/>
    <x v="102"/>
    <n v="16407"/>
    <n v="19857400"/>
    <n v="680433606"/>
    <n v="25.280673086"/>
    <n v="25.207395772999998"/>
    <n v="24.613849535"/>
    <n v="25.595765534000002"/>
    <n v="25.112135265999999"/>
    <x v="79"/>
    <n v="0"/>
  </r>
  <r>
    <x v="2122"/>
    <x v="6"/>
    <n v="2008"/>
    <x v="102"/>
    <n v="12672"/>
    <n v="16239000"/>
    <n v="573417598"/>
    <n v="25.537143683"/>
    <n v="25.771631084999999"/>
    <n v="25.537143683"/>
    <n v="26.218622697000001"/>
    <n v="25.874219323999998"/>
    <x v="2102"/>
    <n v="1.0093813187833466E-2"/>
  </r>
  <r>
    <x v="2123"/>
    <x v="6"/>
    <n v="2008"/>
    <x v="102"/>
    <n v="13799"/>
    <n v="19574800"/>
    <n v="678979180"/>
    <n v="25.500505025999999"/>
    <n v="25.764303353999999"/>
    <n v="25.090152071999999"/>
    <n v="26.086723533000001"/>
    <n v="25.419899982"/>
    <x v="2103"/>
    <n v="-1.4357504399448444E-3"/>
  </r>
  <r>
    <x v="2124"/>
    <x v="6"/>
    <n v="2008"/>
    <x v="102"/>
    <n v="23689"/>
    <n v="28054000"/>
    <n v="997475173"/>
    <n v="26.746219352000001"/>
    <n v="25.720336966000001"/>
    <n v="25.434555444000001"/>
    <n v="26.804841202999999"/>
    <n v="26.057412607"/>
    <x v="2104"/>
    <n v="4.7694873808661879E-2"/>
  </r>
  <r>
    <x v="2125"/>
    <x v="6"/>
    <n v="2008"/>
    <x v="102"/>
    <n v="12565"/>
    <n v="16725600"/>
    <n v="603758988"/>
    <n v="26.306555473"/>
    <n v="26.526387411999998"/>
    <n v="26.035429412999999"/>
    <n v="27.024673143000001"/>
    <n v="26.453110099"/>
    <x v="2105"/>
    <n v="-1.6574965065364149E-2"/>
  </r>
  <r>
    <x v="2126"/>
    <x v="7"/>
    <n v="2008"/>
    <x v="103"/>
    <n v="11481"/>
    <n v="14322000"/>
    <n v="504107005"/>
    <n v="25.288000818"/>
    <n v="26.196639503"/>
    <n v="25.192740310000001"/>
    <n v="26.431126904999999"/>
    <n v="25.793614279"/>
    <x v="2106"/>
    <n v="-3.9488158392064807E-2"/>
  </r>
  <r>
    <x v="2127"/>
    <x v="7"/>
    <n v="2008"/>
    <x v="103"/>
    <n v="14697"/>
    <n v="19858400"/>
    <n v="661311690"/>
    <n v="24.100908342"/>
    <n v="25.280673086"/>
    <n v="23.859093208000001"/>
    <n v="25.317311743000001"/>
    <n v="24.401345327000001"/>
    <x v="2107"/>
    <n v="-4.8080476934916599E-2"/>
  </r>
  <r>
    <x v="2128"/>
    <x v="7"/>
    <n v="2008"/>
    <x v="103"/>
    <n v="19112"/>
    <n v="23757100"/>
    <n v="775890540"/>
    <n v="23.595294881000001"/>
    <n v="24.401345327000001"/>
    <n v="23.302185627"/>
    <n v="24.496605834"/>
    <n v="23.932370521999999"/>
    <x v="2108"/>
    <n v="-2.1202207620076539E-2"/>
  </r>
  <r>
    <x v="2129"/>
    <x v="7"/>
    <n v="2008"/>
    <x v="103"/>
    <n v="16582"/>
    <n v="19061600"/>
    <n v="633539043"/>
    <n v="24.401345327000001"/>
    <n v="24.093580611"/>
    <n v="23.741849507000001"/>
    <n v="24.826353743999999"/>
    <n v="24.357378939"/>
    <x v="2109"/>
    <n v="3.3590944425981206E-2"/>
  </r>
  <r>
    <x v="2130"/>
    <x v="7"/>
    <n v="2008"/>
    <x v="103"/>
    <n v="14759"/>
    <n v="22251800"/>
    <n v="759535856"/>
    <n v="24.811698281000002"/>
    <n v="24.906958789000001"/>
    <n v="24.467294909"/>
    <n v="25.559126877000001"/>
    <n v="25.009547027"/>
    <x v="2110"/>
    <n v="1.667697970053323E-2"/>
  </r>
  <r>
    <x v="2131"/>
    <x v="7"/>
    <n v="2008"/>
    <x v="103"/>
    <n v="12257"/>
    <n v="16248600"/>
    <n v="544548274"/>
    <n v="24.584538609999999"/>
    <n v="24.657815923000001"/>
    <n v="24.005647835000001"/>
    <n v="25.02420249"/>
    <n v="24.555227684999998"/>
    <x v="2111"/>
    <n v="-9.1975132788294032E-3"/>
  </r>
  <r>
    <x v="2132"/>
    <x v="7"/>
    <n v="2008"/>
    <x v="103"/>
    <n v="13653"/>
    <n v="15479300"/>
    <n v="512840218"/>
    <n v="23.961681447"/>
    <n v="24.767731893000001"/>
    <n v="23.705210851"/>
    <n v="25.002219296"/>
    <n v="24.276773894000002"/>
    <x v="2112"/>
    <n v="-2.5661785514669629E-2"/>
  </r>
  <r>
    <x v="2133"/>
    <x v="7"/>
    <n v="2008"/>
    <x v="103"/>
    <n v="14213"/>
    <n v="20577800"/>
    <n v="684469109"/>
    <n v="24.232807506"/>
    <n v="24.328068013999999"/>
    <n v="24.027631028999998"/>
    <n v="24.767731893000001"/>
    <n v="24.372034402000001"/>
    <x v="2113"/>
    <n v="1.1251449082808319E-2"/>
  </r>
  <r>
    <x v="2134"/>
    <x v="7"/>
    <n v="2008"/>
    <x v="103"/>
    <n v="20367"/>
    <n v="29334100"/>
    <n v="981359470"/>
    <n v="24.731093237"/>
    <n v="23.668572193999999"/>
    <n v="23.470723448000001"/>
    <n v="25.214723503999998"/>
    <n v="24.511261297000001"/>
    <x v="2114"/>
    <n v="2.0353890349401674E-2"/>
  </r>
  <r>
    <x v="2135"/>
    <x v="7"/>
    <n v="2008"/>
    <x v="103"/>
    <n v="13795"/>
    <n v="16106500"/>
    <n v="540599323"/>
    <n v="24.503933565000001"/>
    <n v="25.060841147000001"/>
    <n v="24.188841117999999"/>
    <n v="25.060841147000001"/>
    <n v="24.591866340999999"/>
    <x v="2115"/>
    <n v="-9.2276291341174092E-3"/>
  </r>
  <r>
    <x v="2136"/>
    <x v="7"/>
    <n v="2008"/>
    <x v="103"/>
    <n v="12724"/>
    <n v="13805300"/>
    <n v="450049780"/>
    <n v="23.939698253"/>
    <n v="24.174185655999999"/>
    <n v="23.668572193999999"/>
    <n v="24.36470667"/>
    <n v="23.888404134000002"/>
    <x v="2116"/>
    <n v="-2.3295562588819568E-2"/>
  </r>
  <r>
    <x v="2137"/>
    <x v="7"/>
    <n v="2008"/>
    <x v="103"/>
    <n v="12154"/>
    <n v="17976100"/>
    <n v="580930847"/>
    <n v="23.214252851000001"/>
    <n v="24.034958759999999"/>
    <n v="23.126320075999999"/>
    <n v="24.284101626000002"/>
    <n v="23.683227657"/>
    <x v="2117"/>
    <n v="-3.0771658683723283E-2"/>
  </r>
  <r>
    <x v="2138"/>
    <x v="7"/>
    <n v="2008"/>
    <x v="103"/>
    <n v="17569"/>
    <n v="21297500"/>
    <n v="689782025"/>
    <n v="23.910387327999999"/>
    <n v="22.715967120999998"/>
    <n v="22.576740225999998"/>
    <n v="24.328068013999999"/>
    <n v="23.734521776000001"/>
    <x v="2118"/>
    <n v="2.9546543689249114E-2"/>
  </r>
  <r>
    <x v="2139"/>
    <x v="7"/>
    <n v="2008"/>
    <x v="103"/>
    <n v="18129"/>
    <n v="21925200"/>
    <n v="740598153"/>
    <n v="25.068168878000002"/>
    <n v="24.36470667"/>
    <n v="24.225479775"/>
    <n v="25.207395772999998"/>
    <n v="24.753076431"/>
    <x v="2119"/>
    <n v="4.7285888382156915E-2"/>
  </r>
  <r>
    <x v="2140"/>
    <x v="7"/>
    <n v="2008"/>
    <x v="103"/>
    <n v="14554"/>
    <n v="19094300"/>
    <n v="674174901"/>
    <n v="25.932841175"/>
    <n v="25.280673086"/>
    <n v="25.280673086"/>
    <n v="26.160000845999999"/>
    <n v="25.874219323999998"/>
    <x v="2120"/>
    <n v="3.3911295372739361E-2"/>
  </r>
  <r>
    <x v="2141"/>
    <x v="7"/>
    <n v="2008"/>
    <x v="103"/>
    <n v="12319"/>
    <n v="14464500"/>
    <n v="508983997"/>
    <n v="25.859563861000002"/>
    <n v="25.932841175"/>
    <n v="25.251362160999999"/>
    <n v="26.321210935"/>
    <n v="25.786286548"/>
    <x v="2121"/>
    <n v="-2.8296566974669321E-3"/>
  </r>
  <r>
    <x v="2142"/>
    <x v="7"/>
    <n v="2008"/>
    <x v="103"/>
    <n v="12774"/>
    <n v="13439500"/>
    <n v="461300891"/>
    <n v="24.775059625000001"/>
    <n v="25.500505025999999"/>
    <n v="24.775059625000001"/>
    <n v="25.786286548"/>
    <n v="25.148773922"/>
    <x v="2122"/>
    <n v="-4.2843020937829379E-2"/>
  </r>
  <r>
    <x v="2143"/>
    <x v="7"/>
    <n v="2008"/>
    <x v="103"/>
    <n v="11730"/>
    <n v="15171100"/>
    <n v="519774602"/>
    <n v="25.053513415000001"/>
    <n v="24.731093237"/>
    <n v="24.525916759000001"/>
    <n v="25.434555444000001"/>
    <n v="25.104807533999999"/>
    <x v="2123"/>
    <n v="1.1176586910637439E-2"/>
  </r>
  <r>
    <x v="2144"/>
    <x v="7"/>
    <n v="2008"/>
    <x v="103"/>
    <n v="12057"/>
    <n v="13965500"/>
    <n v="488969623"/>
    <n v="25.793614279"/>
    <n v="25.632404189999999"/>
    <n v="25.427227713000001"/>
    <n v="25.925513443"/>
    <n v="25.654387384"/>
    <x v="2124"/>
    <n v="2.9112878942647323E-2"/>
  </r>
  <r>
    <x v="2145"/>
    <x v="7"/>
    <n v="2008"/>
    <x v="103"/>
    <n v="13188"/>
    <n v="14964300"/>
    <n v="531710745"/>
    <n v="25.903530248999999"/>
    <n v="26.321210935"/>
    <n v="25.544471414"/>
    <n v="26.387160517000002"/>
    <n v="26.035429412999999"/>
    <x v="2125"/>
    <n v="4.2523097408883118E-3"/>
  </r>
  <r>
    <x v="2146"/>
    <x v="7"/>
    <n v="2008"/>
    <x v="103"/>
    <n v="10342"/>
    <n v="15072800"/>
    <n v="533740350"/>
    <n v="25.573782340000001"/>
    <n v="26.269916815999999"/>
    <n v="25.573782340000001"/>
    <n v="26.335866398"/>
    <n v="25.947496637"/>
    <x v="2126"/>
    <n v="-1.2811563102232356E-2"/>
  </r>
  <r>
    <x v="2147"/>
    <x v="8"/>
    <n v="2008"/>
    <x v="104"/>
    <n v="8017"/>
    <n v="7990300"/>
    <n v="273365937"/>
    <n v="25.068168878000002"/>
    <n v="25.493177294999999"/>
    <n v="24.848336937999999"/>
    <n v="25.493177294999999"/>
    <n v="25.068168878000002"/>
    <x v="2127"/>
    <n v="-1.9968830229383856E-2"/>
  </r>
  <r>
    <x v="2148"/>
    <x v="8"/>
    <n v="2008"/>
    <x v="104"/>
    <n v="16281"/>
    <n v="19137300"/>
    <n v="638468209"/>
    <n v="24.262118432000001"/>
    <n v="24.408673058000002"/>
    <n v="24.108236074000001"/>
    <n v="24.877647863"/>
    <n v="24.445311714999999"/>
    <x v="2128"/>
    <n v="-3.2682647420551221E-2"/>
  </r>
  <r>
    <x v="2149"/>
    <x v="8"/>
    <n v="2008"/>
    <x v="104"/>
    <n v="15933"/>
    <n v="19518100"/>
    <n v="637723776"/>
    <n v="23.888404134000002"/>
    <n v="24.437983982999999"/>
    <n v="23.448740254000001"/>
    <n v="24.621177267"/>
    <n v="23.939698253"/>
    <x v="2129"/>
    <n v="-1.5523063194660316E-2"/>
  </r>
  <r>
    <x v="2150"/>
    <x v="8"/>
    <n v="2008"/>
    <x v="104"/>
    <n v="16054"/>
    <n v="20250100"/>
    <n v="644460817"/>
    <n v="23.045715031"/>
    <n v="24.034958759999999"/>
    <n v="22.789244434"/>
    <n v="24.203496581"/>
    <n v="23.324168821000001"/>
    <x v="2130"/>
    <n v="-3.591330523113738E-2"/>
  </r>
  <r>
    <x v="2151"/>
    <x v="8"/>
    <n v="2008"/>
    <x v="104"/>
    <n v="18013"/>
    <n v="22173000"/>
    <n v="687858822"/>
    <n v="23.346152015000001"/>
    <n v="22.540101569000001"/>
    <n v="22.166387271000001"/>
    <n v="23.346152015000001"/>
    <n v="22.730622583999999"/>
    <x v="2131"/>
    <n v="1.2952321313784142E-2"/>
  </r>
  <r>
    <x v="2152"/>
    <x v="8"/>
    <n v="2008"/>
    <x v="104"/>
    <n v="23710"/>
    <n v="24248500"/>
    <n v="764909934"/>
    <n v="22.173715003000002"/>
    <n v="24.181513386999999"/>
    <n v="22.173715003000002"/>
    <n v="24.328068013999999"/>
    <n v="23.111664612999999"/>
    <x v="2132"/>
    <n v="-5.1524596091004168E-2"/>
  </r>
  <r>
    <x v="2153"/>
    <x v="8"/>
    <n v="2008"/>
    <x v="104"/>
    <n v="22913"/>
    <n v="26624500"/>
    <n v="778081427"/>
    <n v="20.774118318999999"/>
    <n v="21.807328435999999"/>
    <n v="20.752135124999999"/>
    <n v="22.034488107000001"/>
    <n v="21.411630943999999"/>
    <x v="2133"/>
    <n v="-6.5199678189805446E-2"/>
  </r>
  <r>
    <x v="2154"/>
    <x v="8"/>
    <n v="2008"/>
    <x v="104"/>
    <n v="33471"/>
    <n v="53689200"/>
    <n v="1516156058"/>
    <n v="21.015933452999999"/>
    <n v="21.396975481999998"/>
    <n v="19.682286350999998"/>
    <n v="21.433614137999999"/>
    <n v="20.693513274000001"/>
    <x v="2134"/>
    <n v="1.157298556375116E-2"/>
  </r>
  <r>
    <x v="2155"/>
    <x v="8"/>
    <n v="2008"/>
    <x v="104"/>
    <n v="29326"/>
    <n v="37070600"/>
    <n v="1117108446"/>
    <n v="23.009076373999999"/>
    <n v="21.250420855000002"/>
    <n v="20.884034288999999"/>
    <n v="23.009076373999999"/>
    <n v="22.078454494999999"/>
    <x v="2135"/>
    <n v="9.0607877155693059E-2"/>
  </r>
  <r>
    <x v="2156"/>
    <x v="8"/>
    <n v="2008"/>
    <x v="104"/>
    <n v="22723"/>
    <n v="28325800"/>
    <n v="919532743"/>
    <n v="24.181513386999999"/>
    <n v="23.206925120000001"/>
    <n v="22.862521747999999"/>
    <n v="24.298757087999999"/>
    <n v="23.785815894999999"/>
    <x v="2136"/>
    <n v="4.9699668565179142E-2"/>
  </r>
  <r>
    <x v="2157"/>
    <x v="8"/>
    <n v="2008"/>
    <x v="104"/>
    <n v="26718"/>
    <n v="35829900"/>
    <n v="1098605555"/>
    <n v="21.836639362"/>
    <n v="22.415530137000001"/>
    <n v="21.836639362"/>
    <n v="23.214252851000001"/>
    <n v="22.466824255999999"/>
    <x v="2137"/>
    <n v="-0.10199916793652612"/>
  </r>
  <r>
    <x v="2158"/>
    <x v="8"/>
    <n v="2008"/>
    <x v="104"/>
    <n v="28630"/>
    <n v="34541100"/>
    <n v="1027064541"/>
    <n v="22.935799061000001"/>
    <n v="20.884034288999999"/>
    <n v="20.451698140000001"/>
    <n v="23.023731837"/>
    <n v="21.785345241999998"/>
    <x v="2138"/>
    <n v="4.9109704016021258E-2"/>
  </r>
  <r>
    <x v="2159"/>
    <x v="8"/>
    <n v="2008"/>
    <x v="104"/>
    <n v="25511"/>
    <n v="35076800"/>
    <n v="1075372431"/>
    <n v="21.836639362"/>
    <n v="22.789244434"/>
    <n v="21.690084734999999"/>
    <n v="23.250891507999999"/>
    <n v="22.466824255999999"/>
    <x v="2139"/>
    <n v="-4.9109704016021279E-2"/>
  </r>
  <r>
    <x v="2160"/>
    <x v="8"/>
    <n v="2008"/>
    <x v="104"/>
    <n v="30694"/>
    <n v="40946000"/>
    <n v="1291044461"/>
    <n v="23.595294881000001"/>
    <n v="22.715967120999998"/>
    <n v="22.071126763999999"/>
    <n v="24.166857923999999"/>
    <n v="23.104336881999998"/>
    <x v="2140"/>
    <n v="7.7458059035306281E-2"/>
  </r>
  <r>
    <x v="2161"/>
    <x v="8"/>
    <n v="2008"/>
    <x v="104"/>
    <n v="33260"/>
    <n v="35271400"/>
    <n v="1210793786"/>
    <n v="25.632404189999999"/>
    <n v="25.427227713000001"/>
    <n v="24.181513386999999"/>
    <n v="26.006118487999998"/>
    <n v="25.156101654"/>
    <x v="2141"/>
    <n v="8.2810017016612822E-2"/>
  </r>
  <r>
    <x v="2162"/>
    <x v="8"/>
    <n v="2008"/>
    <x v="104"/>
    <n v="26958"/>
    <n v="28679300"/>
    <n v="1018014173"/>
    <n v="25.573782340000001"/>
    <n v="25.925513443"/>
    <n v="25.368605861999999"/>
    <n v="26.658286575999998"/>
    <n v="26.013446218999999"/>
    <x v="2142"/>
    <n v="-2.2896403572580659E-3"/>
  </r>
  <r>
    <x v="2163"/>
    <x v="8"/>
    <n v="2008"/>
    <x v="104"/>
    <n v="25477"/>
    <n v="29249200"/>
    <n v="995600298"/>
    <n v="24.36470667"/>
    <n v="25.280673086"/>
    <n v="23.859093208000001"/>
    <n v="25.822925205000001"/>
    <n v="24.943597445000002"/>
    <x v="2143"/>
    <n v="-4.8432062132390714E-2"/>
  </r>
  <r>
    <x v="2164"/>
    <x v="8"/>
    <n v="2008"/>
    <x v="104"/>
    <n v="18533"/>
    <n v="20903700"/>
    <n v="720774592"/>
    <n v="25.273345355"/>
    <n v="24.987563832999999"/>
    <n v="24.833681474999999"/>
    <n v="25.683698309"/>
    <n v="25.266017624"/>
    <x v="2144"/>
    <n v="3.6614659853371763E-2"/>
  </r>
  <r>
    <x v="2165"/>
    <x v="8"/>
    <n v="2008"/>
    <x v="104"/>
    <n v="19675"/>
    <n v="19962600"/>
    <n v="709270092"/>
    <n v="26.416471441999999"/>
    <n v="25.793614279"/>
    <n v="25.588437802000001"/>
    <n v="26.438454635999999"/>
    <n v="26.035429412999999"/>
    <x v="2145"/>
    <n v="4.4237436767753449E-2"/>
  </r>
  <r>
    <x v="2166"/>
    <x v="8"/>
    <n v="2008"/>
    <x v="104"/>
    <n v="16611"/>
    <n v="19704200"/>
    <n v="689061569"/>
    <n v="25.962152100000001"/>
    <n v="25.573782340000001"/>
    <n v="25.163429385000001"/>
    <n v="26.042757144999999"/>
    <n v="25.625076458999999"/>
    <x v="2146"/>
    <n v="-1.7347944837614777E-2"/>
  </r>
  <r>
    <x v="2167"/>
    <x v="8"/>
    <n v="2008"/>
    <x v="104"/>
    <n v="27576"/>
    <n v="31533700"/>
    <n v="1023385802"/>
    <n v="23.998320104000001"/>
    <n v="24.914286520000001"/>
    <n v="21.983193988"/>
    <n v="25.405244519"/>
    <n v="23.778488163999999"/>
    <x v="2147"/>
    <n v="-7.8655956784687911E-2"/>
  </r>
  <r>
    <x v="2168"/>
    <x v="8"/>
    <n v="2008"/>
    <x v="104"/>
    <n v="19575"/>
    <n v="21776900"/>
    <n v="737322272"/>
    <n v="25.720336966000001"/>
    <n v="24.276773894000002"/>
    <n v="23.558656224"/>
    <n v="25.720336966000001"/>
    <n v="24.811698281000002"/>
    <x v="2148"/>
    <n v="6.929816837405757E-2"/>
  </r>
  <r>
    <x v="2169"/>
    <x v="9"/>
    <n v="2008"/>
    <x v="105"/>
    <n v="20913"/>
    <n v="24611400"/>
    <n v="847463150"/>
    <n v="25.573782340000001"/>
    <n v="25.647059652999999"/>
    <n v="24.401345327000001"/>
    <n v="25.852236130000001"/>
    <n v="25.229378966999999"/>
    <x v="2149"/>
    <n v="-5.7143012404895976E-3"/>
  </r>
  <r>
    <x v="2170"/>
    <x v="9"/>
    <n v="2008"/>
    <x v="105"/>
    <n v="26734"/>
    <n v="25528600"/>
    <n v="831231629"/>
    <n v="23.485378911000002"/>
    <n v="24.877647863"/>
    <n v="22.943126792000001"/>
    <n v="25.353950399999999"/>
    <n v="23.859093208000001"/>
    <x v="2150"/>
    <n v="-8.5189645845484566E-2"/>
  </r>
  <r>
    <x v="2171"/>
    <x v="9"/>
    <n v="2008"/>
    <x v="105"/>
    <n v="23367"/>
    <n v="25200400"/>
    <n v="821541729"/>
    <n v="22.715967120999998"/>
    <n v="24.034958759999999"/>
    <n v="22.422857868000001"/>
    <n v="24.914286520000001"/>
    <n v="23.888404134000002"/>
    <x v="2151"/>
    <n v="-3.3309978899320275E-2"/>
  </r>
  <r>
    <x v="2172"/>
    <x v="9"/>
    <n v="2008"/>
    <x v="105"/>
    <n v="28526"/>
    <n v="36376500"/>
    <n v="1011173950"/>
    <n v="21.983193988"/>
    <n v="20.803429244"/>
    <n v="18.319328323000001"/>
    <n v="22.239664585"/>
    <n v="20.371093095999999"/>
    <x v="2152"/>
    <n v="-3.2789822825925574E-2"/>
  </r>
  <r>
    <x v="2173"/>
    <x v="9"/>
    <n v="2008"/>
    <x v="105"/>
    <n v="28832"/>
    <n v="33356100"/>
    <n v="976144671"/>
    <n v="20.737479661999998"/>
    <n v="21.763362048000001"/>
    <n v="20.004706529"/>
    <n v="22.679328464000001"/>
    <n v="21.44094187"/>
    <x v="2153"/>
    <n v="-5.8335577013606477E-2"/>
  </r>
  <r>
    <x v="2174"/>
    <x v="9"/>
    <n v="2008"/>
    <x v="105"/>
    <n v="39016"/>
    <n v="53124600"/>
    <n v="1476054671"/>
    <n v="19.565042648999999"/>
    <n v="19.565042648999999"/>
    <n v="18.971496412"/>
    <n v="21.250420855000002"/>
    <n v="20.356437632999999"/>
    <x v="2154"/>
    <n v="-5.8198239258700886E-2"/>
  </r>
  <r>
    <x v="2175"/>
    <x v="9"/>
    <n v="2008"/>
    <x v="105"/>
    <n v="32009"/>
    <n v="43196800"/>
    <n v="1172612204"/>
    <n v="18.96416868"/>
    <n v="20.810756975"/>
    <n v="18.766319934999999"/>
    <n v="20.884034288999999"/>
    <n v="19.894790559"/>
    <x v="2155"/>
    <n v="-3.119309577374093E-2"/>
  </r>
  <r>
    <x v="2176"/>
    <x v="9"/>
    <n v="2008"/>
    <x v="105"/>
    <n v="35378"/>
    <n v="48646500"/>
    <n v="1157381108"/>
    <n v="17.586555190999999"/>
    <n v="16.861109789"/>
    <n v="16.780504744000002"/>
    <n v="18.355966980000002"/>
    <n v="17.432672833000002"/>
    <x v="2156"/>
    <n v="-7.5416639234044569E-2"/>
  </r>
  <r>
    <x v="2177"/>
    <x v="9"/>
    <n v="2008"/>
    <x v="105"/>
    <n v="32057"/>
    <n v="39591600"/>
    <n v="1020798828"/>
    <n v="19.711597275999999"/>
    <n v="19.271933396000001"/>
    <n v="18.187429160000001"/>
    <n v="19.711597275999999"/>
    <n v="18.890891366999998"/>
    <x v="2157"/>
    <n v="0.11407245623046582"/>
  </r>
  <r>
    <x v="2178"/>
    <x v="9"/>
    <n v="2008"/>
    <x v="105"/>
    <n v="36757"/>
    <n v="46780000"/>
    <n v="1293083104"/>
    <n v="20.004706529"/>
    <n v="20.810756975"/>
    <n v="19.293916589999998"/>
    <n v="21.250420855000002"/>
    <n v="20.253849394"/>
    <x v="2158"/>
    <n v="1.4760415574386747E-2"/>
  </r>
  <r>
    <x v="2179"/>
    <x v="9"/>
    <n v="2008"/>
    <x v="105"/>
    <n v="42588"/>
    <n v="52918700"/>
    <n v="1282913445"/>
    <n v="17.586555190999999"/>
    <n v="19.052101455999999"/>
    <n v="16.787832475999998"/>
    <n v="19.198656082999999"/>
    <n v="17.762420742"/>
    <x v="2159"/>
    <n v="-0.12883287180485251"/>
  </r>
  <r>
    <x v="2180"/>
    <x v="9"/>
    <n v="2008"/>
    <x v="105"/>
    <n v="42139"/>
    <n v="53712100"/>
    <n v="1192132247"/>
    <n v="16.267563550999999"/>
    <n v="17.601210652999999"/>
    <n v="15.468840836"/>
    <n v="17.733109816999999"/>
    <n v="16.260235819999998"/>
    <x v="2160"/>
    <n v="-7.7961541511205462E-2"/>
  </r>
  <r>
    <x v="2181"/>
    <x v="9"/>
    <n v="2008"/>
    <x v="105"/>
    <n v="31551"/>
    <n v="38225200"/>
    <n v="885191679"/>
    <n v="16.846454326"/>
    <n v="16.443429103"/>
    <n v="15.754622358000001"/>
    <n v="17.667160235000001"/>
    <n v="16.971025759"/>
    <x v="2161"/>
    <n v="3.4967049896081064E-2"/>
  </r>
  <r>
    <x v="2182"/>
    <x v="9"/>
    <n v="2008"/>
    <x v="105"/>
    <n v="28342"/>
    <n v="36252100"/>
    <n v="889222568"/>
    <n v="18.605109845000001"/>
    <n v="17.286118206000001"/>
    <n v="17.227496355"/>
    <n v="18.758992202999998"/>
    <n v="17.974924950999998"/>
    <x v="2162"/>
    <n v="9.929605694011763E-2"/>
  </r>
  <r>
    <x v="2183"/>
    <x v="9"/>
    <n v="2008"/>
    <x v="105"/>
    <n v="29624"/>
    <n v="31482200"/>
    <n v="784340395"/>
    <n v="18.319328323000001"/>
    <n v="18.158118234"/>
    <n v="17.681815698000001"/>
    <n v="18.912874560999999"/>
    <n v="18.253378741999999"/>
    <x v="2163"/>
    <n v="-1.5479570857050607E-2"/>
  </r>
  <r>
    <x v="2184"/>
    <x v="9"/>
    <n v="2008"/>
    <x v="105"/>
    <n v="26227"/>
    <n v="32896700"/>
    <n v="772223108"/>
    <n v="17.000336684000001"/>
    <n v="17.293445937000001"/>
    <n v="16.714555162"/>
    <n v="17.835698055999998"/>
    <n v="17.198185429999999"/>
    <x v="2164"/>
    <n v="-7.4723546180877953E-2"/>
  </r>
  <r>
    <x v="2185"/>
    <x v="9"/>
    <n v="2008"/>
    <x v="105"/>
    <n v="31667"/>
    <n v="35682700"/>
    <n v="806246447"/>
    <n v="16.633950118000001"/>
    <n v="16.765849282000001"/>
    <n v="15.974454297999999"/>
    <n v="17.359395519"/>
    <n v="16.553345072999999"/>
    <x v="2165"/>
    <n v="-2.1787354156921276E-2"/>
  </r>
  <r>
    <x v="2186"/>
    <x v="9"/>
    <n v="2008"/>
    <x v="105"/>
    <n v="36072"/>
    <n v="40446400"/>
    <n v="835006530"/>
    <n v="14.948571911"/>
    <n v="15.197714777"/>
    <n v="14.66279039"/>
    <n v="16.121008925000002"/>
    <n v="15.124437463"/>
    <x v="2166"/>
    <n v="-0.10683002371822785"/>
  </r>
  <r>
    <x v="2187"/>
    <x v="9"/>
    <n v="2008"/>
    <x v="105"/>
    <n v="29094"/>
    <n v="31953700"/>
    <n v="617259760"/>
    <n v="13.270521436999999"/>
    <n v="14.706756778000001"/>
    <n v="13.270521436999999"/>
    <n v="14.750723166"/>
    <n v="14.157176928"/>
    <x v="2167"/>
    <n v="-0.11907062893050611"/>
  </r>
  <r>
    <x v="2188"/>
    <x v="9"/>
    <n v="2008"/>
    <x v="105"/>
    <n v="36625"/>
    <n v="50424600"/>
    <n v="961504373"/>
    <n v="14.692101315"/>
    <n v="14.289076092"/>
    <n v="13.043361766"/>
    <n v="14.692101315"/>
    <n v="13.973983645000001"/>
    <x v="2168"/>
    <n v="0.10176488186777956"/>
  </r>
  <r>
    <x v="2189"/>
    <x v="9"/>
    <n v="2008"/>
    <x v="105"/>
    <n v="36673"/>
    <n v="47588000"/>
    <n v="1000326802"/>
    <n v="15.681345044"/>
    <n v="15.036504687000001"/>
    <n v="14.758050897"/>
    <n v="16.113681193000001"/>
    <n v="15.402891254"/>
    <x v="2169"/>
    <n v="6.5161768247238835E-2"/>
  </r>
  <r>
    <x v="2190"/>
    <x v="9"/>
    <n v="2008"/>
    <x v="105"/>
    <n v="32374"/>
    <n v="40242800"/>
    <n v="905568797"/>
    <n v="16.743866088000001"/>
    <n v="16.340840865000001"/>
    <n v="16.121008925000002"/>
    <n v="16.831798864"/>
    <n v="16.487395491000001"/>
    <x v="2170"/>
    <n v="6.5560195389992554E-2"/>
  </r>
  <r>
    <x v="2191"/>
    <x v="9"/>
    <n v="2008"/>
    <x v="105"/>
    <n v="27439"/>
    <n v="33757100"/>
    <n v="776141808"/>
    <n v="17.080941728999999"/>
    <n v="16.304202208"/>
    <n v="16.018420685999999"/>
    <n v="17.505950146"/>
    <n v="16.846454326"/>
    <x v="2171"/>
    <n v="1.993133569815151E-2"/>
  </r>
  <r>
    <x v="2192"/>
    <x v="10"/>
    <n v="2008"/>
    <x v="106"/>
    <n v="18815"/>
    <n v="20178700"/>
    <n v="471881354"/>
    <n v="16.956370295999999"/>
    <n v="17.366723251"/>
    <n v="16.743866088000001"/>
    <n v="17.535261071000001"/>
    <n v="17.139563579000001"/>
    <x v="2172"/>
    <n v="-7.3197313056645071E-3"/>
  </r>
  <r>
    <x v="2193"/>
    <x v="10"/>
    <n v="2008"/>
    <x v="106"/>
    <n v="28200"/>
    <n v="39886200"/>
    <n v="981782581"/>
    <n v="18.392605636999999"/>
    <n v="17.440000564000002"/>
    <n v="17.227496355"/>
    <n v="18.707698084"/>
    <n v="18.033546802"/>
    <x v="2173"/>
    <n v="8.1305124397066469E-2"/>
  </r>
  <r>
    <x v="2194"/>
    <x v="10"/>
    <n v="2008"/>
    <x v="106"/>
    <n v="26053"/>
    <n v="28210900"/>
    <n v="700057772"/>
    <n v="17.769748474"/>
    <n v="18.312000592"/>
    <n v="17.601210652999999"/>
    <n v="18.817614054"/>
    <n v="18.187429160000001"/>
    <x v="2174"/>
    <n v="-3.4451228753909616E-2"/>
  </r>
  <r>
    <x v="2195"/>
    <x v="10"/>
    <n v="2008"/>
    <x v="106"/>
    <n v="27330"/>
    <n v="31894200"/>
    <n v="732483280"/>
    <n v="16.780504744000002"/>
    <n v="17.183529966999998"/>
    <n v="16.282219013999999"/>
    <n v="17.696471160000002"/>
    <n v="16.831798864"/>
    <x v="2175"/>
    <n v="-5.7279706854261959E-2"/>
  </r>
  <r>
    <x v="2196"/>
    <x v="10"/>
    <n v="2008"/>
    <x v="106"/>
    <n v="21755"/>
    <n v="28130800"/>
    <n v="659608104"/>
    <n v="17.044303072000002"/>
    <n v="17.146891311000001"/>
    <n v="16.626622386000001"/>
    <n v="17.571899728000002"/>
    <n v="17.183529966999998"/>
    <x v="2176"/>
    <n v="1.559823653893287E-2"/>
  </r>
  <r>
    <x v="2197"/>
    <x v="10"/>
    <n v="2008"/>
    <x v="106"/>
    <n v="21863"/>
    <n v="27715700"/>
    <n v="674282445"/>
    <n v="17.549916534000001"/>
    <n v="18.02621907"/>
    <n v="17.190857698999999"/>
    <n v="18.312000592"/>
    <n v="17.828370324000002"/>
    <x v="2177"/>
    <n v="2.9233176782182024E-2"/>
  </r>
  <r>
    <x v="2198"/>
    <x v="10"/>
    <n v="2008"/>
    <x v="106"/>
    <n v="21334"/>
    <n v="25843600"/>
    <n v="605846861"/>
    <n v="17.520605609"/>
    <n v="17.073613996999999"/>
    <n v="16.809815669999999"/>
    <n v="17.733109816999999"/>
    <n v="17.176202236000002"/>
    <x v="2178"/>
    <n v="-1.6715423685553926E-3"/>
  </r>
  <r>
    <x v="2199"/>
    <x v="10"/>
    <n v="2008"/>
    <x v="106"/>
    <n v="46233"/>
    <n v="57687300"/>
    <n v="1258584802"/>
    <n v="15.109782000999999"/>
    <n v="16.707227431"/>
    <n v="15.109782000999999"/>
    <n v="16.963698028"/>
    <n v="15.98910976"/>
    <x v="2179"/>
    <n v="-0.14803530291925782"/>
  </r>
  <r>
    <x v="2200"/>
    <x v="10"/>
    <n v="2008"/>
    <x v="106"/>
    <n v="34002"/>
    <n v="39305600"/>
    <n v="820708981"/>
    <n v="15.461513105"/>
    <n v="15.168403851000001"/>
    <n v="14.560202151"/>
    <n v="15.820571940000001"/>
    <n v="15.300303015000001"/>
    <x v="2180"/>
    <n v="2.3011561905753493E-2"/>
  </r>
  <r>
    <x v="2201"/>
    <x v="10"/>
    <n v="2008"/>
    <x v="106"/>
    <n v="23483"/>
    <n v="26866700"/>
    <n v="562185603"/>
    <n v="15.212370239"/>
    <n v="15.820571940000001"/>
    <n v="14.860639136"/>
    <n v="15.915832447"/>
    <n v="15.329613941"/>
    <x v="2181"/>
    <n v="-1.6244982236983944E-2"/>
  </r>
  <r>
    <x v="2202"/>
    <x v="10"/>
    <n v="2008"/>
    <x v="106"/>
    <n v="21211"/>
    <n v="28010500"/>
    <n v="570159127"/>
    <n v="14.985210567999999"/>
    <n v="14.655462657999999"/>
    <n v="14.516235762999999"/>
    <n v="15.241681164999999"/>
    <n v="14.919260985999999"/>
    <x v="2182"/>
    <n v="-1.5045175795601438E-2"/>
  </r>
  <r>
    <x v="2203"/>
    <x v="10"/>
    <n v="2008"/>
    <x v="106"/>
    <n v="28062"/>
    <n v="32613500"/>
    <n v="645046648"/>
    <n v="14.105882809000001"/>
    <n v="14.582185344999999"/>
    <n v="13.922689524999999"/>
    <n v="14.985210567999999"/>
    <n v="14.494252569"/>
    <x v="2183"/>
    <n v="-6.0471821720177871E-2"/>
  </r>
  <r>
    <x v="2204"/>
    <x v="10"/>
    <n v="2008"/>
    <x v="106"/>
    <n v="25041"/>
    <n v="26124500"/>
    <n v="495116719"/>
    <n v="13.556302959"/>
    <n v="14.069244152"/>
    <n v="13.556302959"/>
    <n v="14.413647524"/>
    <n v="13.886050869"/>
    <x v="2184"/>
    <n v="-3.9740328671548315E-2"/>
  </r>
  <r>
    <x v="2205"/>
    <x v="10"/>
    <n v="2008"/>
    <x v="106"/>
    <n v="40179"/>
    <n v="42054000"/>
    <n v="723183017"/>
    <n v="12.376538215"/>
    <n v="12.654992005"/>
    <n v="12.273949976000001"/>
    <n v="13.17526093"/>
    <n v="12.603697886000001"/>
    <x v="2185"/>
    <n v="-9.1049001264614085E-2"/>
  </r>
  <r>
    <x v="2206"/>
    <x v="10"/>
    <n v="2008"/>
    <x v="106"/>
    <n v="34197"/>
    <n v="40971500"/>
    <n v="768685480"/>
    <n v="14.091227346"/>
    <n v="13.197244123999999"/>
    <n v="13.080000423"/>
    <n v="14.171832391000001"/>
    <n v="13.746823973"/>
    <x v="2186"/>
    <n v="0.12974982877883681"/>
  </r>
  <r>
    <x v="2207"/>
    <x v="10"/>
    <n v="2008"/>
    <x v="106"/>
    <n v="33071"/>
    <n v="41349300"/>
    <n v="798490204"/>
    <n v="14.186487852999999"/>
    <n v="13.812773555"/>
    <n v="13.636908004"/>
    <n v="14.640807196000001"/>
    <n v="14.149849197"/>
    <x v="2187"/>
    <n v="6.7375222280582573E-3"/>
  </r>
  <r>
    <x v="2208"/>
    <x v="10"/>
    <n v="2008"/>
    <x v="106"/>
    <n v="31172"/>
    <n v="39338000"/>
    <n v="789190106"/>
    <n v="15.036504687000001"/>
    <n v="13.842084481000001"/>
    <n v="13.783462630000001"/>
    <n v="15.219697971"/>
    <n v="14.699429046000001"/>
    <x v="2188"/>
    <n v="5.8190938443008093E-2"/>
  </r>
  <r>
    <x v="2209"/>
    <x v="10"/>
    <n v="2008"/>
    <x v="106"/>
    <n v="14519"/>
    <n v="17124000"/>
    <n v="345271977"/>
    <n v="14.618824002"/>
    <n v="14.780034090999999"/>
    <n v="14.618824002"/>
    <n v="15.219697971"/>
    <n v="14.772706360000001"/>
    <x v="2189"/>
    <n v="-2.8170876915392686E-2"/>
  </r>
  <r>
    <x v="2210"/>
    <x v="10"/>
    <n v="2008"/>
    <x v="106"/>
    <n v="23199"/>
    <n v="27647400"/>
    <n v="557622546"/>
    <n v="14.699429046000001"/>
    <n v="14.508908032000001"/>
    <n v="14.193815584999999"/>
    <n v="15.058487881"/>
    <n v="14.780034090999999"/>
    <x v="2190"/>
    <n v="5.4986391555645192E-3"/>
  </r>
  <r>
    <x v="2211"/>
    <x v="11"/>
    <n v="2008"/>
    <x v="107"/>
    <n v="22698"/>
    <n v="25556300"/>
    <n v="480405634"/>
    <n v="13.483025646"/>
    <n v="14.091227346"/>
    <n v="13.483025646"/>
    <n v="14.274420629"/>
    <n v="13.776134899000001"/>
    <x v="2191"/>
    <n v="-8.6377117873151249E-2"/>
  </r>
  <r>
    <x v="2212"/>
    <x v="11"/>
    <n v="2008"/>
    <x v="107"/>
    <n v="21239"/>
    <n v="26918500"/>
    <n v="502255409"/>
    <n v="13.409748331999999"/>
    <n v="13.702857586"/>
    <n v="13.263193705999999"/>
    <n v="13.8933786"/>
    <n v="13.67354666"/>
    <x v="2192"/>
    <n v="-5.4496048202519083E-3"/>
  </r>
  <r>
    <x v="2213"/>
    <x v="11"/>
    <n v="2008"/>
    <x v="107"/>
    <n v="29892"/>
    <n v="38117000"/>
    <n v="711840674"/>
    <n v="14.149849197"/>
    <n v="13.409748331999999"/>
    <n v="12.984739915"/>
    <n v="14.237781973000001"/>
    <n v="13.688202123"/>
    <x v="2193"/>
    <n v="5.3722036647809154E-2"/>
  </r>
  <r>
    <x v="2214"/>
    <x v="11"/>
    <n v="2008"/>
    <x v="107"/>
    <n v="19547"/>
    <n v="23546600"/>
    <n v="450571905"/>
    <n v="13.629580272"/>
    <n v="14.362353405"/>
    <n v="13.629580272"/>
    <n v="14.362353405"/>
    <n v="14.025277764"/>
    <x v="2194"/>
    <n v="-3.7461515766406425E-2"/>
  </r>
  <r>
    <x v="2215"/>
    <x v="11"/>
    <n v="2008"/>
    <x v="107"/>
    <n v="29505"/>
    <n v="36192900"/>
    <n v="645369113"/>
    <n v="13.307160094"/>
    <n v="13.329143287999999"/>
    <n v="12.713613856"/>
    <n v="13.453714720000001"/>
    <n v="13.065344959999999"/>
    <x v="2195"/>
    <n v="-2.3940207510131449E-2"/>
  </r>
  <r>
    <x v="2216"/>
    <x v="11"/>
    <n v="2008"/>
    <x v="107"/>
    <n v="40297"/>
    <n v="42952400"/>
    <n v="848715380"/>
    <n v="14.809345016"/>
    <n v="14.032605495"/>
    <n v="13.966655913"/>
    <n v="14.875294598"/>
    <n v="14.479597106"/>
    <x v="2196"/>
    <n v="0.10695615820824814"/>
  </r>
  <r>
    <x v="2217"/>
    <x v="11"/>
    <n v="2008"/>
    <x v="107"/>
    <n v="26210"/>
    <n v="34228200"/>
    <n v="700134312"/>
    <n v="14.736067703"/>
    <n v="14.794689554"/>
    <n v="14.61149627"/>
    <n v="15.351597135"/>
    <n v="14.985210567999999"/>
    <x v="2197"/>
    <n v="-4.9603276112587628E-3"/>
  </r>
  <r>
    <x v="2218"/>
    <x v="11"/>
    <n v="2008"/>
    <x v="107"/>
    <n v="34019"/>
    <n v="49228700"/>
    <n v="1061724229"/>
    <n v="16.077042537000001"/>
    <n v="15.161076120000001"/>
    <n v="15.131765195"/>
    <n v="16.216269432000001"/>
    <n v="15.805916477"/>
    <x v="2198"/>
    <n v="8.7094251109692017E-2"/>
  </r>
  <r>
    <x v="2219"/>
    <x v="11"/>
    <n v="2008"/>
    <x v="107"/>
    <n v="35849"/>
    <n v="49586500"/>
    <n v="1133357651"/>
    <n v="16.362824059000001"/>
    <n v="16.267563550999999"/>
    <n v="16.157647580999999"/>
    <n v="17.205513160999999"/>
    <n v="16.751193819000001"/>
    <x v="2199"/>
    <n v="1.7619611014035245E-2"/>
  </r>
  <r>
    <x v="2220"/>
    <x v="11"/>
    <n v="2008"/>
    <x v="107"/>
    <n v="24315"/>
    <n v="36698800"/>
    <n v="813508103"/>
    <n v="16.560672803999999"/>
    <n v="15.534790418"/>
    <n v="15.461513105"/>
    <n v="16.685244236999999"/>
    <n v="16.245580357000001"/>
    <x v="2200"/>
    <n v="1.2018840371873996E-2"/>
  </r>
  <r>
    <x v="2221"/>
    <x v="11"/>
    <n v="2008"/>
    <x v="107"/>
    <n v="24874"/>
    <n v="34078700"/>
    <n v="792592082"/>
    <n v="16.780504744000002"/>
    <n v="16.949042564999999"/>
    <n v="16.568000536"/>
    <n v="17.549916534000001"/>
    <n v="17.044303072000002"/>
    <x v="2201"/>
    <n v="1.3187004289337022E-2"/>
  </r>
  <r>
    <x v="2222"/>
    <x v="11"/>
    <n v="2008"/>
    <x v="107"/>
    <n v="18376"/>
    <n v="25827800"/>
    <n v="613017207"/>
    <n v="17.440000564000002"/>
    <n v="17.344740056999999"/>
    <n v="17.161546773000001"/>
    <n v="17.535261071000001"/>
    <n v="17.388706445"/>
    <x v="2202"/>
    <n v="3.8548670138267814E-2"/>
  </r>
  <r>
    <x v="2223"/>
    <x v="11"/>
    <n v="2008"/>
    <x v="107"/>
    <n v="27251"/>
    <n v="40201400"/>
    <n v="974720060"/>
    <n v="17.843025786999998"/>
    <n v="17.571899728000002"/>
    <n v="17.330084593999999"/>
    <n v="18.136135039999999"/>
    <n v="17.769748474"/>
    <x v="2203"/>
    <n v="2.2846268844576141E-2"/>
  </r>
  <r>
    <x v="2224"/>
    <x v="11"/>
    <n v="2008"/>
    <x v="107"/>
    <n v="25106"/>
    <n v="30517600"/>
    <n v="729485388"/>
    <n v="17.220168623999999"/>
    <n v="17.952941757000001"/>
    <n v="17.036975341000002"/>
    <n v="18.092168652000002"/>
    <n v="17.513277877"/>
    <x v="2204"/>
    <n v="-3.5531428378723896E-2"/>
  </r>
  <r>
    <x v="2225"/>
    <x v="11"/>
    <n v="2008"/>
    <x v="107"/>
    <n v="19262"/>
    <n v="23832200"/>
    <n v="552834521"/>
    <n v="17.110252654"/>
    <n v="16.890420714000001"/>
    <n v="16.729210625"/>
    <n v="17.352067787999999"/>
    <n v="17.000336684000001"/>
    <x v="2205"/>
    <n v="-6.403437038688703E-3"/>
  </r>
  <r>
    <x v="2226"/>
    <x v="11"/>
    <n v="2008"/>
    <x v="107"/>
    <n v="17335"/>
    <n v="19427600"/>
    <n v="442459294"/>
    <n v="16.223597163000001"/>
    <n v="17.220168623999999"/>
    <n v="16.216269432000001"/>
    <n v="17.447328294999998"/>
    <n v="16.685244236999999"/>
    <x v="2206"/>
    <n v="-5.3211056843681E-2"/>
  </r>
  <r>
    <x v="2227"/>
    <x v="11"/>
    <n v="2008"/>
    <x v="107"/>
    <n v="10004"/>
    <n v="14036300"/>
    <n v="312881938"/>
    <n v="16.121008925000002"/>
    <n v="16.304202208"/>
    <n v="16.003765222999998"/>
    <n v="16.560672803999999"/>
    <n v="16.333513133"/>
    <x v="2207"/>
    <n v="-6.3434738843512611E-3"/>
  </r>
  <r>
    <x v="2228"/>
    <x v="11"/>
    <n v="2008"/>
    <x v="107"/>
    <n v="7962"/>
    <n v="10097900"/>
    <n v="227603336"/>
    <n v="16.707227431"/>
    <n v="16.472740028"/>
    <n v="16.260235819999998"/>
    <n v="16.707227431"/>
    <n v="16.516706416000002"/>
    <x v="2208"/>
    <n v="3.5718082580313865E-2"/>
  </r>
  <r>
    <x v="2229"/>
    <x v="11"/>
    <n v="2008"/>
    <x v="107"/>
    <n v="11458"/>
    <n v="14356100"/>
    <n v="324164732"/>
    <n v="17.102125533999999"/>
    <n v="17.428675888000001"/>
    <n v="16.783169374"/>
    <n v="17.466646860000001"/>
    <n v="17.147690699999998"/>
    <x v="2209"/>
    <n v="2.3361349918170512E-2"/>
  </r>
  <r>
    <x v="2230"/>
    <x v="11"/>
    <n v="2008"/>
    <x v="107"/>
    <n v="12187"/>
    <n v="16228400"/>
    <n v="369589031"/>
    <n v="17.345139751000001"/>
    <n v="17.238821031000001"/>
    <n v="16.889488094000001"/>
    <n v="17.542588803000001"/>
    <n v="17.291980390999999"/>
    <x v="2210"/>
    <n v="1.4109581505977348E-2"/>
  </r>
  <r>
    <x v="2231"/>
    <x v="0"/>
    <n v="2009"/>
    <x v="108"/>
    <n v="18358"/>
    <n v="17321600"/>
    <n v="417348310"/>
    <n v="18.63615278"/>
    <n v="17.671690105"/>
    <n v="17.618530745000001"/>
    <n v="18.658935363000001"/>
    <n v="18.294414036999999"/>
    <x v="2211"/>
    <n v="7.1791054508253044E-2"/>
  </r>
  <r>
    <x v="2232"/>
    <x v="0"/>
    <n v="2009"/>
    <x v="108"/>
    <n v="23129"/>
    <n v="26454800"/>
    <n v="659797764"/>
    <n v="19.06142766"/>
    <n v="18.514645671"/>
    <n v="18.248848871"/>
    <n v="19.365195431"/>
    <n v="18.939920551"/>
    <x v="2212"/>
    <n v="2.2563406851552229E-2"/>
  </r>
  <r>
    <x v="2233"/>
    <x v="0"/>
    <n v="2009"/>
    <x v="108"/>
    <n v="19738"/>
    <n v="24252200"/>
    <n v="617056762"/>
    <n v="19.32722446"/>
    <n v="19.372789625999999"/>
    <n v="19.031050882999999"/>
    <n v="19.661369009000001"/>
    <n v="19.319630266000001"/>
    <x v="2213"/>
    <n v="1.3847896856732173E-2"/>
  </r>
  <r>
    <x v="2234"/>
    <x v="0"/>
    <n v="2009"/>
    <x v="108"/>
    <n v="17800"/>
    <n v="20606100"/>
    <n v="505120104"/>
    <n v="18.567805030999999"/>
    <n v="18.833601830999999"/>
    <n v="18.324790814"/>
    <n v="18.977891523"/>
    <n v="18.613370196999998"/>
    <x v="2214"/>
    <n v="-4.0085527092685952E-2"/>
  </r>
  <r>
    <x v="2235"/>
    <x v="0"/>
    <n v="2009"/>
    <x v="108"/>
    <n v="18522"/>
    <n v="23999000"/>
    <n v="594323158"/>
    <n v="19.365195431"/>
    <n v="18.491863087999999"/>
    <n v="18.104559179999999"/>
    <n v="19.365195431"/>
    <n v="18.803225053999999"/>
    <x v="2215"/>
    <n v="4.2048236238113844E-2"/>
  </r>
  <r>
    <x v="2236"/>
    <x v="0"/>
    <n v="2009"/>
    <x v="108"/>
    <n v="15369"/>
    <n v="18548600"/>
    <n v="472605416"/>
    <n v="19.289253489"/>
    <n v="19.213311546"/>
    <n v="19.06142766"/>
    <n v="19.729716756999998"/>
    <n v="19.350007043000002"/>
    <x v="2216"/>
    <n v="-3.929278094959486E-3"/>
  </r>
  <r>
    <x v="2237"/>
    <x v="0"/>
    <n v="2009"/>
    <x v="108"/>
    <n v="21455"/>
    <n v="25552600"/>
    <n v="615317849"/>
    <n v="18.036211431000002"/>
    <n v="18.788036666"/>
    <n v="18.005834654000001"/>
    <n v="18.939920551"/>
    <n v="18.286819843"/>
    <x v="2217"/>
    <n v="-6.7166643579529936E-2"/>
  </r>
  <r>
    <x v="2238"/>
    <x v="0"/>
    <n v="2009"/>
    <x v="108"/>
    <n v="20803"/>
    <n v="25569300"/>
    <n v="615311199"/>
    <n v="18.188095316999998"/>
    <n v="17.732443660000001"/>
    <n v="17.557777191"/>
    <n v="18.734877306000001"/>
    <n v="18.271631454000001"/>
    <x v="2218"/>
    <n v="8.3857933908582736E-3"/>
  </r>
  <r>
    <x v="2239"/>
    <x v="0"/>
    <n v="2009"/>
    <x v="108"/>
    <n v="21263"/>
    <n v="28355500"/>
    <n v="666028703"/>
    <n v="17.694472688000001"/>
    <n v="18.005834654000001"/>
    <n v="17.481835247999999"/>
    <n v="18.431109534000001"/>
    <n v="17.838762379999999"/>
    <x v="2219"/>
    <n v="-2.7514963305326667E-2"/>
  </r>
  <r>
    <x v="2240"/>
    <x v="0"/>
    <n v="2009"/>
    <x v="108"/>
    <n v="25109"/>
    <n v="33622200"/>
    <n v="780071367"/>
    <n v="18.302008230999999"/>
    <n v="17.732443660000001"/>
    <n v="17.102125533999999"/>
    <n v="18.302008230999999"/>
    <n v="17.618530745000001"/>
    <x v="2220"/>
    <n v="3.3758479928471891E-2"/>
  </r>
  <r>
    <x v="2241"/>
    <x v="0"/>
    <n v="2009"/>
    <x v="108"/>
    <n v="23164"/>
    <n v="24634000"/>
    <n v="598157159"/>
    <n v="18.438703728"/>
    <n v="18.765254082999999"/>
    <n v="18.074182402999998"/>
    <n v="18.795630859999999"/>
    <n v="18.438703728"/>
    <x v="2221"/>
    <n v="7.4411256859568693E-3"/>
  </r>
  <r>
    <x v="2242"/>
    <x v="0"/>
    <n v="2009"/>
    <x v="108"/>
    <n v="10830"/>
    <n v="12776500"/>
    <n v="306242710"/>
    <n v="18.096964985"/>
    <n v="18.484268894"/>
    <n v="17.960269488000002"/>
    <n v="18.575399225999998"/>
    <n v="18.203283706000001"/>
    <x v="2222"/>
    <n v="-1.8707675086199835E-2"/>
  </r>
  <r>
    <x v="2243"/>
    <x v="0"/>
    <n v="2009"/>
    <x v="108"/>
    <n v="15066"/>
    <n v="17539400"/>
    <n v="414655607"/>
    <n v="17.512212025"/>
    <n v="17.960269488000002"/>
    <n v="17.512212025"/>
    <n v="18.302008230999999"/>
    <n v="17.952675293999999"/>
    <x v="2223"/>
    <n v="-3.2845776265783944E-2"/>
  </r>
  <r>
    <x v="2244"/>
    <x v="0"/>
    <n v="2009"/>
    <x v="108"/>
    <n v="17649"/>
    <n v="21253600"/>
    <n v="504430511"/>
    <n v="18.423515340000002"/>
    <n v="17.62612494"/>
    <n v="17.62612494"/>
    <n v="18.423515340000002"/>
    <n v="18.021023043"/>
    <x v="2224"/>
    <n v="5.0729388707708989E-2"/>
  </r>
  <r>
    <x v="2245"/>
    <x v="0"/>
    <n v="2009"/>
    <x v="108"/>
    <n v="18440"/>
    <n v="24899400"/>
    <n v="590814935"/>
    <n v="17.952675293999999"/>
    <n v="18.575399225999998"/>
    <n v="17.656501717000001"/>
    <n v="18.643746973999999"/>
    <n v="18.021023043"/>
    <x v="2225"/>
    <n v="-2.5888710989854388E-2"/>
  </r>
  <r>
    <x v="2246"/>
    <x v="0"/>
    <n v="2009"/>
    <x v="108"/>
    <n v="19217"/>
    <n v="24059400"/>
    <n v="563449879"/>
    <n v="17.914704322999999"/>
    <n v="17.466646860000001"/>
    <n v="17.261603613999998"/>
    <n v="18.355167591000001"/>
    <n v="17.78560302"/>
    <x v="2226"/>
    <n v="-2.1172990940873451E-3"/>
  </r>
  <r>
    <x v="2247"/>
    <x v="0"/>
    <n v="2009"/>
    <x v="108"/>
    <n v="19614"/>
    <n v="24481100"/>
    <n v="582321936"/>
    <n v="18.074182402999998"/>
    <n v="17.846356574000001"/>
    <n v="17.656501717000001"/>
    <n v="18.446297922999999"/>
    <n v="18.066588207999999"/>
    <x v="2227"/>
    <n v="8.8626872563676712E-3"/>
  </r>
  <r>
    <x v="2248"/>
    <x v="0"/>
    <n v="2009"/>
    <x v="108"/>
    <n v="13807"/>
    <n v="18165100"/>
    <n v="434196622"/>
    <n v="18.150124344999998"/>
    <n v="18.081776597000001"/>
    <n v="17.967863683000001"/>
    <n v="18.294414036999999"/>
    <n v="18.150124344999998"/>
    <x v="2228"/>
    <n v="4.1928782121162383E-3"/>
  </r>
  <r>
    <x v="2249"/>
    <x v="0"/>
    <n v="2009"/>
    <x v="108"/>
    <n v="26768"/>
    <n v="34169000"/>
    <n v="852437083"/>
    <n v="19.137369603"/>
    <n v="18.522239866"/>
    <n v="18.491863087999999"/>
    <n v="19.251282517"/>
    <n v="18.947514746"/>
    <x v="2229"/>
    <n v="5.296553561861115E-2"/>
  </r>
  <r>
    <x v="2250"/>
    <x v="0"/>
    <n v="2009"/>
    <x v="108"/>
    <n v="13338"/>
    <n v="15592500"/>
    <n v="389890088"/>
    <n v="19.008268300000001"/>
    <n v="18.894355386000001"/>
    <n v="18.765254082999999"/>
    <n v="19.167746380000001"/>
    <n v="18.985485717"/>
    <x v="2230"/>
    <n v="-6.7688890801455891E-3"/>
  </r>
  <r>
    <x v="2251"/>
    <x v="0"/>
    <n v="2009"/>
    <x v="108"/>
    <n v="20034"/>
    <n v="22026000"/>
    <n v="559710907"/>
    <n v="19.008268300000001"/>
    <n v="18.833601830999999"/>
    <n v="18.795630859999999"/>
    <n v="19.585427066000001"/>
    <n v="19.296847682999999"/>
    <x v="79"/>
    <n v="0"/>
  </r>
  <r>
    <x v="2252"/>
    <x v="1"/>
    <n v="2009"/>
    <x v="109"/>
    <n v="13696"/>
    <n v="18005800"/>
    <n v="447703298"/>
    <n v="18.750065694"/>
    <n v="18.643746973999999"/>
    <n v="18.613370196999998"/>
    <n v="19.122181214000001"/>
    <n v="18.879166996999999"/>
    <x v="2231"/>
    <n v="-1.3676802099762899E-2"/>
  </r>
  <r>
    <x v="2253"/>
    <x v="1"/>
    <n v="2009"/>
    <x v="109"/>
    <n v="16767"/>
    <n v="19850600"/>
    <n v="501661988"/>
    <n v="19.425948986000002"/>
    <n v="18.909543773999999"/>
    <n v="18.833601830999999"/>
    <n v="19.441137374"/>
    <n v="19.190528962999998"/>
    <x v="2232"/>
    <n v="3.5412492818252858E-2"/>
  </r>
  <r>
    <x v="2254"/>
    <x v="1"/>
    <n v="2009"/>
    <x v="109"/>
    <n v="25829"/>
    <n v="33639500"/>
    <n v="878606322"/>
    <n v="19.517079317"/>
    <n v="19.646180619999999"/>
    <n v="19.410760596999999"/>
    <n v="20.170180026000001"/>
    <n v="19.836035476999999"/>
    <x v="2233"/>
    <n v="4.6801957277631994E-3"/>
  </r>
  <r>
    <x v="2255"/>
    <x v="1"/>
    <n v="2009"/>
    <x v="109"/>
    <n v="20063"/>
    <n v="27091900"/>
    <n v="702190358"/>
    <n v="19.744905146000001"/>
    <n v="19.479108346"/>
    <n v="19.205717351000001"/>
    <n v="20.010701946000001"/>
    <n v="19.684151590999999"/>
    <x v="2234"/>
    <n v="1.1605546140408761E-2"/>
  </r>
  <r>
    <x v="2256"/>
    <x v="1"/>
    <n v="2009"/>
    <x v="109"/>
    <n v="26558"/>
    <n v="30219700"/>
    <n v="808534753"/>
    <n v="20.580266516999998"/>
    <n v="19.972730974000001"/>
    <n v="19.790470311"/>
    <n v="20.724556208999999"/>
    <n v="20.322063912000001"/>
    <x v="2235"/>
    <n v="4.1437189836887711E-2"/>
  </r>
  <r>
    <x v="2257"/>
    <x v="1"/>
    <n v="2009"/>
    <x v="109"/>
    <n v="27433"/>
    <n v="32278200"/>
    <n v="890804445"/>
    <n v="20.800498151999999"/>
    <n v="20.511918769000001"/>
    <n v="20.428382632000002"/>
    <n v="21.377656916999999"/>
    <n v="20.959976231999999"/>
    <x v="2236"/>
    <n v="1.0644255422275041E-2"/>
  </r>
  <r>
    <x v="2258"/>
    <x v="1"/>
    <n v="2009"/>
    <x v="109"/>
    <n v="21696"/>
    <n v="32579800"/>
    <n v="897780402"/>
    <n v="20.542295545999998"/>
    <n v="21.111860116999999"/>
    <n v="20.428382632000002"/>
    <n v="21.377656916999999"/>
    <n v="20.929599454000002"/>
    <x v="2237"/>
    <n v="-1.2490977994333081E-2"/>
  </r>
  <r>
    <x v="2259"/>
    <x v="1"/>
    <n v="2009"/>
    <x v="109"/>
    <n v="19560"/>
    <n v="26034600"/>
    <n v="706669247"/>
    <n v="20.428382632000002"/>
    <n v="20.557483934"/>
    <n v="20.048672917000001"/>
    <n v="21.020729786"/>
    <n v="20.610643293999999"/>
    <x v="2238"/>
    <n v="-5.560718669857692E-3"/>
  </r>
  <r>
    <x v="2260"/>
    <x v="1"/>
    <n v="2009"/>
    <x v="109"/>
    <n v="19624"/>
    <n v="22932600"/>
    <n v="610154663"/>
    <n v="20.344846493999999"/>
    <n v="20.200556803000001"/>
    <n v="19.805658699999999"/>
    <n v="20.678991043"/>
    <n v="20.208150997000001"/>
    <x v="2239"/>
    <n v="-4.0976030927177484E-3"/>
  </r>
  <r>
    <x v="2261"/>
    <x v="1"/>
    <n v="2009"/>
    <x v="109"/>
    <n v="19094"/>
    <n v="21869000"/>
    <n v="601933575"/>
    <n v="20.959976231999999"/>
    <n v="20.982758814"/>
    <n v="20.504324574000002"/>
    <n v="21.096671729000001"/>
    <n v="20.899222677000001"/>
    <x v="2240"/>
    <n v="2.9787089203771874E-2"/>
  </r>
  <r>
    <x v="2262"/>
    <x v="1"/>
    <n v="2009"/>
    <x v="109"/>
    <n v="10510"/>
    <n v="16031700"/>
    <n v="440890259"/>
    <n v="21.202990449000001"/>
    <n v="20.808092345999999"/>
    <n v="20.656208459999998"/>
    <n v="21.202990449000001"/>
    <n v="20.884034288999999"/>
    <x v="2241"/>
    <n v="1.1527505162455124E-2"/>
  </r>
  <r>
    <x v="2263"/>
    <x v="1"/>
    <n v="2009"/>
    <x v="109"/>
    <n v="19253"/>
    <n v="24653600"/>
    <n v="657445705"/>
    <n v="20.048672917000001"/>
    <n v="20.504324574000002"/>
    <n v="20.003107751000002"/>
    <n v="20.656208459999998"/>
    <n v="20.253716163"/>
    <x v="2242"/>
    <n v="-5.5979267761481169E-2"/>
  </r>
  <r>
    <x v="2264"/>
    <x v="1"/>
    <n v="2009"/>
    <x v="109"/>
    <n v="20982"/>
    <n v="29150400"/>
    <n v="760586020"/>
    <n v="19.661369009000001"/>
    <n v="20.291687134"/>
    <n v="19.387978014000002"/>
    <n v="20.473947797000001"/>
    <n v="19.813252894000001"/>
    <x v="2243"/>
    <n v="-1.9507216357093765E-2"/>
  </r>
  <r>
    <x v="2265"/>
    <x v="1"/>
    <n v="2009"/>
    <x v="109"/>
    <n v="17169"/>
    <n v="20579500"/>
    <n v="542685041"/>
    <n v="19.972730974000001"/>
    <n v="19.896789031000001"/>
    <n v="19.782876117000001"/>
    <n v="20.215745192"/>
    <n v="20.025890334"/>
    <x v="2244"/>
    <n v="1.5712145381904394E-2"/>
  </r>
  <r>
    <x v="2266"/>
    <x v="1"/>
    <n v="2009"/>
    <x v="109"/>
    <n v="17136"/>
    <n v="24735200"/>
    <n v="634840801"/>
    <n v="19.577832870999998"/>
    <n v="19.403166403"/>
    <n v="19.160152186000001"/>
    <n v="19.805658699999999"/>
    <n v="19.494296733999999"/>
    <x v="2245"/>
    <n v="-1.9969941677377662E-2"/>
  </r>
  <r>
    <x v="2267"/>
    <x v="1"/>
    <n v="2009"/>
    <x v="109"/>
    <n v="14550"/>
    <n v="17005100"/>
    <n v="447259652"/>
    <n v="19.934760003000001"/>
    <n v="19.213311546"/>
    <n v="19.213311546"/>
    <n v="20.337252299999999"/>
    <n v="19.972730974000001"/>
    <x v="2246"/>
    <n v="1.8066991553035473E-2"/>
  </r>
  <r>
    <x v="2268"/>
    <x v="1"/>
    <n v="2009"/>
    <x v="109"/>
    <n v="16444"/>
    <n v="21992200"/>
    <n v="592395509"/>
    <n v="20.139803249"/>
    <n v="20.352440689000002"/>
    <n v="20.139803249"/>
    <n v="20.732150402999999"/>
    <n v="20.458759408999999"/>
    <x v="2247"/>
    <n v="1.0233176292683454E-2"/>
  </r>
  <r>
    <x v="2269"/>
    <x v="1"/>
    <n v="2009"/>
    <x v="109"/>
    <n v="21764"/>
    <n v="28490800"/>
    <n v="756242251"/>
    <n v="20.048672917000001"/>
    <n v="19.744905146000001"/>
    <n v="19.562644483"/>
    <n v="20.762527179999999"/>
    <n v="20.154991636999998"/>
    <x v="2248"/>
    <n v="-4.5351551931516586E-3"/>
  </r>
  <r>
    <x v="2270"/>
    <x v="2"/>
    <n v="2009"/>
    <x v="110"/>
    <n v="23601"/>
    <n v="27208200"/>
    <n v="692928601"/>
    <n v="19.000674106000002"/>
    <n v="19.706934174000001"/>
    <n v="18.909543773999999"/>
    <n v="19.934760003000001"/>
    <n v="19.342412848999999"/>
    <x v="2249"/>
    <n v="-5.3688505083482538E-2"/>
  </r>
  <r>
    <x v="2271"/>
    <x v="2"/>
    <n v="2009"/>
    <x v="110"/>
    <n v="22186"/>
    <n v="29979500"/>
    <n v="749419194"/>
    <n v="18.833601830999999"/>
    <n v="19.32722446"/>
    <n v="18.415921145999999"/>
    <n v="19.365195431"/>
    <n v="18.985485717"/>
    <x v="2250"/>
    <n v="-8.8318519042875823E-3"/>
  </r>
  <r>
    <x v="2272"/>
    <x v="2"/>
    <n v="2009"/>
    <x v="110"/>
    <n v="26325"/>
    <n v="38319300"/>
    <n v="1003133623"/>
    <n v="20.025890334"/>
    <n v="19.668963203000001"/>
    <n v="19.479108346"/>
    <n v="20.215745192"/>
    <n v="19.881600642999999"/>
    <x v="2251"/>
    <n v="6.1383347193715194E-2"/>
  </r>
  <r>
    <x v="2273"/>
    <x v="2"/>
    <n v="2009"/>
    <x v="110"/>
    <n v="17813"/>
    <n v="24513900"/>
    <n v="638724707"/>
    <n v="19.744905146000001"/>
    <n v="19.59302126"/>
    <n v="19.456325762999999"/>
    <n v="20.238527774000001"/>
    <n v="19.790470311"/>
    <x v="2252"/>
    <n v="-1.4130462312945388E-2"/>
  </r>
  <r>
    <x v="2274"/>
    <x v="2"/>
    <n v="2009"/>
    <x v="110"/>
    <n v="22986"/>
    <n v="32265100"/>
    <n v="836296720"/>
    <n v="19.494296733999999"/>
    <n v="19.942354197"/>
    <n v="18.932326357000001"/>
    <n v="20.420788436999999"/>
    <n v="19.684151590999999"/>
    <x v="2253"/>
    <n v="-1.2773543165699411E-2"/>
  </r>
  <r>
    <x v="2275"/>
    <x v="2"/>
    <n v="2009"/>
    <x v="110"/>
    <n v="18534"/>
    <n v="26654800"/>
    <n v="687455986"/>
    <n v="19.517079317"/>
    <n v="19.099398631"/>
    <n v="19.069021853999999"/>
    <n v="20.048672917000001"/>
    <n v="19.585427066000001"/>
    <x v="2254"/>
    <n v="1.1679970252907309E-3"/>
  </r>
  <r>
    <x v="2276"/>
    <x v="2"/>
    <n v="2009"/>
    <x v="110"/>
    <n v="27289"/>
    <n v="34077900"/>
    <n v="915463636"/>
    <n v="20.557483934"/>
    <n v="20.025890334"/>
    <n v="19.874006448999999"/>
    <n v="20.656208459999998"/>
    <n v="20.398005854000001"/>
    <x v="2255"/>
    <n v="5.1935111711048261E-2"/>
  </r>
  <r>
    <x v="2277"/>
    <x v="2"/>
    <n v="2009"/>
    <x v="110"/>
    <n v="19926"/>
    <n v="24904000"/>
    <n v="677161602"/>
    <n v="20.663802654000001"/>
    <n v="20.732150402999999"/>
    <n v="20.246121969000001"/>
    <n v="20.937193649000001"/>
    <n v="20.648614265999999"/>
    <x v="2256"/>
    <n v="5.1584491683015028E-3"/>
  </r>
  <r>
    <x v="2278"/>
    <x v="2"/>
    <n v="2009"/>
    <x v="110"/>
    <n v="22630"/>
    <n v="30124900"/>
    <n v="821294796"/>
    <n v="20.922005259999999"/>
    <n v="20.716962014"/>
    <n v="20.367629077"/>
    <n v="20.997947202999999"/>
    <n v="20.701773626000001"/>
    <x v="2257"/>
    <n v="1.2417982815888911E-2"/>
  </r>
  <r>
    <x v="2279"/>
    <x v="2"/>
    <n v="2009"/>
    <x v="110"/>
    <n v="20128"/>
    <n v="25005100"/>
    <n v="694642933"/>
    <n v="21.035918174999999"/>
    <n v="21.180207866"/>
    <n v="20.846063316999999"/>
    <n v="21.256149809"/>
    <n v="21.096671729000001"/>
    <x v="2258"/>
    <n v="5.429877627585452E-3"/>
  </r>
  <r>
    <x v="2280"/>
    <x v="2"/>
    <n v="2009"/>
    <x v="110"/>
    <n v="18636"/>
    <n v="30065700"/>
    <n v="826451970"/>
    <n v="20.648614265999999"/>
    <n v="21.157425282999998"/>
    <n v="20.451165214"/>
    <n v="21.233367225999999"/>
    <n v="20.876440093999999"/>
    <x v="2259"/>
    <n v="-1.8583154566484444E-2"/>
  </r>
  <r>
    <x v="2281"/>
    <x v="2"/>
    <n v="2009"/>
    <x v="110"/>
    <n v="15814"/>
    <n v="22126700"/>
    <n v="607429066"/>
    <n v="21.248555615000001"/>
    <n v="20.648614265999999"/>
    <n v="20.352440689000002"/>
    <n v="21.29412078"/>
    <n v="20.846063316999999"/>
    <x v="2260"/>
    <n v="2.8640710608827908E-2"/>
  </r>
  <r>
    <x v="2282"/>
    <x v="2"/>
    <n v="2009"/>
    <x v="110"/>
    <n v="18021"/>
    <n v="26854900"/>
    <n v="750045851"/>
    <n v="21.491569832"/>
    <n v="20.975164620000001"/>
    <n v="20.709367820000001"/>
    <n v="21.696613076999999"/>
    <n v="21.210584643000001"/>
    <x v="2261"/>
    <n v="1.1371835403309077E-2"/>
  </r>
  <r>
    <x v="2283"/>
    <x v="2"/>
    <n v="2009"/>
    <x v="110"/>
    <n v="26475"/>
    <n v="30308000"/>
    <n v="885604103"/>
    <n v="22.213018289000001"/>
    <n v="21.818120186000002"/>
    <n v="21.810525991999999"/>
    <n v="22.425655728999999"/>
    <n v="22.190235705999999"/>
    <x v="2262"/>
    <n v="3.3017769017061001E-2"/>
  </r>
  <r>
    <x v="2284"/>
    <x v="2"/>
    <n v="2009"/>
    <x v="110"/>
    <n v="20637"/>
    <n v="27860800"/>
    <n v="822918955"/>
    <n v="22.099105375000001"/>
    <n v="22.213018289000001"/>
    <n v="21.848496962999999"/>
    <n v="22.949655135"/>
    <n v="22.433249923000002"/>
    <x v="2263"/>
    <n v="-5.1413994867274479E-3"/>
  </r>
  <r>
    <x v="2285"/>
    <x v="2"/>
    <n v="2009"/>
    <x v="110"/>
    <n v="24273"/>
    <n v="30287100"/>
    <n v="923249303"/>
    <n v="23.435683568999998"/>
    <n v="22.721829306"/>
    <n v="22.721829306"/>
    <n v="23.572379066"/>
    <n v="23.147104186"/>
    <x v="2264"/>
    <n v="5.8722672736159588E-2"/>
  </r>
  <r>
    <x v="2286"/>
    <x v="2"/>
    <n v="2009"/>
    <x v="110"/>
    <n v="18199"/>
    <n v="24378500"/>
    <n v="741191998"/>
    <n v="23.048379659999998"/>
    <n v="23.200263545999999"/>
    <n v="22.759800278"/>
    <n v="23.412900986"/>
    <n v="23.086350631999998"/>
    <x v="2265"/>
    <n v="-1.6664329445745984E-2"/>
  </r>
  <r>
    <x v="2287"/>
    <x v="2"/>
    <n v="2009"/>
    <x v="110"/>
    <n v="17122"/>
    <n v="22363500"/>
    <n v="679489201"/>
    <n v="23.109133215"/>
    <n v="23.101539021000001"/>
    <n v="22.539568642999999"/>
    <n v="23.443277763000001"/>
    <n v="23.071162243"/>
    <x v="2266"/>
    <n v="2.6324464339558726E-3"/>
  </r>
  <r>
    <x v="2288"/>
    <x v="2"/>
    <n v="2009"/>
    <x v="110"/>
    <n v="20251"/>
    <n v="22759000"/>
    <n v="693311749"/>
    <n v="23.063568049000001"/>
    <n v="23.428089374999999"/>
    <n v="22.866118998000001"/>
    <n v="23.579973260999999"/>
    <n v="23.131915798000001"/>
    <x v="2267"/>
    <n v="-1.9736848633050536E-3"/>
  </r>
  <r>
    <x v="2289"/>
    <x v="2"/>
    <n v="2009"/>
    <x v="110"/>
    <n v="15140"/>
    <n v="19079400"/>
    <n v="564243689"/>
    <n v="22.478815089000001"/>
    <n v="22.630698975000001"/>
    <n v="22.235800871999999"/>
    <n v="22.668669946000001"/>
    <n v="22.456032506"/>
    <x v="2268"/>
    <n v="-2.5680917723936662E-2"/>
  </r>
  <r>
    <x v="2290"/>
    <x v="2"/>
    <n v="2009"/>
    <x v="110"/>
    <n v="16228"/>
    <n v="16831700"/>
    <n v="481845599"/>
    <n v="21.856091157000002"/>
    <n v="21.909250517"/>
    <n v="21.537134996999999"/>
    <n v="21.962409877999999"/>
    <n v="21.742178243000001"/>
    <x v="2269"/>
    <n v="-2.80936598927733E-2"/>
  </r>
  <r>
    <x v="2291"/>
    <x v="2"/>
    <n v="2009"/>
    <x v="110"/>
    <n v="18218"/>
    <n v="22566600"/>
    <n v="648259720"/>
    <n v="21.681424689"/>
    <n v="22.099105375000001"/>
    <n v="21.582700162999998"/>
    <n v="22.175047318000001"/>
    <n v="21.818120186000002"/>
    <x v="2270"/>
    <n v="-8.023765329846437E-3"/>
  </r>
  <r>
    <x v="2292"/>
    <x v="3"/>
    <n v="2009"/>
    <x v="111"/>
    <n v="19589"/>
    <n v="25706600"/>
    <n v="740313935"/>
    <n v="22.326931203000001"/>
    <n v="21.339685945999999"/>
    <n v="21.225773031999999"/>
    <n v="22.326931203000001"/>
    <n v="21.871279546"/>
    <x v="2271"/>
    <n v="2.9337738225438489E-2"/>
  </r>
  <r>
    <x v="2293"/>
    <x v="3"/>
    <n v="2009"/>
    <x v="111"/>
    <n v="21975"/>
    <n v="28245600"/>
    <n v="862625725"/>
    <n v="23.162292574999999"/>
    <n v="22.972437717999998"/>
    <n v="22.904089969000001"/>
    <n v="23.450871958"/>
    <n v="23.192669351999999"/>
    <x v="2272"/>
    <n v="3.6732009288554426E-2"/>
  </r>
  <r>
    <x v="2294"/>
    <x v="3"/>
    <n v="2009"/>
    <x v="111"/>
    <n v="15075"/>
    <n v="23639000"/>
    <n v="716478286"/>
    <n v="23.086350631999998"/>
    <n v="23.086350631999998"/>
    <n v="22.729423499999999"/>
    <n v="23.261017101"/>
    <n v="23.018002883000001"/>
    <x v="2273"/>
    <n v="-3.2840752068706478E-3"/>
  </r>
  <r>
    <x v="2295"/>
    <x v="3"/>
    <n v="2009"/>
    <x v="111"/>
    <n v="10808"/>
    <n v="15653800"/>
    <n v="471365930"/>
    <n v="23.002814494999999"/>
    <n v="22.888901580999999"/>
    <n v="22.706640918000002"/>
    <n v="23.010408688999998"/>
    <n v="22.866118998000001"/>
    <x v="2274"/>
    <n v="-3.6249833662803394E-3"/>
  </r>
  <r>
    <x v="2296"/>
    <x v="3"/>
    <n v="2009"/>
    <x v="111"/>
    <n v="16373"/>
    <n v="19078400"/>
    <n v="573897539"/>
    <n v="22.759800278"/>
    <n v="22.706640918000002"/>
    <n v="22.676264140000001"/>
    <n v="23.101539021000001"/>
    <n v="22.843336415"/>
    <x v="2275"/>
    <n v="-1.0620743702639513E-2"/>
  </r>
  <r>
    <x v="2297"/>
    <x v="3"/>
    <n v="2009"/>
    <x v="111"/>
    <n v="15671"/>
    <n v="23116200"/>
    <n v="690329854"/>
    <n v="22.691452528999999"/>
    <n v="22.820553832000002"/>
    <n v="22.41046734"/>
    <n v="22.888901580999999"/>
    <n v="22.676264140000001"/>
    <x v="2276"/>
    <n v="-3.0075210823506766E-3"/>
  </r>
  <r>
    <x v="2298"/>
    <x v="3"/>
    <n v="2009"/>
    <x v="111"/>
    <n v="18796"/>
    <n v="25446700"/>
    <n v="776113355"/>
    <n v="23.690381589000001"/>
    <n v="23.429203582"/>
    <n v="23.214115811999999"/>
    <n v="23.736471825999999"/>
    <n v="23.429203582"/>
    <x v="2277"/>
    <n v="4.3080812633643314E-2"/>
  </r>
  <r>
    <x v="2299"/>
    <x v="3"/>
    <n v="2009"/>
    <x v="111"/>
    <n v="12030"/>
    <n v="19650300"/>
    <n v="603655834"/>
    <n v="23.651973058999999"/>
    <n v="23.429203582"/>
    <n v="23.329341403000001"/>
    <n v="23.805607180999999"/>
    <n v="23.598201115999998"/>
    <x v="2278"/>
    <n v="-1.6225867391838804E-3"/>
  </r>
  <r>
    <x v="2300"/>
    <x v="3"/>
    <n v="2009"/>
    <x v="111"/>
    <n v="18569"/>
    <n v="25087000"/>
    <n v="770907267"/>
    <n v="23.429203582"/>
    <n v="23.506020642999999"/>
    <n v="23.290932871999999"/>
    <n v="24.059103482000001"/>
    <n v="23.605882822000002"/>
    <x v="2279"/>
    <n v="-9.4632783365171513E-3"/>
  </r>
  <r>
    <x v="2301"/>
    <x v="3"/>
    <n v="2009"/>
    <x v="111"/>
    <n v="20280"/>
    <n v="27419900"/>
    <n v="820952378"/>
    <n v="23.029754865000001"/>
    <n v="23.390795052000001"/>
    <n v="22.637987854999999"/>
    <n v="23.421521876"/>
    <n v="22.999028040999999"/>
    <x v="2280"/>
    <n v="-1.7196190947256957E-2"/>
  </r>
  <r>
    <x v="2302"/>
    <x v="3"/>
    <n v="2009"/>
    <x v="111"/>
    <n v="17209"/>
    <n v="21513900"/>
    <n v="645778867"/>
    <n v="23.045118278"/>
    <n v="23.152662162999999"/>
    <n v="22.876120743000001"/>
    <n v="23.237160930000002"/>
    <n v="23.06048169"/>
    <x v="2281"/>
    <n v="6.668890230783044E-4"/>
  </r>
  <r>
    <x v="2303"/>
    <x v="3"/>
    <n v="2009"/>
    <x v="111"/>
    <n v="14037"/>
    <n v="15983500"/>
    <n v="475134409"/>
    <n v="22.676396385"/>
    <n v="22.960619511000001"/>
    <n v="22.676396385"/>
    <n v="23.121935338"/>
    <n v="22.837712213"/>
    <x v="2282"/>
    <n v="-1.6129381954226071E-2"/>
  </r>
  <r>
    <x v="2304"/>
    <x v="3"/>
    <n v="2009"/>
    <x v="111"/>
    <n v="16142"/>
    <n v="20440700"/>
    <n v="587984423"/>
    <n v="22.123313545999999"/>
    <n v="22.276947667999998"/>
    <n v="21.923589188000001"/>
    <n v="22.415218377999999"/>
    <n v="22.100268428"/>
    <x v="2283"/>
    <n v="-2.4692612605806154E-2"/>
  </r>
  <r>
    <x v="2305"/>
    <x v="3"/>
    <n v="2009"/>
    <x v="111"/>
    <n v="19847"/>
    <n v="19251500"/>
    <n v="553645820"/>
    <n v="21.977361130999999"/>
    <n v="22.130995252999998"/>
    <n v="21.862135539000001"/>
    <n v="22.346083022999998"/>
    <n v="22.092586722"/>
    <x v="2284"/>
    <n v="-6.6190800455341956E-3"/>
  </r>
  <r>
    <x v="2306"/>
    <x v="3"/>
    <n v="2009"/>
    <x v="111"/>
    <n v="15830"/>
    <n v="17908900"/>
    <n v="519978045"/>
    <n v="22.484353732999999"/>
    <n v="22.138676959000001"/>
    <n v="22.061859898000002"/>
    <n v="22.484353732999999"/>
    <n v="22.299992787000001"/>
    <x v="2285"/>
    <n v="2.2806793636738827E-2"/>
  </r>
  <r>
    <x v="2307"/>
    <x v="3"/>
    <n v="2009"/>
    <x v="111"/>
    <n v="16021"/>
    <n v="20031800"/>
    <n v="590507789"/>
    <n v="22.515080557000001"/>
    <n v="22.783940269999999"/>
    <n v="22.338401316999999"/>
    <n v="22.806985389000001"/>
    <n v="22.645669560999998"/>
    <x v="2286"/>
    <n v="1.3656540025580174E-3"/>
  </r>
  <r>
    <x v="2308"/>
    <x v="3"/>
    <n v="2009"/>
    <x v="111"/>
    <n v="18512"/>
    <n v="19210300"/>
    <n v="552469558"/>
    <n v="22.038814778999999"/>
    <n v="22.261584255999999"/>
    <n v="21.908225775999998"/>
    <n v="22.315356199"/>
    <n v="22.092586722"/>
    <x v="2287"/>
    <n v="-2.1380124741664713E-2"/>
  </r>
  <r>
    <x v="2309"/>
    <x v="3"/>
    <n v="2009"/>
    <x v="111"/>
    <n v="17821"/>
    <n v="20363000"/>
    <n v="580585610"/>
    <n v="22.146358665000001"/>
    <n v="21.854453833000001"/>
    <n v="21.624002650000001"/>
    <n v="22.207812313000002"/>
    <n v="21.900544069999999"/>
    <x v="2288"/>
    <n v="4.8678816889554848E-3"/>
  </r>
  <r>
    <x v="2310"/>
    <x v="3"/>
    <n v="2009"/>
    <x v="111"/>
    <n v="18399"/>
    <n v="22688300"/>
    <n v="671692722"/>
    <n v="22.845393918999999"/>
    <n v="22.430581790000002"/>
    <n v="22.338401316999999"/>
    <n v="22.975982923"/>
    <n v="22.745531740000001"/>
    <x v="2289"/>
    <n v="3.107642936297746E-2"/>
  </r>
  <r>
    <x v="2311"/>
    <x v="3"/>
    <n v="2009"/>
    <x v="111"/>
    <n v="18325"/>
    <n v="22706900"/>
    <n v="678063818"/>
    <n v="22.691759797"/>
    <n v="23.106571926000001"/>
    <n v="22.645669560999998"/>
    <n v="23.252524342000001"/>
    <n v="22.937574391999998"/>
    <x v="2290"/>
    <n v="-6.7476639354137535E-3"/>
  </r>
  <r>
    <x v="2312"/>
    <x v="4"/>
    <n v="2009"/>
    <x v="112"/>
    <n v="34848"/>
    <n v="37933200"/>
    <n v="1174616816"/>
    <n v="24.297236371"/>
    <n v="23.260206048000001"/>
    <n v="23.160343868999998"/>
    <n v="24.297236371"/>
    <n v="23.790243769"/>
    <x v="2291"/>
    <n v="6.8360760242509352E-2"/>
  </r>
  <r>
    <x v="2313"/>
    <x v="4"/>
    <n v="2009"/>
    <x v="112"/>
    <n v="21873"/>
    <n v="25579600"/>
    <n v="814633471"/>
    <n v="24.642913145000001"/>
    <n v="24.197374191000002"/>
    <n v="24.089830306"/>
    <n v="24.773502147999999"/>
    <n v="24.466233904999999"/>
    <x v="2292"/>
    <n v="1.4126745673918209E-2"/>
  </r>
  <r>
    <x v="2314"/>
    <x v="4"/>
    <n v="2009"/>
    <x v="112"/>
    <n v="23570"/>
    <n v="33929000"/>
    <n v="1108333048"/>
    <n v="25.003953331000002"/>
    <n v="24.873364328000001"/>
    <n v="24.804228973000001"/>
    <n v="25.380356930000001"/>
    <n v="25.096133804000001"/>
    <x v="2293"/>
    <n v="1.4544585642214381E-2"/>
  </r>
  <r>
    <x v="2315"/>
    <x v="4"/>
    <n v="2009"/>
    <x v="112"/>
    <n v="20713"/>
    <n v="23053900"/>
    <n v="743987655"/>
    <n v="24.566096084000002"/>
    <n v="25.349630104999999"/>
    <n v="24.351008313000001"/>
    <n v="25.380356930000001"/>
    <n v="24.788865561000001"/>
    <x v="2294"/>
    <n v="-1.7666661237739936E-2"/>
  </r>
  <r>
    <x v="2316"/>
    <x v="4"/>
    <n v="2009"/>
    <x v="112"/>
    <n v="17421"/>
    <n v="19367000"/>
    <n v="632741828"/>
    <n v="25.349630104999999"/>
    <n v="25.341948399"/>
    <n v="24.735093618000001"/>
    <n v="25.349630104999999"/>
    <n v="25.096133804000001"/>
    <x v="2295"/>
    <n v="3.1396854043279174E-2"/>
  </r>
  <r>
    <x v="2317"/>
    <x v="4"/>
    <n v="2009"/>
    <x v="112"/>
    <n v="16245"/>
    <n v="17914100"/>
    <n v="582807307"/>
    <n v="25.249767926000001"/>
    <n v="24.850319208999998"/>
    <n v="24.642913145000001"/>
    <n v="25.311221575000001"/>
    <n v="24.988589918999999"/>
    <x v="2296"/>
    <n v="-3.9471737823713075E-3"/>
  </r>
  <r>
    <x v="2318"/>
    <x v="4"/>
    <n v="2009"/>
    <x v="112"/>
    <n v="19440"/>
    <n v="23052000"/>
    <n v="754007777"/>
    <n v="24.850319208999998"/>
    <n v="25.626171525"/>
    <n v="24.719730206000001"/>
    <n v="25.664580054999998"/>
    <n v="25.126860628999999"/>
    <x v="2297"/>
    <n v="-1.594636673689457E-2"/>
  </r>
  <r>
    <x v="2319"/>
    <x v="4"/>
    <n v="2009"/>
    <x v="112"/>
    <n v="17842"/>
    <n v="21216400"/>
    <n v="670474830"/>
    <n v="24.182010778999999"/>
    <n v="24.197374191000002"/>
    <n v="24.120557130000002"/>
    <n v="24.489279023000002"/>
    <n v="24.274191252000001"/>
    <x v="2298"/>
    <n v="-2.726159739600699E-2"/>
  </r>
  <r>
    <x v="2320"/>
    <x v="4"/>
    <n v="2009"/>
    <x v="112"/>
    <n v="15342"/>
    <n v="17259200"/>
    <n v="545243733"/>
    <n v="24.381735138"/>
    <n v="24.143602249000001"/>
    <n v="24.051421776000002"/>
    <n v="24.458552199"/>
    <n v="24.266509546000002"/>
    <x v="2299"/>
    <n v="8.2252915735284132E-3"/>
  </r>
  <r>
    <x v="2321"/>
    <x v="4"/>
    <n v="2009"/>
    <x v="112"/>
    <n v="19778"/>
    <n v="18522400"/>
    <n v="579381537"/>
    <n v="24.043740069999998"/>
    <n v="24.312599783"/>
    <n v="23.836334005000001"/>
    <n v="24.320281488999999"/>
    <n v="24.028376656999999"/>
    <x v="2300"/>
    <n v="-1.3959617549010685E-2"/>
  </r>
  <r>
    <x v="2322"/>
    <x v="4"/>
    <n v="2009"/>
    <x v="112"/>
    <n v="20844"/>
    <n v="27788500"/>
    <n v="892280749"/>
    <n v="25.126860628999999"/>
    <n v="24.120557130000002"/>
    <n v="23.936196184"/>
    <n v="25.126860628999999"/>
    <n v="24.665958263"/>
    <x v="2301"/>
    <n v="4.4062744001642125E-2"/>
  </r>
  <r>
    <x v="2323"/>
    <x v="4"/>
    <n v="2009"/>
    <x v="112"/>
    <n v="15612"/>
    <n v="18980900"/>
    <n v="623343173"/>
    <n v="25.134542334999999"/>
    <n v="25.126860628999999"/>
    <n v="24.927136269999998"/>
    <n v="25.457173991000001"/>
    <n v="25.226722808000002"/>
    <x v="2302"/>
    <n v="3.0567018056826696E-4"/>
  </r>
  <r>
    <x v="2324"/>
    <x v="4"/>
    <n v="2009"/>
    <x v="112"/>
    <n v="16385"/>
    <n v="24048000"/>
    <n v="801143116"/>
    <n v="25.464855697000001"/>
    <n v="25.272813043999999"/>
    <n v="25.272813043999999"/>
    <n v="25.848941001"/>
    <n v="25.587762993999998"/>
    <x v="2303"/>
    <n v="1.3056204898033436E-2"/>
  </r>
  <r>
    <x v="2325"/>
    <x v="4"/>
    <n v="2009"/>
    <x v="112"/>
    <n v="14046"/>
    <n v="17313800"/>
    <n v="561053883"/>
    <n v="24.965544801"/>
    <n v="25.119178922"/>
    <n v="24.704366792999998"/>
    <n v="25.195995983"/>
    <n v="24.896409446"/>
    <x v="2304"/>
    <n v="-1.9802627295394302E-2"/>
  </r>
  <r>
    <x v="2326"/>
    <x v="4"/>
    <n v="2009"/>
    <x v="112"/>
    <n v="10971"/>
    <n v="14685100"/>
    <n v="483126361"/>
    <n v="25.249767926000001"/>
    <n v="25.195995983"/>
    <n v="25.034680156"/>
    <n v="25.541672758000001"/>
    <n v="25.272813043999999"/>
    <x v="2305"/>
    <n v="1.1320298323534275E-2"/>
  </r>
  <r>
    <x v="2327"/>
    <x v="4"/>
    <n v="2009"/>
    <x v="112"/>
    <n v="4930"/>
    <n v="5417400"/>
    <n v="178784266"/>
    <n v="25.311221575000001"/>
    <n v="25.180632571"/>
    <n v="25.180632571"/>
    <n v="25.580081287999999"/>
    <n v="25.349630104999999"/>
    <x v="2306"/>
    <n v="2.4308732826648048E-3"/>
  </r>
  <r>
    <x v="2328"/>
    <x v="4"/>
    <n v="2009"/>
    <x v="112"/>
    <n v="18741"/>
    <n v="20927700"/>
    <n v="696516074"/>
    <n v="25.918076356"/>
    <n v="25.119178922"/>
    <n v="25.057725273999999"/>
    <n v="25.918076356"/>
    <n v="25.564717876"/>
    <x v="2307"/>
    <n v="2.3692816157244997E-2"/>
  </r>
  <r>
    <x v="2329"/>
    <x v="4"/>
    <n v="2009"/>
    <x v="112"/>
    <n v="18910"/>
    <n v="20491500"/>
    <n v="697351024"/>
    <n v="25.918076356"/>
    <n v="25.964166593000002"/>
    <n v="25.818214177000002"/>
    <n v="26.417387252000001"/>
    <n v="26.140845833"/>
    <x v="79"/>
    <n v="0"/>
  </r>
  <r>
    <x v="2330"/>
    <x v="4"/>
    <n v="2009"/>
    <x v="112"/>
    <n v="21931"/>
    <n v="21043400"/>
    <n v="723986440"/>
    <n v="26.617111610999999"/>
    <n v="26.194617775000001"/>
    <n v="26.056347066000001"/>
    <n v="26.655520141"/>
    <n v="26.425068958000001"/>
    <x v="2308"/>
    <n v="2.6613648540070561E-2"/>
  </r>
  <r>
    <x v="2331"/>
    <x v="4"/>
    <n v="2009"/>
    <x v="112"/>
    <n v="20495"/>
    <n v="28650600"/>
    <n v="990089049"/>
    <n v="26.463477488999999"/>
    <n v="26.885971324"/>
    <n v="26.171572656999999"/>
    <n v="27.039605445999999"/>
    <n v="26.547976255999998"/>
    <x v="2309"/>
    <n v="-5.7887281818065532E-3"/>
  </r>
  <r>
    <x v="2332"/>
    <x v="5"/>
    <n v="2009"/>
    <x v="113"/>
    <n v="19950"/>
    <n v="20880000"/>
    <n v="735325486"/>
    <n v="27.070332270000002"/>
    <n v="27.078013976000001"/>
    <n v="26.809154263"/>
    <n v="27.193239566999999"/>
    <n v="27.054968857999999"/>
    <x v="2310"/>
    <n v="2.2672803596666142E-2"/>
  </r>
  <r>
    <x v="2333"/>
    <x v="5"/>
    <n v="2009"/>
    <x v="113"/>
    <n v="29393"/>
    <n v="23927400"/>
    <n v="831367900"/>
    <n v="26.540294549999999"/>
    <n v="26.732337202"/>
    <n v="26.463477488999999"/>
    <n v="27.070332270000002"/>
    <n v="26.693928670999998"/>
    <x v="2311"/>
    <n v="-1.9774250839865812E-2"/>
  </r>
  <r>
    <x v="2334"/>
    <x v="5"/>
    <n v="2009"/>
    <x v="113"/>
    <n v="28988"/>
    <n v="28315400"/>
    <n v="942103126"/>
    <n v="25.464855697000001"/>
    <n v="26.348251897000001"/>
    <n v="25.234404514000001"/>
    <n v="26.378978721999999"/>
    <n v="25.55703617"/>
    <x v="2312"/>
    <n v="-4.1364833583114366E-2"/>
  </r>
  <r>
    <x v="2335"/>
    <x v="5"/>
    <n v="2009"/>
    <x v="113"/>
    <n v="14031"/>
    <n v="17792000"/>
    <n v="601059393"/>
    <n v="26.186936069000001"/>
    <n v="25.77212394"/>
    <n v="25.426447165999999"/>
    <n v="26.233026305999999"/>
    <n v="25.948803180999999"/>
    <x v="2313"/>
    <n v="2.7961369491007741E-2"/>
  </r>
  <r>
    <x v="2336"/>
    <x v="5"/>
    <n v="2009"/>
    <x v="113"/>
    <n v="17420"/>
    <n v="20168400"/>
    <n v="689028927"/>
    <n v="26.102437301999998"/>
    <n v="26.770745732000002"/>
    <n v="25.964166593000002"/>
    <n v="26.786109145000001"/>
    <n v="26.240708011999999"/>
    <x v="2314"/>
    <n v="-3.2319699053965441E-3"/>
  </r>
  <r>
    <x v="2337"/>
    <x v="5"/>
    <n v="2009"/>
    <x v="113"/>
    <n v="18235"/>
    <n v="16380300"/>
    <n v="552812790"/>
    <n v="26.025620240999999"/>
    <n v="25.779805646"/>
    <n v="25.580081287999999"/>
    <n v="26.286798249"/>
    <n v="25.925758062"/>
    <x v="2315"/>
    <n v="-2.9472464628497621E-3"/>
  </r>
  <r>
    <x v="2338"/>
    <x v="5"/>
    <n v="2009"/>
    <x v="113"/>
    <n v="15059"/>
    <n v="15940600"/>
    <n v="536571760"/>
    <n v="25.741397116000002"/>
    <n v="26.033301947999998"/>
    <n v="25.610808112000001"/>
    <n v="26.156209244999999"/>
    <n v="25.856622707"/>
    <x v="2316"/>
    <n v="-1.0980968018386647E-2"/>
  </r>
  <r>
    <x v="2339"/>
    <x v="5"/>
    <n v="2009"/>
    <x v="113"/>
    <n v="26281"/>
    <n v="20064700"/>
    <n v="678586236"/>
    <n v="26.025620240999999"/>
    <n v="26.071710478"/>
    <n v="25.77212394"/>
    <n v="26.194617775000001"/>
    <n v="25.979530005000001"/>
    <x v="2317"/>
    <n v="1.0980968018386626E-2"/>
  </r>
  <r>
    <x v="2340"/>
    <x v="5"/>
    <n v="2009"/>
    <x v="113"/>
    <n v="14547"/>
    <n v="16928500"/>
    <n v="577200653"/>
    <n v="26.079392184"/>
    <n v="26.233026305999999"/>
    <n v="26.025620240999999"/>
    <n v="26.371297016"/>
    <n v="26.194617775000001"/>
    <x v="2318"/>
    <n v="2.0639842343988003E-3"/>
  </r>
  <r>
    <x v="2341"/>
    <x v="5"/>
    <n v="2009"/>
    <x v="113"/>
    <n v="21661"/>
    <n v="24305700"/>
    <n v="806304751"/>
    <n v="25.580081287999999"/>
    <n v="25.733715409999999"/>
    <n v="25.203677689999999"/>
    <n v="25.864304412999999"/>
    <n v="25.480219109"/>
    <x v="2319"/>
    <n v="-1.9331457017846467E-2"/>
  </r>
  <r>
    <x v="2342"/>
    <x v="5"/>
    <n v="2009"/>
    <x v="113"/>
    <n v="18722"/>
    <n v="16561000"/>
    <n v="546230727"/>
    <n v="25.003953331000002"/>
    <n v="25.887349532000002"/>
    <n v="24.934817976000001"/>
    <n v="25.887349532000002"/>
    <n v="25.334266693"/>
    <x v="2320"/>
    <n v="-2.278002833434194E-2"/>
  </r>
  <r>
    <x v="2343"/>
    <x v="5"/>
    <n v="2009"/>
    <x v="113"/>
    <n v="17262"/>
    <n v="20450100"/>
    <n v="657001346"/>
    <n v="24.619868025999999"/>
    <n v="24.765820441999999"/>
    <n v="24.450870492"/>
    <n v="24.904091151999999"/>
    <n v="24.681321675"/>
    <x v="2321"/>
    <n v="-1.5480185303185501E-2"/>
  </r>
  <r>
    <x v="2344"/>
    <x v="5"/>
    <n v="2009"/>
    <x v="113"/>
    <n v="12929"/>
    <n v="13729700"/>
    <n v="438250683"/>
    <n v="24.397098549999999"/>
    <n v="24.696685086999999"/>
    <n v="24.374053432"/>
    <n v="24.781183853999998"/>
    <n v="24.520005847"/>
    <x v="2322"/>
    <n v="-9.0895469599409379E-3"/>
  </r>
  <r>
    <x v="2345"/>
    <x v="5"/>
    <n v="2009"/>
    <x v="113"/>
    <n v="11413"/>
    <n v="12024300"/>
    <n v="385915647"/>
    <n v="24.543050965999999"/>
    <n v="24.712048500000002"/>
    <n v="24.504642435000001"/>
    <n v="24.873364328000001"/>
    <n v="24.650594851000001"/>
    <x v="2323"/>
    <n v="5.9645444544358011E-3"/>
  </r>
  <r>
    <x v="2346"/>
    <x v="5"/>
    <n v="2009"/>
    <x v="113"/>
    <n v="17750"/>
    <n v="19841100"/>
    <n v="614744343"/>
    <n v="23.705745001"/>
    <n v="24.351008313000001"/>
    <n v="23.513702348999999"/>
    <n v="24.389416843999999"/>
    <n v="23.797925475"/>
    <x v="2324"/>
    <n v="-3.4711333926567126E-2"/>
  </r>
  <r>
    <x v="2347"/>
    <x v="5"/>
    <n v="2009"/>
    <x v="113"/>
    <n v="17461"/>
    <n v="19291500"/>
    <n v="599645682"/>
    <n v="24.120557130000002"/>
    <n v="23.813288886999999"/>
    <n v="23.636609647"/>
    <n v="24.120557130000002"/>
    <n v="23.874742534999999"/>
    <x v="2325"/>
    <n v="1.7347045979730327E-2"/>
  </r>
  <r>
    <x v="2348"/>
    <x v="5"/>
    <n v="2009"/>
    <x v="113"/>
    <n v="16019"/>
    <n v="16955500"/>
    <n v="533646457"/>
    <n v="23.813288886999999"/>
    <n v="24.351008313000001"/>
    <n v="23.774880356000001"/>
    <n v="24.481597316999999"/>
    <n v="24.174329072999999"/>
    <x v="2326"/>
    <n v="-1.2820688399906952E-2"/>
  </r>
  <r>
    <x v="2349"/>
    <x v="5"/>
    <n v="2009"/>
    <x v="113"/>
    <n v="17137"/>
    <n v="18546900"/>
    <n v="584957606"/>
    <n v="24.773502147999999"/>
    <n v="23.659654764999999"/>
    <n v="23.621246234000001"/>
    <n v="24.773502147999999"/>
    <n v="24.228101016"/>
    <x v="2327"/>
    <n v="3.953083873352263E-2"/>
  </r>
  <r>
    <x v="2350"/>
    <x v="5"/>
    <n v="2009"/>
    <x v="113"/>
    <n v="13816"/>
    <n v="16477400"/>
    <n v="532056566"/>
    <n v="24.773502147999999"/>
    <n v="24.581459496000001"/>
    <n v="24.512324141000001"/>
    <n v="25.003953331000002"/>
    <n v="24.804228973000001"/>
    <x v="79"/>
    <n v="0"/>
  </r>
  <r>
    <x v="2351"/>
    <x v="5"/>
    <n v="2009"/>
    <x v="113"/>
    <n v="12422"/>
    <n v="14429400"/>
    <n v="474350103"/>
    <n v="25.388038636000001"/>
    <n v="25.042361862"/>
    <n v="25.003953331000002"/>
    <n v="25.403402048"/>
    <n v="25.249767926000001"/>
    <x v="2328"/>
    <n v="2.4503523079852346E-2"/>
  </r>
  <r>
    <x v="2352"/>
    <x v="5"/>
    <n v="2009"/>
    <x v="113"/>
    <n v="16654"/>
    <n v="18221000"/>
    <n v="594987826"/>
    <n v="24.927136269999998"/>
    <n v="25.495582520999999"/>
    <n v="24.842637502999999"/>
    <n v="25.595444700000002"/>
    <n v="25.080770392000002"/>
    <x v="2329"/>
    <n v="-1.8321123165439612E-2"/>
  </r>
  <r>
    <x v="2353"/>
    <x v="6"/>
    <n v="2009"/>
    <x v="114"/>
    <n v="16579"/>
    <n v="18032800"/>
    <n v="584606261"/>
    <n v="24.427825374000001"/>
    <n v="25.280494749999999"/>
    <n v="24.427825374000001"/>
    <n v="25.341948399"/>
    <n v="24.904091151999999"/>
    <x v="2330"/>
    <n v="-2.0234153363589257E-2"/>
  </r>
  <r>
    <x v="2354"/>
    <x v="6"/>
    <n v="2009"/>
    <x v="114"/>
    <n v="13620"/>
    <n v="16110800"/>
    <n v="502298826"/>
    <n v="23.997649833000001"/>
    <n v="24.120557130000002"/>
    <n v="23.820970592999998"/>
    <n v="24.151283955"/>
    <n v="23.951559595999999"/>
    <x v="2331"/>
    <n v="-1.7766964807255255E-2"/>
  </r>
  <r>
    <x v="2355"/>
    <x v="6"/>
    <n v="2009"/>
    <x v="114"/>
    <n v="5390"/>
    <n v="5902700"/>
    <n v="183330346"/>
    <n v="23.820970592999998"/>
    <n v="24.043740069999998"/>
    <n v="23.736471825999999"/>
    <n v="24.0821486"/>
    <n v="23.859379123"/>
    <x v="2332"/>
    <n v="-7.3895918537660614E-3"/>
  </r>
  <r>
    <x v="2356"/>
    <x v="6"/>
    <n v="2009"/>
    <x v="114"/>
    <n v="25305"/>
    <n v="19527300"/>
    <n v="583361919"/>
    <n v="23.301268532000002"/>
    <n v="23.495187211000001"/>
    <n v="22.998755392"/>
    <n v="23.572754682999999"/>
    <n v="23.16940383"/>
    <x v="2333"/>
    <n v="-2.2058507551206984E-2"/>
  </r>
  <r>
    <x v="2357"/>
    <x v="6"/>
    <n v="2009"/>
    <x v="114"/>
    <n v="18018"/>
    <n v="20034200"/>
    <n v="592742896"/>
    <n v="22.766052976000001"/>
    <n v="23.293511785"/>
    <n v="22.719512493"/>
    <n v="23.347809014999999"/>
    <n v="22.952214908999998"/>
    <x v="2334"/>
    <n v="-2.3237280643995752E-2"/>
  </r>
  <r>
    <x v="2358"/>
    <x v="6"/>
    <n v="2009"/>
    <x v="114"/>
    <n v="19787"/>
    <n v="21625600"/>
    <n v="628168992"/>
    <n v="22.579891044"/>
    <n v="22.486810078000001"/>
    <n v="22.106729466000001"/>
    <n v="22.998755392"/>
    <n v="22.533350560999999"/>
    <x v="2335"/>
    <n v="-8.2107885014238973E-3"/>
  </r>
  <r>
    <x v="2359"/>
    <x v="6"/>
    <n v="2009"/>
    <x v="114"/>
    <n v="12875"/>
    <n v="12741000"/>
    <n v="374022763"/>
    <n v="23.014268886"/>
    <n v="22.719512493"/>
    <n v="22.416999353000001"/>
    <n v="23.014268886"/>
    <n v="22.773809722999999"/>
    <x v="2336"/>
    <n v="1.9054676539198019E-2"/>
  </r>
  <r>
    <x v="2360"/>
    <x v="6"/>
    <n v="2009"/>
    <x v="114"/>
    <n v="11779"/>
    <n v="12951900"/>
    <n v="381976049"/>
    <n v="23.107349851999999"/>
    <n v="23.192674070999999"/>
    <n v="22.455783089000001"/>
    <n v="23.208187565999999"/>
    <n v="22.874647437"/>
    <x v="2337"/>
    <n v="4.0363324150217246E-3"/>
  </r>
  <r>
    <x v="2361"/>
    <x v="6"/>
    <n v="2009"/>
    <x v="114"/>
    <n v="12645"/>
    <n v="17864200"/>
    <n v="531494785"/>
    <n v="22.952214908999998"/>
    <n v="23.184917324000001"/>
    <n v="22.789323218"/>
    <n v="23.402106244999999"/>
    <n v="23.076322863000001"/>
    <x v="2338"/>
    <n v="-6.7363002861181662E-3"/>
  </r>
  <r>
    <x v="2362"/>
    <x v="6"/>
    <n v="2009"/>
    <x v="114"/>
    <n v="17123"/>
    <n v="20497100"/>
    <n v="626896147"/>
    <n v="23.859754329000001"/>
    <n v="23.386592750999998"/>
    <n v="23.231457807000002"/>
    <n v="23.983862284000001"/>
    <n v="23.720132880000001"/>
    <x v="2339"/>
    <n v="3.8778678217208963E-2"/>
  </r>
  <r>
    <x v="2363"/>
    <x v="6"/>
    <n v="2009"/>
    <x v="114"/>
    <n v="13964"/>
    <n v="15593600"/>
    <n v="481826053"/>
    <n v="24.007132524999999"/>
    <n v="23.658078902"/>
    <n v="23.464160223"/>
    <n v="24.332915907"/>
    <n v="23.968348789"/>
    <x v="2340"/>
    <n v="6.1578544748128582E-3"/>
  </r>
  <r>
    <x v="2364"/>
    <x v="6"/>
    <n v="2009"/>
    <x v="114"/>
    <n v="13376"/>
    <n v="15020800"/>
    <n v="471238910"/>
    <n v="24.433753620000001"/>
    <n v="24.007132524999999"/>
    <n v="23.945078548000001"/>
    <n v="24.526834586"/>
    <n v="24.332915907"/>
    <x v="2341"/>
    <n v="1.7614546702965885E-2"/>
  </r>
  <r>
    <x v="2365"/>
    <x v="6"/>
    <n v="2009"/>
    <x v="114"/>
    <n v="16287"/>
    <n v="24404400"/>
    <n v="780964514"/>
    <n v="24.744023507000001"/>
    <n v="24.821590979"/>
    <n v="24.68196953"/>
    <n v="24.937942187000001"/>
    <n v="24.821590979"/>
    <x v="2342"/>
    <n v="1.2618463949589223E-2"/>
  </r>
  <r>
    <x v="2366"/>
    <x v="6"/>
    <n v="2009"/>
    <x v="114"/>
    <n v="17724"/>
    <n v="18977200"/>
    <n v="607409074"/>
    <n v="24.68196953"/>
    <n v="25.015509658999999"/>
    <n v="24.526834586"/>
    <n v="25.093077131000001"/>
    <n v="24.829347726000002"/>
    <x v="2343"/>
    <n v="-2.5109868630468109E-3"/>
  </r>
  <r>
    <x v="2367"/>
    <x v="6"/>
    <n v="2009"/>
    <x v="114"/>
    <n v="10230"/>
    <n v="16426000"/>
    <n v="521690356"/>
    <n v="24.581131816999999"/>
    <n v="24.472537356"/>
    <n v="24.433753620000001"/>
    <n v="24.813834232000001"/>
    <n v="24.635429046999999"/>
    <x v="2344"/>
    <n v="-4.0938491924411595E-3"/>
  </r>
  <r>
    <x v="2368"/>
    <x v="6"/>
    <n v="2009"/>
    <x v="114"/>
    <n v="17796"/>
    <n v="23899100"/>
    <n v="771833231"/>
    <n v="25.131860866"/>
    <n v="24.744023507000001"/>
    <n v="24.511321091999999"/>
    <n v="25.34129304"/>
    <n v="25.054293394999998"/>
    <x v="2345"/>
    <n v="2.215724906122651E-2"/>
  </r>
  <r>
    <x v="2369"/>
    <x v="6"/>
    <n v="2009"/>
    <x v="114"/>
    <n v="10196"/>
    <n v="10202400"/>
    <n v="330294080"/>
    <n v="25.209428337999999"/>
    <n v="25.038779900000002"/>
    <n v="24.961212428"/>
    <n v="25.286995810000001"/>
    <n v="25.108590625000001"/>
    <x v="2346"/>
    <n v="3.081666544998818E-3"/>
  </r>
  <r>
    <x v="2370"/>
    <x v="6"/>
    <n v="2009"/>
    <x v="114"/>
    <n v="10400"/>
    <n v="11352000"/>
    <n v="366565609"/>
    <n v="25.170644601999999"/>
    <n v="25.248212074000001"/>
    <n v="24.790563989999999"/>
    <n v="25.333536293000002"/>
    <n v="25.046536647"/>
    <x v="2347"/>
    <n v="-1.5396461893823312E-3"/>
  </r>
  <r>
    <x v="2371"/>
    <x v="6"/>
    <n v="2009"/>
    <x v="114"/>
    <n v="18570"/>
    <n v="23117600"/>
    <n v="733817333"/>
    <n v="24.6276723"/>
    <n v="24.813834232000001"/>
    <n v="24.418240126000001"/>
    <n v="24.945698933999999"/>
    <n v="24.619915551999998"/>
    <x v="2348"/>
    <n v="-2.1807717784495348E-2"/>
  </r>
  <r>
    <x v="2372"/>
    <x v="6"/>
    <n v="2009"/>
    <x v="114"/>
    <n v="22820"/>
    <n v="17698200"/>
    <n v="548854657"/>
    <n v="23.968348789"/>
    <n v="24.433753620000001"/>
    <n v="23.890781316999998"/>
    <n v="24.433753620000001"/>
    <n v="24.053673008000001"/>
    <x v="2349"/>
    <n v="-2.7136541460296655E-2"/>
  </r>
  <r>
    <x v="2373"/>
    <x v="6"/>
    <n v="2009"/>
    <x v="114"/>
    <n v="13992"/>
    <n v="14120500"/>
    <n v="445674380"/>
    <n v="24.216564698999999"/>
    <n v="24.394969884000002"/>
    <n v="24.216564698999999"/>
    <n v="24.635429046999999"/>
    <n v="24.480294102999999"/>
    <x v="2350"/>
    <n v="1.0302731192299274E-2"/>
  </r>
  <r>
    <x v="2374"/>
    <x v="6"/>
    <n v="2009"/>
    <x v="114"/>
    <n v="12422"/>
    <n v="13823200"/>
    <n v="434836368"/>
    <n v="24.410483378999999"/>
    <n v="24.216564698999999"/>
    <n v="24.146753973999999"/>
    <n v="24.604402058000002"/>
    <n v="24.402726631"/>
    <x v="2351"/>
    <n v="7.9757960085152773E-3"/>
  </r>
  <r>
    <x v="2375"/>
    <x v="7"/>
    <n v="2009"/>
    <x v="115"/>
    <n v="18105"/>
    <n v="15660700"/>
    <n v="506166823"/>
    <n v="25.248212074000001"/>
    <n v="24.782807243000001"/>
    <n v="24.744023507000001"/>
    <n v="25.248212074000001"/>
    <n v="25.069806888999999"/>
    <x v="2352"/>
    <n v="3.3742657556024215E-2"/>
  </r>
  <r>
    <x v="2376"/>
    <x v="7"/>
    <n v="2009"/>
    <x v="115"/>
    <n v="17455"/>
    <n v="16449800"/>
    <n v="533066120"/>
    <n v="24.914671944999998"/>
    <n v="25.100833878"/>
    <n v="24.837104474"/>
    <n v="25.434374005999999"/>
    <n v="25.139617613999999"/>
    <x v="2353"/>
    <n v="-1.3298479584809349E-2"/>
  </r>
  <r>
    <x v="2377"/>
    <x v="7"/>
    <n v="2009"/>
    <x v="115"/>
    <n v="14440"/>
    <n v="13152500"/>
    <n v="422000259"/>
    <n v="25.069806888999999"/>
    <n v="25.015509658999999"/>
    <n v="24.658699288000001"/>
    <n v="25.100833878"/>
    <n v="24.891401704"/>
    <x v="2354"/>
    <n v="6.2073445895838323E-3"/>
  </r>
  <r>
    <x v="2378"/>
    <x v="7"/>
    <n v="2009"/>
    <x v="115"/>
    <n v="15239"/>
    <n v="14993400"/>
    <n v="481905706"/>
    <n v="24.744023507000001"/>
    <n v="25.155131107999999"/>
    <n v="24.643185794000001"/>
    <n v="25.349049787999999"/>
    <n v="24.930185439999999"/>
    <x v="2355"/>
    <n v="-1.3080223878176079E-2"/>
  </r>
  <r>
    <x v="2379"/>
    <x v="7"/>
    <n v="2009"/>
    <x v="115"/>
    <n v="15726"/>
    <n v="12858500"/>
    <n v="413182872"/>
    <n v="24.821590979"/>
    <n v="24.992239417"/>
    <n v="24.712996519000001"/>
    <n v="25.124104118999998"/>
    <n v="24.922428693000001"/>
    <x v="2356"/>
    <n v="3.1298930166314557E-3"/>
  </r>
  <r>
    <x v="2380"/>
    <x v="7"/>
    <n v="2009"/>
    <x v="115"/>
    <n v="10899"/>
    <n v="10388100"/>
    <n v="332324704"/>
    <n v="24.899158451000002"/>
    <n v="24.744023507000001"/>
    <n v="24.666456036"/>
    <n v="24.937942187000001"/>
    <n v="24.813834232000001"/>
    <x v="2357"/>
    <n v="3.1201273438996096E-3"/>
  </r>
  <r>
    <x v="2381"/>
    <x v="7"/>
    <n v="2009"/>
    <x v="115"/>
    <n v="15779"/>
    <n v="15218100"/>
    <n v="480310218"/>
    <n v="24.216564698999999"/>
    <n v="24.736266759999999"/>
    <n v="24.216564698999999"/>
    <n v="24.813834232000001"/>
    <n v="24.480294102999999"/>
    <x v="2358"/>
    <n v="-2.7797115051668743E-2"/>
  </r>
  <r>
    <x v="2382"/>
    <x v="7"/>
    <n v="2009"/>
    <x v="115"/>
    <n v="17060"/>
    <n v="17406300"/>
    <n v="552055863"/>
    <n v="24.736266759999999"/>
    <n v="24.309645665000001"/>
    <n v="24.286375423999999"/>
    <n v="24.767293749"/>
    <n v="24.604402058000002"/>
    <x v="2359"/>
    <n v="2.1233565929617275E-2"/>
  </r>
  <r>
    <x v="2383"/>
    <x v="7"/>
    <n v="2009"/>
    <x v="115"/>
    <n v="17161"/>
    <n v="18682600"/>
    <n v="603253164"/>
    <n v="25.201671591"/>
    <n v="24.953455681000001"/>
    <n v="24.813834232000001"/>
    <n v="25.201671591"/>
    <n v="25.046536647"/>
    <x v="2360"/>
    <n v="1.8639868664753926E-2"/>
  </r>
  <r>
    <x v="2384"/>
    <x v="7"/>
    <n v="2009"/>
    <x v="115"/>
    <n v="15092"/>
    <n v="16272300"/>
    <n v="525546656"/>
    <n v="25.093077131000001"/>
    <n v="25.209428337999999"/>
    <n v="24.883644957000001"/>
    <n v="25.279239062999999"/>
    <n v="25.054293394999998"/>
    <x v="2361"/>
    <n v="-4.3183287128303917E-3"/>
  </r>
  <r>
    <x v="2385"/>
    <x v="7"/>
    <n v="2009"/>
    <x v="115"/>
    <n v="17724"/>
    <n v="23253300"/>
    <n v="739924609"/>
    <n v="24.821590979"/>
    <n v="24.689726276999998"/>
    <n v="24.542348081"/>
    <n v="24.821590979"/>
    <n v="24.68196953"/>
    <x v="2362"/>
    <n v="-1.0878118173771533E-2"/>
  </r>
  <r>
    <x v="2386"/>
    <x v="7"/>
    <n v="2009"/>
    <x v="115"/>
    <n v="12038"/>
    <n v="15536500"/>
    <n v="502597297"/>
    <n v="25.069806888999999"/>
    <n v="24.976725923"/>
    <n v="24.937942187000001"/>
    <n v="25.201671591"/>
    <n v="25.093077131000001"/>
    <x v="2363"/>
    <n v="9.9503308615446692E-3"/>
  </r>
  <r>
    <x v="2387"/>
    <x v="7"/>
    <n v="2009"/>
    <x v="115"/>
    <n v="16031"/>
    <n v="19533500"/>
    <n v="633028903"/>
    <n v="25.442130754000001"/>
    <n v="24.744023507000001"/>
    <n v="24.658699288000001"/>
    <n v="25.457644248000001"/>
    <n v="25.139617613999999"/>
    <x v="2364"/>
    <n v="1.4742281749461869E-2"/>
  </r>
  <r>
    <x v="2388"/>
    <x v="7"/>
    <n v="2009"/>
    <x v="115"/>
    <n v="13429"/>
    <n v="13608300"/>
    <n v="449175063"/>
    <n v="25.636049433"/>
    <n v="25.519698225999999"/>
    <n v="25.411103765"/>
    <n v="25.744643893999999"/>
    <n v="25.605022444999999"/>
    <x v="2365"/>
    <n v="7.5930508870230388E-3"/>
  </r>
  <r>
    <x v="2389"/>
    <x v="7"/>
    <n v="2009"/>
    <x v="115"/>
    <n v="17879"/>
    <n v="19109600"/>
    <n v="642508970"/>
    <n v="26.085940770000001"/>
    <n v="25.946319320000001"/>
    <n v="25.930805826"/>
    <n v="26.179021735999999"/>
    <n v="26.078184022999999"/>
    <x v="2366"/>
    <n v="1.7396959473864975E-2"/>
  </r>
  <r>
    <x v="2390"/>
    <x v="7"/>
    <n v="2009"/>
    <x v="115"/>
    <n v="18500"/>
    <n v="23132800"/>
    <n v="779763165"/>
    <n v="25.907535585000002"/>
    <n v="26.179021735999999"/>
    <n v="25.752400641000001"/>
    <n v="26.528075358999999"/>
    <n v="26.147994746999998"/>
    <x v="2367"/>
    <n v="-6.8626257631534777E-3"/>
  </r>
  <r>
    <x v="2391"/>
    <x v="7"/>
    <n v="2009"/>
    <x v="115"/>
    <n v="12551"/>
    <n v="13731100"/>
    <n v="459275189"/>
    <n v="25.775670882"/>
    <n v="26.023886791999999"/>
    <n v="25.744643893999999"/>
    <n v="26.233318965999999"/>
    <n v="25.946319320000001"/>
    <x v="2368"/>
    <n v="-5.1028176518700509E-3"/>
  </r>
  <r>
    <x v="2392"/>
    <x v="7"/>
    <n v="2009"/>
    <x v="115"/>
    <n v="14099"/>
    <n v="14627000"/>
    <n v="484555622"/>
    <n v="25.729130398999999"/>
    <n v="25.752400641000001"/>
    <n v="25.558481960999998"/>
    <n v="25.961832815000001"/>
    <n v="25.698103411000002"/>
    <x v="2369"/>
    <n v="-1.8072294042318427E-3"/>
  </r>
  <r>
    <x v="2393"/>
    <x v="7"/>
    <n v="2009"/>
    <x v="115"/>
    <n v="18836"/>
    <n v="19954300"/>
    <n v="651959824"/>
    <n v="25.488671236999998"/>
    <n v="25.674833168999999"/>
    <n v="25.093077131000001"/>
    <n v="25.713616904999999"/>
    <n v="25.34129304"/>
    <x v="2370"/>
    <n v="-9.3897403260058444E-3"/>
  </r>
  <r>
    <x v="2394"/>
    <x v="7"/>
    <n v="2009"/>
    <x v="115"/>
    <n v="18332"/>
    <n v="21557700"/>
    <n v="700632219"/>
    <n v="25.248212074000001"/>
    <n v="25.504184730999999"/>
    <n v="24.953455681000001"/>
    <n v="25.550725214"/>
    <n v="25.209428337999999"/>
    <x v="2371"/>
    <n v="-9.4787439698632656E-3"/>
  </r>
  <r>
    <x v="2395"/>
    <x v="7"/>
    <n v="2009"/>
    <x v="115"/>
    <n v="38538"/>
    <n v="35023000"/>
    <n v="1098435781"/>
    <n v="24.340672653999999"/>
    <n v="24.945698933999999"/>
    <n v="23.929565053000001"/>
    <n v="24.945698933999999"/>
    <n v="24.325159159999998"/>
    <x v="2372"/>
    <n v="-3.6606621342648929E-2"/>
  </r>
  <r>
    <x v="2396"/>
    <x v="8"/>
    <n v="2009"/>
    <x v="116"/>
    <n v="24878"/>
    <n v="23821700"/>
    <n v="754579423"/>
    <n v="24.511321091999999"/>
    <n v="24.6276723"/>
    <n v="24.356186147999999"/>
    <n v="24.875888208999999"/>
    <n v="24.573375069000001"/>
    <x v="2373"/>
    <n v="6.9863732887079201E-3"/>
  </r>
  <r>
    <x v="2397"/>
    <x v="8"/>
    <n v="2009"/>
    <x v="116"/>
    <n v="25775"/>
    <n v="24828400"/>
    <n v="800114901"/>
    <n v="24.937942187000001"/>
    <n v="24.557861575"/>
    <n v="24.557861575"/>
    <n v="25.271482316"/>
    <n v="24.999996163999999"/>
    <x v="2374"/>
    <n v="1.725533009253858E-2"/>
  </r>
  <r>
    <x v="2398"/>
    <x v="8"/>
    <n v="2009"/>
    <x v="116"/>
    <n v="19810"/>
    <n v="17969800"/>
    <n v="579875520"/>
    <n v="24.968969176000002"/>
    <n v="25.186158097"/>
    <n v="24.837104474"/>
    <n v="25.349049787999999"/>
    <n v="25.031023153"/>
    <x v="2375"/>
    <n v="1.2433946381379673E-3"/>
  </r>
  <r>
    <x v="2399"/>
    <x v="8"/>
    <n v="2009"/>
    <x v="116"/>
    <n v="16867"/>
    <n v="14677400"/>
    <n v="475664432"/>
    <n v="25.217185085000001"/>
    <n v="25.054293394999998"/>
    <n v="24.720753265999999"/>
    <n v="25.349049787999999"/>
    <n v="25.139617613999999"/>
    <x v="2376"/>
    <n v="9.8918889735477213E-3"/>
  </r>
  <r>
    <x v="2400"/>
    <x v="8"/>
    <n v="2009"/>
    <x v="116"/>
    <n v="13900"/>
    <n v="13316300"/>
    <n v="438137593"/>
    <n v="25.504184730999999"/>
    <n v="25.589508949999999"/>
    <n v="25.294752556999999"/>
    <n v="25.674833168999999"/>
    <n v="25.519698225999999"/>
    <x v="2377"/>
    <n v="1.1316835884237753E-2"/>
  </r>
  <r>
    <x v="2401"/>
    <x v="8"/>
    <n v="2009"/>
    <x v="116"/>
    <n v="14444"/>
    <n v="14801100"/>
    <n v="489128363"/>
    <n v="25.597265697000001"/>
    <n v="25.713616904999999"/>
    <n v="25.496427984"/>
    <n v="25.736887147000001"/>
    <n v="25.636049433"/>
    <x v="2378"/>
    <n v="3.6429912717999562E-3"/>
  </r>
  <r>
    <x v="2402"/>
    <x v="8"/>
    <n v="2009"/>
    <x v="116"/>
    <n v="15960"/>
    <n v="15958900"/>
    <n v="529925354"/>
    <n v="25.860995101"/>
    <n v="25.527454973000001"/>
    <n v="25.48091449"/>
    <n v="25.884265342999999"/>
    <n v="25.760157388"/>
    <x v="2379"/>
    <n v="1.025031585033228E-2"/>
  </r>
  <r>
    <x v="2403"/>
    <x v="8"/>
    <n v="2009"/>
    <x v="116"/>
    <n v="11860"/>
    <n v="11182600"/>
    <n v="371657886"/>
    <n v="25.705860158"/>
    <n v="25.907535585000002"/>
    <n v="25.651562928000001"/>
    <n v="25.985103056"/>
    <n v="25.783427629999998"/>
    <x v="2380"/>
    <n v="-6.016865300218042E-3"/>
  </r>
  <r>
    <x v="2404"/>
    <x v="8"/>
    <n v="2009"/>
    <x v="116"/>
    <n v="12237"/>
    <n v="13357400"/>
    <n v="441892486"/>
    <n v="25.783427629999998"/>
    <n v="25.519698225999999"/>
    <n v="25.333536293000002"/>
    <n v="25.853238353999998"/>
    <n v="25.659319674999999"/>
    <x v="2381"/>
    <n v="3.0129579961801134E-3"/>
  </r>
  <r>
    <x v="2405"/>
    <x v="8"/>
    <n v="2009"/>
    <x v="116"/>
    <n v="15341"/>
    <n v="13556800"/>
    <n v="453091316"/>
    <n v="25.907535585000002"/>
    <n v="25.899778836999999"/>
    <n v="25.791184377"/>
    <n v="26.047157034000001"/>
    <n v="25.923049078999998"/>
    <x v="2382"/>
    <n v="4.8019299993554776E-3"/>
  </r>
  <r>
    <x v="2406"/>
    <x v="8"/>
    <n v="2009"/>
    <x v="116"/>
    <n v="26014"/>
    <n v="28195100"/>
    <n v="957624737"/>
    <n v="26.644426567"/>
    <n v="26.008373297999999"/>
    <n v="25.954076067999999"/>
    <n v="26.667696807999999"/>
    <n v="26.341913427000001"/>
    <x v="2383"/>
    <n v="2.8046118677893868E-2"/>
  </r>
  <r>
    <x v="2407"/>
    <x v="8"/>
    <n v="2009"/>
    <x v="116"/>
    <n v="19831"/>
    <n v="20676300"/>
    <n v="713475358"/>
    <n v="26.605642831000001"/>
    <n v="26.512561864999999"/>
    <n v="26.489291623"/>
    <n v="26.977966695999999"/>
    <n v="26.768534521999999"/>
    <x v="2384"/>
    <n v="-1.4566645000202692E-3"/>
  </r>
  <r>
    <x v="2408"/>
    <x v="8"/>
    <n v="2009"/>
    <x v="116"/>
    <n v="10566"/>
    <n v="11306700"/>
    <n v="389595362"/>
    <n v="26.877128981999999"/>
    <n v="26.559102348"/>
    <n v="26.559102348"/>
    <n v="26.877128981999999"/>
    <n v="26.729750786"/>
    <x v="2385"/>
    <n v="1.0152371451489209E-2"/>
  </r>
  <r>
    <x v="2409"/>
    <x v="8"/>
    <n v="2009"/>
    <x v="116"/>
    <n v="15827"/>
    <n v="19031000"/>
    <n v="656003296"/>
    <n v="26.838345245999999"/>
    <n v="26.667696807999999"/>
    <n v="26.458264633999999"/>
    <n v="26.977966695999999"/>
    <n v="26.737507532999999"/>
    <x v="2386"/>
    <n v="-1.4440435757821996E-3"/>
  </r>
  <r>
    <x v="2410"/>
    <x v="8"/>
    <n v="2009"/>
    <x v="116"/>
    <n v="15881"/>
    <n v="16636200"/>
    <n v="580495236"/>
    <n v="27.016750430999998"/>
    <n v="27.063290915"/>
    <n v="26.946939706999999"/>
    <n v="27.210669111000001"/>
    <n v="27.063290915"/>
    <x v="2387"/>
    <n v="6.625402308261941E-3"/>
  </r>
  <r>
    <x v="2411"/>
    <x v="8"/>
    <n v="2009"/>
    <x v="116"/>
    <n v="17188"/>
    <n v="20527600"/>
    <n v="711267392"/>
    <n v="26.574615842"/>
    <n v="27.055534167000001"/>
    <n v="26.574615842"/>
    <n v="27.133101638999999"/>
    <n v="26.877128981999999"/>
    <x v="2388"/>
    <n v="-1.6500591470267733E-2"/>
  </r>
  <r>
    <x v="2412"/>
    <x v="8"/>
    <n v="2009"/>
    <x v="116"/>
    <n v="17777"/>
    <n v="16311500"/>
    <n v="554052457"/>
    <n v="26.217805471999998"/>
    <n v="26.683210302999999"/>
    <n v="26.179021735999999"/>
    <n v="26.807318257999999"/>
    <n v="26.349670174"/>
    <x v="2389"/>
    <n v="-1.3517690394620807E-2"/>
  </r>
  <r>
    <x v="2413"/>
    <x v="8"/>
    <n v="2009"/>
    <x v="116"/>
    <n v="10574"/>
    <n v="10817300"/>
    <n v="369152486"/>
    <n v="26.458264633999999"/>
    <n v="26.155751494"/>
    <n v="26.140238"/>
    <n v="26.636669820000002"/>
    <n v="26.473778128999999"/>
    <x v="2390"/>
    <n v="9.1297939184120588E-3"/>
  </r>
  <r>
    <x v="2414"/>
    <x v="8"/>
    <n v="2009"/>
    <x v="116"/>
    <n v="14003"/>
    <n v="12013400"/>
    <n v="416427259"/>
    <n v="27.063290915"/>
    <n v="26.566859095000002"/>
    <n v="26.512561864999999"/>
    <n v="27.102074649999999"/>
    <n v="26.884885729000001"/>
    <x v="2391"/>
    <n v="2.2609658801048971E-2"/>
  </r>
  <r>
    <x v="2415"/>
    <x v="8"/>
    <n v="2009"/>
    <x v="116"/>
    <n v="11614"/>
    <n v="11788700"/>
    <n v="409099743"/>
    <n v="26.970209948000001"/>
    <n v="27.133101638999999"/>
    <n v="26.636669820000002"/>
    <n v="27.140858386000001"/>
    <n v="26.915912718000001"/>
    <x v="2392"/>
    <n v="-3.4453092095506452E-3"/>
  </r>
  <r>
    <x v="2416"/>
    <x v="8"/>
    <n v="2009"/>
    <x v="116"/>
    <n v="15909"/>
    <n v="19075100"/>
    <n v="665809860"/>
    <n v="27.148615134"/>
    <n v="27.195155617000001"/>
    <n v="26.846101993000001"/>
    <n v="27.295993330000002"/>
    <n v="27.071047662000002"/>
    <x v="2393"/>
    <n v="6.5931155005560941E-3"/>
  </r>
  <r>
    <x v="2417"/>
    <x v="9"/>
    <n v="2009"/>
    <x v="117"/>
    <n v="11563"/>
    <n v="14451100"/>
    <n v="497558868"/>
    <n v="26.563515669000001"/>
    <n v="27.031595241000002"/>
    <n v="26.547913016999999"/>
    <n v="27.226628394999999"/>
    <n v="26.859966064999998"/>
    <x v="2394"/>
    <n v="-2.1787354218983018E-2"/>
  </r>
  <r>
    <x v="2418"/>
    <x v="9"/>
    <n v="2009"/>
    <x v="117"/>
    <n v="17923"/>
    <n v="19176900"/>
    <n v="651689750"/>
    <n v="26.649330256999999"/>
    <n v="26.352879862000002"/>
    <n v="26.173449359999999"/>
    <n v="26.742946172"/>
    <n v="26.508906386"/>
    <x v="2395"/>
    <n v="3.2253363224341229E-3"/>
  </r>
  <r>
    <x v="2419"/>
    <x v="9"/>
    <n v="2009"/>
    <x v="117"/>
    <n v="15012"/>
    <n v="12691500"/>
    <n v="435378011"/>
    <n v="26.875568717"/>
    <n v="26.758548823999998"/>
    <n v="26.446495776999999"/>
    <n v="26.953581978999999"/>
    <n v="26.758548823999998"/>
    <x v="2396"/>
    <n v="8.453628560070401E-3"/>
  </r>
  <r>
    <x v="2420"/>
    <x v="9"/>
    <n v="2009"/>
    <x v="117"/>
    <n v="14960"/>
    <n v="13369300"/>
    <n v="463975849"/>
    <n v="26.906774022"/>
    <n v="27.203224417000001"/>
    <n v="26.774151477"/>
    <n v="27.281237679"/>
    <n v="27.070601872000001"/>
    <x v="2397"/>
    <n v="1.1604294983273953E-3"/>
  </r>
  <r>
    <x v="2421"/>
    <x v="9"/>
    <n v="2009"/>
    <x v="117"/>
    <n v="12370"/>
    <n v="12653800"/>
    <n v="437119734"/>
    <n v="27.039396567000001"/>
    <n v="26.852164737999999"/>
    <n v="26.758548823999998"/>
    <n v="27.187621763999999"/>
    <n v="26.945780653"/>
    <x v="2398"/>
    <n v="4.9168573315369717E-3"/>
  </r>
  <r>
    <x v="2422"/>
    <x v="9"/>
    <n v="2009"/>
    <x v="117"/>
    <n v="18337"/>
    <n v="17878700"/>
    <n v="629636859"/>
    <n v="27.655701336"/>
    <n v="27.304641657000001"/>
    <n v="27.109608503"/>
    <n v="27.694707966999999"/>
    <n v="27.476270833000001"/>
    <x v="2399"/>
    <n v="2.253696869652912E-2"/>
  </r>
  <r>
    <x v="2423"/>
    <x v="9"/>
    <n v="2009"/>
    <x v="117"/>
    <n v="13201"/>
    <n v="11910400"/>
    <n v="424478352"/>
    <n v="27.803926532999998"/>
    <n v="27.616694705"/>
    <n v="27.546482769000001"/>
    <n v="27.920946426"/>
    <n v="27.803926532999998"/>
    <x v="2400"/>
    <n v="5.3453496039881287E-3"/>
  </r>
  <r>
    <x v="2424"/>
    <x v="9"/>
    <n v="2009"/>
    <x v="117"/>
    <n v="9581"/>
    <n v="9645900"/>
    <n v="345463530"/>
    <n v="27.944350405000002"/>
    <n v="28.006761013999999"/>
    <n v="27.811727859000001"/>
    <n v="28.045767645000002"/>
    <n v="27.936549077999999"/>
    <x v="2401"/>
    <n v="5.0377940521875997E-3"/>
  </r>
  <r>
    <x v="2425"/>
    <x v="9"/>
    <n v="2009"/>
    <x v="117"/>
    <n v="19253"/>
    <n v="21668500"/>
    <n v="783101900"/>
    <n v="28.201794168999999"/>
    <n v="28.240800799999999"/>
    <n v="28.084774276000001"/>
    <n v="28.342218039999999"/>
    <n v="28.193992843"/>
    <x v="2402"/>
    <n v="9.1705519651101158E-3"/>
  </r>
  <r>
    <x v="2426"/>
    <x v="9"/>
    <n v="2009"/>
    <x v="117"/>
    <n v="19145"/>
    <n v="19238000"/>
    <n v="699622094"/>
    <n v="28.552853847000002"/>
    <n v="28.123780907"/>
    <n v="28.092575602"/>
    <n v="28.552853847000002"/>
    <n v="28.373423344999999"/>
    <x v="2403"/>
    <n v="1.2371291786706835E-2"/>
  </r>
  <r>
    <x v="2427"/>
    <x v="9"/>
    <n v="2009"/>
    <x v="117"/>
    <n v="15478"/>
    <n v="14146300"/>
    <n v="515356722"/>
    <n v="28.396827324"/>
    <n v="28.123780907"/>
    <n v="28.100376927999999"/>
    <n v="28.66987374"/>
    <n v="28.420231302000001"/>
    <x v="2404"/>
    <n v="-5.4794657380699422E-3"/>
  </r>
  <r>
    <x v="2428"/>
    <x v="9"/>
    <n v="2009"/>
    <x v="117"/>
    <n v="17412"/>
    <n v="22059500"/>
    <n v="817765368"/>
    <n v="29.145754638"/>
    <n v="28.552853847000002"/>
    <n v="28.474840584999999"/>
    <n v="29.247171878"/>
    <n v="28.919516177999999"/>
    <x v="2405"/>
    <n v="2.6031838716589494E-2"/>
  </r>
  <r>
    <x v="2429"/>
    <x v="9"/>
    <n v="2009"/>
    <x v="117"/>
    <n v="21264"/>
    <n v="20907400"/>
    <n v="764555043"/>
    <n v="28.474840584999999"/>
    <n v="28.474840584999999"/>
    <n v="28.100376927999999"/>
    <n v="28.911714851999999"/>
    <n v="28.529449869"/>
    <x v="2406"/>
    <n v="-2.3288352801712382E-2"/>
  </r>
  <r>
    <x v="2430"/>
    <x v="9"/>
    <n v="2009"/>
    <x v="117"/>
    <n v="16949"/>
    <n v="18375800"/>
    <n v="682861073"/>
    <n v="28.630867109"/>
    <n v="28.482641911999998"/>
    <n v="28.482641911999998"/>
    <n v="29.410999728"/>
    <n v="28.989728113999998"/>
    <x v="2407"/>
    <n v="5.4644944806910723E-3"/>
  </r>
  <r>
    <x v="2431"/>
    <x v="9"/>
    <n v="2009"/>
    <x v="117"/>
    <n v="13036"/>
    <n v="12359100"/>
    <n v="457647698"/>
    <n v="28.864906895000001"/>
    <n v="28.864906895000001"/>
    <n v="28.623065783000001"/>
    <n v="29.161357290000002"/>
    <n v="28.888310872999998"/>
    <x v="2408"/>
    <n v="8.1411575964436388E-3"/>
  </r>
  <r>
    <x v="2432"/>
    <x v="9"/>
    <n v="2009"/>
    <x v="117"/>
    <n v="16002"/>
    <n v="15573600"/>
    <n v="577091131"/>
    <n v="28.474840584999999"/>
    <n v="29.137953311"/>
    <n v="28.435833955"/>
    <n v="29.301781161000001"/>
    <n v="28.911714851999999"/>
    <x v="2409"/>
    <n v="-1.3605652077134675E-2"/>
  </r>
  <r>
    <x v="2433"/>
    <x v="9"/>
    <n v="2009"/>
    <x v="117"/>
    <n v="13100"/>
    <n v="16126300"/>
    <n v="592291190"/>
    <n v="28.630867109"/>
    <n v="28.552853847000002"/>
    <n v="28.420231302000001"/>
    <n v="29.036536071"/>
    <n v="28.654271088000002"/>
    <x v="2407"/>
    <n v="5.4644944806910723E-3"/>
  </r>
  <r>
    <x v="2434"/>
    <x v="9"/>
    <n v="2009"/>
    <x v="117"/>
    <n v="16992"/>
    <n v="16368100"/>
    <n v="597651471"/>
    <n v="28.045767645000002"/>
    <n v="28.794694959000001"/>
    <n v="28.045767645000002"/>
    <n v="28.935118831"/>
    <n v="28.482641911999998"/>
    <x v="2410"/>
    <n v="-2.0647670890602814E-2"/>
  </r>
  <r>
    <x v="2435"/>
    <x v="9"/>
    <n v="2009"/>
    <x v="117"/>
    <n v="23978"/>
    <n v="25206800"/>
    <n v="887105911"/>
    <n v="26.711740867"/>
    <n v="28.123780907"/>
    <n v="26.711740867"/>
    <n v="28.311012734999998"/>
    <n v="27.452866855"/>
    <x v="2411"/>
    <n v="-4.8734532889505147E-2"/>
  </r>
  <r>
    <x v="2436"/>
    <x v="9"/>
    <n v="2009"/>
    <x v="117"/>
    <n v="17450"/>
    <n v="17516900"/>
    <n v="622989615"/>
    <n v="28.131582233"/>
    <n v="27.523078791"/>
    <n v="27.172019112000001"/>
    <n v="28.178390189999998"/>
    <n v="27.749317250000001"/>
    <x v="2412"/>
    <n v="5.1789666495297031E-2"/>
  </r>
  <r>
    <x v="2437"/>
    <x v="9"/>
    <n v="2009"/>
    <x v="117"/>
    <n v="26446"/>
    <n v="20293200"/>
    <n v="713449530"/>
    <n v="27.335846962000002"/>
    <n v="28.084774276000001"/>
    <n v="26.914575348"/>
    <n v="28.389025997000001"/>
    <n v="27.429462875999999"/>
    <x v="2413"/>
    <n v="-2.8693951701502241E-2"/>
  </r>
  <r>
    <x v="2438"/>
    <x v="10"/>
    <n v="2009"/>
    <x v="118"/>
    <n v="15036"/>
    <n v="13545800"/>
    <n v="477510663"/>
    <n v="27.733714597999999"/>
    <n v="27.109608503"/>
    <n v="26.898972695000001"/>
    <n v="28.030164993"/>
    <n v="27.499674811999999"/>
    <x v="2414"/>
    <n v="1.444989019630933E-2"/>
  </r>
  <r>
    <x v="2439"/>
    <x v="10"/>
    <n v="2009"/>
    <x v="118"/>
    <n v="12186"/>
    <n v="12116500"/>
    <n v="435615297"/>
    <n v="27.850734490000001"/>
    <n v="28.162787538"/>
    <n v="27.702509292999999"/>
    <n v="28.279807430999998"/>
    <n v="28.045767645000002"/>
    <x v="2415"/>
    <n v="4.2105325069524135E-3"/>
  </r>
  <r>
    <x v="2440"/>
    <x v="10"/>
    <n v="2009"/>
    <x v="118"/>
    <n v="13395"/>
    <n v="13248600"/>
    <n v="477401911"/>
    <n v="28.396827324"/>
    <n v="27.842933164000002"/>
    <n v="27.788323881"/>
    <n v="28.396827324"/>
    <n v="28.108178254999999"/>
    <x v="2416"/>
    <n v="1.9418085887483238E-2"/>
  </r>
  <r>
    <x v="2441"/>
    <x v="10"/>
    <n v="2009"/>
    <x v="118"/>
    <n v="11880"/>
    <n v="14037400"/>
    <n v="509693307"/>
    <n v="28.123780907"/>
    <n v="28.545052520999999"/>
    <n v="27.998959687999999"/>
    <n v="28.662072414000001"/>
    <n v="28.326615388"/>
    <x v="2417"/>
    <n v="-9.661910926780256E-3"/>
  </r>
  <r>
    <x v="2442"/>
    <x v="10"/>
    <n v="2009"/>
    <x v="118"/>
    <n v="18702"/>
    <n v="14500900"/>
    <n v="534452658"/>
    <n v="28.927317504000001"/>
    <n v="28.630867109"/>
    <n v="28.513847215999998"/>
    <n v="28.927317504000001"/>
    <n v="28.755688328000002"/>
    <x v="2418"/>
    <n v="2.8170876954843944E-2"/>
  </r>
  <r>
    <x v="2443"/>
    <x v="10"/>
    <n v="2009"/>
    <x v="118"/>
    <n v="23885"/>
    <n v="20081300"/>
    <n v="749336707"/>
    <n v="29.184761267999999"/>
    <n v="28.857105569000002"/>
    <n v="28.708880370999999"/>
    <n v="29.332986466000001"/>
    <n v="29.114549332999999"/>
    <x v="2419"/>
    <n v="8.8603076557469858E-3"/>
  </r>
  <r>
    <x v="2444"/>
    <x v="10"/>
    <n v="2009"/>
    <x v="118"/>
    <n v="19013"/>
    <n v="22260500"/>
    <n v="841385399"/>
    <n v="29.332986466000001"/>
    <n v="29.489012989999999"/>
    <n v="29.262774530000002"/>
    <n v="29.645039514"/>
    <n v="29.489012989999999"/>
    <x v="2420"/>
    <n v="5.0660020506117622E-3"/>
  </r>
  <r>
    <x v="2445"/>
    <x v="10"/>
    <n v="2009"/>
    <x v="118"/>
    <n v="17962"/>
    <n v="20004100"/>
    <n v="748041306"/>
    <n v="28.747887001999999"/>
    <n v="29.286178508999999"/>
    <n v="28.708880370999999"/>
    <n v="29.559224925999999"/>
    <n v="29.169158616000001"/>
    <x v="2421"/>
    <n v="-2.0148431757635428E-2"/>
  </r>
  <r>
    <x v="2446"/>
    <x v="10"/>
    <n v="2009"/>
    <x v="118"/>
    <n v="14048"/>
    <n v="16548000"/>
    <n v="615787893"/>
    <n v="28.966324135000001"/>
    <n v="28.919516177999999"/>
    <n v="28.747887001999999"/>
    <n v="29.254973203999999"/>
    <n v="29.028734745000001"/>
    <x v="2422"/>
    <n v="7.5696495447336353E-3"/>
  </r>
  <r>
    <x v="2447"/>
    <x v="10"/>
    <n v="2009"/>
    <x v="118"/>
    <n v="17112"/>
    <n v="21938600"/>
    <n v="824770640"/>
    <n v="29.161357290000002"/>
    <n v="29.364191771000002"/>
    <n v="29.106748007"/>
    <n v="29.528019620999999"/>
    <n v="29.325185139999999"/>
    <x v="2423"/>
    <n v="6.710533848956683E-3"/>
  </r>
  <r>
    <x v="2448"/>
    <x v="10"/>
    <n v="2009"/>
    <x v="118"/>
    <n v="24121"/>
    <n v="34941300"/>
    <n v="1323473722"/>
    <n v="29.957092561"/>
    <n v="29.239370552"/>
    <n v="29.075542702"/>
    <n v="30.019503171"/>
    <n v="29.551423599"/>
    <x v="2424"/>
    <n v="2.6921657561067062E-2"/>
  </r>
  <r>
    <x v="2449"/>
    <x v="10"/>
    <n v="2009"/>
    <x v="118"/>
    <n v="22806"/>
    <n v="20378100"/>
    <n v="791462083"/>
    <n v="29.801066036999998"/>
    <n v="30.183331021000001"/>
    <n v="29.801066036999998"/>
    <n v="30.581198656000002"/>
    <n v="30.300350912999999"/>
    <x v="2425"/>
    <n v="-5.2219439893659587E-3"/>
  </r>
  <r>
    <x v="2450"/>
    <x v="10"/>
    <n v="2009"/>
    <x v="118"/>
    <n v="19691"/>
    <n v="21383100"/>
    <n v="821162235"/>
    <n v="30.035105822999999"/>
    <n v="29.574827578000001"/>
    <n v="29.574827578000001"/>
    <n v="30.347158871000001"/>
    <n v="29.957092561"/>
    <x v="2426"/>
    <n v="7.8227256934984349E-3"/>
  </r>
  <r>
    <x v="2451"/>
    <x v="10"/>
    <n v="2009"/>
    <x v="118"/>
    <n v="16597"/>
    <n v="14651400"/>
    <n v="569900386"/>
    <n v="30.308152239999998"/>
    <n v="30.347158871000001"/>
    <n v="30.113119085000001"/>
    <n v="30.549993351000001"/>
    <n v="30.347158871000001"/>
    <x v="2427"/>
    <n v="9.0498355340154282E-3"/>
  </r>
  <r>
    <x v="2452"/>
    <x v="10"/>
    <n v="2009"/>
    <x v="118"/>
    <n v="16476"/>
    <n v="15933400"/>
    <n v="617410347"/>
    <n v="30.542192024999999"/>
    <n v="30.237940303999999"/>
    <n v="29.941489909000001"/>
    <n v="30.542192024999999"/>
    <n v="30.230138977999999"/>
    <x v="2428"/>
    <n v="7.6923456022970843E-3"/>
  </r>
  <r>
    <x v="2453"/>
    <x v="10"/>
    <n v="2009"/>
    <x v="118"/>
    <n v="16063"/>
    <n v="15840600"/>
    <n v="623299362"/>
    <n v="30.776231810999999"/>
    <n v="30.659211918"/>
    <n v="30.425172132"/>
    <n v="30.932258335"/>
    <n v="30.698218549"/>
    <x v="2429"/>
    <n v="7.6336248670224359E-3"/>
  </r>
  <r>
    <x v="2454"/>
    <x v="10"/>
    <n v="2009"/>
    <x v="118"/>
    <n v="12591"/>
    <n v="10604400"/>
    <n v="410515566"/>
    <n v="29.996099191999999"/>
    <n v="30.386165501000001"/>
    <n v="29.996099191999999"/>
    <n v="30.495384068"/>
    <n v="30.198933672999999"/>
    <x v="2430"/>
    <n v="-2.5675351347455518E-2"/>
  </r>
  <r>
    <x v="2455"/>
    <x v="10"/>
    <n v="2009"/>
    <x v="118"/>
    <n v="14334"/>
    <n v="14425600"/>
    <n v="555902729"/>
    <n v="30.347158871000001"/>
    <n v="29.801066036999998"/>
    <n v="29.715251449"/>
    <n v="30.378364175000002"/>
    <n v="30.066311127999999"/>
    <x v="2431"/>
    <n v="1.1635554690873403E-2"/>
  </r>
  <r>
    <x v="2456"/>
    <x v="10"/>
    <n v="2009"/>
    <x v="118"/>
    <n v="13540"/>
    <n v="16162700"/>
    <n v="629418536"/>
    <n v="30.269145608999999"/>
    <n v="30.354960197"/>
    <n v="30.214536325000001"/>
    <n v="30.565596004"/>
    <n v="30.378364175000002"/>
    <x v="2432"/>
    <n v="-2.5740039991645094E-3"/>
  </r>
  <r>
    <x v="2457"/>
    <x v="11"/>
    <n v="2009"/>
    <x v="119"/>
    <n v="14438"/>
    <n v="14904300"/>
    <n v="590106109"/>
    <n v="31.041476900999999"/>
    <n v="30.620205287000001"/>
    <n v="30.542192024999999"/>
    <n v="31.088284858000002"/>
    <n v="30.885450377000002"/>
    <x v="2433"/>
    <n v="2.5195377790255567E-2"/>
  </r>
  <r>
    <x v="2458"/>
    <x v="11"/>
    <n v="2009"/>
    <x v="119"/>
    <n v="16005"/>
    <n v="14653000"/>
    <n v="581957941"/>
    <n v="30.745026505999999"/>
    <n v="31.010271595999999"/>
    <n v="30.745026505999999"/>
    <n v="31.275516687"/>
    <n v="30.986867618000002"/>
    <x v="2434"/>
    <n v="-9.5960332275680151E-3"/>
  </r>
  <r>
    <x v="2459"/>
    <x v="11"/>
    <n v="2009"/>
    <x v="119"/>
    <n v="12570"/>
    <n v="12931600"/>
    <n v="512321659"/>
    <n v="30.659211918"/>
    <n v="31.127291489000001"/>
    <n v="30.659211918"/>
    <n v="31.197503425000001"/>
    <n v="30.908854355999999"/>
    <x v="2435"/>
    <n v="-2.7950723295614389E-3"/>
  </r>
  <r>
    <x v="2460"/>
    <x v="11"/>
    <n v="2009"/>
    <x v="119"/>
    <n v="18511"/>
    <n v="18715700"/>
    <n v="730788401"/>
    <n v="29.957092561"/>
    <n v="30.581198656000002"/>
    <n v="29.801066036999998"/>
    <n v="31.06488088"/>
    <n v="30.464178763"/>
    <x v="2436"/>
    <n v="-2.3167059284847021E-2"/>
  </r>
  <r>
    <x v="2461"/>
    <x v="11"/>
    <n v="2009"/>
    <x v="119"/>
    <n v="16234"/>
    <n v="15607800"/>
    <n v="599458766"/>
    <n v="29.957092561"/>
    <n v="30.253542956"/>
    <n v="29.762059405999999"/>
    <n v="30.339357543999999"/>
    <n v="29.964893886999999"/>
    <x v="79"/>
    <n v="0"/>
  </r>
  <r>
    <x v="2462"/>
    <x v="11"/>
    <n v="2009"/>
    <x v="119"/>
    <n v="19183"/>
    <n v="17671900"/>
    <n v="668299150"/>
    <n v="29.325185139999999"/>
    <n v="29.793264710999999"/>
    <n v="29.254973203999999"/>
    <n v="29.801066036999998"/>
    <n v="29.504615642000001"/>
    <x v="2437"/>
    <n v="-2.1319402010481433E-2"/>
  </r>
  <r>
    <x v="2463"/>
    <x v="11"/>
    <n v="2009"/>
    <x v="119"/>
    <n v="16166"/>
    <n v="15754500"/>
    <n v="592317235"/>
    <n v="29.325185139999999"/>
    <n v="29.645039514"/>
    <n v="29.075542702"/>
    <n v="29.699648796999998"/>
    <n v="29.332986466000001"/>
    <x v="79"/>
    <n v="0"/>
  </r>
  <r>
    <x v="2464"/>
    <x v="11"/>
    <n v="2009"/>
    <x v="119"/>
    <n v="14592"/>
    <n v="16657500"/>
    <n v="628153876"/>
    <n v="29.457807684999999"/>
    <n v="29.496814315999998"/>
    <n v="29.215966572999999"/>
    <n v="29.645039514"/>
    <n v="29.418801053999999"/>
    <x v="2438"/>
    <n v="4.512283694666077E-3"/>
  </r>
  <r>
    <x v="2465"/>
    <x v="11"/>
    <n v="2009"/>
    <x v="119"/>
    <n v="16564"/>
    <n v="17228400"/>
    <n v="653860177"/>
    <n v="29.489012989999999"/>
    <n v="29.684046145"/>
    <n v="29.450006359"/>
    <n v="29.847873994"/>
    <n v="29.606032883000001"/>
    <x v="2439"/>
    <n v="1.0587613566839713E-3"/>
  </r>
  <r>
    <x v="2466"/>
    <x v="11"/>
    <n v="2009"/>
    <x v="119"/>
    <n v="11583"/>
    <n v="12654600"/>
    <n v="480385481"/>
    <n v="29.567026252000002"/>
    <n v="29.660642165999999"/>
    <n v="29.528019620999999"/>
    <n v="29.723052774999999"/>
    <n v="29.613834209"/>
    <x v="2440"/>
    <n v="2.6420094669546081E-3"/>
  </r>
  <r>
    <x v="2467"/>
    <x v="11"/>
    <n v="2009"/>
    <x v="119"/>
    <n v="12042"/>
    <n v="11636700"/>
    <n v="441623208"/>
    <n v="29.645039514"/>
    <n v="29.418801053999999"/>
    <n v="29.395397075999998"/>
    <n v="29.769860733000002"/>
    <n v="29.606032883000001"/>
    <x v="2441"/>
    <n v="2.6350476420991683E-3"/>
  </r>
  <r>
    <x v="2468"/>
    <x v="11"/>
    <n v="2009"/>
    <x v="119"/>
    <n v="18088"/>
    <n v="16749500"/>
    <n v="639541161"/>
    <n v="29.535820947000001"/>
    <n v="29.730854101999999"/>
    <n v="29.528019620999999"/>
    <n v="29.996099191999999"/>
    <n v="29.785463385"/>
    <x v="2442"/>
    <n v="-3.6910139577182636E-3"/>
  </r>
  <r>
    <x v="2469"/>
    <x v="11"/>
    <n v="2009"/>
    <x v="119"/>
    <n v="20391"/>
    <n v="17474500"/>
    <n v="650039782"/>
    <n v="28.763489654000001"/>
    <n v="29.371993097000001"/>
    <n v="28.763489654000001"/>
    <n v="29.489012989999999"/>
    <n v="29.020933418999999"/>
    <x v="2443"/>
    <n v="-2.6496933549311173E-2"/>
  </r>
  <r>
    <x v="2470"/>
    <x v="11"/>
    <n v="2009"/>
    <x v="119"/>
    <n v="16719"/>
    <n v="16157100"/>
    <n v="594854061"/>
    <n v="28.537251195"/>
    <n v="28.935118831"/>
    <n v="28.451436607000002"/>
    <n v="29.020933418999999"/>
    <n v="28.724483023000001"/>
    <x v="2444"/>
    <n v="-7.8965692678131857E-3"/>
  </r>
  <r>
    <x v="2471"/>
    <x v="11"/>
    <n v="2009"/>
    <x v="119"/>
    <n v="17771"/>
    <n v="20905000"/>
    <n v="758640060"/>
    <n v="27.611633920999999"/>
    <n v="28.866708191000001"/>
    <n v="27.611633920999999"/>
    <n v="28.905929261000001"/>
    <n v="28.466653267000002"/>
    <x v="2445"/>
    <n v="-3.2973090503863912E-2"/>
  </r>
  <r>
    <x v="2472"/>
    <x v="11"/>
    <n v="2009"/>
    <x v="119"/>
    <n v="18134"/>
    <n v="15008900"/>
    <n v="540389521"/>
    <n v="28.505874338000002"/>
    <n v="28.027377272999999"/>
    <n v="27.925402489"/>
    <n v="28.505874338000002"/>
    <n v="28.239171056"/>
    <x v="2446"/>
    <n v="3.1872980372405102E-2"/>
  </r>
  <r>
    <x v="2473"/>
    <x v="11"/>
    <n v="2009"/>
    <x v="119"/>
    <n v="12314"/>
    <n v="11004500"/>
    <n v="402112077"/>
    <n v="28.788266049000001"/>
    <n v="28.631381765"/>
    <n v="28.356834269"/>
    <n v="28.835331333999999"/>
    <n v="28.662758621999998"/>
    <x v="2447"/>
    <n v="9.8576921078506116E-3"/>
  </r>
  <r>
    <x v="2474"/>
    <x v="11"/>
    <n v="2009"/>
    <x v="119"/>
    <n v="8637"/>
    <n v="9099900"/>
    <n v="334655986"/>
    <n v="28.827487120000001"/>
    <n v="28.952994546999999"/>
    <n v="28.733356549"/>
    <n v="29.023592474000001"/>
    <n v="28.851019762"/>
    <x v="2448"/>
    <n v="1.3614706013929695E-3"/>
  </r>
  <r>
    <x v="2475"/>
    <x v="11"/>
    <n v="2009"/>
    <x v="119"/>
    <n v="6898"/>
    <n v="5198500"/>
    <n v="191171427"/>
    <n v="28.866708191000001"/>
    <n v="28.937306117999999"/>
    <n v="28.749044978000001"/>
    <n v="28.976527188999999"/>
    <n v="28.843175548000001"/>
    <x v="2449"/>
    <n v="1.3596195191030302E-3"/>
  </r>
  <r>
    <x v="2476"/>
    <x v="11"/>
    <n v="2009"/>
    <x v="119"/>
    <n v="10658"/>
    <n v="13901400"/>
    <n v="508845700"/>
    <n v="28.780421834999999"/>
    <n v="28.686291264000001"/>
    <n v="28.513718552"/>
    <n v="28.780421834999999"/>
    <n v="28.709823907000001"/>
    <x v="2450"/>
    <n v="-2.9936068074964059E-3"/>
  </r>
  <r>
    <x v="2477"/>
    <x v="0"/>
    <n v="2010"/>
    <x v="120"/>
    <n v="13531"/>
    <n v="13303600"/>
    <n v="493660216"/>
    <n v="29.274607327999998"/>
    <n v="28.984371403000001"/>
    <n v="28.882396619000001"/>
    <n v="29.274607327999998"/>
    <n v="29.10987883"/>
    <x v="2451"/>
    <n v="1.7025137595305707E-2"/>
  </r>
  <r>
    <x v="2478"/>
    <x v="0"/>
    <n v="2010"/>
    <x v="120"/>
    <n v="22782"/>
    <n v="21396400"/>
    <n v="794327759"/>
    <n v="29.023592474000001"/>
    <n v="29.321672613"/>
    <n v="28.866708191000001"/>
    <n v="29.360893684000001"/>
    <n v="29.117723044000002"/>
    <x v="2452"/>
    <n v="-8.6114633407533194E-3"/>
  </r>
  <r>
    <x v="2479"/>
    <x v="0"/>
    <n v="2010"/>
    <x v="120"/>
    <n v="18647"/>
    <n v="18720600"/>
    <n v="697345692"/>
    <n v="29.415803183000001"/>
    <n v="28.866708191000001"/>
    <n v="28.866708191000001"/>
    <n v="29.415803183000001"/>
    <n v="29.219697829000001"/>
    <x v="2453"/>
    <n v="1.3423020328465636E-2"/>
  </r>
  <r>
    <x v="2480"/>
    <x v="0"/>
    <n v="2010"/>
    <x v="120"/>
    <n v="12720"/>
    <n v="10964600"/>
    <n v="408386356"/>
    <n v="29.141255687000001"/>
    <n v="29.235386256999998"/>
    <n v="29.078501974000002"/>
    <n v="29.376582112000001"/>
    <n v="29.219697829000001"/>
    <x v="2454"/>
    <n v="-9.3771617997400105E-3"/>
  </r>
  <r>
    <x v="2481"/>
    <x v="0"/>
    <n v="2010"/>
    <x v="120"/>
    <n v="14192"/>
    <n v="14624200"/>
    <n v="542061948"/>
    <n v="28.984371403000001"/>
    <n v="29.149099901"/>
    <n v="28.913773475999999"/>
    <n v="29.329516826999999"/>
    <n v="29.078501974000002"/>
    <x v="2455"/>
    <n v="-5.3981237818162796E-3"/>
  </r>
  <r>
    <x v="2482"/>
    <x v="0"/>
    <n v="2010"/>
    <x v="120"/>
    <n v="16438"/>
    <n v="15317700"/>
    <n v="566849171"/>
    <n v="28.890240833"/>
    <n v="29.188320972"/>
    <n v="28.725512335000001"/>
    <n v="29.290295755999999"/>
    <n v="29.031436687999999"/>
    <x v="2456"/>
    <n v="-3.2529169308105868E-3"/>
  </r>
  <r>
    <x v="2483"/>
    <x v="0"/>
    <n v="2010"/>
    <x v="120"/>
    <n v="18226"/>
    <n v="14886200"/>
    <n v="540049755"/>
    <n v="28.521562766999999"/>
    <n v="28.701979692999998"/>
    <n v="28.270547913000001"/>
    <n v="28.77257762"/>
    <n v="28.458809053"/>
    <x v="2457"/>
    <n v="-1.2843461127961442E-2"/>
  </r>
  <r>
    <x v="2484"/>
    <x v="0"/>
    <n v="2010"/>
    <x v="120"/>
    <n v="23390"/>
    <n v="23228200"/>
    <n v="840384872"/>
    <n v="28.474497481"/>
    <n v="28.678447049999999"/>
    <n v="28.113663629000001"/>
    <n v="28.819642904999998"/>
    <n v="28.380366910999999"/>
    <x v="2458"/>
    <n v="-1.6515280702888244E-3"/>
  </r>
  <r>
    <x v="2485"/>
    <x v="0"/>
    <n v="2010"/>
    <x v="120"/>
    <n v="21130"/>
    <n v="20073400"/>
    <n v="721136496"/>
    <n v="27.980311988"/>
    <n v="28.458809053"/>
    <n v="27.894025632000002"/>
    <n v="28.600004907999999"/>
    <n v="28.176417343000001"/>
    <x v="2459"/>
    <n v="-1.7507741883139524E-2"/>
  </r>
  <r>
    <x v="2486"/>
    <x v="0"/>
    <n v="2010"/>
    <x v="120"/>
    <n v="19681"/>
    <n v="21169000"/>
    <n v="756590226"/>
    <n v="28.043065701"/>
    <n v="27.901869846"/>
    <n v="27.854804561000002"/>
    <n v="28.317613198"/>
    <n v="28.035221487000001"/>
    <x v="2460"/>
    <n v="2.2402697528913552E-3"/>
  </r>
  <r>
    <x v="2487"/>
    <x v="0"/>
    <n v="2010"/>
    <x v="120"/>
    <n v="17270"/>
    <n v="23168400"/>
    <n v="840761716"/>
    <n v="28.670602836"/>
    <n v="28.160728914"/>
    <n v="28.058754130000001"/>
    <n v="28.764733406000001"/>
    <n v="28.466653267000002"/>
    <x v="2461"/>
    <n v="2.2130917070844365E-2"/>
  </r>
  <r>
    <x v="2488"/>
    <x v="0"/>
    <n v="2010"/>
    <x v="120"/>
    <n v="14555"/>
    <n v="16895900"/>
    <n v="615281388"/>
    <n v="28.537251195"/>
    <n v="28.592160694"/>
    <n v="28.427432196000002"/>
    <n v="28.749044978000001"/>
    <n v="28.568628052000001"/>
    <x v="2462"/>
    <n v="-4.6620131023886631E-3"/>
  </r>
  <r>
    <x v="2489"/>
    <x v="0"/>
    <n v="2010"/>
    <x v="120"/>
    <n v="17869"/>
    <n v="18757500"/>
    <n v="668141190"/>
    <n v="27.807739276"/>
    <n v="28.317613198"/>
    <n v="27.658699207000002"/>
    <n v="28.356834269"/>
    <n v="27.941090917"/>
    <x v="2463"/>
    <n v="-2.5895920113688187E-2"/>
  </r>
  <r>
    <x v="2490"/>
    <x v="0"/>
    <n v="2010"/>
    <x v="120"/>
    <n v="24874"/>
    <n v="24553000"/>
    <n v="852386876"/>
    <n v="26.929187288000001"/>
    <n v="27.909714059999999"/>
    <n v="26.897810431"/>
    <n v="28.003844631"/>
    <n v="27.235111641"/>
    <x v="2464"/>
    <n v="-3.2103645493325811E-2"/>
  </r>
  <r>
    <x v="2491"/>
    <x v="0"/>
    <n v="2010"/>
    <x v="120"/>
    <n v="17734"/>
    <n v="19025100"/>
    <n v="656497120"/>
    <n v="27.258644282999999"/>
    <n v="26.756614576"/>
    <n v="26.717393505"/>
    <n v="27.297865353999999"/>
    <n v="27.070383143000001"/>
    <x v="2465"/>
    <n v="1.2159964517039035E-2"/>
  </r>
  <r>
    <x v="2492"/>
    <x v="0"/>
    <n v="2010"/>
    <x v="120"/>
    <n v="18713"/>
    <n v="20281200"/>
    <n v="689112251"/>
    <n v="26.591886078000002"/>
    <n v="26.897810431"/>
    <n v="26.395780723000001"/>
    <n v="26.937031502"/>
    <n v="26.654639791000001"/>
    <x v="2466"/>
    <n v="-2.4764557606215935E-2"/>
  </r>
  <r>
    <x v="2493"/>
    <x v="0"/>
    <n v="2010"/>
    <x v="120"/>
    <n v="24639"/>
    <n v="19908600"/>
    <n v="675391070"/>
    <n v="26.756614576"/>
    <n v="26.591886078000002"/>
    <n v="26.285961725"/>
    <n v="26.897810431"/>
    <n v="26.607574505999999"/>
    <x v="2467"/>
    <n v="6.1755820505660633E-3"/>
  </r>
  <r>
    <x v="2494"/>
    <x v="0"/>
    <n v="2010"/>
    <x v="120"/>
    <n v="12952"/>
    <n v="13819200"/>
    <n v="474578084"/>
    <n v="27.148825285000001"/>
    <n v="27.140981069999999"/>
    <n v="26.568353434999999"/>
    <n v="27.211578998"/>
    <n v="26.937031502"/>
    <x v="2468"/>
    <n v="1.4552061212368237E-2"/>
  </r>
  <r>
    <x v="2495"/>
    <x v="0"/>
    <n v="2010"/>
    <x v="120"/>
    <n v="15696"/>
    <n v="16106700"/>
    <n v="557368783"/>
    <n v="26.803679860999999"/>
    <n v="27.282176926000002"/>
    <n v="26.615418720000001"/>
    <n v="27.493970708999999"/>
    <n v="27.140981069999999"/>
    <x v="2469"/>
    <n v="-1.2794591519233183E-2"/>
  </r>
  <r>
    <x v="2496"/>
    <x v="1"/>
    <n v="2010"/>
    <x v="121"/>
    <n v="13168"/>
    <n v="15869300"/>
    <n v="543143906"/>
    <n v="26.905654644999998"/>
    <n v="26.897810431"/>
    <n v="26.591886078000002"/>
    <n v="27.054694714"/>
    <n v="26.850745146000001"/>
    <x v="2470"/>
    <n v="3.7972880309342259E-3"/>
  </r>
  <r>
    <x v="2497"/>
    <x v="1"/>
    <n v="2010"/>
    <x v="121"/>
    <n v="15765"/>
    <n v="15289600"/>
    <n v="523683572"/>
    <n v="26.748770360999998"/>
    <n v="27.070383143000001"/>
    <n v="26.717393505"/>
    <n v="27.19589057"/>
    <n v="26.866433573999998"/>
    <x v="2471"/>
    <n v="-5.8479698957203934E-3"/>
  </r>
  <r>
    <x v="2498"/>
    <x v="1"/>
    <n v="2010"/>
    <x v="121"/>
    <n v="14086"/>
    <n v="16091200"/>
    <n v="546563489"/>
    <n v="26.701705076"/>
    <n v="26.709549289999998"/>
    <n v="26.458534437000001"/>
    <n v="26.811524075000001"/>
    <n v="26.646795576999999"/>
    <x v="2472"/>
    <n v="-1.7610805808271164E-3"/>
  </r>
  <r>
    <x v="2499"/>
    <x v="1"/>
    <n v="2010"/>
    <x v="121"/>
    <n v="23120"/>
    <n v="24280300"/>
    <n v="798045303"/>
    <n v="25.336811809"/>
    <n v="26.544820793"/>
    <n v="25.195615953000001"/>
    <n v="26.623262934"/>
    <n v="25.783932017000001"/>
    <x v="2473"/>
    <n v="-5.2469073449245424E-2"/>
  </r>
  <r>
    <x v="2500"/>
    <x v="1"/>
    <n v="2010"/>
    <x v="121"/>
    <n v="27113"/>
    <n v="29033800"/>
    <n v="911990331"/>
    <n v="24.724963102"/>
    <n v="24.944601099"/>
    <n v="24.097425968"/>
    <n v="25.313279166000001"/>
    <n v="24.638676746000002"/>
    <x v="2474"/>
    <n v="-2.4444965270336769E-2"/>
  </r>
  <r>
    <x v="2501"/>
    <x v="1"/>
    <n v="2010"/>
    <x v="121"/>
    <n v="14446"/>
    <n v="18684700"/>
    <n v="595332606"/>
    <n v="24.897535814000001"/>
    <n v="24.944601099"/>
    <n v="24.646520961"/>
    <n v="25.305434951999999"/>
    <n v="24.991666384999998"/>
    <x v="2475"/>
    <n v="6.955450108329906E-3"/>
  </r>
  <r>
    <x v="2502"/>
    <x v="1"/>
    <n v="2010"/>
    <x v="121"/>
    <n v="14651"/>
    <n v="18104200"/>
    <n v="585596695"/>
    <n v="25.289746523000002"/>
    <n v="25.258369667"/>
    <n v="25.179927525"/>
    <n v="25.634891947"/>
    <n v="25.376032879"/>
    <x v="2476"/>
    <n v="1.563020253600346E-2"/>
  </r>
  <r>
    <x v="2503"/>
    <x v="1"/>
    <n v="2010"/>
    <x v="121"/>
    <n v="16158"/>
    <n v="21909900"/>
    <n v="707089623"/>
    <n v="25.603515090999998"/>
    <n v="25.360344451"/>
    <n v="24.921068457000001"/>
    <n v="25.674113018"/>
    <n v="25.313279166000001"/>
    <x v="2477"/>
    <n v="1.2330612485487209E-2"/>
  </r>
  <r>
    <x v="2504"/>
    <x v="1"/>
    <n v="2010"/>
    <x v="121"/>
    <n v="19490"/>
    <n v="24110900"/>
    <n v="799493729"/>
    <n v="26.168298512"/>
    <n v="25.799620444999999"/>
    <n v="25.674113018"/>
    <n v="26.254584867999998"/>
    <n v="26.011414228"/>
    <x v="2478"/>
    <n v="2.1819047389862945E-2"/>
  </r>
  <r>
    <x v="2505"/>
    <x v="1"/>
    <n v="2010"/>
    <x v="121"/>
    <n v="16422"/>
    <n v="19127100"/>
    <n v="641149551"/>
    <n v="26.513443936000002"/>
    <n v="25.885906801000001"/>
    <n v="25.846685730000001"/>
    <n v="26.686016647999999"/>
    <n v="26.293805938999999"/>
    <x v="2479"/>
    <n v="1.310322499770358E-2"/>
  </r>
  <r>
    <x v="2506"/>
    <x v="1"/>
    <n v="2010"/>
    <x v="121"/>
    <n v="16753"/>
    <n v="16622400"/>
    <n v="569344277"/>
    <n v="26.866433573999998"/>
    <n v="26.976252573"/>
    <n v="26.693860862000001"/>
    <n v="27.062538928999999"/>
    <n v="26.866433573999998"/>
    <x v="2480"/>
    <n v="1.3225762211772867E-2"/>
  </r>
  <r>
    <x v="2507"/>
    <x v="1"/>
    <n v="2010"/>
    <x v="121"/>
    <n v="15697"/>
    <n v="17017800"/>
    <n v="583635420"/>
    <n v="27.211578998"/>
    <n v="26.85858936"/>
    <n v="26.529132363999999"/>
    <n v="27.211578998"/>
    <n v="26.905654644999998"/>
    <x v="2481"/>
    <n v="1.2764896272823248E-2"/>
  </r>
  <r>
    <x v="2508"/>
    <x v="1"/>
    <n v="2010"/>
    <x v="121"/>
    <n v="12407"/>
    <n v="11889400"/>
    <n v="409788975"/>
    <n v="26.944875715999999"/>
    <n v="26.999785214999999"/>
    <n v="26.795835646"/>
    <n v="27.180202140999999"/>
    <n v="27.039006285999999"/>
    <x v="2482"/>
    <n v="-9.8494423060893135E-3"/>
  </r>
  <r>
    <x v="2509"/>
    <x v="1"/>
    <n v="2010"/>
    <x v="121"/>
    <n v="24336"/>
    <n v="19817500"/>
    <n v="686616629"/>
    <n v="27.180202140999999"/>
    <n v="27.062538928999999"/>
    <n v="26.991941001000001"/>
    <n v="27.368463282"/>
    <n v="27.180202140999999"/>
    <x v="2483"/>
    <n v="8.695706950363034E-3"/>
  </r>
  <r>
    <x v="2510"/>
    <x v="1"/>
    <n v="2010"/>
    <x v="121"/>
    <n v="16425"/>
    <n v="16937500"/>
    <n v="580570562"/>
    <n v="26.819368289"/>
    <n v="26.991941001000001"/>
    <n v="26.670328219999998"/>
    <n v="27.180202140999999"/>
    <n v="26.889966217000001"/>
    <x v="2484"/>
    <n v="-1.3364521970648561E-2"/>
  </r>
  <r>
    <x v="2511"/>
    <x v="1"/>
    <n v="2010"/>
    <x v="121"/>
    <n v="11915"/>
    <n v="13561000"/>
    <n v="460961367"/>
    <n v="26.623262934"/>
    <n v="26.897810431"/>
    <n v="26.387936508999999"/>
    <n v="26.944875715999999"/>
    <n v="26.662484005"/>
    <x v="2485"/>
    <n v="-7.3389438618283965E-3"/>
  </r>
  <r>
    <x v="2512"/>
    <x v="1"/>
    <n v="2010"/>
    <x v="121"/>
    <n v="17164"/>
    <n v="18650100"/>
    <n v="632682168"/>
    <n v="26.968408358000001"/>
    <n v="26.262429082000001"/>
    <n v="26.08985637"/>
    <n v="27.062538928999999"/>
    <n v="26.607574505999999"/>
    <x v="2486"/>
    <n v="1.2880740148186038E-2"/>
  </r>
  <r>
    <x v="2513"/>
    <x v="1"/>
    <n v="2010"/>
    <x v="121"/>
    <n v="15690"/>
    <n v="17804300"/>
    <n v="614412946"/>
    <n v="27.148825285000001"/>
    <n v="27.133136856"/>
    <n v="26.835056717000001"/>
    <n v="27.258644282999999"/>
    <n v="27.070383143000001"/>
    <x v="2487"/>
    <n v="6.6676577224626422E-3"/>
  </r>
  <r>
    <x v="2514"/>
    <x v="2"/>
    <n v="2010"/>
    <x v="122"/>
    <n v="16910"/>
    <n v="16959300"/>
    <n v="590228030"/>
    <n v="27.399840138999998"/>
    <n v="27.313553783"/>
    <n v="26.999785214999999"/>
    <n v="27.493970708999999"/>
    <n v="27.297865353999999"/>
    <x v="2488"/>
    <n v="9.2034011775405048E-3"/>
  </r>
  <r>
    <x v="2515"/>
    <x v="2"/>
    <n v="2010"/>
    <x v="122"/>
    <n v="15491"/>
    <n v="17108100"/>
    <n v="603852414"/>
    <n v="27.548880208"/>
    <n v="27.650854991999999"/>
    <n v="27.548880208"/>
    <n v="27.862648775"/>
    <n v="27.690076062999999"/>
    <x v="2489"/>
    <n v="5.4247099312988911E-3"/>
  </r>
  <r>
    <x v="2516"/>
    <x v="2"/>
    <n v="2010"/>
    <x v="122"/>
    <n v="16878"/>
    <n v="19957600"/>
    <n v="708339433"/>
    <n v="27.572412850999999"/>
    <n v="27.674387634999999"/>
    <n v="27.493970708999999"/>
    <n v="28.097975201000001"/>
    <n v="27.839116133000001"/>
    <x v="2490"/>
    <n v="8.5384950619852998E-4"/>
  </r>
  <r>
    <x v="2517"/>
    <x v="2"/>
    <n v="2010"/>
    <x v="122"/>
    <n v="13613"/>
    <n v="14068900"/>
    <n v="494372353"/>
    <n v="27.611633920999999"/>
    <n v="27.760673991000001"/>
    <n v="27.305709568000001"/>
    <n v="27.839116133000001"/>
    <n v="27.564568636000001"/>
    <x v="2491"/>
    <n v="1.4214643143548734E-3"/>
  </r>
  <r>
    <x v="2518"/>
    <x v="2"/>
    <n v="2010"/>
    <x v="122"/>
    <n v="17688"/>
    <n v="28235000"/>
    <n v="1006740338"/>
    <n v="28.090130986999998"/>
    <n v="27.996000416000001"/>
    <n v="27.768518204999999"/>
    <n v="28.176417343000001"/>
    <n v="27.972467773999998"/>
    <x v="2492"/>
    <n v="1.7181101438036389E-2"/>
  </r>
  <r>
    <x v="2519"/>
    <x v="2"/>
    <n v="2010"/>
    <x v="122"/>
    <n v="11288"/>
    <n v="15902100"/>
    <n v="567692234"/>
    <n v="28.003844631"/>
    <n v="28.192105771000001"/>
    <n v="27.776362419000002"/>
    <n v="28.231326842000001"/>
    <n v="28.003844631"/>
    <x v="2493"/>
    <n v="-3.0764952245384411E-3"/>
  </r>
  <r>
    <x v="2520"/>
    <x v="2"/>
    <n v="2010"/>
    <x v="122"/>
    <n v="26010"/>
    <n v="68696600"/>
    <n v="2484231532"/>
    <n v="28.631381765"/>
    <n v="27.846960347"/>
    <n v="27.815583490000002"/>
    <n v="28.905929261000001"/>
    <n v="28.364678482999999"/>
    <x v="2494"/>
    <n v="2.2161571782307321E-2"/>
  </r>
  <r>
    <x v="2521"/>
    <x v="2"/>
    <n v="2010"/>
    <x v="122"/>
    <n v="23651"/>
    <n v="32196400"/>
    <n v="1189916611"/>
    <n v="29.023592474000001"/>
    <n v="28.929461904"/>
    <n v="28.749044978000001"/>
    <n v="29.149099901"/>
    <n v="28.992215617999999"/>
    <x v="2495"/>
    <n v="1.3605652052002799E-2"/>
  </r>
  <r>
    <x v="2522"/>
    <x v="2"/>
    <n v="2010"/>
    <x v="122"/>
    <n v="16135"/>
    <n v="19449600"/>
    <n v="722048622"/>
    <n v="29.062813545000001"/>
    <n v="28.968682975"/>
    <n v="28.874552404999999"/>
    <n v="29.392270540999998"/>
    <n v="29.117723044000002"/>
    <x v="2496"/>
    <n v="1.3504391009402752E-3"/>
  </r>
  <r>
    <x v="2523"/>
    <x v="2"/>
    <n v="2010"/>
    <x v="122"/>
    <n v="13238"/>
    <n v="13940300"/>
    <n v="518493724"/>
    <n v="29.070657758999999"/>
    <n v="29.180476758000001"/>
    <n v="29.070657758999999"/>
    <n v="29.345205256"/>
    <n v="29.172632543999999"/>
    <x v="2497"/>
    <n v="2.6986910885082538E-4"/>
  </r>
  <r>
    <x v="2524"/>
    <x v="2"/>
    <n v="2010"/>
    <x v="122"/>
    <n v="18370"/>
    <n v="19839600"/>
    <n v="731157999"/>
    <n v="28.843175548000001"/>
    <n v="28.835331333999999"/>
    <n v="28.607849123000001"/>
    <n v="29.2040094"/>
    <n v="28.905929261000001"/>
    <x v="2498"/>
    <n v="-7.8559255342568312E-3"/>
  </r>
  <r>
    <x v="2525"/>
    <x v="2"/>
    <n v="2010"/>
    <x v="122"/>
    <n v="11768"/>
    <n v="12807500"/>
    <n v="473648063"/>
    <n v="29.188320972"/>
    <n v="28.968682975"/>
    <n v="28.788266049000001"/>
    <n v="29.188320972"/>
    <n v="29.007904046"/>
    <x v="2499"/>
    <n v="1.1895247044754221E-2"/>
  </r>
  <r>
    <x v="2526"/>
    <x v="2"/>
    <n v="2010"/>
    <x v="122"/>
    <n v="11143"/>
    <n v="10298100"/>
    <n v="383329416"/>
    <n v="29.141255687000001"/>
    <n v="29.360893684000001"/>
    <n v="28.968682975"/>
    <n v="29.400114755000001"/>
    <n v="29.196165186000002"/>
    <x v="2500"/>
    <n v="-1.6137711915628072E-3"/>
  </r>
  <r>
    <x v="2527"/>
    <x v="2"/>
    <n v="2010"/>
    <x v="122"/>
    <n v="10150"/>
    <n v="12061700"/>
    <n v="446552323"/>
    <n v="29.039280903000002"/>
    <n v="29.133411472999999"/>
    <n v="28.835331333999999"/>
    <n v="29.337361042000001"/>
    <n v="29.039280903000002"/>
    <x v="2501"/>
    <n v="-3.5054640057082648E-3"/>
  </r>
  <r>
    <x v="2528"/>
    <x v="2"/>
    <n v="2010"/>
    <x v="122"/>
    <n v="21137"/>
    <n v="24306500"/>
    <n v="886050685"/>
    <n v="28.419587981999999"/>
    <n v="29.023592474000001"/>
    <n v="28.364678482999999"/>
    <n v="29.094190401999999"/>
    <n v="28.592160694"/>
    <x v="2502"/>
    <n v="-2.1570802259323923E-2"/>
  </r>
  <r>
    <x v="2529"/>
    <x v="2"/>
    <n v="2010"/>
    <x v="122"/>
    <n v="13189"/>
    <n v="13489200"/>
    <n v="485723690"/>
    <n v="28.427432196000002"/>
    <n v="27.933246702999998"/>
    <n v="27.846960347"/>
    <n v="28.521562766999999"/>
    <n v="28.247015269999999"/>
    <x v="2503"/>
    <n v="2.7597626138464856E-4"/>
  </r>
  <r>
    <x v="2530"/>
    <x v="2"/>
    <n v="2010"/>
    <x v="122"/>
    <n v="16059"/>
    <n v="17207000"/>
    <n v="618785169"/>
    <n v="28.097975201000001"/>
    <n v="28.537251195"/>
    <n v="28.011688844999998"/>
    <n v="28.568628052000001"/>
    <n v="28.207794198999999"/>
    <x v="2504"/>
    <n v="-1.1657084519114879E-2"/>
  </r>
  <r>
    <x v="2531"/>
    <x v="2"/>
    <n v="2010"/>
    <x v="122"/>
    <n v="17201"/>
    <n v="18683500"/>
    <n v="675923434"/>
    <n v="28.309768984000002"/>
    <n v="28.082286772"/>
    <n v="27.925402489"/>
    <n v="28.686291264000001"/>
    <n v="28.380366910999999"/>
    <x v="2505"/>
    <n v="7.5094220248828353E-3"/>
  </r>
  <r>
    <x v="2532"/>
    <x v="2"/>
    <n v="2010"/>
    <x v="122"/>
    <n v="18202"/>
    <n v="17698800"/>
    <n v="632961915"/>
    <n v="27.611633920999999"/>
    <n v="28.498030124"/>
    <n v="27.611633920999999"/>
    <n v="28.576472266"/>
    <n v="28.050909915999998"/>
    <x v="2506"/>
    <n v="-2.4969736078653815E-2"/>
  </r>
  <r>
    <x v="2533"/>
    <x v="2"/>
    <n v="2010"/>
    <x v="122"/>
    <n v="33204"/>
    <n v="28820300"/>
    <n v="1002621960"/>
    <n v="27.062538928999999"/>
    <n v="27.776362419000002"/>
    <n v="26.905654644999998"/>
    <n v="27.886181418"/>
    <n v="27.29002114"/>
    <x v="2507"/>
    <n v="-2.0086758539128734E-2"/>
  </r>
  <r>
    <x v="2534"/>
    <x v="2"/>
    <n v="2010"/>
    <x v="122"/>
    <n v="15494"/>
    <n v="19312800"/>
    <n v="670385642"/>
    <n v="27.376307495999999"/>
    <n v="27.250800069"/>
    <n v="26.764458789999999"/>
    <n v="27.611633920999999"/>
    <n v="27.227267427000001"/>
    <x v="2508"/>
    <n v="1.1527505160373827E-2"/>
  </r>
  <r>
    <x v="2535"/>
    <x v="2"/>
    <n v="2010"/>
    <x v="122"/>
    <n v="10889"/>
    <n v="12365900"/>
    <n v="432364034"/>
    <n v="27.297865353999999"/>
    <n v="27.525347565000001"/>
    <n v="27.266488497000001"/>
    <n v="27.690076062999999"/>
    <n v="27.423372781000001"/>
    <x v="2509"/>
    <n v="-2.8694424344607207E-3"/>
  </r>
  <r>
    <x v="2536"/>
    <x v="2"/>
    <n v="2010"/>
    <x v="122"/>
    <n v="17185"/>
    <n v="16551700"/>
    <n v="580277891"/>
    <n v="27.760673991000001"/>
    <n v="27.140981069999999"/>
    <n v="27.070383143000001"/>
    <n v="27.760673991000001"/>
    <n v="27.501814923000001"/>
    <x v="2510"/>
    <n v="1.6811907585990327E-2"/>
  </r>
  <r>
    <x v="2537"/>
    <x v="3"/>
    <n v="2010"/>
    <x v="123"/>
    <n v="13729"/>
    <n v="13721900"/>
    <n v="490143005"/>
    <n v="28.043065701"/>
    <n v="27.972467773999998"/>
    <n v="27.886181418"/>
    <n v="28.160728914"/>
    <n v="28.019533059"/>
    <x v="2511"/>
    <n v="1.0120974762633314E-2"/>
  </r>
  <r>
    <x v="2538"/>
    <x v="3"/>
    <n v="2010"/>
    <x v="123"/>
    <n v="11875"/>
    <n v="12120300"/>
    <n v="437087451"/>
    <n v="28.247015269999999"/>
    <n v="28.199949985"/>
    <n v="28.097975201000001"/>
    <n v="28.435276411"/>
    <n v="28.286236340999999"/>
    <x v="2512"/>
    <n v="7.2464085301646702E-3"/>
  </r>
  <r>
    <x v="2539"/>
    <x v="3"/>
    <n v="2010"/>
    <x v="123"/>
    <n v="11856"/>
    <n v="13410200"/>
    <n v="485085578"/>
    <n v="28.301924768999999"/>
    <n v="28.176417343000001"/>
    <n v="28.105819414999999"/>
    <n v="28.560783836999999"/>
    <n v="28.372522697000001"/>
    <x v="2513"/>
    <n v="1.9420175239153699E-3"/>
  </r>
  <r>
    <x v="2540"/>
    <x v="3"/>
    <n v="2010"/>
    <x v="123"/>
    <n v="17080"/>
    <n v="15079400"/>
    <n v="540947339"/>
    <n v="28.082286772"/>
    <n v="28.192105771000001"/>
    <n v="27.917558275000001"/>
    <n v="28.427432196000002"/>
    <n v="28.137196272000001"/>
    <x v="2514"/>
    <n v="-7.7908017842546326E-3"/>
  </r>
  <r>
    <x v="2541"/>
    <x v="3"/>
    <n v="2010"/>
    <x v="123"/>
    <n v="11560"/>
    <n v="13552100"/>
    <n v="483832981"/>
    <n v="28.090130986999998"/>
    <n v="27.909714059999999"/>
    <n v="27.815583490000002"/>
    <n v="28.160728914"/>
    <n v="28.003844631"/>
    <x v="2515"/>
    <n v="2.7929063280279505E-4"/>
  </r>
  <r>
    <x v="2542"/>
    <x v="3"/>
    <n v="2010"/>
    <x v="123"/>
    <n v="16024"/>
    <n v="17017800"/>
    <n v="605518274"/>
    <n v="27.635166563999999"/>
    <n v="28.082286772"/>
    <n v="27.635166563999999"/>
    <n v="28.309768984000002"/>
    <n v="27.909714059999999"/>
    <x v="2516"/>
    <n v="-1.6329191672524224E-2"/>
  </r>
  <r>
    <x v="2543"/>
    <x v="3"/>
    <n v="2010"/>
    <x v="123"/>
    <n v="19048"/>
    <n v="29883800"/>
    <n v="1042568879"/>
    <n v="26.976252573"/>
    <n v="27.650854991999999"/>
    <n v="26.889966217000001"/>
    <n v="27.792050847999999"/>
    <n v="27.368463282"/>
    <x v="2517"/>
    <n v="-2.4132167897575878E-2"/>
  </r>
  <r>
    <x v="2544"/>
    <x v="3"/>
    <n v="2010"/>
    <x v="123"/>
    <n v="26412"/>
    <n v="19661600"/>
    <n v="671995860"/>
    <n v="26.819368289"/>
    <n v="27.039006285999999"/>
    <n v="26.591886078000002"/>
    <n v="27.133136856"/>
    <n v="26.811524075000001"/>
    <x v="2518"/>
    <n v="-5.8326208061491355E-3"/>
  </r>
  <r>
    <x v="2545"/>
    <x v="3"/>
    <n v="2010"/>
    <x v="123"/>
    <n v="16647"/>
    <n v="17377900"/>
    <n v="595697574"/>
    <n v="26.866433573999998"/>
    <n v="26.905654644999998"/>
    <n v="26.709549289999998"/>
    <n v="27.054694714"/>
    <n v="26.889966217000001"/>
    <x v="2519"/>
    <n v="1.7533610535514067E-3"/>
  </r>
  <r>
    <x v="2546"/>
    <x v="3"/>
    <n v="2010"/>
    <x v="123"/>
    <n v="30314"/>
    <n v="43408800"/>
    <n v="1474462542"/>
    <n v="26.356559652000001"/>
    <n v="26.889966217000001"/>
    <n v="26.309494366999999"/>
    <n v="27.023317857999999"/>
    <n v="26.646795576999999"/>
    <x v="2520"/>
    <n v="-1.9160497745057573E-2"/>
  </r>
  <r>
    <x v="2547"/>
    <x v="3"/>
    <n v="2010"/>
    <x v="123"/>
    <n v="35887"/>
    <n v="48889400"/>
    <n v="1616615405"/>
    <n v="25.846685730000001"/>
    <n v="26.278117510000001"/>
    <n v="25.666268804000001"/>
    <n v="26.340871224000001"/>
    <n v="25.940816301000002"/>
    <x v="2521"/>
    <n v="-1.9534806026860335E-2"/>
  </r>
  <r>
    <x v="2548"/>
    <x v="3"/>
    <n v="2010"/>
    <x v="123"/>
    <n v="19325"/>
    <n v="23996300"/>
    <n v="794934340"/>
    <n v="26.317338581000001"/>
    <n v="25.572138234000001"/>
    <n v="25.501540305999999"/>
    <n v="26.317338581000001"/>
    <n v="25.987881586"/>
    <x v="2522"/>
    <n v="1.8045602471999916E-2"/>
  </r>
  <r>
    <x v="2549"/>
    <x v="3"/>
    <n v="2010"/>
    <x v="123"/>
    <n v="19351"/>
    <n v="22158800"/>
    <n v="755675801"/>
    <n v="26.905654644999998"/>
    <n v="26.513443936000002"/>
    <n v="26.513443936000002"/>
    <n v="26.905654644999998"/>
    <n v="26.748770360999998"/>
    <x v="2523"/>
    <n v="2.2108490766887635E-2"/>
  </r>
  <r>
    <x v="2550"/>
    <x v="3"/>
    <n v="2010"/>
    <x v="123"/>
    <n v="17555"/>
    <n v="19873300"/>
    <n v="670134757"/>
    <n v="26.560509221"/>
    <n v="26.591886078000002"/>
    <n v="26.207519583"/>
    <n v="26.701705076"/>
    <n v="26.450690221999999"/>
    <x v="2524"/>
    <n v="-1.2910977466246278E-2"/>
  </r>
  <r>
    <x v="2551"/>
    <x v="3"/>
    <n v="2010"/>
    <x v="123"/>
    <n v="11400"/>
    <n v="12312800"/>
    <n v="415942603"/>
    <n v="26.871347485000001"/>
    <n v="26.531503971999999"/>
    <n v="26.507793960000001"/>
    <n v="26.871347485000001"/>
    <n v="26.697474060000001"/>
    <x v="2525"/>
    <n v="1.1635072774824199E-2"/>
  </r>
  <r>
    <x v="2552"/>
    <x v="3"/>
    <n v="2010"/>
    <x v="123"/>
    <n v="12295"/>
    <n v="13810200"/>
    <n v="465950181"/>
    <n v="26.326017197999999"/>
    <n v="26.950380859999999"/>
    <n v="26.326017197999999"/>
    <n v="27.013607560000001"/>
    <n v="26.66586071"/>
    <x v="2526"/>
    <n v="-2.050287240314368E-2"/>
  </r>
  <r>
    <x v="2553"/>
    <x v="3"/>
    <n v="2010"/>
    <x v="123"/>
    <n v="21394"/>
    <n v="23019700"/>
    <n v="749683353"/>
    <n v="25.369713360999999"/>
    <n v="26.136337097999998"/>
    <n v="25.369713360999999"/>
    <n v="26.160047110000001"/>
    <n v="25.741170223000001"/>
    <x v="2527"/>
    <n v="-3.7001622070671279E-2"/>
  </r>
  <r>
    <x v="2554"/>
    <x v="3"/>
    <n v="2010"/>
    <x v="123"/>
    <n v="19587"/>
    <n v="17380900"/>
    <n v="560919109"/>
    <n v="25.598910148000002"/>
    <n v="25.543586784999999"/>
    <n v="25.211646610999999"/>
    <n v="26.081013734999999"/>
    <n v="25.504070098"/>
    <x v="2528"/>
    <n v="8.9937030326767142E-3"/>
  </r>
  <r>
    <x v="2555"/>
    <x v="3"/>
    <n v="2010"/>
    <x v="123"/>
    <n v="12531"/>
    <n v="11932800"/>
    <n v="392218307"/>
    <n v="26.096820409999999"/>
    <n v="25.954560335"/>
    <n v="25.701653534999998"/>
    <n v="26.160047110000001"/>
    <n v="25.978270347999999"/>
    <x v="2529"/>
    <n v="1.9263705300391669E-2"/>
  </r>
  <r>
    <x v="2556"/>
    <x v="3"/>
    <n v="2010"/>
    <x v="123"/>
    <n v="16360"/>
    <n v="15687800"/>
    <n v="515713561"/>
    <n v="25.922946984999999"/>
    <n v="25.930850323000001"/>
    <n v="25.733266884999999"/>
    <n v="26.239080484999999"/>
    <n v="25.978270347999999"/>
    <x v="2530"/>
    <n v="-6.6849231057391628E-3"/>
  </r>
  <r>
    <x v="2557"/>
    <x v="4"/>
    <n v="2010"/>
    <x v="124"/>
    <n v="25458"/>
    <n v="28849400"/>
    <n v="918382144"/>
    <n v="24.895513111"/>
    <n v="25.725363548000001"/>
    <n v="24.863899760999999"/>
    <n v="25.788590247999998"/>
    <n v="25.156323248"/>
    <x v="2531"/>
    <n v="-4.0440969542223121E-2"/>
  </r>
  <r>
    <x v="2558"/>
    <x v="4"/>
    <n v="2010"/>
    <x v="124"/>
    <n v="38050"/>
    <n v="39268400"/>
    <n v="1195005604"/>
    <n v="24.057759336"/>
    <n v="24.658412985999998"/>
    <n v="23.638882449"/>
    <n v="24.713736348000001"/>
    <n v="24.049855998999998"/>
    <x v="2532"/>
    <n v="-3.4230012857684733E-2"/>
  </r>
  <r>
    <x v="2559"/>
    <x v="4"/>
    <n v="2010"/>
    <x v="124"/>
    <n v="28444"/>
    <n v="29471100"/>
    <n v="892742439"/>
    <n v="23.875982573999998"/>
    <n v="23.710012486"/>
    <n v="23.520332387"/>
    <n v="24.350182824000001"/>
    <n v="23.939209274"/>
    <x v="2533"/>
    <n v="-7.5845375783935107E-3"/>
  </r>
  <r>
    <x v="2560"/>
    <x v="4"/>
    <n v="2010"/>
    <x v="124"/>
    <n v="32592"/>
    <n v="32015500"/>
    <n v="963209868"/>
    <n v="23.559849073999999"/>
    <n v="23.781142524"/>
    <n v="22.366445112000001"/>
    <n v="24.326472810999999"/>
    <n v="23.781142524"/>
    <x v="2534"/>
    <n v="-1.3329087716187533E-2"/>
  </r>
  <r>
    <x v="2561"/>
    <x v="4"/>
    <n v="2010"/>
    <x v="124"/>
    <n v="26518"/>
    <n v="24546000"/>
    <n v="729407890"/>
    <n v="23.512429049000001"/>
    <n v="23.702109149000002"/>
    <n v="23.030325462"/>
    <n v="23.955015949"/>
    <n v="23.488719036999999"/>
    <x v="2535"/>
    <n v="-2.0147756994968471E-3"/>
  </r>
  <r>
    <x v="2562"/>
    <x v="4"/>
    <n v="2010"/>
    <x v="124"/>
    <n v="23021"/>
    <n v="20988100"/>
    <n v="640826463"/>
    <n v="23.828562549000001"/>
    <n v="24.500346235999999"/>
    <n v="23.828562549000001"/>
    <n v="24.579379611"/>
    <n v="24.128889374"/>
    <x v="2536"/>
    <n v="1.3355791189173041E-2"/>
  </r>
  <r>
    <x v="2563"/>
    <x v="4"/>
    <n v="2010"/>
    <x v="124"/>
    <n v="17545"/>
    <n v="17334600"/>
    <n v="518786235"/>
    <n v="23.409685662000001"/>
    <n v="23.567752412000001"/>
    <n v="23.393878987000001"/>
    <n v="23.931305936000001"/>
    <n v="23.654689124000001"/>
    <x v="2537"/>
    <n v="-1.7735114322320406E-2"/>
  </r>
  <r>
    <x v="2564"/>
    <x v="4"/>
    <n v="2010"/>
    <x v="124"/>
    <n v="13642"/>
    <n v="15380800"/>
    <n v="459003183"/>
    <n v="23.630979111999999"/>
    <n v="23.670495799000001"/>
    <n v="23.449202349"/>
    <n v="23.710012486"/>
    <n v="23.583559087000001"/>
    <x v="2538"/>
    <n v="9.4086715621883692E-3"/>
  </r>
  <r>
    <x v="2565"/>
    <x v="4"/>
    <n v="2010"/>
    <x v="124"/>
    <n v="17703"/>
    <n v="16122900"/>
    <n v="486494192"/>
    <n v="23.710012486"/>
    <n v="23.868079236"/>
    <n v="23.670495799000001"/>
    <n v="24.034049324000001"/>
    <n v="23.844369224000001"/>
    <x v="2539"/>
    <n v="3.3389012251721557E-3"/>
  </r>
  <r>
    <x v="2566"/>
    <x v="4"/>
    <n v="2010"/>
    <x v="124"/>
    <n v="21071"/>
    <n v="24270200"/>
    <n v="720842479"/>
    <n v="23.781142524"/>
    <n v="23.544042398999999"/>
    <n v="23.164682199000001"/>
    <n v="23.789045861000002"/>
    <n v="23.472912361999999"/>
    <x v="2540"/>
    <n v="2.9955090025897109E-3"/>
  </r>
  <r>
    <x v="2567"/>
    <x v="4"/>
    <n v="2010"/>
    <x v="124"/>
    <n v="23352"/>
    <n v="26530800"/>
    <n v="792656131"/>
    <n v="23.591462423999999"/>
    <n v="23.868079236"/>
    <n v="23.362265637"/>
    <n v="24.018242649000001"/>
    <n v="23.615172436999998"/>
    <x v="2541"/>
    <n v="-8.0080508079070252E-3"/>
  </r>
  <r>
    <x v="2568"/>
    <x v="4"/>
    <n v="2010"/>
    <x v="124"/>
    <n v="22277"/>
    <n v="17679200"/>
    <n v="522487855"/>
    <n v="23.093552162000002"/>
    <n v="23.804852535999999"/>
    <n v="23.054035473999999"/>
    <n v="23.820659210999999"/>
    <n v="23.354362299000002"/>
    <x v="2542"/>
    <n v="-2.1331433506744404E-2"/>
  </r>
  <r>
    <x v="2569"/>
    <x v="4"/>
    <n v="2010"/>
    <x v="124"/>
    <n v="26294"/>
    <n v="25227200"/>
    <n v="729337016"/>
    <n v="22.56402855"/>
    <n v="22.848548698999998"/>
    <n v="22.56402855"/>
    <n v="23.291135599"/>
    <n v="22.848548698999998"/>
    <x v="2543"/>
    <n v="-2.3196470211585728E-2"/>
  </r>
  <r>
    <x v="2570"/>
    <x v="4"/>
    <n v="2010"/>
    <x v="124"/>
    <n v="27536"/>
    <n v="25639300"/>
    <n v="713053580"/>
    <n v="21.678854749999999"/>
    <n v="22.129344987"/>
    <n v="21.678854749999999"/>
    <n v="22.208378362000001"/>
    <n v="21.979181574999998"/>
    <x v="2544"/>
    <n v="-4.0019631175126975E-2"/>
  </r>
  <r>
    <x v="2571"/>
    <x v="4"/>
    <n v="2010"/>
    <x v="124"/>
    <n v="33606"/>
    <n v="28529000"/>
    <n v="787212219"/>
    <n v="21.797404813"/>
    <n v="21.718371437999998"/>
    <n v="21.441754625000002"/>
    <n v="22.168861674999999"/>
    <n v="21.805308149999998"/>
    <x v="2545"/>
    <n v="5.4535674417183783E-3"/>
  </r>
  <r>
    <x v="2572"/>
    <x v="4"/>
    <n v="2010"/>
    <x v="124"/>
    <n v="18203"/>
    <n v="14996100"/>
    <n v="411371340"/>
    <n v="21.614300242999999"/>
    <n v="21.813326949"/>
    <n v="21.574494902000001"/>
    <n v="22.115847542000001"/>
    <n v="21.837210154000001"/>
    <x v="2546"/>
    <n v="-8.4357735134946068E-3"/>
  </r>
  <r>
    <x v="2573"/>
    <x v="4"/>
    <n v="2010"/>
    <x v="124"/>
    <n v="28997"/>
    <n v="24219500"/>
    <n v="637813829"/>
    <n v="21.136636150000001"/>
    <n v="20.937609444"/>
    <n v="20.698777397000001"/>
    <n v="21.271974309000001"/>
    <n v="20.961492648"/>
    <x v="2547"/>
    <n v="-2.2347298655663584E-2"/>
  </r>
  <r>
    <x v="2574"/>
    <x v="4"/>
    <n v="2010"/>
    <x v="124"/>
    <n v="20758"/>
    <n v="20468900"/>
    <n v="553761229"/>
    <n v="21.534689561"/>
    <n v="21.510806356"/>
    <n v="21.200324694999999"/>
    <n v="21.829249086000001"/>
    <n v="21.534689561"/>
    <x v="2548"/>
    <n v="1.8657257581892784E-2"/>
  </r>
  <r>
    <x v="2575"/>
    <x v="4"/>
    <n v="2010"/>
    <x v="124"/>
    <n v="19258"/>
    <n v="18332900"/>
    <n v="508974033"/>
    <n v="22.139730746000001"/>
    <n v="21.892937630999999"/>
    <n v="21.813326949"/>
    <n v="22.227302497"/>
    <n v="22.099925405"/>
    <x v="2549"/>
    <n v="2.7708662933161932E-2"/>
  </r>
  <r>
    <x v="2576"/>
    <x v="4"/>
    <n v="2010"/>
    <x v="124"/>
    <n v="17130"/>
    <n v="20301300"/>
    <n v="567219658"/>
    <n v="22.450212406999999"/>
    <n v="22.179536087999999"/>
    <n v="22.020314722999998"/>
    <n v="22.450212406999999"/>
    <n v="22.243224633000001"/>
    <x v="2550"/>
    <n v="1.3926309700548705E-2"/>
  </r>
  <r>
    <x v="2577"/>
    <x v="4"/>
    <n v="2010"/>
    <x v="124"/>
    <n v="14169"/>
    <n v="14270600"/>
    <n v="413418310"/>
    <n v="23.564761959999998"/>
    <n v="22.458173475999999"/>
    <n v="22.458173475999999"/>
    <n v="23.564761959999998"/>
    <n v="23.063214661"/>
    <x v="2551"/>
    <n v="4.8452383423266653E-2"/>
  </r>
  <r>
    <x v="2578"/>
    <x v="5"/>
    <n v="2010"/>
    <x v="125"/>
    <n v="30975"/>
    <n v="25987900"/>
    <n v="756872550"/>
    <n v="22.808460478000001"/>
    <n v="23.087097866000001"/>
    <n v="22.673122318000001"/>
    <n v="23.636411574"/>
    <n v="23.182630684999999"/>
    <x v="2552"/>
    <n v="-3.2620918176968272E-2"/>
  </r>
  <r>
    <x v="2579"/>
    <x v="5"/>
    <n v="2010"/>
    <x v="125"/>
    <n v="16293"/>
    <n v="13859300"/>
    <n v="402267214"/>
    <n v="23.166708547999999"/>
    <n v="22.80049941"/>
    <n v="22.80049941"/>
    <n v="23.365735254000001"/>
    <n v="23.110981070000001"/>
    <x v="2553"/>
    <n v="1.5584731002234375E-2"/>
  </r>
  <r>
    <x v="2580"/>
    <x v="5"/>
    <n v="2010"/>
    <x v="125"/>
    <n v="18422"/>
    <n v="15178000"/>
    <n v="445267565"/>
    <n v="23.286124571999999"/>
    <n v="22.983603979000002"/>
    <n v="22.888071159999999"/>
    <n v="23.628450505"/>
    <n v="23.357774186"/>
    <x v="2554"/>
    <n v="5.1413995243255323E-3"/>
  </r>
  <r>
    <x v="2581"/>
    <x v="5"/>
    <n v="2010"/>
    <x v="125"/>
    <n v="18596"/>
    <n v="16452000"/>
    <n v="488020516"/>
    <n v="23.501073414"/>
    <n v="23.445345935999999"/>
    <n v="23.349813117"/>
    <n v="23.946893235000001"/>
    <n v="23.612528369"/>
    <x v="2555"/>
    <n v="9.1884260457651325E-3"/>
  </r>
  <r>
    <x v="2582"/>
    <x v="5"/>
    <n v="2010"/>
    <x v="125"/>
    <n v="16130"/>
    <n v="16120800"/>
    <n v="479709676"/>
    <n v="23.612528369"/>
    <n v="23.692139051000002"/>
    <n v="23.437384867999999"/>
    <n v="23.907087893"/>
    <n v="23.692139051000002"/>
    <x v="2556"/>
    <n v="4.73133696839006E-3"/>
  </r>
  <r>
    <x v="2583"/>
    <x v="5"/>
    <n v="2010"/>
    <x v="125"/>
    <n v="18941"/>
    <n v="20135000"/>
    <n v="603587143"/>
    <n v="23.524956618000001"/>
    <n v="23.803594006000001"/>
    <n v="23.524956618000001"/>
    <n v="24.185725281"/>
    <n v="23.867282551999999"/>
    <x v="2557"/>
    <n v="-3.7155928778436053E-3"/>
  </r>
  <r>
    <x v="2584"/>
    <x v="5"/>
    <n v="2010"/>
    <x v="125"/>
    <n v="17117"/>
    <n v="17889600"/>
    <n v="535940085"/>
    <n v="23.803594006000001"/>
    <n v="23.883204688999999"/>
    <n v="23.692139051000002"/>
    <n v="24.082231394000001"/>
    <n v="23.851360415999999"/>
    <x v="2558"/>
    <n v="1.177473654325395E-2"/>
  </r>
  <r>
    <x v="2585"/>
    <x v="5"/>
    <n v="2010"/>
    <x v="125"/>
    <n v="12820"/>
    <n v="11613900"/>
    <n v="343958300"/>
    <n v="23.580684095999999"/>
    <n v="23.636411574"/>
    <n v="23.421462730999998"/>
    <n v="23.739905460999999"/>
    <n v="23.580684095999999"/>
    <x v="2559"/>
    <n v="-9.4086715390038281E-3"/>
  </r>
  <r>
    <x v="2586"/>
    <x v="5"/>
    <n v="2010"/>
    <x v="125"/>
    <n v="16168"/>
    <n v="15282500"/>
    <n v="448659893"/>
    <n v="23.126903207000002"/>
    <n v="23.803594006000001"/>
    <n v="23.103020002000001"/>
    <n v="23.835438279000002"/>
    <n v="23.373696322000001"/>
    <x v="2560"/>
    <n v="-1.9431325538024423E-2"/>
  </r>
  <r>
    <x v="2587"/>
    <x v="5"/>
    <n v="2010"/>
    <x v="125"/>
    <n v="14988"/>
    <n v="12607800"/>
    <n v="364473786"/>
    <n v="23.087097866000001"/>
    <n v="23.166708547999999"/>
    <n v="22.872149023999999"/>
    <n v="23.278163502999998"/>
    <n v="23.015448251999999"/>
    <x v="2561"/>
    <n v="-1.722653305034822E-3"/>
  </r>
  <r>
    <x v="2588"/>
    <x v="5"/>
    <n v="2010"/>
    <x v="125"/>
    <n v="22910"/>
    <n v="24436900"/>
    <n v="719474754"/>
    <n v="23.604567300999999"/>
    <n v="22.967681842000001"/>
    <n v="22.927876501"/>
    <n v="23.723983323999999"/>
    <n v="23.437384867999999"/>
    <x v="2562"/>
    <n v="2.2166295460328261E-2"/>
  </r>
  <r>
    <x v="2589"/>
    <x v="5"/>
    <n v="2010"/>
    <x v="125"/>
    <n v="13660"/>
    <n v="15576800"/>
    <n v="459750875"/>
    <n v="23.501073414"/>
    <n v="23.644372642"/>
    <n v="23.341852049"/>
    <n v="23.763788665"/>
    <n v="23.501073414"/>
    <x v="2563"/>
    <n v="-4.3941257120653759E-3"/>
  </r>
  <r>
    <x v="2590"/>
    <x v="5"/>
    <n v="2010"/>
    <x v="125"/>
    <n v="11358"/>
    <n v="12366200"/>
    <n v="364437022"/>
    <n v="23.477190209"/>
    <n v="23.485151277"/>
    <n v="23.286124571999999"/>
    <n v="23.612528369"/>
    <n v="23.461268072999999"/>
    <x v="2564"/>
    <n v="-1.0167769183327118E-3"/>
  </r>
  <r>
    <x v="2591"/>
    <x v="5"/>
    <n v="2010"/>
    <x v="125"/>
    <n v="19075"/>
    <n v="23758300"/>
    <n v="704770228"/>
    <n v="23.405540595000002"/>
    <n v="23.652333710000001"/>
    <n v="23.389618459000001"/>
    <n v="23.859321483999999"/>
    <n v="23.612528369"/>
    <x v="2565"/>
    <n v="-3.0565484797237313E-3"/>
  </r>
  <r>
    <x v="2592"/>
    <x v="5"/>
    <n v="2010"/>
    <x v="125"/>
    <n v="20399"/>
    <n v="19578200"/>
    <n v="574108282"/>
    <n v="23.174669615999999"/>
    <n v="23.397579527000001"/>
    <n v="23.095058934000001"/>
    <n v="23.580684095999999"/>
    <n v="23.341852049"/>
    <x v="2566"/>
    <n v="-9.9129166018545965E-3"/>
  </r>
  <r>
    <x v="2593"/>
    <x v="5"/>
    <n v="2010"/>
    <x v="125"/>
    <n v="19182"/>
    <n v="24118000"/>
    <n v="690787716"/>
    <n v="22.689044454000001"/>
    <n v="23.246319230000001"/>
    <n v="22.577589498999998"/>
    <n v="23.349813117"/>
    <n v="22.80049941"/>
    <x v="2567"/>
    <n v="-2.1177670483017781E-2"/>
  </r>
  <r>
    <x v="2594"/>
    <x v="5"/>
    <n v="2010"/>
    <x v="125"/>
    <n v="27656"/>
    <n v="21828900"/>
    <n v="606794710"/>
    <n v="21.884976562999999"/>
    <n v="22.649239113"/>
    <n v="21.884976562999999"/>
    <n v="22.649239113"/>
    <n v="22.131769678000001"/>
    <x v="2568"/>
    <n v="-3.6081785089370128E-2"/>
  </r>
  <r>
    <x v="2595"/>
    <x v="5"/>
    <n v="2010"/>
    <x v="125"/>
    <n v="13494"/>
    <n v="10738000"/>
    <n v="298454058"/>
    <n v="22.219341429"/>
    <n v="21.773521607999999"/>
    <n v="21.741677334999999"/>
    <n v="22.330796383999999"/>
    <n v="22.123808610000001"/>
    <x v="2569"/>
    <n v="1.5162745387251781E-2"/>
  </r>
  <r>
    <x v="2596"/>
    <x v="5"/>
    <n v="2010"/>
    <x v="125"/>
    <n v="9276"/>
    <n v="7278900"/>
    <n v="201244237"/>
    <n v="21.829249086000001"/>
    <n v="22.227302497"/>
    <n v="21.765560539999999"/>
    <n v="22.338757451999999"/>
    <n v="22.012353654999998"/>
    <x v="2570"/>
    <n v="-1.7712373402441701E-2"/>
  </r>
  <r>
    <x v="2597"/>
    <x v="5"/>
    <n v="2010"/>
    <x v="125"/>
    <n v="15939"/>
    <n v="16290900"/>
    <n v="438036206"/>
    <n v="21.35954606"/>
    <n v="21.494884219999999"/>
    <n v="21.264013241000001"/>
    <n v="21.574494902000001"/>
    <n v="21.407312469000001"/>
    <x v="2571"/>
    <n v="-2.1752009717431957E-2"/>
  </r>
  <r>
    <x v="2598"/>
    <x v="5"/>
    <n v="2010"/>
    <x v="125"/>
    <n v="16682"/>
    <n v="18010900"/>
    <n v="489729253"/>
    <n v="21.383429265"/>
    <n v="21.463039946999999"/>
    <n v="21.351584991999999"/>
    <n v="21.892937630999999"/>
    <n v="21.646144516"/>
    <x v="2572"/>
    <n v="1.1175266721130499E-3"/>
  </r>
  <r>
    <x v="2599"/>
    <x v="6"/>
    <n v="2010"/>
    <x v="126"/>
    <n v="20770"/>
    <n v="18632300"/>
    <n v="493849047"/>
    <n v="21.057025466999999"/>
    <n v="21.582455970000002"/>
    <n v="20.945570512"/>
    <n v="21.662066653"/>
    <n v="21.096830808"/>
    <x v="2573"/>
    <n v="-1.5382032818417981E-2"/>
  </r>
  <r>
    <x v="2600"/>
    <x v="6"/>
    <n v="2010"/>
    <x v="126"/>
    <n v="12226"/>
    <n v="10088300"/>
    <n v="270016408"/>
    <n v="21.311779650999998"/>
    <n v="21.271974309000001"/>
    <n v="21.112752945"/>
    <n v="21.486923151999999"/>
    <n v="21.311779650999998"/>
    <x v="2574"/>
    <n v="1.2025699258749479E-2"/>
  </r>
  <r>
    <x v="2601"/>
    <x v="6"/>
    <n v="2010"/>
    <x v="126"/>
    <n v="9155"/>
    <n v="6883900"/>
    <n v="183802247"/>
    <n v="21.128675081000001"/>
    <n v="21.319740718999999"/>
    <n v="21.128675081000001"/>
    <n v="21.534689561"/>
    <n v="21.256052173"/>
    <x v="2575"/>
    <n v="-8.6288286620919124E-3"/>
  </r>
  <r>
    <x v="2602"/>
    <x v="6"/>
    <n v="2010"/>
    <x v="126"/>
    <n v="18064"/>
    <n v="15896300"/>
    <n v="429593373"/>
    <n v="21.534689561"/>
    <n v="21.494884219999999"/>
    <n v="21.303818582000002"/>
    <n v="21.733716266999998"/>
    <n v="21.510806356"/>
    <x v="2576"/>
    <n v="1.9033976402234181E-2"/>
  </r>
  <r>
    <x v="2603"/>
    <x v="6"/>
    <n v="2010"/>
    <x v="126"/>
    <n v="17745"/>
    <n v="16555400"/>
    <n v="450271359"/>
    <n v="21.813326949"/>
    <n v="21.534689561"/>
    <n v="21.319740718999999"/>
    <n v="21.908859767999999"/>
    <n v="21.654105584"/>
    <x v="2577"/>
    <n v="1.285600809992387E-2"/>
  </r>
  <r>
    <x v="2604"/>
    <x v="6"/>
    <n v="2010"/>
    <x v="126"/>
    <n v="11687"/>
    <n v="10498100"/>
    <n v="287803465"/>
    <n v="21.956626177"/>
    <n v="21.877015494999998"/>
    <n v="21.662066653"/>
    <n v="22.004392587000002"/>
    <n v="21.821288017000001"/>
    <x v="2578"/>
    <n v="6.5478589651140557E-3"/>
  </r>
  <r>
    <x v="2605"/>
    <x v="6"/>
    <n v="2010"/>
    <x v="126"/>
    <n v="10670"/>
    <n v="9365000"/>
    <n v="256053011"/>
    <n v="21.677988789"/>
    <n v="21.988470450000001"/>
    <n v="21.638183447999999"/>
    <n v="22.084003269"/>
    <n v="21.765560539999999"/>
    <x v="2579"/>
    <n v="-1.2771565677965504E-2"/>
  </r>
  <r>
    <x v="2606"/>
    <x v="6"/>
    <n v="2010"/>
    <x v="126"/>
    <n v="15406"/>
    <n v="12667200"/>
    <n v="345642926"/>
    <n v="21.733716266999998"/>
    <n v="21.813326949"/>
    <n v="21.550611697000001"/>
    <n v="21.884976562999999"/>
    <n v="21.725755199000002"/>
    <x v="2580"/>
    <n v="2.5673955233426983E-3"/>
  </r>
  <r>
    <x v="2607"/>
    <x v="6"/>
    <n v="2010"/>
    <x v="126"/>
    <n v="10813"/>
    <n v="11099800"/>
    <n v="302277197"/>
    <n v="21.733716266999998"/>
    <n v="21.534689561"/>
    <n v="21.439156742000002"/>
    <n v="21.813326949"/>
    <n v="21.677988789"/>
    <x v="79"/>
    <n v="0"/>
  </r>
  <r>
    <x v="2608"/>
    <x v="6"/>
    <n v="2010"/>
    <x v="126"/>
    <n v="10399"/>
    <n v="7914000"/>
    <n v="214012781"/>
    <n v="21.582455970000002"/>
    <n v="21.733716266999998"/>
    <n v="21.391390333"/>
    <n v="21.733716266999998"/>
    <n v="21.526728493"/>
    <x v="2581"/>
    <n v="-6.9840387098202899E-3"/>
  </r>
  <r>
    <x v="2609"/>
    <x v="6"/>
    <n v="2010"/>
    <x v="126"/>
    <n v="10276"/>
    <n v="9806100"/>
    <n v="263729730"/>
    <n v="21.367507128"/>
    <n v="21.526728493"/>
    <n v="21.264013241000001"/>
    <n v="21.566533834000001"/>
    <n v="21.407312469000001"/>
    <x v="2582"/>
    <n v="-1.0009351397978344E-2"/>
  </r>
  <r>
    <x v="2610"/>
    <x v="6"/>
    <n v="2010"/>
    <x v="126"/>
    <n v="10797"/>
    <n v="12468700"/>
    <n v="335209685"/>
    <n v="21.455078878999998"/>
    <n v="21.375468196"/>
    <n v="21.240130037"/>
    <n v="21.542650629000001"/>
    <n v="21.399351401000001"/>
    <x v="2583"/>
    <n v="4.0899852736833451E-3"/>
  </r>
  <r>
    <x v="2611"/>
    <x v="6"/>
    <n v="2010"/>
    <x v="126"/>
    <n v="18473"/>
    <n v="16035400"/>
    <n v="438735338"/>
    <n v="22.012353654999998"/>
    <n v="21.311779650999998"/>
    <n v="21.264013241000001"/>
    <n v="22.147691815000002"/>
    <n v="21.781482676"/>
    <x v="2584"/>
    <n v="2.5642430609797619E-2"/>
  </r>
  <r>
    <x v="2612"/>
    <x v="6"/>
    <n v="2010"/>
    <x v="126"/>
    <n v="12690"/>
    <n v="11651800"/>
    <n v="322385182"/>
    <n v="21.892937630999999"/>
    <n v="22.155652882999998"/>
    <n v="21.805365881"/>
    <n v="22.330796383999999"/>
    <n v="22.028275790999999"/>
    <x v="2585"/>
    <n v="-5.4397233211758217E-3"/>
  </r>
  <r>
    <x v="2613"/>
    <x v="6"/>
    <n v="2010"/>
    <x v="126"/>
    <n v="13165"/>
    <n v="13382700"/>
    <n v="374919709"/>
    <n v="22.275068906000001"/>
    <n v="22.163613950999999"/>
    <n v="22.036236858999999"/>
    <n v="22.513900953"/>
    <n v="22.306913178999999"/>
    <x v="2586"/>
    <n v="1.7303964564189218E-2"/>
  </r>
  <r>
    <x v="2614"/>
    <x v="6"/>
    <n v="2010"/>
    <x v="126"/>
    <n v="10879"/>
    <n v="12762200"/>
    <n v="354992405"/>
    <n v="22.123808610000001"/>
    <n v="22.283029975000002"/>
    <n v="21.964587245000001"/>
    <n v="22.330796383999999"/>
    <n v="22.147691815000002"/>
    <x v="2587"/>
    <n v="-6.8137254666713991E-3"/>
  </r>
  <r>
    <x v="2615"/>
    <x v="6"/>
    <n v="2010"/>
    <x v="126"/>
    <n v="9805"/>
    <n v="7666200"/>
    <n v="213897787"/>
    <n v="22.211380361"/>
    <n v="22.123808610000001"/>
    <n v="22.052158995999999"/>
    <n v="22.322835315999999"/>
    <n v="22.211380361"/>
    <x v="2588"/>
    <n v="3.9504450942763874E-3"/>
  </r>
  <r>
    <x v="2616"/>
    <x v="6"/>
    <n v="2010"/>
    <x v="126"/>
    <n v="11989"/>
    <n v="10359400"/>
    <n v="290364951"/>
    <n v="22.275068906000001"/>
    <n v="22.290991042999998"/>
    <n v="22.179536087999999"/>
    <n v="22.418368135000001"/>
    <n v="22.314874247999999"/>
    <x v="2589"/>
    <n v="2.8632803723949835E-3"/>
  </r>
  <r>
    <x v="2617"/>
    <x v="6"/>
    <n v="2010"/>
    <x v="126"/>
    <n v="11728"/>
    <n v="11317300"/>
    <n v="315450281"/>
    <n v="22.131769678000001"/>
    <n v="22.251185702000001"/>
    <n v="22.076042201"/>
    <n v="22.330796383999999"/>
    <n v="22.187497155999999"/>
    <x v="2590"/>
    <n v="-6.4539485348656467E-3"/>
  </r>
  <r>
    <x v="2618"/>
    <x v="6"/>
    <n v="2010"/>
    <x v="126"/>
    <n v="10282"/>
    <n v="10324200"/>
    <n v="286861002"/>
    <n v="22.084003269"/>
    <n v="22.163613950999999"/>
    <n v="21.996431518000001"/>
    <n v="22.251185702000001"/>
    <n v="22.123808610000001"/>
    <x v="2591"/>
    <n v="-2.1606057928357106E-3"/>
  </r>
  <r>
    <x v="2619"/>
    <x v="6"/>
    <n v="2010"/>
    <x v="126"/>
    <n v="12990"/>
    <n v="12928700"/>
    <n v="358740195"/>
    <n v="22.171575018999999"/>
    <n v="22.020314722999998"/>
    <n v="21.853132290000001"/>
    <n v="22.235263565"/>
    <n v="22.091964337"/>
    <x v="2592"/>
    <n v="3.9575514628853109E-3"/>
  </r>
  <r>
    <x v="2620"/>
    <x v="7"/>
    <n v="2010"/>
    <x v="127"/>
    <n v="23601"/>
    <n v="17740200"/>
    <n v="501862974"/>
    <n v="22.805048590999998"/>
    <n v="22.428171909"/>
    <n v="22.412134603999998"/>
    <n v="22.901272424999998"/>
    <n v="22.684768799"/>
    <x v="2593"/>
    <n v="2.8170876967949173E-2"/>
  </r>
  <r>
    <x v="2621"/>
    <x v="7"/>
    <n v="2010"/>
    <x v="127"/>
    <n v="28275"/>
    <n v="24018500"/>
    <n v="699081101"/>
    <n v="23.318242371"/>
    <n v="22.77297398"/>
    <n v="22.612600923999999"/>
    <n v="23.679081748000002"/>
    <n v="23.342298329999998"/>
    <x v="2594"/>
    <n v="2.2254047737757857E-2"/>
  </r>
  <r>
    <x v="2622"/>
    <x v="7"/>
    <n v="2010"/>
    <x v="127"/>
    <n v="19146"/>
    <n v="20894700"/>
    <n v="613441761"/>
    <n v="23.526727344000001"/>
    <n v="23.542764649999999"/>
    <n v="23.302205065999999"/>
    <n v="23.687100399999999"/>
    <n v="23.542764649999999"/>
    <x v="2595"/>
    <n v="8.9011200471491945E-3"/>
  </r>
  <r>
    <x v="2623"/>
    <x v="7"/>
    <n v="2010"/>
    <x v="127"/>
    <n v="15355"/>
    <n v="11125200"/>
    <n v="326571513"/>
    <n v="23.598895219999999"/>
    <n v="23.470596775000001"/>
    <n v="23.334279677000001"/>
    <n v="23.638988483999999"/>
    <n v="23.534745997000002"/>
    <x v="2596"/>
    <n v="3.0627895607019196E-3"/>
  </r>
  <r>
    <x v="2624"/>
    <x v="7"/>
    <n v="2010"/>
    <x v="127"/>
    <n v="13628"/>
    <n v="11196700"/>
    <n v="326506140"/>
    <n v="23.326261024000001"/>
    <n v="23.414466205"/>
    <n v="23.205981231999999"/>
    <n v="23.614932525"/>
    <n v="23.382391594000001"/>
    <x v="2597"/>
    <n v="-1.1620089757907107E-2"/>
  </r>
  <r>
    <x v="2625"/>
    <x v="7"/>
    <n v="2010"/>
    <x v="127"/>
    <n v="9863"/>
    <n v="10274900"/>
    <n v="297930750"/>
    <n v="23.117776051"/>
    <n v="23.534745997000002"/>
    <n v="23.093720093000002"/>
    <n v="23.534745997000002"/>
    <n v="23.254093148999999"/>
    <x v="2598"/>
    <n v="-8.9779608543161665E-3"/>
  </r>
  <r>
    <x v="2626"/>
    <x v="7"/>
    <n v="2010"/>
    <x v="127"/>
    <n v="22357"/>
    <n v="16439600"/>
    <n v="467236797"/>
    <n v="22.780992633"/>
    <n v="22.949384341999998"/>
    <n v="22.596563618000001"/>
    <n v="22.949384341999998"/>
    <n v="22.789011286000001"/>
    <x v="2599"/>
    <n v="-1.4675315783483371E-2"/>
  </r>
  <r>
    <x v="2627"/>
    <x v="7"/>
    <n v="2010"/>
    <x v="127"/>
    <n v="21432"/>
    <n v="16895900"/>
    <n v="470494365"/>
    <n v="22.051295227000001"/>
    <n v="22.484302479"/>
    <n v="22.051295227000001"/>
    <n v="22.580526313"/>
    <n v="22.331948076"/>
    <x v="2600"/>
    <n v="-3.2555191207027087E-2"/>
  </r>
  <r>
    <x v="2628"/>
    <x v="7"/>
    <n v="2010"/>
    <x v="127"/>
    <n v="14816"/>
    <n v="13560300"/>
    <n v="373985073"/>
    <n v="22.075351185999999"/>
    <n v="21.955071394000001"/>
    <n v="21.810735643000001"/>
    <n v="22.339966728"/>
    <n v="22.115444449999998"/>
    <x v="2601"/>
    <n v="1.0903145078356078E-3"/>
  </r>
  <r>
    <x v="2629"/>
    <x v="7"/>
    <n v="2010"/>
    <x v="127"/>
    <n v="13589"/>
    <n v="12344200"/>
    <n v="341741569"/>
    <n v="22.179593671999999"/>
    <n v="22.171575018999999"/>
    <n v="22.051295227000001"/>
    <n v="22.307892117000002"/>
    <n v="22.195630978000001"/>
    <x v="2602"/>
    <n v="4.7110070581854345E-3"/>
  </r>
  <r>
    <x v="2630"/>
    <x v="7"/>
    <n v="2010"/>
    <x v="127"/>
    <n v="12420"/>
    <n v="15292800"/>
    <n v="423366581"/>
    <n v="22.139500408"/>
    <n v="22.139500408"/>
    <n v="22.123463102999999"/>
    <n v="22.291854812"/>
    <n v="22.195630978000001"/>
    <x v="2603"/>
    <n v="-1.8093002923281858E-3"/>
  </r>
  <r>
    <x v="2631"/>
    <x v="7"/>
    <n v="2010"/>
    <x v="127"/>
    <n v="17531"/>
    <n v="15546700"/>
    <n v="439568825"/>
    <n v="22.692787452000001"/>
    <n v="22.259780200000002"/>
    <n v="22.259780200000002"/>
    <n v="22.893253772000001"/>
    <n v="22.668731493999999"/>
    <x v="2604"/>
    <n v="2.4683778712427863E-2"/>
  </r>
  <r>
    <x v="2632"/>
    <x v="7"/>
    <n v="2010"/>
    <x v="127"/>
    <n v="21953"/>
    <n v="20458600"/>
    <n v="570021943"/>
    <n v="22.195630978000001"/>
    <n v="22.684768799"/>
    <n v="22.139500408"/>
    <n v="22.732880716"/>
    <n v="22.339966728"/>
    <x v="2605"/>
    <n v="-2.2151673890107429E-2"/>
  </r>
  <r>
    <x v="2633"/>
    <x v="7"/>
    <n v="2010"/>
    <x v="127"/>
    <n v="26438"/>
    <n v="26365800"/>
    <n v="712467645"/>
    <n v="21.473952225000001"/>
    <n v="21.578194710999998"/>
    <n v="21.417821655000001"/>
    <n v="21.963090046000001"/>
    <n v="21.666399892000001"/>
    <x v="2606"/>
    <n v="-3.3054790491220287E-2"/>
  </r>
  <r>
    <x v="2634"/>
    <x v="7"/>
    <n v="2010"/>
    <x v="127"/>
    <n v="17605"/>
    <n v="17204600"/>
    <n v="461053657"/>
    <n v="21.473952225000001"/>
    <n v="21.449896267"/>
    <n v="21.297541862999999"/>
    <n v="21.714511809000001"/>
    <n v="21.489989530999999"/>
    <x v="79"/>
    <n v="0"/>
  </r>
  <r>
    <x v="2635"/>
    <x v="7"/>
    <n v="2010"/>
    <x v="127"/>
    <n v="12823"/>
    <n v="10445000"/>
    <n v="281062334"/>
    <n v="21.377728391000002"/>
    <n v="21.586213363999999"/>
    <n v="21.377728391000002"/>
    <n v="21.80271699"/>
    <n v="21.578194710999998"/>
    <x v="2607"/>
    <n v="-4.4910255255993375E-3"/>
  </r>
  <r>
    <x v="2636"/>
    <x v="7"/>
    <n v="2010"/>
    <x v="127"/>
    <n v="18220"/>
    <n v="15741900"/>
    <n v="416468861"/>
    <n v="20.960758445"/>
    <n v="21.249429945999999"/>
    <n v="20.960758445"/>
    <n v="21.530082794999998"/>
    <n v="21.217355335000001"/>
    <x v="2608"/>
    <n v="-1.9697606549189853E-2"/>
  </r>
  <r>
    <x v="2637"/>
    <x v="7"/>
    <n v="2010"/>
    <x v="127"/>
    <n v="21989"/>
    <n v="21490600"/>
    <n v="556065931"/>
    <n v="20.912646528"/>
    <n v="20.904627874999999"/>
    <n v="20.447564665000002"/>
    <n v="21.081038237000001"/>
    <n v="20.744254818999998"/>
    <x v="2609"/>
    <n v="-2.2979711443555026E-3"/>
  </r>
  <r>
    <x v="2638"/>
    <x v="7"/>
    <n v="2010"/>
    <x v="127"/>
    <n v="19000"/>
    <n v="22021900"/>
    <n v="576798134"/>
    <n v="20.607937720999999"/>
    <n v="21.409803002"/>
    <n v="20.607937720999999"/>
    <n v="21.409803002"/>
    <n v="21.000851708999999"/>
    <x v="2610"/>
    <n v="-1.4677745168292983E-2"/>
  </r>
  <r>
    <x v="2639"/>
    <x v="7"/>
    <n v="2010"/>
    <x v="127"/>
    <n v="18046"/>
    <n v="14878800"/>
    <n v="389021514"/>
    <n v="21.297541862999999"/>
    <n v="20.808404041999999"/>
    <n v="20.543788499000001"/>
    <n v="21.321597822000001"/>
    <n v="20.968777098"/>
    <x v="2611"/>
    <n v="3.2915332724123079E-2"/>
  </r>
  <r>
    <x v="2640"/>
    <x v="7"/>
    <n v="2010"/>
    <x v="127"/>
    <n v="24295"/>
    <n v="22067300"/>
    <n v="570218011"/>
    <n v="20.407471400999999"/>
    <n v="21.129150154000001"/>
    <n v="20.407471400999999"/>
    <n v="21.193299376999999"/>
    <n v="20.720198861"/>
    <x v="2612"/>
    <n v="-4.2690581616848772E-2"/>
  </r>
  <r>
    <x v="2641"/>
    <x v="7"/>
    <n v="2010"/>
    <x v="127"/>
    <n v="14622"/>
    <n v="15881100"/>
    <n v="410637048"/>
    <n v="20.896609222999999"/>
    <n v="20.463601970999999"/>
    <n v="20.463601970999999"/>
    <n v="20.896609222999999"/>
    <n v="20.736236166000001"/>
    <x v="2613"/>
    <n v="2.3685828728917738E-2"/>
  </r>
  <r>
    <x v="2642"/>
    <x v="8"/>
    <n v="2010"/>
    <x v="128"/>
    <n v="19557"/>
    <n v="19359200"/>
    <n v="518447908"/>
    <n v="21.674418545000002"/>
    <n v="21.089056889999998"/>
    <n v="20.968777098"/>
    <n v="21.80271699"/>
    <n v="21.473952225000001"/>
    <x v="2614"/>
    <n v="3.6545788565118711E-2"/>
  </r>
  <r>
    <x v="2643"/>
    <x v="8"/>
    <n v="2010"/>
    <x v="128"/>
    <n v="28575"/>
    <n v="26761400"/>
    <n v="736820920"/>
    <n v="22.131481754999999"/>
    <n v="21.562157406000001"/>
    <n v="21.441877613999999"/>
    <n v="22.572507659999999"/>
    <n v="22.075351185999999"/>
    <x v="2615"/>
    <n v="2.0868412427476276E-2"/>
  </r>
  <r>
    <x v="2644"/>
    <x v="8"/>
    <n v="2010"/>
    <x v="128"/>
    <n v="38222"/>
    <n v="46190200"/>
    <n v="1315441823"/>
    <n v="23.093720093000002"/>
    <n v="22.692787452000001"/>
    <n v="22.492321132000001"/>
    <n v="23.189943926000002"/>
    <n v="22.837123203000001"/>
    <x v="2616"/>
    <n v="4.2559614454566998E-2"/>
  </r>
  <r>
    <x v="2645"/>
    <x v="8"/>
    <n v="2010"/>
    <x v="128"/>
    <n v="26643"/>
    <n v="19635800"/>
    <n v="569197667"/>
    <n v="23.326261024000001"/>
    <n v="23.398428898999999"/>
    <n v="22.957402994999999"/>
    <n v="23.486634080000002"/>
    <n v="23.246074495999999"/>
    <x v="2617"/>
    <n v="1.0019085344117251E-2"/>
  </r>
  <r>
    <x v="2646"/>
    <x v="8"/>
    <n v="2010"/>
    <x v="128"/>
    <n v="27996"/>
    <n v="32338400"/>
    <n v="906416921"/>
    <n v="22.315910769999999"/>
    <n v="22.700806105000002"/>
    <n v="22.283836159"/>
    <n v="22.837123203000001"/>
    <n v="22.476283826"/>
    <x v="2618"/>
    <n v="-4.4279896967185109E-2"/>
  </r>
  <r>
    <x v="2647"/>
    <x v="8"/>
    <n v="2010"/>
    <x v="128"/>
    <n v="17440"/>
    <n v="20191800"/>
    <n v="555649910"/>
    <n v="22.131481754999999"/>
    <n v="22.492321132000001"/>
    <n v="21.80271699"/>
    <n v="22.564489006999999"/>
    <n v="22.067332532999998"/>
    <x v="2619"/>
    <n v="-8.2988028314991674E-3"/>
  </r>
  <r>
    <x v="2648"/>
    <x v="8"/>
    <n v="2010"/>
    <x v="128"/>
    <n v="14906"/>
    <n v="16665300"/>
    <n v="460193374"/>
    <n v="22.067332532999998"/>
    <n v="22.051295227000001"/>
    <n v="21.979127351999999"/>
    <n v="22.404115951000001"/>
    <n v="22.139500408"/>
    <x v="2620"/>
    <n v="-2.902759636288707E-3"/>
  </r>
  <r>
    <x v="2649"/>
    <x v="8"/>
    <n v="2010"/>
    <x v="128"/>
    <n v="23901"/>
    <n v="24171200"/>
    <n v="679403565"/>
    <n v="22.692787452000001"/>
    <n v="22.251761547000001"/>
    <n v="22.091388491"/>
    <n v="22.708824757999999"/>
    <n v="22.540433049000001"/>
    <x v="2621"/>
    <n v="2.7948791576267101E-2"/>
  </r>
  <r>
    <x v="2650"/>
    <x v="8"/>
    <n v="2010"/>
    <x v="128"/>
    <n v="31398"/>
    <n v="39196800"/>
    <n v="1080012945"/>
    <n v="21.530082794999998"/>
    <n v="22.604582271000002"/>
    <n v="21.530082794999998"/>
    <n v="22.909291077999999"/>
    <n v="22.091388491"/>
    <x v="2622"/>
    <n v="-5.2595983674131284E-2"/>
  </r>
  <r>
    <x v="2651"/>
    <x v="8"/>
    <n v="2010"/>
    <x v="128"/>
    <n v="33153"/>
    <n v="40928700"/>
    <n v="1075958527"/>
    <n v="21.209336682"/>
    <n v="20.848497305999999"/>
    <n v="20.648030984999998"/>
    <n v="21.329616474000002"/>
    <n v="21.081038237000001"/>
    <x v="2623"/>
    <n v="-1.5009662678749288E-2"/>
  </r>
  <r>
    <x v="2652"/>
    <x v="8"/>
    <n v="2010"/>
    <x v="128"/>
    <n v="17732"/>
    <n v="20305300"/>
    <n v="535453015"/>
    <n v="21.137168806999998"/>
    <n v="20.936702487000002"/>
    <n v="20.888590570000002"/>
    <n v="21.393765696999999"/>
    <n v="21.145187459999999"/>
    <x v="2624"/>
    <n v="-3.4084486563545485E-3"/>
  </r>
  <r>
    <x v="2653"/>
    <x v="8"/>
    <n v="2010"/>
    <x v="128"/>
    <n v="18416"/>
    <n v="18012500"/>
    <n v="474961668"/>
    <n v="21.201318028999999"/>
    <n v="20.952739791999999"/>
    <n v="20.928683834000001"/>
    <n v="21.281504557000002"/>
    <n v="21.145187459999999"/>
    <x v="2625"/>
    <n v="3.030305326561851E-3"/>
  </r>
  <r>
    <x v="2654"/>
    <x v="8"/>
    <n v="2010"/>
    <x v="128"/>
    <n v="27607"/>
    <n v="26848600"/>
    <n v="722490990"/>
    <n v="21.730549114999999"/>
    <n v="21.185280723999998"/>
    <n v="21.008870362"/>
    <n v="21.995164658"/>
    <n v="21.578194710999998"/>
    <x v="2626"/>
    <n v="2.4655712927754734E-2"/>
  </r>
  <r>
    <x v="2655"/>
    <x v="8"/>
    <n v="2010"/>
    <x v="128"/>
    <n v="23919"/>
    <n v="28615300"/>
    <n v="765451074"/>
    <n v="21.129150154000001"/>
    <n v="21.74658642"/>
    <n v="21.129150154000001"/>
    <n v="21.850828907"/>
    <n v="21.449896267"/>
    <x v="2627"/>
    <n v="-2.8065452910246723E-2"/>
  </r>
  <r>
    <x v="2656"/>
    <x v="8"/>
    <n v="2010"/>
    <x v="128"/>
    <n v="37028"/>
    <n v="43614700"/>
    <n v="1138054396"/>
    <n v="20.832460000000001"/>
    <n v="20.920665181"/>
    <n v="20.704161554999999"/>
    <n v="21.193299376999999"/>
    <n v="20.920665181"/>
    <x v="2628"/>
    <n v="-1.414126374659384E-2"/>
  </r>
  <r>
    <x v="2657"/>
    <x v="8"/>
    <n v="2010"/>
    <x v="128"/>
    <n v="38781"/>
    <n v="55285600"/>
    <n v="1486828195"/>
    <n v="21.489989530999999"/>
    <n v="20.784348083000001"/>
    <n v="20.784348083000001"/>
    <n v="22.019220615999998"/>
    <n v="21.562157406000001"/>
    <x v="2629"/>
    <n v="3.1074876301904905E-2"/>
  </r>
  <r>
    <x v="2658"/>
    <x v="8"/>
    <n v="2010"/>
    <x v="128"/>
    <n v="42024"/>
    <n v="85873800"/>
    <n v="2282613373"/>
    <n v="21.089056889999998"/>
    <n v="21.690455850999999"/>
    <n v="21.089056889999998"/>
    <n v="21.722530462000002"/>
    <n v="21.313579169"/>
    <x v="2630"/>
    <n v="-1.8832948356624239E-2"/>
  </r>
  <r>
    <x v="2659"/>
    <x v="8"/>
    <n v="2010"/>
    <x v="128"/>
    <n v="38409"/>
    <n v="57987900"/>
    <n v="1527330645"/>
    <n v="21.249429945999999"/>
    <n v="21.121131501000001"/>
    <n v="20.888590570000002"/>
    <n v="21.40178435"/>
    <n v="21.121131501000001"/>
    <x v="2631"/>
    <n v="7.5757937991530909E-3"/>
  </r>
  <r>
    <x v="2660"/>
    <x v="8"/>
    <n v="2010"/>
    <x v="128"/>
    <n v="23514"/>
    <n v="34634300"/>
    <n v="925266775"/>
    <n v="21.409803002"/>
    <n v="21.457914919"/>
    <n v="21.209336682"/>
    <n v="21.562157406000001"/>
    <n v="21.425840308000001"/>
    <x v="2632"/>
    <n v="7.5188324048621E-3"/>
  </r>
  <r>
    <x v="2661"/>
    <x v="8"/>
    <n v="2010"/>
    <x v="128"/>
    <n v="36174"/>
    <n v="77343700"/>
    <n v="2107722689"/>
    <n v="22.051295227000001"/>
    <n v="21.329616474000002"/>
    <n v="21.281504557000002"/>
    <n v="22.051295227000001"/>
    <n v="21.850828907"/>
    <x v="2633"/>
    <n v="2.9522439276342662E-2"/>
  </r>
  <r>
    <x v="2662"/>
    <x v="8"/>
    <n v="2010"/>
    <x v="128"/>
    <n v="25994"/>
    <n v="35377400"/>
    <n v="973469987"/>
    <n v="21.882903517999999"/>
    <n v="22.171575018999999"/>
    <n v="21.826772948999999"/>
    <n v="22.412134603999998"/>
    <n v="22.067332532999998"/>
    <x v="2634"/>
    <n v="-7.6656699519960445E-3"/>
  </r>
  <r>
    <x v="2663"/>
    <x v="9"/>
    <n v="2010"/>
    <x v="129"/>
    <n v="24754"/>
    <n v="22431100"/>
    <n v="617263119"/>
    <n v="22.051295227000001"/>
    <n v="22.115444449999998"/>
    <n v="21.898940824"/>
    <n v="22.211668283000002"/>
    <n v="22.067332532999998"/>
    <x v="2635"/>
    <n v="7.6656699519960601E-3"/>
  </r>
  <r>
    <x v="2664"/>
    <x v="9"/>
    <n v="2010"/>
    <x v="129"/>
    <n v="30956"/>
    <n v="25001100"/>
    <n v="690304850"/>
    <n v="21.955071394000001"/>
    <n v="22.035257922"/>
    <n v="21.931015434999999"/>
    <n v="22.331948076"/>
    <n v="22.139500408"/>
    <x v="2636"/>
    <n v="-4.3731847795279114E-3"/>
  </r>
  <r>
    <x v="2665"/>
    <x v="9"/>
    <n v="2010"/>
    <x v="129"/>
    <n v="33647"/>
    <n v="42377800"/>
    <n v="1146040582"/>
    <n v="21.634325280999999"/>
    <n v="22.123463102999999"/>
    <n v="21.457914919"/>
    <n v="22.131481754999999"/>
    <n v="21.682437197999999"/>
    <x v="2637"/>
    <n v="-1.4716969108278197E-2"/>
  </r>
  <r>
    <x v="2666"/>
    <x v="9"/>
    <n v="2010"/>
    <x v="129"/>
    <n v="46088"/>
    <n v="67569200"/>
    <n v="1764642701"/>
    <n v="20.736236166000001"/>
    <n v="21.489989530999999"/>
    <n v="20.519732541"/>
    <n v="21.562157406000001"/>
    <n v="20.944721138999999"/>
    <x v="2638"/>
    <n v="-4.2398477450161898E-2"/>
  </r>
  <r>
    <x v="2667"/>
    <x v="9"/>
    <n v="2010"/>
    <x v="129"/>
    <n v="41063"/>
    <n v="59209700"/>
    <n v="1494948095"/>
    <n v="20.287191609000001"/>
    <n v="20.888590570000002"/>
    <n v="19.757960524000001"/>
    <n v="20.888590570000002"/>
    <n v="20.247098345000001"/>
    <x v="2639"/>
    <n v="-2.1892977593196205E-2"/>
  </r>
  <r>
    <x v="2668"/>
    <x v="9"/>
    <n v="2010"/>
    <x v="129"/>
    <n v="27298"/>
    <n v="32670900"/>
    <n v="836534756"/>
    <n v="20.848497305999999"/>
    <n v="20.215023733999999"/>
    <n v="19.950408191000001"/>
    <n v="20.848497305999999"/>
    <n v="20.527751193"/>
    <x v="2640"/>
    <n v="2.7292142302795145E-2"/>
  </r>
  <r>
    <x v="2669"/>
    <x v="9"/>
    <n v="2010"/>
    <x v="129"/>
    <n v="14807"/>
    <n v="14338300"/>
    <n v="373014766"/>
    <n v="20.728217514000001"/>
    <n v="20.928683834000001"/>
    <n v="20.672086944"/>
    <n v="21.016889015"/>
    <n v="20.864534611"/>
    <x v="2641"/>
    <n v="-5.7859370598073376E-3"/>
  </r>
  <r>
    <x v="2670"/>
    <x v="9"/>
    <n v="2010"/>
    <x v="129"/>
    <n v="32705"/>
    <n v="30156000"/>
    <n v="777597475"/>
    <n v="20.615956374"/>
    <n v="20.864534611"/>
    <n v="20.511713887999999"/>
    <n v="20.920665181"/>
    <n v="20.680105597000001"/>
    <x v="2642"/>
    <n v="-5.4305797086147446E-3"/>
  </r>
  <r>
    <x v="2671"/>
    <x v="9"/>
    <n v="2010"/>
    <x v="129"/>
    <n v="35811"/>
    <n v="40386400"/>
    <n v="1055489412"/>
    <n v="21.201318028999999"/>
    <n v="20.57586311"/>
    <n v="20.399452748000002"/>
    <n v="21.201318028999999"/>
    <n v="20.952739791999999"/>
    <x v="2643"/>
    <n v="2.7997993700238824E-2"/>
  </r>
  <r>
    <x v="2672"/>
    <x v="9"/>
    <n v="2010"/>
    <x v="129"/>
    <n v="23942"/>
    <n v="26691100"/>
    <n v="704248004"/>
    <n v="21.081038237000001"/>
    <n v="21.273485905000001"/>
    <n v="20.992833055999998"/>
    <n v="21.361691086"/>
    <n v="21.161224765"/>
    <x v="2644"/>
    <n v="-5.6893762347524366E-3"/>
  </r>
  <r>
    <x v="2673"/>
    <x v="9"/>
    <n v="2010"/>
    <x v="129"/>
    <n v="31773"/>
    <n v="28001900"/>
    <n v="734797693"/>
    <n v="21.169243418000001"/>
    <n v="20.968777098"/>
    <n v="20.824441347"/>
    <n v="21.249429945999999"/>
    <n v="21.040944972999998"/>
    <x v="2645"/>
    <n v="4.1753714148289054E-3"/>
  </r>
  <r>
    <x v="2674"/>
    <x v="9"/>
    <n v="2010"/>
    <x v="129"/>
    <n v="28300"/>
    <n v="31746200"/>
    <n v="815909623"/>
    <n v="20.271154302999999"/>
    <n v="20.800385388999999"/>
    <n v="20.271154302999999"/>
    <n v="20.944721138999999"/>
    <n v="20.607937720999999"/>
    <x v="2646"/>
    <n v="-4.3350440888263703E-2"/>
  </r>
  <r>
    <x v="2675"/>
    <x v="9"/>
    <n v="2010"/>
    <x v="129"/>
    <n v="22525"/>
    <n v="30872600"/>
    <n v="781493798"/>
    <n v="20.038613372"/>
    <n v="20.423508707"/>
    <n v="20.038613372"/>
    <n v="20.551807151999999"/>
    <n v="20.295210262000001"/>
    <x v="2647"/>
    <n v="-1.1537824407732091E-2"/>
  </r>
  <r>
    <x v="2676"/>
    <x v="9"/>
    <n v="2010"/>
    <x v="129"/>
    <n v="40692"/>
    <n v="44679400"/>
    <n v="1096428279"/>
    <n v="19.373065188999998"/>
    <n v="20.086725289"/>
    <n v="19.324953271999998"/>
    <n v="20.231061039"/>
    <n v="19.677773995999999"/>
    <x v="2648"/>
    <n v="-3.3777371768700534E-2"/>
  </r>
  <r>
    <x v="2677"/>
    <x v="9"/>
    <n v="2010"/>
    <x v="129"/>
    <n v="29653"/>
    <n v="28738200"/>
    <n v="697496878"/>
    <n v="19.413158453000001"/>
    <n v="19.613624773000002"/>
    <n v="19.164580216000001"/>
    <n v="19.814091092999998"/>
    <n v="19.461270370000001"/>
    <x v="2649"/>
    <n v="2.0673978807731592E-3"/>
  </r>
  <r>
    <x v="2678"/>
    <x v="9"/>
    <n v="2010"/>
    <x v="129"/>
    <n v="20295"/>
    <n v="21647100"/>
    <n v="531428725"/>
    <n v="19.701829954000001"/>
    <n v="19.605606120000001"/>
    <n v="19.525419591999999"/>
    <n v="19.878240315999999"/>
    <n v="19.685792648"/>
    <x v="2650"/>
    <n v="1.476041557500702E-2"/>
  </r>
  <r>
    <x v="2679"/>
    <x v="9"/>
    <n v="2010"/>
    <x v="129"/>
    <n v="38982"/>
    <n v="46812400"/>
    <n v="1198400794"/>
    <n v="20.728217514000001"/>
    <n v="19.661736690000001"/>
    <n v="19.605606120000001"/>
    <n v="21.048963625999999"/>
    <n v="20.527751193"/>
    <x v="2651"/>
    <n v="5.0784414437215597E-2"/>
  </r>
  <r>
    <x v="2680"/>
    <x v="9"/>
    <n v="2010"/>
    <x v="129"/>
    <n v="45280"/>
    <n v="56750100"/>
    <n v="1480875823"/>
    <n v="21.000851708999999"/>
    <n v="20.607937720999999"/>
    <n v="20.239079692000001"/>
    <n v="21.690455850999999"/>
    <n v="20.920665181"/>
    <x v="2652"/>
    <n v="1.3067057539375126E-2"/>
  </r>
  <r>
    <x v="2681"/>
    <x v="9"/>
    <n v="2010"/>
    <x v="129"/>
    <n v="31140"/>
    <n v="36697700"/>
    <n v="963713362"/>
    <n v="21.056982279"/>
    <n v="21.241411292999999"/>
    <n v="20.744254818999998"/>
    <n v="21.522064142000001"/>
    <n v="21.056982279"/>
    <x v="2653"/>
    <n v="2.6692103707508137E-3"/>
  </r>
  <r>
    <x v="2682"/>
    <x v="9"/>
    <n v="2010"/>
    <x v="129"/>
    <n v="31616"/>
    <n v="31585700"/>
    <n v="829339825"/>
    <n v="20.728217514000001"/>
    <n v="21.321597822000001"/>
    <n v="20.728217514000001"/>
    <n v="21.321597822000001"/>
    <n v="21.056982279"/>
    <x v="2654"/>
    <n v="-1.5736267910125994E-2"/>
  </r>
  <r>
    <x v="2683"/>
    <x v="10"/>
    <n v="2010"/>
    <x v="130"/>
    <n v="22476"/>
    <n v="22132600"/>
    <n v="584643098"/>
    <n v="21.241411292999999"/>
    <n v="20.888590570000002"/>
    <n v="20.792366736000002"/>
    <n v="21.385747043999999"/>
    <n v="21.185280723999998"/>
    <x v="2655"/>
    <n v="2.4456702289819915E-2"/>
  </r>
  <r>
    <x v="2684"/>
    <x v="10"/>
    <n v="2010"/>
    <x v="130"/>
    <n v="30058"/>
    <n v="36288300"/>
    <n v="974409149"/>
    <n v="21.765392976000001"/>
    <n v="21.523555276"/>
    <n v="21.362330143000001"/>
    <n v="21.854066799000002"/>
    <n v="21.644474125999999"/>
    <x v="2656"/>
    <n v="2.4368591028465756E-2"/>
  </r>
  <r>
    <x v="2685"/>
    <x v="10"/>
    <n v="2010"/>
    <x v="130"/>
    <n v="34739"/>
    <n v="32455000"/>
    <n v="890837764"/>
    <n v="22.168455809000001"/>
    <n v="22.047536958999999"/>
    <n v="21.934679366000001"/>
    <n v="22.281313401999999"/>
    <n v="22.128149526000001"/>
    <x v="2657"/>
    <n v="1.8349138673208608E-2"/>
  </r>
  <r>
    <x v="2686"/>
    <x v="10"/>
    <n v="2010"/>
    <x v="130"/>
    <n v="15946"/>
    <n v="16761300"/>
    <n v="460446896"/>
    <n v="21.966924392999999"/>
    <n v="22.103965756000001"/>
    <n v="21.966924392999999"/>
    <n v="22.289374659"/>
    <n v="22.144272039000001"/>
    <x v="2658"/>
    <n v="-9.1324835429942002E-3"/>
  </r>
  <r>
    <x v="2687"/>
    <x v="10"/>
    <n v="2010"/>
    <x v="130"/>
    <n v="22272"/>
    <n v="25051600"/>
    <n v="686735325"/>
    <n v="22.192639579000002"/>
    <n v="21.854066799000002"/>
    <n v="21.846005543"/>
    <n v="22.232945862000001"/>
    <n v="22.095904499"/>
    <x v="2659"/>
    <n v="1.0222798026180759E-2"/>
  </r>
  <r>
    <x v="2688"/>
    <x v="10"/>
    <n v="2010"/>
    <x v="130"/>
    <n v="19864"/>
    <n v="20757700"/>
    <n v="570505781"/>
    <n v="21.862128056"/>
    <n v="22.265190888999999"/>
    <n v="21.862128056"/>
    <n v="22.386109738999998"/>
    <n v="22.152333295999998"/>
    <x v="2660"/>
    <n v="-1.5004856083650429E-2"/>
  </r>
  <r>
    <x v="2689"/>
    <x v="10"/>
    <n v="2010"/>
    <x v="130"/>
    <n v="16231"/>
    <n v="21229300"/>
    <n v="575163615"/>
    <n v="21.870189313000001"/>
    <n v="21.854066799000002"/>
    <n v="21.660596640000001"/>
    <n v="21.966924392999999"/>
    <n v="21.837944285999999"/>
    <x v="2661"/>
    <n v="3.6866361429164682E-4"/>
  </r>
  <r>
    <x v="2690"/>
    <x v="10"/>
    <n v="2010"/>
    <x v="130"/>
    <n v="20771"/>
    <n v="27355900"/>
    <n v="733472969"/>
    <n v="21.539677789999999"/>
    <n v="21.821821773"/>
    <n v="21.483248993"/>
    <n v="21.854066799000002"/>
    <n v="21.6122291"/>
    <x v="2662"/>
    <n v="-1.5227778003524962E-2"/>
  </r>
  <r>
    <x v="2691"/>
    <x v="10"/>
    <n v="2010"/>
    <x v="130"/>
    <n v="29319"/>
    <n v="41525500"/>
    <n v="1085112344"/>
    <n v="20.838348460999999"/>
    <n v="21.152737470000002"/>
    <n v="20.814164690999998"/>
    <n v="21.273656320000001"/>
    <n v="21.064063647000001"/>
    <x v="2663"/>
    <n v="-3.3101747702476661E-2"/>
  </r>
  <r>
    <x v="2692"/>
    <x v="10"/>
    <n v="2010"/>
    <x v="130"/>
    <n v="32707"/>
    <n v="32183100"/>
    <n v="819935824"/>
    <n v="20.475591910999999"/>
    <n v="20.838348460999999"/>
    <n v="20.257937981000001"/>
    <n v="20.886716"/>
    <n v="20.540081963999999"/>
    <x v="2664"/>
    <n v="-1.7561426948934797E-2"/>
  </r>
  <r>
    <x v="2693"/>
    <x v="10"/>
    <n v="2010"/>
    <x v="130"/>
    <n v="18082"/>
    <n v="16842600"/>
    <n v="429170371"/>
    <n v="20.515898193999998"/>
    <n v="20.548143221"/>
    <n v="20.378856831"/>
    <n v="20.709368353999999"/>
    <n v="20.540081963999999"/>
    <x v="2665"/>
    <n v="1.9665689579361398E-3"/>
  </r>
  <r>
    <x v="2694"/>
    <x v="10"/>
    <n v="2010"/>
    <x v="130"/>
    <n v="19222"/>
    <n v="24640000"/>
    <n v="637167728"/>
    <n v="20.878654743999999"/>
    <n v="20.838348460999999"/>
    <n v="20.725490867000001"/>
    <n v="21.031818619999999"/>
    <n v="20.846409717"/>
    <x v="2666"/>
    <n v="1.7527225728156386E-2"/>
  </r>
  <r>
    <x v="2695"/>
    <x v="10"/>
    <n v="2010"/>
    <x v="130"/>
    <n v="15410"/>
    <n v="16481500"/>
    <n v="422024237"/>
    <n v="20.717429611"/>
    <n v="20.717429611"/>
    <n v="20.491714424000001"/>
    <n v="20.757735894"/>
    <n v="20.644878300999999"/>
    <x v="2667"/>
    <n v="-7.7519767966768849E-3"/>
  </r>
  <r>
    <x v="2696"/>
    <x v="10"/>
    <n v="2010"/>
    <x v="130"/>
    <n v="21255"/>
    <n v="19249900"/>
    <n v="486170864"/>
    <n v="20.201509184999999"/>
    <n v="20.669062070999999"/>
    <n v="20.112835360999998"/>
    <n v="20.693245841"/>
    <n v="20.362734318000001"/>
    <x v="2668"/>
    <n v="-2.5218042427781716E-2"/>
  </r>
  <r>
    <x v="2697"/>
    <x v="10"/>
    <n v="2010"/>
    <x v="130"/>
    <n v="26207"/>
    <n v="27569300"/>
    <n v="680543866"/>
    <n v="19.870997662000001"/>
    <n v="19.903242687999999"/>
    <n v="19.766201325000001"/>
    <n v="20.096712847999999"/>
    <n v="19.895181432000001"/>
    <x v="2669"/>
    <n v="-1.6496048980287406E-2"/>
  </r>
  <r>
    <x v="2698"/>
    <x v="10"/>
    <n v="2010"/>
    <x v="130"/>
    <n v="18016"/>
    <n v="23972500"/>
    <n v="600042285"/>
    <n v="20.346611803999998"/>
    <n v="20.072529077999999"/>
    <n v="19.951610228"/>
    <n v="20.451408141000002"/>
    <n v="20.177325414999999"/>
    <x v="2670"/>
    <n v="2.3653137143877945E-2"/>
  </r>
  <r>
    <x v="2699"/>
    <x v="10"/>
    <n v="2010"/>
    <x v="130"/>
    <n v="10931"/>
    <n v="8896300"/>
    <n v="223333637"/>
    <n v="20.032222794999999"/>
    <n v="20.435285627999999"/>
    <n v="20.032222794999999"/>
    <n v="20.435285627999999"/>
    <n v="20.233754211000001"/>
    <x v="2671"/>
    <n v="-1.5572285097938815E-2"/>
  </r>
  <r>
    <x v="2700"/>
    <x v="10"/>
    <n v="2010"/>
    <x v="130"/>
    <n v="19969"/>
    <n v="17078100"/>
    <n v="420759051"/>
    <n v="19.830691378000001"/>
    <n v="19.879058917999998"/>
    <n v="19.693650014999999"/>
    <n v="20.016100281"/>
    <n v="19.862936404999999"/>
    <x v="2672"/>
    <n v="-1.0111309632121238E-2"/>
  </r>
  <r>
    <x v="2701"/>
    <x v="10"/>
    <n v="2010"/>
    <x v="130"/>
    <n v="21207"/>
    <n v="18657100"/>
    <n v="459720543"/>
    <n v="19.911303945"/>
    <n v="19.790385095000001"/>
    <n v="19.717833785"/>
    <n v="20.104774105000001"/>
    <n v="19.862936404999999"/>
    <x v="2673"/>
    <n v="4.0568007168466612E-3"/>
  </r>
  <r>
    <x v="2702"/>
    <x v="10"/>
    <n v="2010"/>
    <x v="130"/>
    <n v="19221"/>
    <n v="28357900"/>
    <n v="701602910"/>
    <n v="19.822630122"/>
    <n v="19.903242687999999"/>
    <n v="19.758140067999999"/>
    <n v="20.233754211000001"/>
    <n v="19.943548970999998"/>
    <x v="2674"/>
    <n v="-4.4633873938823175E-3"/>
  </r>
  <r>
    <x v="2703"/>
    <x v="11"/>
    <n v="2010"/>
    <x v="131"/>
    <n v="21801"/>
    <n v="22328400"/>
    <n v="561913510"/>
    <n v="20.362734318000001"/>
    <n v="20.177325414999999"/>
    <n v="20.128957875000001"/>
    <n v="20.427224371000001"/>
    <n v="20.290183008"/>
    <x v="2675"/>
    <n v="2.6882260690049977E-2"/>
  </r>
  <r>
    <x v="2704"/>
    <x v="11"/>
    <n v="2010"/>
    <x v="131"/>
    <n v="27200"/>
    <n v="19060800"/>
    <n v="486475265"/>
    <n v="20.475591910999999"/>
    <n v="20.515898193999998"/>
    <n v="20.394979343999999"/>
    <n v="20.709368353999999"/>
    <n v="20.572326991000001"/>
    <x v="2676"/>
    <n v="5.5270570918210986E-3"/>
  </r>
  <r>
    <x v="2705"/>
    <x v="11"/>
    <n v="2010"/>
    <x v="131"/>
    <n v="14198"/>
    <n v="15838500"/>
    <n v="404362127"/>
    <n v="20.717429611"/>
    <n v="20.515898193999998"/>
    <n v="20.338550548000001"/>
    <n v="20.717429611"/>
    <n v="20.580388246999998"/>
    <x v="2677"/>
    <n v="1.1741817889415617E-2"/>
  </r>
  <r>
    <x v="2706"/>
    <x v="11"/>
    <n v="2010"/>
    <x v="131"/>
    <n v="17810"/>
    <n v="17859600"/>
    <n v="461911672"/>
    <n v="20.846409717"/>
    <n v="20.765797151000001"/>
    <n v="20.725490867000001"/>
    <n v="20.991512337"/>
    <n v="20.846409717"/>
    <x v="2678"/>
    <n v="6.2063814172272289E-3"/>
  </r>
  <r>
    <x v="2707"/>
    <x v="11"/>
    <n v="2010"/>
    <x v="131"/>
    <n v="22541"/>
    <n v="27050000"/>
    <n v="699590625"/>
    <n v="20.435285627999999"/>
    <n v="21.120492444"/>
    <n v="20.435285627999999"/>
    <n v="21.193043753000001"/>
    <n v="20.846409717"/>
    <x v="2679"/>
    <n v="-1.9918643279781097E-2"/>
  </r>
  <r>
    <x v="2708"/>
    <x v="11"/>
    <n v="2010"/>
    <x v="131"/>
    <n v="23076"/>
    <n v="21494200"/>
    <n v="541660112"/>
    <n v="20.153141645000002"/>
    <n v="20.459469398"/>
    <n v="20.153141645000002"/>
    <n v="20.556204477000001"/>
    <n v="20.314366778"/>
    <x v="2680"/>
    <n v="-1.3902905167523268E-2"/>
  </r>
  <r>
    <x v="2709"/>
    <x v="11"/>
    <n v="2010"/>
    <x v="131"/>
    <n v="20135"/>
    <n v="21341600"/>
    <n v="539980771"/>
    <n v="20.475591910999999"/>
    <n v="20.290183008"/>
    <n v="20.225692955"/>
    <n v="20.556204477000001"/>
    <n v="20.394979343999999"/>
    <x v="2681"/>
    <n v="1.5873349140661588E-2"/>
  </r>
  <r>
    <x v="2710"/>
    <x v="11"/>
    <n v="2010"/>
    <x v="131"/>
    <n v="15351"/>
    <n v="14107600"/>
    <n v="361420576"/>
    <n v="20.717429611"/>
    <n v="20.636817044000001"/>
    <n v="20.515898193999998"/>
    <n v="20.749674636999998"/>
    <n v="20.652939557"/>
    <x v="2677"/>
    <n v="1.1741817889415617E-2"/>
  </r>
  <r>
    <x v="2711"/>
    <x v="11"/>
    <n v="2010"/>
    <x v="131"/>
    <n v="15555"/>
    <n v="16896400"/>
    <n v="438761493"/>
    <n v="20.886716"/>
    <n v="20.870593487000001"/>
    <n v="20.862532230999999"/>
    <n v="21.031818619999999"/>
    <n v="20.935083540000001"/>
    <x v="2682"/>
    <n v="8.1380026337042922E-3"/>
  </r>
  <r>
    <x v="2712"/>
    <x v="11"/>
    <n v="2010"/>
    <x v="131"/>
    <n v="15882"/>
    <n v="15664600"/>
    <n v="405612395"/>
    <n v="20.822225947"/>
    <n v="20.822225947"/>
    <n v="20.733552123999999"/>
    <n v="20.991512337"/>
    <n v="20.870593487000001"/>
    <x v="2683"/>
    <n v="-3.092387453720891E-3"/>
  </r>
  <r>
    <x v="2713"/>
    <x v="11"/>
    <n v="2010"/>
    <x v="131"/>
    <n v="19919"/>
    <n v="23538200"/>
    <n v="600886602"/>
    <n v="20.451408141000002"/>
    <n v="20.628755786999999"/>
    <n v="20.451408141000002"/>
    <n v="20.725490867000001"/>
    <n v="20.580388246999998"/>
    <x v="2684"/>
    <n v="-1.7969233483988978E-2"/>
  </r>
  <r>
    <x v="2714"/>
    <x v="11"/>
    <n v="2010"/>
    <x v="131"/>
    <n v="14665"/>
    <n v="15651800"/>
    <n v="397864817"/>
    <n v="20.435285627999999"/>
    <n v="20.556204477000001"/>
    <n v="20.362734318000001"/>
    <n v="20.677123327"/>
    <n v="20.491714424000001"/>
    <x v="2685"/>
    <n v="-7.8864355854840491E-4"/>
  </r>
  <r>
    <x v="2715"/>
    <x v="11"/>
    <n v="2010"/>
    <x v="131"/>
    <n v="18515"/>
    <n v="17747100"/>
    <n v="455286627"/>
    <n v="20.91089977"/>
    <n v="20.338550548000001"/>
    <n v="20.185386671"/>
    <n v="20.91089977"/>
    <n v="20.677123327"/>
    <x v="2686"/>
    <n v="2.3007448811829465E-2"/>
  </r>
  <r>
    <x v="2716"/>
    <x v="11"/>
    <n v="2010"/>
    <x v="131"/>
    <n v="19326"/>
    <n v="31821000"/>
    <n v="823092453"/>
    <n v="20.612633274"/>
    <n v="20.91089977"/>
    <n v="20.612633274"/>
    <n v="21.007634849999999"/>
    <n v="20.854470974000002"/>
    <x v="2687"/>
    <n v="-1.4366389569006328E-2"/>
  </r>
  <r>
    <x v="2717"/>
    <x v="11"/>
    <n v="2010"/>
    <x v="131"/>
    <n v="18241"/>
    <n v="16018600"/>
    <n v="414000676"/>
    <n v="20.773858406999999"/>
    <n v="20.830287204000001"/>
    <n v="20.725490867000001"/>
    <n v="20.902838513999999"/>
    <n v="20.830287204000001"/>
    <x v="2688"/>
    <n v="7.7912353536669808E-3"/>
  </r>
  <r>
    <x v="2718"/>
    <x v="11"/>
    <n v="2010"/>
    <x v="131"/>
    <n v="12747"/>
    <n v="11576500"/>
    <n v="296701016"/>
    <n v="20.895723044"/>
    <n v="20.765734097999999"/>
    <n v="20.692615316000001"/>
    <n v="20.895723044"/>
    <n v="20.822604261999999"/>
    <x v="2689"/>
    <n v="5.8491100794995097E-3"/>
  </r>
  <r>
    <x v="2719"/>
    <x v="11"/>
    <n v="2010"/>
    <x v="131"/>
    <n v="12199"/>
    <n v="12437000"/>
    <n v="320066923"/>
    <n v="20.920095970999999"/>
    <n v="20.830728571000002"/>
    <n v="20.765734097999999"/>
    <n v="21.017587680999998"/>
    <n v="20.911971661999999"/>
    <x v="2690"/>
    <n v="1.1657277238229396E-3"/>
  </r>
  <r>
    <x v="2720"/>
    <x v="11"/>
    <n v="2010"/>
    <x v="131"/>
    <n v="13029"/>
    <n v="12045200"/>
    <n v="312272361"/>
    <n v="21.163825245000002"/>
    <n v="20.765734097999999"/>
    <n v="20.733236861999998"/>
    <n v="21.196322480999999"/>
    <n v="21.066333534999998"/>
    <x v="2691"/>
    <n v="1.1583141115687531E-2"/>
  </r>
  <r>
    <x v="2721"/>
    <x v="11"/>
    <n v="2010"/>
    <x v="131"/>
    <n v="23947"/>
    <n v="21577300"/>
    <n v="572688501"/>
    <n v="21.659408101"/>
    <n v="21.366932973000001"/>
    <n v="21.293814190999999"/>
    <n v="21.700029646000001"/>
    <n v="21.561916391"/>
    <x v="2692"/>
    <n v="2.3146546550034546E-2"/>
  </r>
  <r>
    <x v="2722"/>
    <x v="11"/>
    <n v="2010"/>
    <x v="131"/>
    <n v="21411"/>
    <n v="20295300"/>
    <n v="548328079"/>
    <n v="21.911261682999999"/>
    <n v="21.75689981"/>
    <n v="21.75689981"/>
    <n v="22.073747866000001"/>
    <n v="21.951883229"/>
    <x v="2693"/>
    <n v="1.1560822375072525E-2"/>
  </r>
  <r>
    <x v="2723"/>
    <x v="11"/>
    <n v="2010"/>
    <x v="131"/>
    <n v="29287"/>
    <n v="29619400"/>
    <n v="807665901"/>
    <n v="22.171239575000001"/>
    <n v="22.171239575000001"/>
    <n v="22.008753392999999"/>
    <n v="22.293104211999999"/>
    <n v="22.154990956999999"/>
    <x v="2694"/>
    <n v="1.1795197583124672E-2"/>
  </r>
  <r>
    <x v="2724"/>
    <x v="0"/>
    <n v="2011"/>
    <x v="132"/>
    <n v="26482"/>
    <n v="22738500"/>
    <n v="619848477"/>
    <n v="21.935634611000001"/>
    <n v="22.341850065999999"/>
    <n v="21.862515828999999"/>
    <n v="22.406844539000002"/>
    <n v="22.146866648"/>
    <x v="2695"/>
    <n v="-1.0683468700566121E-2"/>
  </r>
  <r>
    <x v="2725"/>
    <x v="0"/>
    <n v="2011"/>
    <x v="132"/>
    <n v="34000"/>
    <n v="30936600"/>
    <n v="825911453"/>
    <n v="21.85439152"/>
    <n v="21.943758920000001"/>
    <n v="21.448176063999998"/>
    <n v="21.984380465000001"/>
    <n v="21.691905337000001"/>
    <x v="2696"/>
    <n v="-3.7105793895874052E-3"/>
  </r>
  <r>
    <x v="2726"/>
    <x v="0"/>
    <n v="2011"/>
    <x v="132"/>
    <n v="22875"/>
    <n v="24306800"/>
    <n v="658932449"/>
    <n v="22.114369410999998"/>
    <n v="21.675656718999999"/>
    <n v="21.594413628000002"/>
    <n v="22.219985430000001"/>
    <n v="22.025002011000002"/>
    <x v="2697"/>
    <n v="1.1825710584427662E-2"/>
  </r>
  <r>
    <x v="2727"/>
    <x v="0"/>
    <n v="2011"/>
    <x v="132"/>
    <n v="18676"/>
    <n v="24328800"/>
    <n v="662174829"/>
    <n v="22.025002011000002"/>
    <n v="22.098120793"/>
    <n v="21.943758920000001"/>
    <n v="22.309352830000002"/>
    <n v="22.114369410999998"/>
    <x v="2698"/>
    <n v="-4.0493337007194569E-3"/>
  </r>
  <r>
    <x v="2728"/>
    <x v="0"/>
    <n v="2011"/>
    <x v="132"/>
    <n v="18567"/>
    <n v="17453800"/>
    <n v="469865544"/>
    <n v="21.716278265"/>
    <n v="21.951883229"/>
    <n v="21.716278265"/>
    <n v="22.081872175000001"/>
    <n v="21.870640137999999"/>
    <x v="2699"/>
    <n v="-1.4116133342556991E-2"/>
  </r>
  <r>
    <x v="2729"/>
    <x v="0"/>
    <n v="2011"/>
    <x v="132"/>
    <n v="12721"/>
    <n v="14366200"/>
    <n v="385852971"/>
    <n v="21.919385992999999"/>
    <n v="21.651283792000001"/>
    <n v="21.594413628000002"/>
    <n v="21.951883229"/>
    <n v="21.821894282999999"/>
    <x v="2700"/>
    <n v="9.3093206342267192E-3"/>
  </r>
  <r>
    <x v="2730"/>
    <x v="0"/>
    <n v="2011"/>
    <x v="132"/>
    <n v="17862"/>
    <n v="23190100"/>
    <n v="631530710"/>
    <n v="22.057499246999999"/>
    <n v="22.016877701999999"/>
    <n v="21.992504775"/>
    <n v="22.260606975000002"/>
    <n v="22.122493720000001"/>
    <x v="2701"/>
    <n v="6.2811955568302432E-3"/>
  </r>
  <r>
    <x v="2731"/>
    <x v="0"/>
    <n v="2011"/>
    <x v="132"/>
    <n v="28247"/>
    <n v="39193500"/>
    <n v="1085585381"/>
    <n v="22.666822431"/>
    <n v="22.244358356999999"/>
    <n v="22.195612501999999"/>
    <n v="22.731816903999999"/>
    <n v="22.504336249000001"/>
    <x v="2702"/>
    <n v="2.7249642464193789E-2"/>
  </r>
  <r>
    <x v="2732"/>
    <x v="0"/>
    <n v="2011"/>
    <x v="132"/>
    <n v="24239"/>
    <n v="31826100"/>
    <n v="884760193"/>
    <n v="22.187488193"/>
    <n v="22.748065522000001"/>
    <n v="22.187488193"/>
    <n v="22.845557232000001"/>
    <n v="22.585579339999999"/>
    <x v="2703"/>
    <n v="-2.1373753351253511E-2"/>
  </r>
  <r>
    <x v="2733"/>
    <x v="0"/>
    <n v="2011"/>
    <x v="132"/>
    <n v="14655"/>
    <n v="20220300"/>
    <n v="556963674"/>
    <n v="22.382471612"/>
    <n v="22.154990956999999"/>
    <n v="22.138742339"/>
    <n v="22.512460558000001"/>
    <n v="22.374347303"/>
    <x v="2704"/>
    <n v="8.749600124058057E-3"/>
  </r>
  <r>
    <x v="2734"/>
    <x v="0"/>
    <n v="2011"/>
    <x v="132"/>
    <n v="20755"/>
    <n v="19288800"/>
    <n v="531224883"/>
    <n v="22.301228520999999"/>
    <n v="22.276855594000001"/>
    <n v="22.228109739000001"/>
    <n v="22.561206413000001"/>
    <n v="22.374347303"/>
    <x v="2705"/>
    <n v="-3.6363676366292963E-3"/>
  </r>
  <r>
    <x v="2735"/>
    <x v="0"/>
    <n v="2011"/>
    <x v="132"/>
    <n v="20755"/>
    <n v="22139400"/>
    <n v="611717491"/>
    <n v="22.520584867"/>
    <n v="22.463714703000001"/>
    <n v="22.260606975000002"/>
    <n v="22.553082103000001"/>
    <n v="22.447466084999999"/>
    <x v="2706"/>
    <n v="9.7880063613585248E-3"/>
  </r>
  <r>
    <x v="2736"/>
    <x v="0"/>
    <n v="2011"/>
    <x v="132"/>
    <n v="18501"/>
    <n v="22631600"/>
    <n v="623855429"/>
    <n v="22.179363884000001"/>
    <n v="22.585579339999999"/>
    <n v="22.138742339"/>
    <n v="22.707443977000001"/>
    <n v="22.398720229999999"/>
    <x v="2707"/>
    <n v="-1.5267472138302911E-2"/>
  </r>
  <r>
    <x v="2737"/>
    <x v="0"/>
    <n v="2011"/>
    <x v="132"/>
    <n v="19056"/>
    <n v="21486200"/>
    <n v="583546106"/>
    <n v="22.154990956999999"/>
    <n v="22.057499246999999"/>
    <n v="21.903137374"/>
    <n v="22.358098685000002"/>
    <n v="22.065623556999999"/>
    <x v="2708"/>
    <n v="-1.0995053178423284E-3"/>
  </r>
  <r>
    <x v="2738"/>
    <x v="0"/>
    <n v="2011"/>
    <x v="132"/>
    <n v="13722"/>
    <n v="18127100"/>
    <n v="494131751"/>
    <n v="21.976256156000002"/>
    <n v="22.268731284000001"/>
    <n v="21.976256156000002"/>
    <n v="22.349974375999999"/>
    <n v="22.146866648"/>
    <x v="2709"/>
    <n v="-8.1001915862482267E-3"/>
  </r>
  <r>
    <x v="2739"/>
    <x v="0"/>
    <n v="2011"/>
    <x v="132"/>
    <n v="13689"/>
    <n v="10765700"/>
    <n v="291205976"/>
    <n v="21.935634611000001"/>
    <n v="22.000629084"/>
    <n v="21.781272737999998"/>
    <n v="22.138742339"/>
    <n v="21.976256156000002"/>
    <x v="2710"/>
    <n v="-1.8501392619547383E-3"/>
  </r>
  <r>
    <x v="2740"/>
    <x v="0"/>
    <n v="2011"/>
    <x v="132"/>
    <n v="23846"/>
    <n v="21396900"/>
    <n v="576725491"/>
    <n v="21.797521356000001"/>
    <n v="22.008753392999999"/>
    <n v="21.700029646000001"/>
    <n v="22.203736810999999"/>
    <n v="21.895013065000001"/>
    <x v="2711"/>
    <n v="-6.3162015687163705E-3"/>
  </r>
  <r>
    <x v="2741"/>
    <x v="0"/>
    <n v="2011"/>
    <x v="132"/>
    <n v="21800"/>
    <n v="18552100"/>
    <n v="499236704"/>
    <n v="21.830018591999998"/>
    <n v="21.895013065000001"/>
    <n v="21.700029646000001"/>
    <n v="22.057499246999999"/>
    <n v="21.862515828999999"/>
    <x v="2712"/>
    <n v="1.4897581687639146E-3"/>
  </r>
  <r>
    <x v="2742"/>
    <x v="0"/>
    <n v="2011"/>
    <x v="132"/>
    <n v="24550"/>
    <n v="28037200"/>
    <n v="746639513"/>
    <n v="21.66753241"/>
    <n v="21.976256156000002"/>
    <n v="21.326311427"/>
    <n v="22.000629084"/>
    <n v="21.635035172999999"/>
    <x v="2713"/>
    <n v="-7.4710844196329831E-3"/>
  </r>
  <r>
    <x v="2743"/>
    <x v="0"/>
    <n v="2011"/>
    <x v="132"/>
    <n v="30753"/>
    <n v="33947200"/>
    <n v="915317424"/>
    <n v="22.008753392999999"/>
    <n v="21.821894282999999"/>
    <n v="21.659408101"/>
    <n v="22.138742339"/>
    <n v="21.903137374"/>
    <x v="2714"/>
    <n v="1.5625317910593947E-2"/>
  </r>
  <r>
    <x v="2744"/>
    <x v="1"/>
    <n v="2011"/>
    <x v="133"/>
    <n v="25917"/>
    <n v="28782500"/>
    <n v="792509309"/>
    <n v="22.455590394000001"/>
    <n v="22.179363884000001"/>
    <n v="22.025002011000002"/>
    <n v="22.520584867"/>
    <n v="22.366222994000001"/>
    <x v="2715"/>
    <n v="2.0099342787571983E-2"/>
  </r>
  <r>
    <x v="2745"/>
    <x v="1"/>
    <n v="2011"/>
    <x v="133"/>
    <n v="29783"/>
    <n v="33156700"/>
    <n v="920249693"/>
    <n v="22.585579339999999"/>
    <n v="22.423093158"/>
    <n v="22.341850065999999"/>
    <n v="22.731816903999999"/>
    <n v="22.544957793999998"/>
    <x v="2716"/>
    <n v="5.772021804170387E-3"/>
  </r>
  <r>
    <x v="2746"/>
    <x v="1"/>
    <n v="2011"/>
    <x v="133"/>
    <n v="27222"/>
    <n v="27639400"/>
    <n v="772404170"/>
    <n v="22.772438449999999"/>
    <n v="22.553082103000001"/>
    <n v="22.504336249000001"/>
    <n v="22.845557232000001"/>
    <n v="22.707443977000001"/>
    <x v="2717"/>
    <n v="8.2393444955856307E-3"/>
  </r>
  <r>
    <x v="2747"/>
    <x v="1"/>
    <n v="2011"/>
    <x v="133"/>
    <n v="21381"/>
    <n v="27702000"/>
    <n v="770812091"/>
    <n v="22.439341775999999"/>
    <n v="22.780562758999999"/>
    <n v="22.390595920999999"/>
    <n v="22.926800322999998"/>
    <n v="22.609952267000001"/>
    <x v="2718"/>
    <n v="-1.4735217207824843E-2"/>
  </r>
  <r>
    <x v="2748"/>
    <x v="1"/>
    <n v="2011"/>
    <x v="133"/>
    <n v="25061"/>
    <n v="23873700"/>
    <n v="654846614"/>
    <n v="22.114369410999998"/>
    <n v="22.585579339999999"/>
    <n v="22.025002011000002"/>
    <n v="22.642449503999998"/>
    <n v="22.284979903"/>
    <x v="2719"/>
    <n v="-1.4588150775671559E-2"/>
  </r>
  <r>
    <x v="2749"/>
    <x v="1"/>
    <n v="2011"/>
    <x v="133"/>
    <n v="31975"/>
    <n v="31261000"/>
    <n v="845198480"/>
    <n v="21.903137374"/>
    <n v="21.960007537999999"/>
    <n v="21.789397047000001"/>
    <n v="22.211861120999998"/>
    <n v="21.968131846999999"/>
    <x v="2720"/>
    <n v="-9.5977111796832978E-3"/>
  </r>
  <r>
    <x v="2750"/>
    <x v="1"/>
    <n v="2011"/>
    <x v="133"/>
    <n v="27712"/>
    <n v="32619500"/>
    <n v="863172214"/>
    <n v="21.269441263000001"/>
    <n v="21.821894282999999"/>
    <n v="21.212571099000002"/>
    <n v="21.911261682999999"/>
    <n v="21.496921918999998"/>
    <x v="2721"/>
    <n v="-2.9358525563817295E-2"/>
  </r>
  <r>
    <x v="2751"/>
    <x v="1"/>
    <n v="2011"/>
    <x v="133"/>
    <n v="18944"/>
    <n v="18608400"/>
    <n v="492606497"/>
    <n v="21.342560044999999"/>
    <n v="21.285689882"/>
    <n v="21.253192644999999"/>
    <n v="21.724402573999999"/>
    <n v="21.505046228000001"/>
    <x v="2722"/>
    <n v="3.4318432140658648E-3"/>
  </r>
  <r>
    <x v="2752"/>
    <x v="1"/>
    <n v="2011"/>
    <x v="133"/>
    <n v="17486"/>
    <n v="19504200"/>
    <n v="516771882"/>
    <n v="21.448176063999998"/>
    <n v="21.488797608999999"/>
    <n v="21.366932973000001"/>
    <n v="21.691905337000001"/>
    <n v="21.529419154999999"/>
    <x v="2723"/>
    <n v="4.9364064783913595E-3"/>
  </r>
  <r>
    <x v="2753"/>
    <x v="1"/>
    <n v="2011"/>
    <x v="133"/>
    <n v="19162"/>
    <n v="18258200"/>
    <n v="486611796"/>
    <n v="21.732526882999998"/>
    <n v="21.456300373000001"/>
    <n v="21.318187118000001"/>
    <n v="21.862515828999999"/>
    <n v="21.651283792000001"/>
    <x v="2724"/>
    <n v="1.3170463188350625E-2"/>
  </r>
  <r>
    <x v="2754"/>
    <x v="1"/>
    <n v="2011"/>
    <x v="133"/>
    <n v="26232"/>
    <n v="27939600"/>
    <n v="755570779"/>
    <n v="21.911261682999999"/>
    <n v="21.66753241"/>
    <n v="21.635035172999999"/>
    <n v="22.195612501999999"/>
    <n v="21.968131846999999"/>
    <x v="2725"/>
    <n v="8.1906637852937423E-3"/>
  </r>
  <r>
    <x v="2755"/>
    <x v="1"/>
    <n v="2011"/>
    <x v="133"/>
    <n v="20426"/>
    <n v="24193500"/>
    <n v="659674296"/>
    <n v="22.187488193"/>
    <n v="22.098120793"/>
    <n v="21.992504775"/>
    <n v="22.301228520999999"/>
    <n v="22.154990956999999"/>
    <x v="2726"/>
    <n v="1.2527798338119475E-2"/>
  </r>
  <r>
    <x v="2756"/>
    <x v="1"/>
    <n v="2011"/>
    <x v="133"/>
    <n v="16991"/>
    <n v="19143600"/>
    <n v="521796197"/>
    <n v="22.138742339"/>
    <n v="22.260606975000002"/>
    <n v="21.968131846999999"/>
    <n v="22.293104211999999"/>
    <n v="22.146866648"/>
    <x v="2727"/>
    <n v="-2.1994143451999695E-3"/>
  </r>
  <r>
    <x v="2757"/>
    <x v="1"/>
    <n v="2011"/>
    <x v="133"/>
    <n v="22343"/>
    <n v="16769000"/>
    <n v="457891351"/>
    <n v="22.236234048"/>
    <n v="22.065623556999999"/>
    <n v="22.025002011000002"/>
    <n v="22.293104211999999"/>
    <n v="22.187488193"/>
    <x v="2728"/>
    <n v="4.3940019261216349E-3"/>
  </r>
  <r>
    <x v="2758"/>
    <x v="1"/>
    <n v="2011"/>
    <x v="133"/>
    <n v="17574"/>
    <n v="22204200"/>
    <n v="609496706"/>
    <n v="22.260606975000002"/>
    <n v="22.317477139000001"/>
    <n v="22.138742339"/>
    <n v="22.463714703000001"/>
    <n v="22.301228520999999"/>
    <x v="2729"/>
    <n v="1.0954903259265108E-3"/>
  </r>
  <r>
    <x v="2759"/>
    <x v="1"/>
    <n v="2011"/>
    <x v="133"/>
    <n v="40327"/>
    <n v="36610900"/>
    <n v="1018206794"/>
    <n v="22.561206413000001"/>
    <n v="22.309352830000002"/>
    <n v="22.301228520999999"/>
    <n v="22.707443977000001"/>
    <n v="22.593703648999998"/>
    <x v="2730"/>
    <n v="1.3413287957764749E-2"/>
  </r>
  <r>
    <x v="2760"/>
    <x v="1"/>
    <n v="2011"/>
    <x v="133"/>
    <n v="61301"/>
    <n v="62622100"/>
    <n v="1786001044"/>
    <n v="23.324891469000001"/>
    <n v="22.674946739999999"/>
    <n v="22.585579339999999"/>
    <n v="23.479253343"/>
    <n v="23.170529596000002"/>
    <x v="2731"/>
    <n v="3.3289192778601442E-2"/>
  </r>
  <r>
    <x v="2761"/>
    <x v="1"/>
    <n v="2011"/>
    <x v="133"/>
    <n v="55677"/>
    <n v="50413400"/>
    <n v="1454949193"/>
    <n v="23.048664959"/>
    <n v="23.601117979000001"/>
    <n v="23.040540650000001"/>
    <n v="23.771728470999999"/>
    <n v="23.446756105999999"/>
    <x v="2732"/>
    <n v="-1.1913245316202192E-2"/>
  </r>
  <r>
    <x v="2762"/>
    <x v="1"/>
    <n v="2011"/>
    <x v="133"/>
    <n v="32972"/>
    <n v="27201000"/>
    <n v="774861762"/>
    <n v="23.235524069"/>
    <n v="23.081162196000001"/>
    <n v="22.869930158999999"/>
    <n v="23.357388705999998"/>
    <n v="23.146156669"/>
    <x v="2733"/>
    <n v="8.0744690204141972E-3"/>
  </r>
  <r>
    <x v="2763"/>
    <x v="1"/>
    <n v="2011"/>
    <x v="133"/>
    <n v="28695"/>
    <n v="28891100"/>
    <n v="820185085"/>
    <n v="23.219275451000001"/>
    <n v="23.105535122999999"/>
    <n v="22.878054467999998"/>
    <n v="23.300518541999999"/>
    <n v="23.064913577999999"/>
    <x v="2734"/>
    <n v="-6.9954531417698097E-4"/>
  </r>
  <r>
    <x v="2764"/>
    <x v="2"/>
    <n v="2011"/>
    <x v="134"/>
    <n v="21491"/>
    <n v="26547900"/>
    <n v="755041120"/>
    <n v="22.983670487000001"/>
    <n v="23.154280977999999"/>
    <n v="22.902427395"/>
    <n v="23.389885941999999"/>
    <n v="23.105535122999999"/>
    <x v="2735"/>
    <n v="-1.0198787173524231E-2"/>
  </r>
  <r>
    <x v="2765"/>
    <x v="2"/>
    <n v="2011"/>
    <x v="134"/>
    <n v="29967"/>
    <n v="25808400"/>
    <n v="740494124"/>
    <n v="23.479253343"/>
    <n v="22.991794796000001"/>
    <n v="22.886178777000001"/>
    <n v="23.527999197"/>
    <n v="23.308642850999998"/>
    <x v="2736"/>
    <n v="2.1333209803661008E-2"/>
  </r>
  <r>
    <x v="2766"/>
    <x v="2"/>
    <n v="2011"/>
    <x v="134"/>
    <n v="17404"/>
    <n v="17305300"/>
    <n v="499589070"/>
    <n v="23.527999197"/>
    <n v="23.495501960999999"/>
    <n v="23.235524069"/>
    <n v="23.536123505999999"/>
    <n v="23.454880415000002"/>
    <x v="2737"/>
    <n v="2.0739723697450639E-3"/>
  </r>
  <r>
    <x v="2767"/>
    <x v="2"/>
    <n v="2011"/>
    <x v="134"/>
    <n v="19989"/>
    <n v="21019800"/>
    <n v="609583744"/>
    <n v="23.625490907"/>
    <n v="23.560496434000001"/>
    <n v="23.333015779"/>
    <n v="23.698609689000001"/>
    <n v="23.560496434000001"/>
    <x v="2738"/>
    <n v="4.1350851740529397E-3"/>
  </r>
  <r>
    <x v="2768"/>
    <x v="2"/>
    <n v="2011"/>
    <x v="134"/>
    <n v="14635"/>
    <n v="15883700"/>
    <n v="455112619"/>
    <n v="23.194902524"/>
    <n v="23.422383179000001"/>
    <n v="23.170529596000002"/>
    <n v="23.454880415000002"/>
    <n v="23.276145615000001"/>
    <x v="2739"/>
    <n v="-1.8393716558747924E-2"/>
  </r>
  <r>
    <x v="2769"/>
    <x v="2"/>
    <n v="2011"/>
    <x v="134"/>
    <n v="22670"/>
    <n v="22751200"/>
    <n v="640480631"/>
    <n v="22.845557232000001"/>
    <n v="23.073037887000002"/>
    <n v="22.650573813000001"/>
    <n v="23.097410814"/>
    <n v="22.869930158999999"/>
    <x v="2740"/>
    <n v="-1.5175869161517454E-2"/>
  </r>
  <r>
    <x v="2770"/>
    <x v="2"/>
    <n v="2011"/>
    <x v="134"/>
    <n v="19944"/>
    <n v="20803900"/>
    <n v="585290167"/>
    <n v="22.886178777000001"/>
    <n v="22.707443977000001"/>
    <n v="22.479963321"/>
    <n v="23.073037887000002"/>
    <n v="22.853681541"/>
    <x v="2741"/>
    <n v="1.7765149206445561E-3"/>
  </r>
  <r>
    <x v="2771"/>
    <x v="2"/>
    <n v="2011"/>
    <x v="134"/>
    <n v="15998"/>
    <n v="13554000"/>
    <n v="382730895"/>
    <n v="22.975546176999998"/>
    <n v="22.748065522000001"/>
    <n v="22.642449503999998"/>
    <n v="23.089286505"/>
    <n v="22.943048941000001"/>
    <x v="2742"/>
    <n v="3.8972591285490032E-3"/>
  </r>
  <r>
    <x v="2772"/>
    <x v="2"/>
    <n v="2011"/>
    <x v="134"/>
    <n v="24247"/>
    <n v="22515300"/>
    <n v="628942147"/>
    <n v="22.780562758999999"/>
    <n v="22.301228520999999"/>
    <n v="22.301228520999999"/>
    <n v="22.886178777000001"/>
    <n v="22.691195358000002"/>
    <x v="2743"/>
    <n v="-8.5227788287028112E-3"/>
  </r>
  <r>
    <x v="2773"/>
    <x v="2"/>
    <n v="2011"/>
    <x v="134"/>
    <n v="32334"/>
    <n v="33678600"/>
    <n v="942836441"/>
    <n v="22.569330722"/>
    <n v="22.878054467999998"/>
    <n v="22.431217467"/>
    <n v="23.081162196000001"/>
    <n v="22.748065522000001"/>
    <x v="2744"/>
    <n v="-9.3157248404127507E-3"/>
  </r>
  <r>
    <x v="2774"/>
    <x v="2"/>
    <n v="2011"/>
    <x v="134"/>
    <n v="19267"/>
    <n v="16511000"/>
    <n v="463257140"/>
    <n v="22.813059995"/>
    <n v="22.86180585"/>
    <n v="22.650573813000001"/>
    <n v="22.910551705"/>
    <n v="22.796811377000001"/>
    <x v="2745"/>
    <n v="1.0741241811436274E-2"/>
  </r>
  <r>
    <x v="2775"/>
    <x v="2"/>
    <n v="2011"/>
    <x v="134"/>
    <n v="20970"/>
    <n v="21601100"/>
    <n v="605194359"/>
    <n v="22.666822431"/>
    <n v="22.910551705"/>
    <n v="22.601827958000001"/>
    <n v="22.926800322999998"/>
    <n v="22.76431414"/>
    <x v="2746"/>
    <n v="-6.430890327179601E-3"/>
  </r>
  <r>
    <x v="2776"/>
    <x v="2"/>
    <n v="2011"/>
    <x v="134"/>
    <n v="20665"/>
    <n v="28580800"/>
    <n v="805674124"/>
    <n v="22.853681541"/>
    <n v="22.878054467999998"/>
    <n v="22.731816903999999"/>
    <n v="23.032416341000001"/>
    <n v="22.902427395"/>
    <x v="2747"/>
    <n v="8.2099336899249774E-3"/>
  </r>
  <r>
    <x v="2777"/>
    <x v="2"/>
    <n v="2011"/>
    <x v="134"/>
    <n v="21682"/>
    <n v="23606200"/>
    <n v="669549350"/>
    <n v="23.141806424999999"/>
    <n v="22.913084016999999"/>
    <n v="22.888578044999999"/>
    <n v="23.313348229999999"/>
    <n v="23.166312396999999"/>
    <x v="2748"/>
    <n v="1.2528561627314959E-2"/>
  </r>
  <r>
    <x v="2778"/>
    <x v="2"/>
    <n v="2011"/>
    <x v="134"/>
    <n v="20933"/>
    <n v="20396900"/>
    <n v="582560332"/>
    <n v="23.378697489"/>
    <n v="23.117300451999999"/>
    <n v="23.060119851"/>
    <n v="23.427709434"/>
    <n v="23.329685545"/>
    <x v="2749"/>
    <n v="1.0184460255486546E-2"/>
  </r>
  <r>
    <x v="2779"/>
    <x v="2"/>
    <n v="2011"/>
    <x v="134"/>
    <n v="18775"/>
    <n v="12248000"/>
    <n v="350049341"/>
    <n v="23.223492999000001"/>
    <n v="23.411372118999999"/>
    <n v="23.158143739"/>
    <n v="23.509396008"/>
    <n v="23.346022860000001"/>
    <x v="2750"/>
    <n v="-6.6608484366446515E-3"/>
  </r>
  <r>
    <x v="2780"/>
    <x v="2"/>
    <n v="2011"/>
    <x v="134"/>
    <n v="18655"/>
    <n v="16324700"/>
    <n v="468047557"/>
    <n v="23.395034804000002"/>
    <n v="23.280673601"/>
    <n v="23.207155684"/>
    <n v="23.517564664999998"/>
    <n v="23.419540776000002"/>
    <x v="2751"/>
    <n v="7.3594164090288088E-3"/>
  </r>
  <r>
    <x v="2781"/>
    <x v="2"/>
    <n v="2011"/>
    <x v="134"/>
    <n v="10802"/>
    <n v="11432600"/>
    <n v="326705535"/>
    <n v="23.158143739"/>
    <n v="23.329685545"/>
    <n v="23.158143739"/>
    <n v="23.525733323000001"/>
    <n v="23.346022860000001"/>
    <x v="2752"/>
    <n v="-1.0177311931409099E-2"/>
  </r>
  <r>
    <x v="2782"/>
    <x v="2"/>
    <n v="2011"/>
    <x v="134"/>
    <n v="12407"/>
    <n v="12036900"/>
    <n v="342202519"/>
    <n v="23.158143739"/>
    <n v="23.198987026000001"/>
    <n v="23.084625823"/>
    <n v="23.362360174999999"/>
    <n v="23.223492999000001"/>
    <x v="79"/>
    <n v="0"/>
  </r>
  <r>
    <x v="2783"/>
    <x v="2"/>
    <n v="2011"/>
    <x v="134"/>
    <n v="11572"/>
    <n v="13888700"/>
    <n v="394427419"/>
    <n v="23.174481054000001"/>
    <n v="23.297010915000001"/>
    <n v="23.117300451999999"/>
    <n v="23.321516888000001"/>
    <n v="23.198987026000001"/>
    <x v="2753"/>
    <n v="7.0521865532483137E-4"/>
  </r>
  <r>
    <x v="2784"/>
    <x v="2"/>
    <n v="2011"/>
    <x v="134"/>
    <n v="14828"/>
    <n v="13903800"/>
    <n v="396409557"/>
    <n v="23.288842257999999"/>
    <n v="23.207155684"/>
    <n v="23.182649712"/>
    <n v="23.403203462"/>
    <n v="23.288842257999999"/>
    <x v="2754"/>
    <n v="4.9226541188348762E-3"/>
  </r>
  <r>
    <x v="2785"/>
    <x v="3"/>
    <n v="2011"/>
    <x v="135"/>
    <n v="15349"/>
    <n v="15148700"/>
    <n v="433924545"/>
    <n v="23.476721378000001"/>
    <n v="23.378697489"/>
    <n v="23.297010915000001"/>
    <n v="23.476721378000001"/>
    <n v="23.395034804000002"/>
    <x v="2755"/>
    <n v="8.0349777141366426E-3"/>
  </r>
  <r>
    <x v="2786"/>
    <x v="3"/>
    <n v="2011"/>
    <x v="135"/>
    <n v="14271"/>
    <n v="13522000"/>
    <n v="387340010"/>
    <n v="23.370528832000002"/>
    <n v="23.525733323000001"/>
    <n v="23.329685545"/>
    <n v="23.566576609999998"/>
    <n v="23.403203462"/>
    <x v="2756"/>
    <n v="-4.5335735782892463E-3"/>
  </r>
  <r>
    <x v="2787"/>
    <x v="3"/>
    <n v="2011"/>
    <x v="135"/>
    <n v="18711"/>
    <n v="19729600"/>
    <n v="559777237"/>
    <n v="23.174481054000001"/>
    <n v="23.321516888000001"/>
    <n v="23.068288507999998"/>
    <n v="23.337854201999999"/>
    <n v="23.174481054000001"/>
    <x v="2757"/>
    <n v="-8.4240582546823359E-3"/>
  </r>
  <r>
    <x v="2788"/>
    <x v="3"/>
    <n v="2011"/>
    <x v="135"/>
    <n v="13899"/>
    <n v="14652000"/>
    <n v="413580820"/>
    <n v="23.011107905999999"/>
    <n v="23.158143739"/>
    <n v="22.929421332"/>
    <n v="23.215324340999999"/>
    <n v="23.060119851"/>
    <x v="2758"/>
    <n v="-7.0746669293539066E-3"/>
  </r>
  <r>
    <x v="2789"/>
    <x v="3"/>
    <n v="2011"/>
    <x v="135"/>
    <n v="23076"/>
    <n v="21872100"/>
    <n v="610913572"/>
    <n v="22.872240730000001"/>
    <n v="22.978433277000001"/>
    <n v="22.643518322999999"/>
    <n v="23.076457165000001"/>
    <n v="22.815060128999999"/>
    <x v="2759"/>
    <n v="-6.0530717191302373E-3"/>
  </r>
  <r>
    <x v="2790"/>
    <x v="3"/>
    <n v="2011"/>
    <x v="135"/>
    <n v="13832"/>
    <n v="17515900"/>
    <n v="489088495"/>
    <n v="22.880409388"/>
    <n v="22.913084016999999"/>
    <n v="22.692530266999999"/>
    <n v="22.986601933999999"/>
    <n v="22.806891471"/>
    <x v="2760"/>
    <n v="3.5707912288048433E-4"/>
  </r>
  <r>
    <x v="2791"/>
    <x v="3"/>
    <n v="2011"/>
    <x v="135"/>
    <n v="17395"/>
    <n v="19399600"/>
    <n v="536140026"/>
    <n v="22.455639203"/>
    <n v="22.864072072999999"/>
    <n v="22.398458601000002"/>
    <n v="22.864072072999999"/>
    <n v="22.578169064000001"/>
    <x v="2761"/>
    <n v="-1.8739287095005889E-2"/>
  </r>
  <r>
    <x v="2792"/>
    <x v="3"/>
    <n v="2011"/>
    <x v="135"/>
    <n v="30035"/>
    <n v="33535300"/>
    <n v="898170181"/>
    <n v="21.769471980999999"/>
    <n v="22.316772026999999"/>
    <n v="21.695954063999999"/>
    <n v="22.382121286"/>
    <n v="21.875664527000001"/>
    <x v="2762"/>
    <n v="-3.1033151569077339E-2"/>
  </r>
  <r>
    <x v="2793"/>
    <x v="3"/>
    <n v="2011"/>
    <x v="135"/>
    <n v="36896"/>
    <n v="29953600"/>
    <n v="787517035"/>
    <n v="21.361039111"/>
    <n v="21.892001841999999"/>
    <n v="21.279352537000001"/>
    <n v="21.892001841999999"/>
    <n v="21.475400314000002"/>
    <x v="2763"/>
    <n v="-1.8939960092138386E-2"/>
  </r>
  <r>
    <x v="2794"/>
    <x v="3"/>
    <n v="2011"/>
    <x v="135"/>
    <n v="26729"/>
    <n v="27489800"/>
    <n v="718149117"/>
    <n v="21.222171934999999"/>
    <n v="21.320195823999999"/>
    <n v="21.181328648000001"/>
    <n v="21.589761518"/>
    <n v="21.336533138"/>
    <x v="2764"/>
    <n v="-6.5221792748392663E-3"/>
  </r>
  <r>
    <x v="2795"/>
    <x v="3"/>
    <n v="2011"/>
    <x v="135"/>
    <n v="22411"/>
    <n v="27267800"/>
    <n v="718604086"/>
    <n v="21.671448091999999"/>
    <n v="21.303858509000001"/>
    <n v="21.279352537000001"/>
    <n v="21.695954063999999"/>
    <n v="21.524412259000002"/>
    <x v="2765"/>
    <n v="2.0949156897621533E-2"/>
  </r>
  <r>
    <x v="2796"/>
    <x v="3"/>
    <n v="2011"/>
    <x v="135"/>
    <n v="27054"/>
    <n v="35915100"/>
    <n v="924992204"/>
    <n v="20.821907721999999"/>
    <n v="21.491737628999999"/>
    <n v="20.813739065"/>
    <n v="21.491737628999999"/>
    <n v="21.034292815000001"/>
    <x v="2766"/>
    <n v="-3.9989949762384507E-2"/>
  </r>
  <r>
    <x v="2797"/>
    <x v="3"/>
    <n v="2011"/>
    <x v="135"/>
    <n v="24710"/>
    <n v="19327200"/>
    <n v="498540639"/>
    <n v="21.017955499999999"/>
    <n v="21.034292815000001"/>
    <n v="20.887256981"/>
    <n v="21.254846564000001"/>
    <n v="21.066967443999999"/>
    <x v="2767"/>
    <n v="9.3714079204490781E-3"/>
  </r>
  <r>
    <x v="2798"/>
    <x v="3"/>
    <n v="2011"/>
    <x v="135"/>
    <n v="21558"/>
    <n v="23575800"/>
    <n v="614765535"/>
    <n v="21.475400314000002"/>
    <n v="21.410051055"/>
    <n v="21.156822676000001"/>
    <n v="21.475400314000002"/>
    <n v="21.303858509000001"/>
    <x v="2768"/>
    <n v="2.1531012419579273E-2"/>
  </r>
  <r>
    <x v="2799"/>
    <x v="3"/>
    <n v="2011"/>
    <x v="135"/>
    <n v="13911"/>
    <n v="12867700"/>
    <n v="337235298"/>
    <n v="21.385545083"/>
    <n v="21.491737628999999"/>
    <n v="21.254846564000001"/>
    <n v="21.589761518"/>
    <n v="21.410051055"/>
    <x v="2769"/>
    <n v="-4.1928782394926702E-3"/>
  </r>
  <r>
    <x v="2800"/>
    <x v="3"/>
    <n v="2011"/>
    <x v="135"/>
    <n v="15830"/>
    <n v="12082300"/>
    <n v="316148753"/>
    <n v="21.401882398000001"/>
    <n v="21.401882398000001"/>
    <n v="21.197665962999999"/>
    <n v="21.508074944000001"/>
    <n v="21.377376425000001"/>
    <x v="2770"/>
    <n v="7.6365029429243552E-4"/>
  </r>
  <r>
    <x v="2801"/>
    <x v="3"/>
    <n v="2011"/>
    <x v="135"/>
    <n v="17484"/>
    <n v="16820800"/>
    <n v="434729798"/>
    <n v="21.026124157000002"/>
    <n v="21.418219711999999"/>
    <n v="20.98528087"/>
    <n v="21.418219711999999"/>
    <n v="21.107810731000001"/>
    <x v="2771"/>
    <n v="-1.7713208619256238E-2"/>
  </r>
  <r>
    <x v="2802"/>
    <x v="3"/>
    <n v="2011"/>
    <x v="135"/>
    <n v="23967"/>
    <n v="23904100"/>
    <n v="608389514"/>
    <n v="20.789233092"/>
    <n v="20.952606240000001"/>
    <n v="20.634028602000001"/>
    <n v="20.960774898"/>
    <n v="20.789233092"/>
    <x v="2772"/>
    <n v="-1.1330459185595464E-2"/>
  </r>
  <r>
    <x v="2803"/>
    <x v="3"/>
    <n v="2011"/>
    <x v="135"/>
    <n v="16749"/>
    <n v="15923100"/>
    <n v="406373866"/>
    <n v="21.014316119"/>
    <n v="20.800889471000001"/>
    <n v="20.74342845"/>
    <n v="21.071777139999998"/>
    <n v="20.948646381"/>
    <x v="2773"/>
    <n v="1.0768712532468479E-2"/>
  </r>
  <r>
    <x v="2804"/>
    <x v="4"/>
    <n v="2011"/>
    <x v="136"/>
    <n v="18952"/>
    <n v="20830800"/>
    <n v="536108616"/>
    <n v="21.121029443000001"/>
    <n v="21.104612009"/>
    <n v="20.932228946999999"/>
    <n v="21.252368918999998"/>
    <n v="21.12923816"/>
    <x v="2774"/>
    <n v="5.0652748061572493E-3"/>
  </r>
  <r>
    <x v="2805"/>
    <x v="4"/>
    <n v="2011"/>
    <x v="136"/>
    <n v="19063"/>
    <n v="17841800"/>
    <n v="456049407"/>
    <n v="20.891185360000001"/>
    <n v="21.096403291000001"/>
    <n v="20.874767926000001"/>
    <n v="21.162073028999998"/>
    <n v="20.981481250000002"/>
    <x v="2775"/>
    <n v="-1.0941883318608219E-2"/>
  </r>
  <r>
    <x v="2806"/>
    <x v="4"/>
    <n v="2011"/>
    <x v="136"/>
    <n v="21099"/>
    <n v="25541400"/>
    <n v="648759225"/>
    <n v="20.784472036"/>
    <n v="21.006107402000001"/>
    <n v="20.685967430000002"/>
    <n v="21.038942271"/>
    <n v="20.850141774000001"/>
    <x v="2776"/>
    <n v="-5.1211457186658973E-3"/>
  </r>
  <r>
    <x v="2807"/>
    <x v="4"/>
    <n v="2011"/>
    <x v="136"/>
    <n v="30423"/>
    <n v="30998100"/>
    <n v="767091778"/>
    <n v="20.086731071999999"/>
    <n v="20.677758711999999"/>
    <n v="19.897930575"/>
    <n v="20.800889471000001"/>
    <n v="20.316575153999999"/>
    <x v="2777"/>
    <n v="-3.4146719777902963E-2"/>
  </r>
  <r>
    <x v="2808"/>
    <x v="4"/>
    <n v="2011"/>
    <x v="136"/>
    <n v="22396"/>
    <n v="22917500"/>
    <n v="561733173"/>
    <n v="19.873304423"/>
    <n v="20.357618739999999"/>
    <n v="19.815843402999999"/>
    <n v="20.431497194999999"/>
    <n v="20.119565940000001"/>
    <x v="2778"/>
    <n v="-1.0682106550490117E-2"/>
  </r>
  <r>
    <x v="2809"/>
    <x v="4"/>
    <n v="2011"/>
    <x v="136"/>
    <n v="19193"/>
    <n v="18303600"/>
    <n v="447933228"/>
    <n v="20.193444396"/>
    <n v="19.897930575"/>
    <n v="19.865095706000002"/>
    <n v="20.267322850999999"/>
    <n v="20.086731071999999"/>
    <x v="2779"/>
    <n v="1.5980672032041416E-2"/>
  </r>
  <r>
    <x v="2810"/>
    <x v="4"/>
    <n v="2011"/>
    <x v="136"/>
    <n v="15940"/>
    <n v="12565600"/>
    <n v="310263719"/>
    <n v="20.259114133000001"/>
    <n v="20.291949001999999"/>
    <n v="20.119565940000001"/>
    <n v="20.406871043999999"/>
    <n v="20.267322850999999"/>
    <x v="2780"/>
    <n v="3.246756055769736E-3"/>
  </r>
  <r>
    <x v="2811"/>
    <x v="4"/>
    <n v="2011"/>
    <x v="136"/>
    <n v="20975"/>
    <n v="21901600"/>
    <n v="531300909"/>
    <n v="19.709130079000001"/>
    <n v="20.152400809"/>
    <n v="19.709130079000001"/>
    <n v="20.177026960999999"/>
    <n v="19.914348010000001"/>
    <x v="2781"/>
    <n v="-2.752278877033006E-2"/>
  </r>
  <r>
    <x v="2812"/>
    <x v="4"/>
    <n v="2011"/>
    <x v="136"/>
    <n v="28186"/>
    <n v="23455800"/>
    <n v="555548396"/>
    <n v="19.601520381"/>
    <n v="19.535299028000001"/>
    <n v="19.394578654"/>
    <n v="19.800184438999999"/>
    <n v="19.601520381"/>
    <x v="2782"/>
    <n v="-5.4748504810595263E-3"/>
  </r>
  <r>
    <x v="2813"/>
    <x v="4"/>
    <n v="2011"/>
    <x v="136"/>
    <n v="19780"/>
    <n v="20082000"/>
    <n v="474084843"/>
    <n v="19.469077675000001"/>
    <n v="19.676019402000001"/>
    <n v="19.435966999000001"/>
    <n v="19.742240755000001"/>
    <n v="19.543576696999999"/>
    <x v="2783"/>
    <n v="-6.7796870225130968E-3"/>
  </r>
  <r>
    <x v="2814"/>
    <x v="4"/>
    <n v="2011"/>
    <x v="136"/>
    <n v="34644"/>
    <n v="30088100"/>
    <n v="721225694"/>
    <n v="19.816739776999999"/>
    <n v="19.394578654"/>
    <n v="19.311801963000001"/>
    <n v="20.106458194999998"/>
    <n v="19.841572784"/>
    <x v="2784"/>
    <n v="1.7699577132742107E-2"/>
  </r>
  <r>
    <x v="2815"/>
    <x v="4"/>
    <n v="2011"/>
    <x v="136"/>
    <n v="21027"/>
    <n v="20258000"/>
    <n v="490860348"/>
    <n v="20.197512553999999"/>
    <n v="19.858128122"/>
    <n v="19.659464064000002"/>
    <n v="20.255456238000001"/>
    <n v="20.056792179999999"/>
    <x v="2785"/>
    <n v="1.9032432136156376E-2"/>
  </r>
  <r>
    <x v="2816"/>
    <x v="4"/>
    <n v="2011"/>
    <x v="136"/>
    <n v="16582"/>
    <n v="18796300"/>
    <n v="459054498"/>
    <n v="19.949182482000001"/>
    <n v="20.255456238000001"/>
    <n v="19.949182482000001"/>
    <n v="20.429287289000001"/>
    <n v="20.214067892999999"/>
    <x v="2786"/>
    <n v="-1.2371291783235429E-2"/>
  </r>
  <r>
    <x v="2817"/>
    <x v="4"/>
    <n v="2011"/>
    <x v="136"/>
    <n v="18426"/>
    <n v="17706900"/>
    <n v="423722185"/>
    <n v="19.568409704"/>
    <n v="20.073347517999999"/>
    <n v="19.568409704"/>
    <n v="20.189234885000001"/>
    <n v="19.808462108000001"/>
    <x v="2787"/>
    <n v="-1.9271647975845154E-2"/>
  </r>
  <r>
    <x v="2818"/>
    <x v="4"/>
    <n v="2011"/>
    <x v="136"/>
    <n v="16990"/>
    <n v="13950700"/>
    <n v="333132684"/>
    <n v="19.858128122"/>
    <n v="19.584965043"/>
    <n v="19.435966999000001"/>
    <n v="19.990570826999999"/>
    <n v="19.767073761999999"/>
    <x v="2788"/>
    <n v="1.4696884324612313E-2"/>
  </r>
  <r>
    <x v="2819"/>
    <x v="4"/>
    <n v="2011"/>
    <x v="136"/>
    <n v="16776"/>
    <n v="14783700"/>
    <n v="348385874"/>
    <n v="19.535299028000001"/>
    <n v="19.452522337000001"/>
    <n v="19.378023316"/>
    <n v="19.618075719"/>
    <n v="19.510466020999999"/>
    <x v="2789"/>
    <n v="-1.6390364814661659E-2"/>
  </r>
  <r>
    <x v="2820"/>
    <x v="4"/>
    <n v="2011"/>
    <x v="136"/>
    <n v="12902"/>
    <n v="12793100"/>
    <n v="305794218"/>
    <n v="19.742240755000001"/>
    <n v="19.750518423999999"/>
    <n v="19.651186395"/>
    <n v="19.932627144000001"/>
    <n v="19.783629099999999"/>
    <x v="2790"/>
    <n v="1.0537505303215027E-2"/>
  </r>
  <r>
    <x v="2821"/>
    <x v="4"/>
    <n v="2011"/>
    <x v="136"/>
    <n v="13937"/>
    <n v="12385700"/>
    <n v="297226239"/>
    <n v="19.783629099999999"/>
    <n v="19.725685417000001"/>
    <n v="19.576687372999999"/>
    <n v="20.040236841999999"/>
    <n v="19.866405790999998"/>
    <x v="2791"/>
    <n v="2.0942415829805897E-3"/>
  </r>
  <r>
    <x v="2822"/>
    <x v="4"/>
    <n v="2011"/>
    <x v="136"/>
    <n v="15480"/>
    <n v="16766100"/>
    <n v="402841381"/>
    <n v="20.031959173000001"/>
    <n v="19.866405790999998"/>
    <n v="19.667741733"/>
    <n v="20.031959173000001"/>
    <n v="19.891238799"/>
    <x v="2792"/>
    <n v="1.2474174255879985E-2"/>
  </r>
  <r>
    <x v="2823"/>
    <x v="4"/>
    <n v="2011"/>
    <x v="136"/>
    <n v="8145"/>
    <n v="13755500"/>
    <n v="333938653"/>
    <n v="20.106458194999998"/>
    <n v="20.131291202"/>
    <n v="19.982293158000001"/>
    <n v="20.230623230999999"/>
    <n v="20.098180525"/>
    <x v="2793"/>
    <n v="3.7121098654770536E-3"/>
  </r>
  <r>
    <x v="2824"/>
    <x v="4"/>
    <n v="2011"/>
    <x v="136"/>
    <n v="5034"/>
    <n v="3555700"/>
    <n v="85829668"/>
    <n v="19.932627144000001"/>
    <n v="20.131291202"/>
    <n v="19.907794137"/>
    <n v="20.131291202"/>
    <n v="19.982293158000001"/>
    <x v="2794"/>
    <n v="-8.6831225896535913E-3"/>
  </r>
  <r>
    <x v="2825"/>
    <x v="4"/>
    <n v="2011"/>
    <x v="136"/>
    <n v="15759"/>
    <n v="16156600"/>
    <n v="389055048"/>
    <n v="19.940904813"/>
    <n v="20.114735864"/>
    <n v="19.767073761999999"/>
    <n v="20.156124209000001"/>
    <n v="19.932627144000001"/>
    <x v="2795"/>
    <n v="4.1519618216114028E-4"/>
  </r>
  <r>
    <x v="2826"/>
    <x v="5"/>
    <n v="2011"/>
    <x v="137"/>
    <n v="17867"/>
    <n v="17885600"/>
    <n v="428732856"/>
    <n v="19.866405790999998"/>
    <n v="19.866405790999998"/>
    <n v="19.725685417000001"/>
    <n v="19.982293158000001"/>
    <n v="19.841572784"/>
    <x v="2796"/>
    <n v="-3.7429862930639913E-3"/>
  </r>
  <r>
    <x v="2827"/>
    <x v="5"/>
    <n v="2011"/>
    <x v="137"/>
    <n v="17858"/>
    <n v="15748300"/>
    <n v="375937321"/>
    <n v="19.825017446"/>
    <n v="19.924349475"/>
    <n v="19.642908726000002"/>
    <n v="19.924349475"/>
    <n v="19.758796093000001"/>
    <x v="2797"/>
    <n v="-2.0855064709497991E-3"/>
  </r>
  <r>
    <x v="2828"/>
    <x v="5"/>
    <n v="2011"/>
    <x v="137"/>
    <n v="14171"/>
    <n v="15337000"/>
    <n v="367175954"/>
    <n v="19.684297072"/>
    <n v="19.684297072"/>
    <n v="19.593242711999999"/>
    <n v="19.998848497000001"/>
    <n v="19.816739776999999"/>
    <x v="2798"/>
    <n v="-7.1234325762161536E-3"/>
  </r>
  <r>
    <x v="2829"/>
    <x v="5"/>
    <n v="2011"/>
    <x v="137"/>
    <n v="26671"/>
    <n v="22018200"/>
    <n v="515581547"/>
    <n v="19.204192265"/>
    <n v="19.758796093000001"/>
    <n v="19.162803919000002"/>
    <n v="19.808462108000001"/>
    <n v="19.386300984999998"/>
    <x v="2799"/>
    <n v="-2.4692612609422196E-2"/>
  </r>
  <r>
    <x v="2830"/>
    <x v="5"/>
    <n v="2011"/>
    <x v="137"/>
    <n v="30376"/>
    <n v="23231900"/>
    <n v="536137294"/>
    <n v="19.038638883000001"/>
    <n v="19.336634969999999"/>
    <n v="18.988972869000001"/>
    <n v="19.344912639"/>
    <n v="19.104860236"/>
    <x v="2800"/>
    <n v="-8.6580627643961273E-3"/>
  </r>
  <r>
    <x v="2831"/>
    <x v="5"/>
    <n v="2011"/>
    <x v="137"/>
    <n v="17459"/>
    <n v="21767100"/>
    <n v="505122481"/>
    <n v="19.204192265"/>
    <n v="18.997250537999999"/>
    <n v="18.914473847"/>
    <n v="19.411133992"/>
    <n v="19.212469934000001"/>
    <x v="2801"/>
    <n v="8.6580627643960805E-3"/>
  </r>
  <r>
    <x v="2832"/>
    <x v="5"/>
    <n v="2011"/>
    <x v="137"/>
    <n v="21112"/>
    <n v="24521000"/>
    <n v="579162052"/>
    <n v="19.618075719"/>
    <n v="19.237302940999999"/>
    <n v="19.113137904999999"/>
    <n v="19.816739776999999"/>
    <n v="19.551854366000001"/>
    <x v="2802"/>
    <n v="2.1322769469480498E-2"/>
  </r>
  <r>
    <x v="2833"/>
    <x v="5"/>
    <n v="2011"/>
    <x v="137"/>
    <n v="17050"/>
    <n v="17587600"/>
    <n v="416441732"/>
    <n v="19.634631057"/>
    <n v="19.684297072"/>
    <n v="19.485633014000001"/>
    <n v="19.733963085999999"/>
    <n v="19.601520381"/>
    <x v="2803"/>
    <n v="8.4352598031619402E-4"/>
  </r>
  <r>
    <x v="2834"/>
    <x v="5"/>
    <n v="2011"/>
    <x v="137"/>
    <n v="13202"/>
    <n v="12131900"/>
    <n v="284874496"/>
    <n v="19.311801963000001"/>
    <n v="19.676019402000001"/>
    <n v="19.253858278999999"/>
    <n v="19.717407747999999"/>
    <n v="19.435966999000001"/>
    <x v="2804"/>
    <n v="-1.6578488090619275E-2"/>
  </r>
  <r>
    <x v="2835"/>
    <x v="5"/>
    <n v="2011"/>
    <x v="137"/>
    <n v="13218"/>
    <n v="13525500"/>
    <n v="319019909"/>
    <n v="19.535299028000001"/>
    <n v="19.386300984999998"/>
    <n v="19.386300984999998"/>
    <n v="19.609798049999998"/>
    <n v="19.527021358999999"/>
    <x v="2805"/>
    <n v="1.1506625990414531E-2"/>
  </r>
  <r>
    <x v="2836"/>
    <x v="5"/>
    <n v="2011"/>
    <x v="137"/>
    <n v="25045"/>
    <n v="20599900"/>
    <n v="480430204"/>
    <n v="19.286968955999999"/>
    <n v="19.278691287000001"/>
    <n v="19.162803919000002"/>
    <n v="19.493910682999999"/>
    <n v="19.303524293999999"/>
    <x v="2806"/>
    <n v="-1.27933514396975E-2"/>
  </r>
  <r>
    <x v="2837"/>
    <x v="5"/>
    <n v="2011"/>
    <x v="137"/>
    <n v="22855"/>
    <n v="20161600"/>
    <n v="472233577"/>
    <n v="19.278691287000001"/>
    <n v="19.278691287000001"/>
    <n v="19.113137904999999"/>
    <n v="19.659464064000002"/>
    <n v="19.386300984999998"/>
    <x v="2807"/>
    <n v="-4.2927667126437398E-4"/>
  </r>
  <r>
    <x v="2838"/>
    <x v="5"/>
    <n v="2011"/>
    <x v="137"/>
    <n v="16495"/>
    <n v="14191400"/>
    <n v="330994262"/>
    <n v="19.237302940999999"/>
    <n v="19.42768933"/>
    <n v="19.195914596000001"/>
    <n v="19.435966999000001"/>
    <n v="19.303524293999999"/>
    <x v="2808"/>
    <n v="-2.1491519437643485E-3"/>
  </r>
  <r>
    <x v="2839"/>
    <x v="5"/>
    <n v="2011"/>
    <x v="137"/>
    <n v="18762"/>
    <n v="18966600"/>
    <n v="439826367"/>
    <n v="19.121415574"/>
    <n v="19.204192265"/>
    <n v="19.088304898000001"/>
    <n v="19.402856323000002"/>
    <n v="19.195914596000001"/>
    <x v="2809"/>
    <n v="-6.0423144499767312E-3"/>
  </r>
  <r>
    <x v="2840"/>
    <x v="5"/>
    <n v="2011"/>
    <x v="137"/>
    <n v="14822"/>
    <n v="13510200"/>
    <n v="313778520"/>
    <n v="19.237302940999999"/>
    <n v="19.204192265"/>
    <n v="19.071749560000001"/>
    <n v="19.286968955999999"/>
    <n v="19.229025272000001"/>
    <x v="2810"/>
    <n v="6.0423144499766471E-3"/>
  </r>
  <r>
    <x v="2841"/>
    <x v="5"/>
    <n v="2011"/>
    <x v="137"/>
    <n v="21016"/>
    <n v="18615300"/>
    <n v="437091562"/>
    <n v="19.253858278999999"/>
    <n v="19.204192265"/>
    <n v="19.179359258000002"/>
    <n v="19.593242711999999"/>
    <n v="19.435966999000001"/>
    <x v="2811"/>
    <n v="8.602150985389988E-4"/>
  </r>
  <r>
    <x v="2842"/>
    <x v="5"/>
    <n v="2011"/>
    <x v="137"/>
    <n v="20314"/>
    <n v="15977500"/>
    <n v="367269019"/>
    <n v="18.931029185"/>
    <n v="19.179359258000002"/>
    <n v="18.914473847"/>
    <n v="19.212469934000001"/>
    <n v="19.030361213999999"/>
    <x v="2812"/>
    <n v="-1.6909139050446362E-2"/>
  </r>
  <r>
    <x v="2843"/>
    <x v="5"/>
    <n v="2011"/>
    <x v="137"/>
    <n v="14353"/>
    <n v="14955300"/>
    <n v="345315436"/>
    <n v="19.104860236"/>
    <n v="19.038638883000001"/>
    <n v="18.931029185"/>
    <n v="19.195914596000001"/>
    <n v="19.113137904999999"/>
    <x v="2813"/>
    <n v="9.1404336224200928E-3"/>
  </r>
  <r>
    <x v="2844"/>
    <x v="5"/>
    <n v="2011"/>
    <x v="137"/>
    <n v="19701"/>
    <n v="15753300"/>
    <n v="366736526"/>
    <n v="19.411133992"/>
    <n v="19.179359258000002"/>
    <n v="19.121415574"/>
    <n v="19.411133992"/>
    <n v="19.270413617999999"/>
    <x v="2814"/>
    <n v="1.590405325497881E-2"/>
  </r>
  <r>
    <x v="2845"/>
    <x v="5"/>
    <n v="2011"/>
    <x v="137"/>
    <n v="20953"/>
    <n v="14142800"/>
    <n v="330636075"/>
    <n v="19.353190307999999"/>
    <n v="19.452522337000001"/>
    <n v="19.204192265"/>
    <n v="19.485633014000001"/>
    <n v="19.353190307999999"/>
    <x v="2815"/>
    <n v="-2.9895388711938743E-3"/>
  </r>
  <r>
    <x v="2846"/>
    <x v="5"/>
    <n v="2011"/>
    <x v="137"/>
    <n v="14381"/>
    <n v="16079200"/>
    <n v="379515159"/>
    <n v="19.634631057"/>
    <n v="19.527021358999999"/>
    <n v="19.452522337000001"/>
    <n v="19.634631057"/>
    <n v="19.535299028000001"/>
    <x v="2816"/>
    <n v="1.4437618100633253E-2"/>
  </r>
  <r>
    <x v="2847"/>
    <x v="6"/>
    <n v="2011"/>
    <x v="138"/>
    <n v="17801"/>
    <n v="18199100"/>
    <n v="431975356"/>
    <n v="19.659464064000002"/>
    <n v="19.576687372999999"/>
    <n v="19.42768933"/>
    <n v="19.775351431000001"/>
    <n v="19.651186395"/>
    <x v="2817"/>
    <n v="1.2639563389666621E-3"/>
  </r>
  <r>
    <x v="2848"/>
    <x v="6"/>
    <n v="2011"/>
    <x v="138"/>
    <n v="7715"/>
    <n v="5652500"/>
    <n v="134436391"/>
    <n v="19.70085241"/>
    <n v="19.634631057"/>
    <n v="19.626353387999998"/>
    <n v="19.742240755000001"/>
    <n v="19.684297072"/>
    <x v="2818"/>
    <n v="2.1030502273411611E-3"/>
  </r>
  <r>
    <x v="2849"/>
    <x v="6"/>
    <n v="2011"/>
    <x v="138"/>
    <n v="20476"/>
    <n v="12717200"/>
    <n v="302128137"/>
    <n v="19.502188352000001"/>
    <n v="19.70085241"/>
    <n v="19.460800005999999"/>
    <n v="19.849850452999998"/>
    <n v="19.667741733"/>
    <x v="2819"/>
    <n v="-1.0135221898351946E-2"/>
  </r>
  <r>
    <x v="2850"/>
    <x v="6"/>
    <n v="2011"/>
    <x v="138"/>
    <n v="13348"/>
    <n v="13117100"/>
    <n v="307918053"/>
    <n v="19.460800005999999"/>
    <n v="19.411133992"/>
    <n v="19.278691287000001"/>
    <n v="19.576687372999999"/>
    <n v="19.42768933"/>
    <x v="2820"/>
    <n v="-2.124496262291475E-3"/>
  </r>
  <r>
    <x v="2851"/>
    <x v="6"/>
    <n v="2011"/>
    <x v="138"/>
    <n v="14531"/>
    <n v="15371600"/>
    <n v="363721706"/>
    <n v="19.560132034999999"/>
    <n v="19.618075719"/>
    <n v="19.493910682999999"/>
    <n v="19.692574741000001"/>
    <n v="19.584965043"/>
    <x v="2821"/>
    <n v="5.0912286491649889E-3"/>
  </r>
  <r>
    <x v="2852"/>
    <x v="6"/>
    <n v="2011"/>
    <x v="138"/>
    <n v="13756"/>
    <n v="13559700"/>
    <n v="318478239"/>
    <n v="19.402856323000002"/>
    <n v="19.452522337000001"/>
    <n v="19.369745645999998"/>
    <n v="19.560132034999999"/>
    <n v="19.444244668"/>
    <x v="2822"/>
    <n v="-8.0731264636352221E-3"/>
  </r>
  <r>
    <x v="2853"/>
    <x v="6"/>
    <n v="2011"/>
    <x v="138"/>
    <n v="15853"/>
    <n v="16582400"/>
    <n v="383928095"/>
    <n v="19.162803919000002"/>
    <n v="19.204192265"/>
    <n v="19.088304898000001"/>
    <n v="19.303524293999999"/>
    <n v="19.162803919000002"/>
    <x v="2823"/>
    <n v="-1.2449184212389877E-2"/>
  </r>
  <r>
    <x v="2854"/>
    <x v="6"/>
    <n v="2011"/>
    <x v="138"/>
    <n v="15518"/>
    <n v="11835400"/>
    <n v="274187006"/>
    <n v="19.137970912"/>
    <n v="19.055194221000001"/>
    <n v="18.9806952"/>
    <n v="19.286968955999999"/>
    <n v="19.179359258000002"/>
    <x v="2824"/>
    <n v="-1.2967367156071752E-3"/>
  </r>
  <r>
    <x v="2855"/>
    <x v="6"/>
    <n v="2011"/>
    <x v="138"/>
    <n v="15303"/>
    <n v="15336700"/>
    <n v="357338525"/>
    <n v="19.361467977"/>
    <n v="19.278691287000001"/>
    <n v="19.146248580999998"/>
    <n v="19.402856323000002"/>
    <n v="19.286968955999999"/>
    <x v="2825"/>
    <n v="1.1610536784226218E-2"/>
  </r>
  <r>
    <x v="2856"/>
    <x v="6"/>
    <n v="2011"/>
    <x v="138"/>
    <n v="19782"/>
    <n v="17235500"/>
    <n v="396514204"/>
    <n v="18.997250537999999"/>
    <n v="19.262135948000001"/>
    <n v="18.922751516000002"/>
    <n v="19.336634969999999"/>
    <n v="19.046916551999999"/>
    <x v="2826"/>
    <n v="-1.8990644063270178E-2"/>
  </r>
  <r>
    <x v="2857"/>
    <x v="6"/>
    <n v="2011"/>
    <x v="138"/>
    <n v="13895"/>
    <n v="15777400"/>
    <n v="362842692"/>
    <n v="19.030361213999999"/>
    <n v="19.038638883000001"/>
    <n v="18.922751516000002"/>
    <n v="19.129693242999998"/>
    <n v="19.038638883000001"/>
    <x v="2827"/>
    <n v="1.7414022517756181E-3"/>
  </r>
  <r>
    <x v="2858"/>
    <x v="6"/>
    <n v="2011"/>
    <x v="138"/>
    <n v="12669"/>
    <n v="16322400"/>
    <n v="372716461"/>
    <n v="18.839974824999999"/>
    <n v="18.881363171"/>
    <n v="18.649588436999998"/>
    <n v="19.038638883000001"/>
    <n v="18.897918509"/>
    <x v="2828"/>
    <n v="-1.0054729525941193E-2"/>
  </r>
  <r>
    <x v="2859"/>
    <x v="6"/>
    <n v="2011"/>
    <x v="138"/>
    <n v="14261"/>
    <n v="17100500"/>
    <n v="389216155"/>
    <n v="18.748920465000001"/>
    <n v="18.931029185"/>
    <n v="18.674421444"/>
    <n v="19.013805875999999"/>
    <n v="18.839974824999999"/>
    <x v="2829"/>
    <n v="-4.8447573357658221E-3"/>
  </r>
  <r>
    <x v="2860"/>
    <x v="6"/>
    <n v="2011"/>
    <x v="138"/>
    <n v="15636"/>
    <n v="18924100"/>
    <n v="426213701"/>
    <n v="18.525423400000001"/>
    <n v="18.831697156000001"/>
    <n v="18.525423400000001"/>
    <n v="18.881363171"/>
    <n v="18.641310767"/>
    <x v="2830"/>
    <n v="-1.1992149037399223E-2"/>
  </r>
  <r>
    <x v="2861"/>
    <x v="6"/>
    <n v="2011"/>
    <x v="138"/>
    <n v="17885"/>
    <n v="19067100"/>
    <n v="434773225"/>
    <n v="19.038638883000001"/>
    <n v="18.608200091"/>
    <n v="18.566811745999999"/>
    <n v="19.129693242999998"/>
    <n v="18.873085501999999"/>
    <x v="2831"/>
    <n v="2.7326513048984698E-2"/>
  </r>
  <r>
    <x v="2862"/>
    <x v="6"/>
    <n v="2011"/>
    <x v="138"/>
    <n v="20362"/>
    <n v="13483500"/>
    <n v="310445597"/>
    <n v="19.013805875999999"/>
    <n v="19.055194221000001"/>
    <n v="18.914473847"/>
    <n v="19.262135948000001"/>
    <n v="19.055194221000001"/>
    <x v="2832"/>
    <n v="-1.3051992155890771E-3"/>
  </r>
  <r>
    <x v="2863"/>
    <x v="6"/>
    <n v="2011"/>
    <x v="138"/>
    <n v="26152"/>
    <n v="26732200"/>
    <n v="626728119"/>
    <n v="19.452522337000001"/>
    <n v="19.113137904999999"/>
    <n v="19.080027228999999"/>
    <n v="19.535299028000001"/>
    <n v="19.402856323000002"/>
    <x v="2833"/>
    <n v="2.2811404437670331E-2"/>
  </r>
  <r>
    <x v="2864"/>
    <x v="6"/>
    <n v="2011"/>
    <x v="138"/>
    <n v="24367"/>
    <n v="25370300"/>
    <n v="600796940"/>
    <n v="19.584965043"/>
    <n v="19.527021358999999"/>
    <n v="19.435966999000001"/>
    <n v="19.800184438999999"/>
    <n v="19.601520381"/>
    <x v="2834"/>
    <n v="6.7854374372379187E-3"/>
  </r>
  <r>
    <x v="2865"/>
    <x v="6"/>
    <n v="2011"/>
    <x v="138"/>
    <n v="23141"/>
    <n v="22203700"/>
    <n v="523798668"/>
    <n v="19.527021358999999"/>
    <n v="19.527021358999999"/>
    <n v="19.378023316"/>
    <n v="19.684297072"/>
    <n v="19.527021358999999"/>
    <x v="2835"/>
    <n v="-2.9629651532324139E-3"/>
  </r>
  <r>
    <x v="2866"/>
    <x v="6"/>
    <n v="2011"/>
    <x v="138"/>
    <n v="19212"/>
    <n v="17246400"/>
    <n v="406460999"/>
    <n v="19.452522337000001"/>
    <n v="19.609798049999998"/>
    <n v="19.402856323000002"/>
    <n v="19.651186395"/>
    <n v="19.510466020999999"/>
    <x v="2836"/>
    <n v="-3.8224722840054987E-3"/>
  </r>
  <r>
    <x v="2867"/>
    <x v="6"/>
    <n v="2011"/>
    <x v="138"/>
    <n v="17715"/>
    <n v="13691400"/>
    <n v="320776643"/>
    <n v="19.452522337000001"/>
    <n v="19.187636927"/>
    <n v="19.179359258000002"/>
    <n v="19.485633014000001"/>
    <n v="19.394578654"/>
    <x v="79"/>
    <n v="0"/>
  </r>
  <r>
    <x v="2868"/>
    <x v="7"/>
    <n v="2011"/>
    <x v="139"/>
    <n v="16701"/>
    <n v="14860800"/>
    <n v="349950444"/>
    <n v="19.452522337000001"/>
    <n v="19.584965043"/>
    <n v="19.386300984999998"/>
    <n v="19.659464064000002"/>
    <n v="19.493910682999999"/>
    <x v="79"/>
    <n v="0"/>
  </r>
  <r>
    <x v="2869"/>
    <x v="7"/>
    <n v="2011"/>
    <x v="139"/>
    <n v="15259"/>
    <n v="14542300"/>
    <n v="338802941"/>
    <n v="19.179359258000002"/>
    <n v="19.444244668"/>
    <n v="19.113137904999999"/>
    <n v="19.560132034999999"/>
    <n v="19.286968955999999"/>
    <x v="2837"/>
    <n v="-1.4142082673191348E-2"/>
  </r>
  <r>
    <x v="2870"/>
    <x v="7"/>
    <n v="2011"/>
    <x v="139"/>
    <n v="35146"/>
    <n v="25521800"/>
    <n v="574200149"/>
    <n v="18.611576746000001"/>
    <n v="19.246157199999999"/>
    <n v="18.578177775"/>
    <n v="19.271206428999999"/>
    <n v="18.786921345"/>
    <x v="2838"/>
    <n v="-3.0050869315392938E-2"/>
  </r>
  <r>
    <x v="2871"/>
    <x v="7"/>
    <n v="2011"/>
    <x v="139"/>
    <n v="40692"/>
    <n v="42810100"/>
    <n v="906797397"/>
    <n v="17.242218922999999"/>
    <n v="18.285936776"/>
    <n v="17.242218922999999"/>
    <n v="18.361084461000001"/>
    <n v="17.684755292999998"/>
    <x v="2839"/>
    <n v="-7.6422828019955508E-2"/>
  </r>
  <r>
    <x v="2872"/>
    <x v="7"/>
    <n v="2011"/>
    <x v="139"/>
    <n v="52925"/>
    <n v="40230000"/>
    <n v="813073402"/>
    <n v="16.849781011000001"/>
    <n v="17.217169694999999"/>
    <n v="16.474042583999999"/>
    <n v="17.517760436"/>
    <n v="16.874830239000001"/>
    <x v="2840"/>
    <n v="-2.3023304449936107E-2"/>
  </r>
  <r>
    <x v="2873"/>
    <x v="7"/>
    <n v="2011"/>
    <x v="139"/>
    <n v="53323"/>
    <n v="40577400"/>
    <n v="767577370"/>
    <n v="15.572270358999999"/>
    <n v="16.0482057"/>
    <n v="15.338477559999999"/>
    <n v="16.265299013"/>
    <n v="15.797713415"/>
    <x v="2841"/>
    <n v="-7.884586886914699E-2"/>
  </r>
  <r>
    <x v="2874"/>
    <x v="7"/>
    <n v="2011"/>
    <x v="139"/>
    <n v="62447"/>
    <n v="45510200"/>
    <n v="873564647"/>
    <n v="15.9897575"/>
    <n v="15.722565729999999"/>
    <n v="15.54722113"/>
    <n v="16.423944126999999"/>
    <n v="16.023156472"/>
    <x v="2842"/>
    <n v="2.6456569537333458E-2"/>
  </r>
  <r>
    <x v="2875"/>
    <x v="7"/>
    <n v="2011"/>
    <x v="139"/>
    <n v="45253"/>
    <n v="38362600"/>
    <n v="741865516"/>
    <n v="16.474042583999999"/>
    <n v="15.8728611"/>
    <n v="15.705866243999999"/>
    <n v="16.574239498000001"/>
    <n v="16.148402613999998"/>
    <x v="2843"/>
    <n v="2.9837604435129207E-2"/>
  </r>
  <r>
    <x v="2876"/>
    <x v="7"/>
    <n v="2011"/>
    <x v="139"/>
    <n v="44629"/>
    <n v="38541100"/>
    <n v="773732746"/>
    <n v="16.874830239000001"/>
    <n v="16.657736925999998"/>
    <n v="16.215200556999999"/>
    <n v="17.091923553000001"/>
    <n v="16.766283583"/>
    <x v="2844"/>
    <n v="2.4037211359470505E-2"/>
  </r>
  <r>
    <x v="2877"/>
    <x v="7"/>
    <n v="2011"/>
    <x v="139"/>
    <n v="31595"/>
    <n v="33191800"/>
    <n v="674487023"/>
    <n v="16.949977924999999"/>
    <n v="16.891529725000002"/>
    <n v="16.774633325"/>
    <n v="17.133672267000001"/>
    <n v="16.966677409999999"/>
    <x v="2845"/>
    <n v="4.4433546688479727E-3"/>
  </r>
  <r>
    <x v="2878"/>
    <x v="7"/>
    <n v="2011"/>
    <x v="139"/>
    <n v="23787"/>
    <n v="21667900"/>
    <n v="450457616"/>
    <n v="17.526110179"/>
    <n v="17.116972781000001"/>
    <n v="17.091923553000001"/>
    <n v="17.526110179"/>
    <n v="17.359115323000001"/>
    <x v="2846"/>
    <n v="3.3425247750930691E-2"/>
  </r>
  <r>
    <x v="2879"/>
    <x v="7"/>
    <n v="2011"/>
    <x v="139"/>
    <n v="26007"/>
    <n v="19587500"/>
    <n v="404770115"/>
    <n v="17.334066094000001"/>
    <n v="17.342415837000001"/>
    <n v="17.100273295000001"/>
    <n v="17.400864037000002"/>
    <n v="17.250568665999999"/>
    <x v="2847"/>
    <n v="-1.1018075543044034E-2"/>
  </r>
  <r>
    <x v="2880"/>
    <x v="7"/>
    <n v="2011"/>
    <x v="139"/>
    <n v="25863"/>
    <n v="18831300"/>
    <n v="391031790"/>
    <n v="17.425913264999998"/>
    <n v="17.367465066000001"/>
    <n v="17.150371752000002"/>
    <n v="17.501060950999999"/>
    <n v="17.334066094000001"/>
    <x v="2848"/>
    <n v="5.2846627903710064E-3"/>
  </r>
  <r>
    <x v="2881"/>
    <x v="7"/>
    <n v="2011"/>
    <x v="139"/>
    <n v="30147"/>
    <n v="25674000"/>
    <n v="515118650"/>
    <n v="16.949977924999999"/>
    <n v="16.991726638999999"/>
    <n v="16.507441555"/>
    <n v="17.008426124"/>
    <n v="16.749584097"/>
    <x v="2849"/>
    <n v="-2.7691834998257635E-2"/>
  </r>
  <r>
    <x v="2882"/>
    <x v="7"/>
    <n v="2011"/>
    <x v="139"/>
    <n v="30692"/>
    <n v="23649000"/>
    <n v="471422877"/>
    <n v="16.448993355999999"/>
    <n v="16.641037440000002"/>
    <n v="16.448993355999999"/>
    <n v="16.991726638999999"/>
    <n v="16.641037440000002"/>
    <x v="2850"/>
    <n v="-3.0002250290921281E-2"/>
  </r>
  <r>
    <x v="2883"/>
    <x v="7"/>
    <n v="2011"/>
    <x v="139"/>
    <n v="22970"/>
    <n v="17195200"/>
    <n v="341986767"/>
    <n v="16.407244640999998"/>
    <n v="16.782983068"/>
    <n v="16.398894898999998"/>
    <n v="16.924928695999998"/>
    <n v="16.607638469000001"/>
    <x v="2851"/>
    <n v="-2.5412974834336049E-3"/>
  </r>
  <r>
    <x v="2884"/>
    <x v="7"/>
    <n v="2011"/>
    <x v="139"/>
    <n v="23131"/>
    <n v="21910500"/>
    <n v="436960869"/>
    <n v="16.833081525000001"/>
    <n v="16.532490784"/>
    <n v="16.290348242"/>
    <n v="16.949977924999999"/>
    <n v="16.649387183000002"/>
    <x v="2852"/>
    <n v="2.5623104899053655E-2"/>
  </r>
  <r>
    <x v="2885"/>
    <x v="7"/>
    <n v="2011"/>
    <x v="139"/>
    <n v="19643"/>
    <n v="18429000"/>
    <n v="371635073"/>
    <n v="16.891529725000002"/>
    <n v="16.799682554"/>
    <n v="16.691135896999999"/>
    <n v="16.991726638999999"/>
    <n v="16.841431268000001"/>
    <x v="2853"/>
    <n v="3.4662079919033115E-3"/>
  </r>
  <r>
    <x v="2886"/>
    <x v="7"/>
    <n v="2011"/>
    <x v="139"/>
    <n v="23419"/>
    <n v="19370500"/>
    <n v="387278526"/>
    <n v="16.582589241000001"/>
    <n v="16.824731782000001"/>
    <n v="16.515791298"/>
    <n v="16.941628181999999"/>
    <n v="16.691135896999999"/>
    <x v="2854"/>
    <n v="-1.8458992541969765E-2"/>
  </r>
  <r>
    <x v="2887"/>
    <x v="7"/>
    <n v="2011"/>
    <x v="139"/>
    <n v="18362"/>
    <n v="17681100"/>
    <n v="351737801"/>
    <n v="16.615988212000001"/>
    <n v="16.457343097999999"/>
    <n v="16.348796442000001"/>
    <n v="16.75793384"/>
    <n v="16.607638469000001"/>
    <x v="2855"/>
    <n v="2.0120730965107348E-3"/>
  </r>
  <r>
    <x v="2888"/>
    <x v="7"/>
    <n v="2011"/>
    <x v="139"/>
    <n v="20467"/>
    <n v="16367300"/>
    <n v="334837981"/>
    <n v="17.108623038000001"/>
    <n v="16.849781011000001"/>
    <n v="16.841431268000001"/>
    <n v="17.225519437999999"/>
    <n v="17.083573810000001"/>
    <x v="2856"/>
    <n v="2.9217230497803948E-2"/>
  </r>
  <r>
    <x v="2889"/>
    <x v="7"/>
    <n v="2011"/>
    <x v="139"/>
    <n v="16171"/>
    <n v="16994500"/>
    <n v="348578747"/>
    <n v="17.158721495000002"/>
    <n v="17.016775867"/>
    <n v="16.949977924999999"/>
    <n v="17.309016866"/>
    <n v="17.125322524000001"/>
    <x v="2857"/>
    <n v="2.9239786961284407E-3"/>
  </r>
  <r>
    <x v="2890"/>
    <x v="7"/>
    <n v="2011"/>
    <x v="139"/>
    <n v="19735"/>
    <n v="26421000"/>
    <n v="545427162"/>
    <n v="17.367465066000001"/>
    <n v="17.334066094000001"/>
    <n v="17.058524581"/>
    <n v="17.425913264999998"/>
    <n v="17.233869180999999"/>
    <x v="2858"/>
    <n v="1.2092045793888097E-2"/>
  </r>
  <r>
    <x v="2891"/>
    <x v="8"/>
    <n v="2011"/>
    <x v="140"/>
    <n v="26991"/>
    <n v="21673300"/>
    <n v="455381547"/>
    <n v="17.567858893"/>
    <n v="17.634656836000001"/>
    <n v="17.409213780000002"/>
    <n v="17.651356322000002"/>
    <n v="17.542809665"/>
    <x v="2859"/>
    <n v="1.1472401123267075E-2"/>
  </r>
  <r>
    <x v="2892"/>
    <x v="8"/>
    <n v="2011"/>
    <x v="140"/>
    <n v="35224"/>
    <n v="24292000"/>
    <n v="494787323"/>
    <n v="17.008426124"/>
    <n v="17.250568665999999"/>
    <n v="16.724534868999999"/>
    <n v="17.334066094000001"/>
    <n v="17.008426124"/>
    <x v="2860"/>
    <n v="-3.2362157634846588E-2"/>
  </r>
  <r>
    <x v="2893"/>
    <x v="8"/>
    <n v="2011"/>
    <x v="140"/>
    <n v="13657"/>
    <n v="9490100"/>
    <n v="189600669"/>
    <n v="16.724534868999999"/>
    <n v="16.615988212000001"/>
    <n v="16.574239498000001"/>
    <n v="16.782983068"/>
    <n v="16.682786153999999"/>
    <x v="2861"/>
    <n v="-1.6832080508709598E-2"/>
  </r>
  <r>
    <x v="2894"/>
    <x v="8"/>
    <n v="2011"/>
    <x v="140"/>
    <n v="22988"/>
    <n v="21669700"/>
    <n v="436914151"/>
    <n v="17.091923553000001"/>
    <n v="16.474042583999999"/>
    <n v="16.432293869999999"/>
    <n v="17.150371752000002"/>
    <n v="16.833081525000001"/>
    <x v="2862"/>
    <n v="2.1729249990096667E-2"/>
  </r>
  <r>
    <x v="2895"/>
    <x v="8"/>
    <n v="2011"/>
    <x v="140"/>
    <n v="21161"/>
    <n v="16132000"/>
    <n v="334135123"/>
    <n v="17.250568665999999"/>
    <n v="17.325716352000001"/>
    <n v="17.175420980999998"/>
    <n v="17.434263007999999"/>
    <n v="17.29231738"/>
    <x v="2863"/>
    <n v="9.2390639844246291E-3"/>
  </r>
  <r>
    <x v="2896"/>
    <x v="8"/>
    <n v="2011"/>
    <x v="140"/>
    <n v="24745"/>
    <n v="19703400"/>
    <n v="398330047"/>
    <n v="16.824731782000001"/>
    <n v="17.116972781000001"/>
    <n v="16.75793384"/>
    <n v="17.200470208999999"/>
    <n v="16.883179982000001"/>
    <x v="2864"/>
    <n v="-2.4995175309675034E-2"/>
  </r>
  <r>
    <x v="2897"/>
    <x v="8"/>
    <n v="2011"/>
    <x v="140"/>
    <n v="19729"/>
    <n v="16675800"/>
    <n v="333796095"/>
    <n v="16.983376895999999"/>
    <n v="16.532490784"/>
    <n v="16.465692840999999"/>
    <n v="16.983376895999999"/>
    <n v="16.716185125999999"/>
    <x v="2865"/>
    <n v="9.3851022526184446E-3"/>
  </r>
  <r>
    <x v="2898"/>
    <x v="8"/>
    <n v="2011"/>
    <x v="140"/>
    <n v="19362"/>
    <n v="14984400"/>
    <n v="303962877"/>
    <n v="16.966677409999999"/>
    <n v="17.033475353"/>
    <n v="16.824731782000001"/>
    <n v="17.075224067000001"/>
    <n v="16.941628181999999"/>
    <x v="2866"/>
    <n v="-9.8376793134385531E-4"/>
  </r>
  <r>
    <x v="2899"/>
    <x v="8"/>
    <n v="2011"/>
    <x v="140"/>
    <n v="19486"/>
    <n v="19667800"/>
    <n v="402883591"/>
    <n v="17.133672267000001"/>
    <n v="16.991726638999999"/>
    <n v="16.849781011000001"/>
    <n v="17.384164551000001"/>
    <n v="17.100273295000001"/>
    <x v="2867"/>
    <n v="9.7943976274443064E-3"/>
  </r>
  <r>
    <x v="2900"/>
    <x v="8"/>
    <n v="2011"/>
    <x v="140"/>
    <n v="18051"/>
    <n v="12969800"/>
    <n v="267334105"/>
    <n v="17.158721495000002"/>
    <n v="17.283967638"/>
    <n v="17.091923553000001"/>
    <n v="17.350765580000001"/>
    <n v="17.208819951999999"/>
    <x v="2868"/>
    <n v="1.460920612835609E-3"/>
  </r>
  <r>
    <x v="2901"/>
    <x v="8"/>
    <n v="2011"/>
    <x v="140"/>
    <n v="15853"/>
    <n v="13098300"/>
    <n v="269411267"/>
    <n v="17.242218922999999"/>
    <n v="17.158721495000002"/>
    <n v="17.033475353"/>
    <n v="17.258918409"/>
    <n v="17.175420980999998"/>
    <x v="2869"/>
    <n v="4.8543784532268635E-3"/>
  </r>
  <r>
    <x v="2902"/>
    <x v="8"/>
    <n v="2011"/>
    <x v="140"/>
    <n v="20013"/>
    <n v="20027100"/>
    <n v="413094217"/>
    <n v="17.367465066000001"/>
    <n v="16.975027152999999"/>
    <n v="16.966677409999999"/>
    <n v="17.384164551000001"/>
    <n v="17.225519437999999"/>
    <x v="2870"/>
    <n v="7.237667340661451E-3"/>
  </r>
  <r>
    <x v="2903"/>
    <x v="8"/>
    <n v="2011"/>
    <x v="140"/>
    <n v="19314"/>
    <n v="14889000"/>
    <n v="310092970"/>
    <n v="17.200470208999999"/>
    <n v="17.350765580000001"/>
    <n v="17.183770723999999"/>
    <n v="17.601257865000001"/>
    <n v="17.392514294000001"/>
    <x v="2871"/>
    <n v="-9.6619109463962193E-3"/>
  </r>
  <r>
    <x v="2904"/>
    <x v="8"/>
    <n v="2011"/>
    <x v="140"/>
    <n v="22401"/>
    <n v="19357600"/>
    <n v="403664010"/>
    <n v="17.200470208999999"/>
    <n v="17.325716352000001"/>
    <n v="17.158721495000002"/>
    <n v="17.584558379000001"/>
    <n v="17.409213780000002"/>
    <x v="79"/>
    <n v="0"/>
  </r>
  <r>
    <x v="2905"/>
    <x v="8"/>
    <n v="2011"/>
    <x v="140"/>
    <n v="36107"/>
    <n v="31416900"/>
    <n v="618610419"/>
    <n v="16.281998499"/>
    <n v="16.716185125999999"/>
    <n v="16.115003643000001"/>
    <n v="16.841431268000001"/>
    <n v="16.440643612999999"/>
    <x v="2872"/>
    <n v="-5.487661021420661E-2"/>
  </r>
  <r>
    <x v="2906"/>
    <x v="8"/>
    <n v="2011"/>
    <x v="140"/>
    <n v="21855"/>
    <n v="17860700"/>
    <n v="345806554"/>
    <n v="15.998107243"/>
    <n v="16.290348242"/>
    <n v="15.964708270999999"/>
    <n v="16.474042583999999"/>
    <n v="16.165102099999999"/>
    <x v="2873"/>
    <n v="-1.7589693034487548E-2"/>
  </r>
  <r>
    <x v="2907"/>
    <x v="8"/>
    <n v="2011"/>
    <x v="140"/>
    <n v="21228"/>
    <n v="17539800"/>
    <n v="339931985"/>
    <n v="16.515791298"/>
    <n v="16.156752356999998"/>
    <n v="15.839462128999999"/>
    <n v="16.515791298"/>
    <n v="16.181801584999999"/>
    <x v="2874"/>
    <n v="3.1846553661774468E-2"/>
  </r>
  <r>
    <x v="2908"/>
    <x v="8"/>
    <n v="2011"/>
    <x v="140"/>
    <n v="17390"/>
    <n v="15427000"/>
    <n v="305369334"/>
    <n v="16.323747213000001"/>
    <n v="16.774633325"/>
    <n v="16.298697985"/>
    <n v="16.782983068"/>
    <n v="16.524141041"/>
    <x v="2875"/>
    <n v="-1.1696039771739157E-2"/>
  </r>
  <r>
    <x v="2909"/>
    <x v="8"/>
    <n v="2011"/>
    <x v="140"/>
    <n v="18856"/>
    <n v="15557500"/>
    <n v="303202665"/>
    <n v="16.156752356999998"/>
    <n v="16.348796442000001"/>
    <n v="16.140052871000002"/>
    <n v="16.448993355999999"/>
    <n v="16.273648756"/>
    <x v="2876"/>
    <n v="-1.0282866930889957E-2"/>
  </r>
  <r>
    <x v="2910"/>
    <x v="8"/>
    <n v="2011"/>
    <x v="140"/>
    <n v="19532"/>
    <n v="15220700"/>
    <n v="295184631"/>
    <n v="16.198501070999999"/>
    <n v="16.265299013"/>
    <n v="16.056555443000001"/>
    <n v="16.348796442000001"/>
    <n v="16.190151327999999"/>
    <x v="2877"/>
    <n v="2.5806465872703342E-3"/>
  </r>
  <r>
    <x v="2911"/>
    <x v="8"/>
    <n v="2011"/>
    <x v="140"/>
    <n v="24070"/>
    <n v="20418900"/>
    <n v="390826070"/>
    <n v="15.948008786000001"/>
    <n v="16.014806729"/>
    <n v="15.806063158000001"/>
    <n v="16.181801584999999"/>
    <n v="15.981407756999999"/>
    <x v="2878"/>
    <n v="-1.5584731041585684E-2"/>
  </r>
  <r>
    <x v="2912"/>
    <x v="9"/>
    <n v="2011"/>
    <x v="141"/>
    <n v="26199"/>
    <n v="28605200"/>
    <n v="534841219"/>
    <n v="15.371876531"/>
    <n v="15.831112385999999"/>
    <n v="15.371876531"/>
    <n v="15.922959557"/>
    <n v="15.614019073"/>
    <x v="2879"/>
    <n v="-3.6794339835390356E-2"/>
  </r>
  <r>
    <x v="2913"/>
    <x v="9"/>
    <n v="2011"/>
    <x v="141"/>
    <n v="40508"/>
    <n v="29503700"/>
    <n v="535950556"/>
    <n v="15.488772931"/>
    <n v="15.238280646"/>
    <n v="14.946039646999999"/>
    <n v="15.488772931"/>
    <n v="15.171482704000001"/>
    <x v="2880"/>
    <n v="7.5757938423347973E-3"/>
  </r>
  <r>
    <x v="2914"/>
    <x v="9"/>
    <n v="2011"/>
    <x v="141"/>
    <n v="24458"/>
    <n v="20425100"/>
    <n v="373203870"/>
    <n v="15.204881674999999"/>
    <n v="15.363526788"/>
    <n v="15.071285789999999"/>
    <n v="15.655767787"/>
    <n v="15.254980132"/>
    <x v="2881"/>
    <n v="-1.8498895321940319E-2"/>
  </r>
  <r>
    <x v="2915"/>
    <x v="9"/>
    <n v="2011"/>
    <x v="141"/>
    <n v="29273"/>
    <n v="27305500"/>
    <n v="513038112"/>
    <n v="15.739265215"/>
    <n v="15.438674474000001"/>
    <n v="15.321778073999999"/>
    <n v="15.939659043000001"/>
    <n v="15.689166758000001"/>
    <x v="2882"/>
    <n v="3.4542020124497405E-2"/>
  </r>
  <r>
    <x v="2916"/>
    <x v="9"/>
    <n v="2011"/>
    <x v="141"/>
    <n v="24416"/>
    <n v="21500100"/>
    <n v="398480401"/>
    <n v="15.28002936"/>
    <n v="15.922959557"/>
    <n v="15.204881674999999"/>
    <n v="15.922959557"/>
    <n v="15.472073444999999"/>
    <x v="2883"/>
    <n v="-2.9611854041436691E-2"/>
  </r>
  <r>
    <x v="2917"/>
    <x v="9"/>
    <n v="2011"/>
    <x v="141"/>
    <n v="17881"/>
    <n v="17685700"/>
    <n v="330064552"/>
    <n v="15.789363672"/>
    <n v="15.447024216999999"/>
    <n v="15.321778073999999"/>
    <n v="15.847811871999999"/>
    <n v="15.580620101999999"/>
    <x v="2884"/>
    <n v="3.278982282299097E-2"/>
  </r>
  <r>
    <x v="2918"/>
    <x v="9"/>
    <n v="2011"/>
    <x v="141"/>
    <n v="26544"/>
    <n v="29714600"/>
    <n v="562127980"/>
    <n v="15.998107243"/>
    <n v="15.614019073"/>
    <n v="15.488772931"/>
    <n v="16.039855957"/>
    <n v="15.797713415"/>
    <x v="2885"/>
    <n v="1.3133889904114279E-2"/>
  </r>
  <r>
    <x v="2919"/>
    <x v="9"/>
    <n v="2011"/>
    <x v="141"/>
    <n v="29415"/>
    <n v="27038100"/>
    <n v="520286473"/>
    <n v="16.190151327999999"/>
    <n v="16.198501070999999"/>
    <n v="15.847811871999999"/>
    <n v="16.315397470000001"/>
    <n v="16.064905186000001"/>
    <x v="2886"/>
    <n v="1.1932696720582135E-2"/>
  </r>
  <r>
    <x v="2920"/>
    <x v="9"/>
    <n v="2011"/>
    <x v="141"/>
    <n v="23396"/>
    <n v="20916800"/>
    <n v="407857118"/>
    <n v="16.398894898999998"/>
    <n v="16.323747213000001"/>
    <n v="16.123353386000002"/>
    <n v="16.448993355999999"/>
    <n v="16.281998499"/>
    <x v="2887"/>
    <n v="1.2810833702233435E-2"/>
  </r>
  <r>
    <x v="2921"/>
    <x v="9"/>
    <n v="2011"/>
    <x v="141"/>
    <n v="20139"/>
    <n v="22841200"/>
    <n v="439496783"/>
    <n v="16.115003643000001"/>
    <n v="16.240249785"/>
    <n v="15.847811871999999"/>
    <n v="16.448993355999999"/>
    <n v="16.064905186000001"/>
    <x v="2888"/>
    <n v="-1.7463207022367672E-2"/>
  </r>
  <r>
    <x v="2922"/>
    <x v="9"/>
    <n v="2011"/>
    <x v="141"/>
    <n v="21215"/>
    <n v="22334400"/>
    <n v="431278696"/>
    <n v="16.240249785"/>
    <n v="16.031506214"/>
    <n v="15.8728611"/>
    <n v="16.307047728000001"/>
    <n v="16.123353386000002"/>
    <x v="2889"/>
    <n v="7.7419741349513405E-3"/>
  </r>
  <r>
    <x v="2923"/>
    <x v="9"/>
    <n v="2011"/>
    <x v="141"/>
    <n v="16912"/>
    <n v="16380200"/>
    <n v="315596378"/>
    <n v="16.056555443000001"/>
    <n v="16.231900041999999"/>
    <n v="15.922959557"/>
    <n v="16.273648756"/>
    <n v="16.089954414000001"/>
    <x v="2890"/>
    <n v="-1.1375510461205255E-2"/>
  </r>
  <r>
    <x v="2924"/>
    <x v="9"/>
    <n v="2011"/>
    <x v="141"/>
    <n v="19293"/>
    <n v="17329400"/>
    <n v="326305832"/>
    <n v="15.714215986999999"/>
    <n v="16.014806729"/>
    <n v="15.54722113"/>
    <n v="16.014806729"/>
    <n v="15.722565729999999"/>
    <x v="2891"/>
    <n v="-2.1551425467446841E-2"/>
  </r>
  <r>
    <x v="2925"/>
    <x v="9"/>
    <n v="2011"/>
    <x v="141"/>
    <n v="22064"/>
    <n v="18787300"/>
    <n v="361336523"/>
    <n v="16.089954414000001"/>
    <n v="15.831112385999999"/>
    <n v="15.806063158000001"/>
    <n v="16.181801584999999"/>
    <n v="16.056555443000001"/>
    <x v="2892"/>
    <n v="2.3629348275613259E-2"/>
  </r>
  <r>
    <x v="2926"/>
    <x v="9"/>
    <n v="2011"/>
    <x v="141"/>
    <n v="24431"/>
    <n v="21779000"/>
    <n v="428191778"/>
    <n v="16.515791298"/>
    <n v="16.198501070999999"/>
    <n v="16.064905186000001"/>
    <n v="16.607638469000001"/>
    <n v="16.415594383999998"/>
    <x v="2893"/>
    <n v="2.6121843779414053E-2"/>
  </r>
  <r>
    <x v="2927"/>
    <x v="9"/>
    <n v="2011"/>
    <x v="141"/>
    <n v="21714"/>
    <n v="21818000"/>
    <n v="433780920"/>
    <n v="16.641037440000002"/>
    <n v="16.407244640999998"/>
    <n v="16.315397470000001"/>
    <n v="16.808032297"/>
    <n v="16.599288726000001"/>
    <x v="2894"/>
    <n v="7.5548080120915228E-3"/>
  </r>
  <r>
    <x v="2928"/>
    <x v="9"/>
    <n v="2011"/>
    <x v="141"/>
    <n v="17018"/>
    <n v="15789900"/>
    <n v="317253069"/>
    <n v="16.766283583"/>
    <n v="16.824731782000001"/>
    <n v="16.582589241000001"/>
    <n v="16.908229210999998"/>
    <n v="16.774633325"/>
    <x v="2895"/>
    <n v="7.4981606406922079E-3"/>
  </r>
  <r>
    <x v="2929"/>
    <x v="9"/>
    <n v="2011"/>
    <x v="141"/>
    <n v="40573"/>
    <n v="39069500"/>
    <n v="819304889"/>
    <n v="17.484361464999999"/>
    <n v="17.258918409"/>
    <n v="17.158721495000002"/>
    <n v="17.734853749999999"/>
    <n v="17.509410694"/>
    <x v="2896"/>
    <n v="4.1936910588043719E-2"/>
  </r>
  <r>
    <x v="2930"/>
    <x v="9"/>
    <n v="2011"/>
    <x v="141"/>
    <n v="27721"/>
    <n v="30090200"/>
    <n v="637421876"/>
    <n v="18.018745006"/>
    <n v="17.409213780000002"/>
    <n v="17.350765580000001"/>
    <n v="18.018745006"/>
    <n v="17.684755292999998"/>
    <x v="2897"/>
    <n v="3.0105754416592405E-2"/>
  </r>
  <r>
    <x v="2931"/>
    <x v="9"/>
    <n v="2011"/>
    <x v="141"/>
    <n v="39875"/>
    <n v="30913100"/>
    <n v="664549741"/>
    <n v="17.801651692"/>
    <n v="18.077193205"/>
    <n v="17.751553234999999"/>
    <n v="18.352734718000001"/>
    <n v="17.951947062999999"/>
    <x v="2898"/>
    <n v="-1.2121360570245645E-2"/>
  </r>
  <r>
    <x v="2932"/>
    <x v="10"/>
    <n v="2011"/>
    <x v="142"/>
    <n v="30015"/>
    <n v="27873500"/>
    <n v="581413672"/>
    <n v="17.643006579000001"/>
    <n v="17.033475353"/>
    <n v="17.033475353"/>
    <n v="17.743203492999999"/>
    <n v="17.417563522999998"/>
    <x v="2899"/>
    <n v="-8.9517676369253989E-3"/>
  </r>
  <r>
    <x v="2933"/>
    <x v="10"/>
    <n v="2011"/>
    <x v="142"/>
    <n v="32285"/>
    <n v="24130000"/>
    <n v="522500752"/>
    <n v="18.302636262"/>
    <n v="18.002045519999999"/>
    <n v="17.801651692"/>
    <n v="18.344384976000001"/>
    <n v="18.077193205"/>
    <x v="2900"/>
    <n v="3.6705630463174939E-2"/>
  </r>
  <r>
    <x v="2934"/>
    <x v="10"/>
    <n v="2011"/>
    <x v="142"/>
    <n v="19645"/>
    <n v="19144700"/>
    <n v="421136016"/>
    <n v="18.452931631999999"/>
    <n v="18.143991148000001"/>
    <n v="18.127291662000001"/>
    <n v="18.519729574999999"/>
    <n v="18.369434204000001"/>
    <x v="2901"/>
    <n v="8.1781464024572696E-3"/>
  </r>
  <r>
    <x v="2935"/>
    <x v="10"/>
    <n v="2011"/>
    <x v="142"/>
    <n v="26543"/>
    <n v="25470000"/>
    <n v="572855092"/>
    <n v="18.937216715999998"/>
    <n v="18.411182918000002"/>
    <n v="18.344384976000001"/>
    <n v="19.020714143999999"/>
    <n v="18.778571602"/>
    <x v="2902"/>
    <n v="2.5905870359355966E-2"/>
  </r>
  <r>
    <x v="2936"/>
    <x v="10"/>
    <n v="2011"/>
    <x v="142"/>
    <n v="25734"/>
    <n v="22010000"/>
    <n v="497152548"/>
    <n v="18.711773659999999"/>
    <n v="19.03741363"/>
    <n v="18.636625974000001"/>
    <n v="19.154310029000001"/>
    <n v="18.862069030000001"/>
    <x v="2903"/>
    <n v="-1.1976191039081017E-2"/>
  </r>
  <r>
    <x v="2937"/>
    <x v="10"/>
    <n v="2011"/>
    <x v="142"/>
    <n v="31293"/>
    <n v="27702000"/>
    <n v="604277361"/>
    <n v="17.918548092000002"/>
    <n v="18.377783947000001"/>
    <n v="17.901848606000001"/>
    <n v="18.528079318"/>
    <n v="18.210789090999999"/>
    <x v="2904"/>
    <n v="-4.331655061496488E-2"/>
  </r>
  <r>
    <x v="2938"/>
    <x v="10"/>
    <n v="2011"/>
    <x v="142"/>
    <n v="23004"/>
    <n v="15411300"/>
    <n v="333920794"/>
    <n v="17.960296805999999"/>
    <n v="18.160690634000002"/>
    <n v="17.960296805999999"/>
    <n v="18.285936776"/>
    <n v="18.093892691000001"/>
    <x v="2905"/>
    <n v="2.3272060714819415E-3"/>
  </r>
  <r>
    <x v="2939"/>
    <x v="10"/>
    <n v="2011"/>
    <x v="142"/>
    <n v="17524"/>
    <n v="16460800"/>
    <n v="362434372"/>
    <n v="18.336035233"/>
    <n v="18.277587033"/>
    <n v="18.194089604999998"/>
    <n v="18.494680345999999"/>
    <n v="18.386133690000001"/>
    <x v="2906"/>
    <n v="2.0704673366939558E-2"/>
  </r>
  <r>
    <x v="2940"/>
    <x v="10"/>
    <n v="2011"/>
    <x v="142"/>
    <n v="12843"/>
    <n v="12704300"/>
    <n v="277140730"/>
    <n v="18.470859020999999"/>
    <n v="18.420300100999999"/>
    <n v="18.226490904999999"/>
    <n v="18.580403349000001"/>
    <n v="18.378167667"/>
    <x v="2907"/>
    <n v="7.3260400661973261E-3"/>
  </r>
  <r>
    <x v="2941"/>
    <x v="10"/>
    <n v="2011"/>
    <x v="142"/>
    <n v="20646"/>
    <n v="20722500"/>
    <n v="455535883"/>
    <n v="18.630962270000001"/>
    <n v="18.504564968"/>
    <n v="18.302329285999999"/>
    <n v="18.723653625000001"/>
    <n v="18.521417941999999"/>
    <x v="2908"/>
    <n v="8.6305327995550834E-3"/>
  </r>
  <r>
    <x v="2942"/>
    <x v="10"/>
    <n v="2011"/>
    <x v="142"/>
    <n v="21242"/>
    <n v="22441400"/>
    <n v="488452163"/>
    <n v="18.133799549999999"/>
    <n v="18.504564968"/>
    <n v="18.108520089999999"/>
    <n v="18.639388756999999"/>
    <n v="18.344461720000002"/>
    <x v="2909"/>
    <n v="-2.7047259575522016E-2"/>
  </r>
  <r>
    <x v="2943"/>
    <x v="10"/>
    <n v="2011"/>
    <x v="142"/>
    <n v="19542"/>
    <n v="20047400"/>
    <n v="434574979"/>
    <n v="18.327608745999999"/>
    <n v="18.285476312"/>
    <n v="18.091667116"/>
    <n v="18.428726587"/>
    <n v="18.268623339000001"/>
    <x v="2910"/>
    <n v="1.0631022244709758E-2"/>
  </r>
  <r>
    <x v="2944"/>
    <x v="10"/>
    <n v="2011"/>
    <x v="142"/>
    <n v="31894"/>
    <n v="33001100"/>
    <n v="710968555"/>
    <n v="18.369741179999998"/>
    <n v="18.041108196"/>
    <n v="17.956843328000001"/>
    <n v="18.411873614000001"/>
    <n v="18.150652524000002"/>
    <x v="2911"/>
    <n v="2.2962122658564173E-3"/>
  </r>
  <r>
    <x v="2945"/>
    <x v="10"/>
    <n v="2011"/>
    <x v="142"/>
    <n v="23238"/>
    <n v="19880400"/>
    <n v="433017129"/>
    <n v="18.268623339000001"/>
    <n v="18.319182259000002"/>
    <n v="18.218064418000001"/>
    <n v="18.521417941999999"/>
    <n v="18.352888205999999"/>
    <x v="2912"/>
    <n v="-5.5197932040123585E-3"/>
  </r>
  <r>
    <x v="2946"/>
    <x v="10"/>
    <n v="2011"/>
    <x v="142"/>
    <n v="16059"/>
    <n v="16786000"/>
    <n v="361879418"/>
    <n v="18.175931984000002"/>
    <n v="18.108520089999999"/>
    <n v="18.066387656"/>
    <n v="18.268623339000001"/>
    <n v="18.167505497000001"/>
    <x v="2913"/>
    <n v="-5.0867161934990855E-3"/>
  </r>
  <r>
    <x v="2947"/>
    <x v="10"/>
    <n v="2011"/>
    <x v="142"/>
    <n v="8715"/>
    <n v="10213300"/>
    <n v="221279648"/>
    <n v="18.260196852"/>
    <n v="18.319182259000002"/>
    <n v="18.142226037"/>
    <n v="18.369741179999998"/>
    <n v="18.260196852"/>
    <x v="2914"/>
    <n v="4.62535515827213E-3"/>
  </r>
  <r>
    <x v="2948"/>
    <x v="10"/>
    <n v="2011"/>
    <x v="142"/>
    <n v="16131"/>
    <n v="18320800"/>
    <n v="390064829"/>
    <n v="17.704048724"/>
    <n v="18.100093603000001"/>
    <n v="17.704048724"/>
    <n v="18.243343878000001"/>
    <n v="17.939990353999999"/>
    <x v="2915"/>
    <n v="-3.0930300721177795E-2"/>
  </r>
  <r>
    <x v="2949"/>
    <x v="10"/>
    <n v="2011"/>
    <x v="142"/>
    <n v="15242"/>
    <n v="14923300"/>
    <n v="321136369"/>
    <n v="18.116946577"/>
    <n v="18.125373063000001"/>
    <n v="17.998975762000001"/>
    <n v="18.268623339000001"/>
    <n v="18.133799549999999"/>
    <x v="2916"/>
    <n v="2.3054420320765847E-2"/>
  </r>
  <r>
    <x v="2950"/>
    <x v="10"/>
    <n v="2011"/>
    <x v="142"/>
    <n v="17882"/>
    <n v="18412100"/>
    <n v="396985440"/>
    <n v="18.041108196"/>
    <n v="18.133799549999999"/>
    <n v="17.965269814999999"/>
    <n v="18.445579560999999"/>
    <n v="18.167505497000001"/>
    <x v="2917"/>
    <n v="-4.1948325309171487E-3"/>
  </r>
  <r>
    <x v="2951"/>
    <x v="10"/>
    <n v="2011"/>
    <x v="142"/>
    <n v="33946"/>
    <n v="29239500"/>
    <n v="645242002"/>
    <n v="18.580403349000001"/>
    <n v="18.369741179999998"/>
    <n v="18.268623339000001"/>
    <n v="18.723653625000001"/>
    <n v="18.597256323"/>
    <x v="2918"/>
    <n v="2.9454499241716954E-2"/>
  </r>
  <r>
    <x v="2952"/>
    <x v="11"/>
    <n v="2011"/>
    <x v="143"/>
    <n v="33445"/>
    <n v="22314900"/>
    <n v="500056424"/>
    <n v="18.976448227999999"/>
    <n v="18.816344979"/>
    <n v="18.647815244"/>
    <n v="18.984874715"/>
    <n v="18.883756873999999"/>
    <x v="2919"/>
    <n v="2.1091201397562469E-2"/>
  </r>
  <r>
    <x v="2953"/>
    <x v="11"/>
    <n v="2011"/>
    <x v="143"/>
    <n v="21311"/>
    <n v="17524400"/>
    <n v="394441674"/>
    <n v="18.984874715"/>
    <n v="19.060713096000001"/>
    <n v="18.833197952999999"/>
    <n v="19.15340445"/>
    <n v="18.968021741000001"/>
    <x v="2920"/>
    <n v="4.439511842648789E-4"/>
  </r>
  <r>
    <x v="2954"/>
    <x v="11"/>
    <n v="2011"/>
    <x v="143"/>
    <n v="21510"/>
    <n v="19102500"/>
    <n v="438046043"/>
    <n v="19.355640133000001"/>
    <n v="19.161830937000001"/>
    <n v="19.077566069"/>
    <n v="19.482037434999999"/>
    <n v="19.321934186"/>
    <x v="2921"/>
    <n v="1.9341262240664396E-2"/>
  </r>
  <r>
    <x v="2955"/>
    <x v="11"/>
    <n v="2011"/>
    <x v="143"/>
    <n v="19100"/>
    <n v="17084200"/>
    <n v="394293289"/>
    <n v="19.650567169999999"/>
    <n v="19.229242831000001"/>
    <n v="19.229242831000001"/>
    <n v="19.684273118"/>
    <n v="19.448331488000001"/>
    <x v="2922"/>
    <n v="1.5122344766529593E-2"/>
  </r>
  <r>
    <x v="2956"/>
    <x v="11"/>
    <n v="2011"/>
    <x v="143"/>
    <n v="25255"/>
    <n v="18584500"/>
    <n v="432197504"/>
    <n v="19.625287709999998"/>
    <n v="19.667420144000001"/>
    <n v="19.389346079999999"/>
    <n v="19.776964472"/>
    <n v="19.600008249999998"/>
    <x v="2923"/>
    <n v="-1.2872775687803577E-3"/>
  </r>
  <r>
    <x v="2957"/>
    <x v="11"/>
    <n v="2011"/>
    <x v="143"/>
    <n v="34292"/>
    <n v="25386200"/>
    <n v="577945814"/>
    <n v="18.976448227999999"/>
    <n v="19.675846630999999"/>
    <n v="18.850050926000002"/>
    <n v="19.760111499000001"/>
    <n v="19.187110398000002"/>
    <x v="2924"/>
    <n v="-3.3620280622678397E-2"/>
  </r>
  <r>
    <x v="2958"/>
    <x v="11"/>
    <n v="2011"/>
    <x v="143"/>
    <n v="17810"/>
    <n v="17627000"/>
    <n v="404387411"/>
    <n v="19.397772567000001"/>
    <n v="19.136551477000001"/>
    <n v="19.043860122000002"/>
    <n v="19.507316894999999"/>
    <n v="19.330360673000001"/>
    <x v="2925"/>
    <n v="2.1959600022887975E-2"/>
  </r>
  <r>
    <x v="2959"/>
    <x v="11"/>
    <n v="2011"/>
    <x v="143"/>
    <n v="19713"/>
    <n v="15750700"/>
    <n v="352875513"/>
    <n v="18.892183360000001"/>
    <n v="19.178683911"/>
    <n v="18.689947677999999"/>
    <n v="19.254522292000001"/>
    <n v="18.875330387000002"/>
    <x v="2926"/>
    <n v="-2.6409985661081759E-2"/>
  </r>
  <r>
    <x v="2960"/>
    <x v="11"/>
    <n v="2011"/>
    <x v="143"/>
    <n v="26330"/>
    <n v="22968900"/>
    <n v="518326624"/>
    <n v="18.892183360000001"/>
    <n v="19.035433636"/>
    <n v="18.850050926000002"/>
    <n v="19.212389858000002"/>
    <n v="19.018580662000002"/>
    <x v="79"/>
    <n v="0"/>
  </r>
  <r>
    <x v="2961"/>
    <x v="11"/>
    <n v="2011"/>
    <x v="143"/>
    <n v="32600"/>
    <n v="32567700"/>
    <n v="719457062"/>
    <n v="18.386594154000001"/>
    <n v="18.833197952999999"/>
    <n v="18.386594154000001"/>
    <n v="18.917462821000001"/>
    <n v="18.614109296999999"/>
    <x v="2927"/>
    <n v="-2.7126437196685348E-2"/>
  </r>
  <r>
    <x v="2962"/>
    <x v="11"/>
    <n v="2011"/>
    <x v="143"/>
    <n v="32619"/>
    <n v="24826000"/>
    <n v="543354454"/>
    <n v="18.125373063000001"/>
    <n v="18.580403349000001"/>
    <n v="18.091667116"/>
    <n v="18.791065519"/>
    <n v="18.445579560999999"/>
    <x v="2928"/>
    <n v="-1.4309037170495151E-2"/>
  </r>
  <r>
    <x v="2963"/>
    <x v="11"/>
    <n v="2011"/>
    <x v="143"/>
    <n v="23431"/>
    <n v="21221600"/>
    <n v="455494070"/>
    <n v="17.948416841"/>
    <n v="18.201211443999998"/>
    <n v="17.948416841"/>
    <n v="18.293902799000001"/>
    <n v="18.083240628999999"/>
    <x v="2929"/>
    <n v="-9.8108705435117679E-3"/>
  </r>
  <r>
    <x v="2964"/>
    <x v="11"/>
    <n v="2011"/>
    <x v="143"/>
    <n v="36760"/>
    <n v="18945100"/>
    <n v="404503412"/>
    <n v="17.796740078999999"/>
    <n v="18.007402247999998"/>
    <n v="17.796740078999999"/>
    <n v="18.218064418000001"/>
    <n v="17.990549274999999"/>
    <x v="2930"/>
    <n v="-8.4866138752610482E-3"/>
  </r>
  <r>
    <x v="2965"/>
    <x v="11"/>
    <n v="2011"/>
    <x v="143"/>
    <n v="39682"/>
    <n v="24437600"/>
    <n v="532891643"/>
    <n v="18.622535783"/>
    <n v="18.032681708999998"/>
    <n v="17.956843328000001"/>
    <n v="18.622535783"/>
    <n v="18.378167667"/>
    <x v="2931"/>
    <n v="4.5357149662916138E-2"/>
  </r>
  <r>
    <x v="2966"/>
    <x v="11"/>
    <n v="2011"/>
    <x v="143"/>
    <n v="35254"/>
    <n v="18567300"/>
    <n v="403643947"/>
    <n v="18.470859020999999"/>
    <n v="18.454006048"/>
    <n v="18.133799549999999"/>
    <n v="18.529844429000001"/>
    <n v="18.319182259000002"/>
    <x v="2932"/>
    <n v="-8.1781464420795473E-3"/>
  </r>
  <r>
    <x v="2967"/>
    <x v="11"/>
    <n v="2011"/>
    <x v="143"/>
    <n v="22901"/>
    <n v="14040300"/>
    <n v="311111068"/>
    <n v="18.664668216999999"/>
    <n v="18.605682810000001"/>
    <n v="18.470859020999999"/>
    <n v="18.791065519"/>
    <n v="18.673094704"/>
    <x v="2933"/>
    <n v="1.0438034414971724E-2"/>
  </r>
  <r>
    <x v="2968"/>
    <x v="11"/>
    <n v="2011"/>
    <x v="143"/>
    <n v="13312"/>
    <n v="9297500"/>
    <n v="207177304"/>
    <n v="18.723653625000001"/>
    <n v="18.765786059"/>
    <n v="18.681521191000002"/>
    <n v="18.866903900000001"/>
    <n v="18.774212545000001"/>
    <x v="2934"/>
    <n v="3.1552877492980005E-3"/>
  </r>
  <r>
    <x v="2969"/>
    <x v="11"/>
    <n v="2011"/>
    <x v="143"/>
    <n v="5513"/>
    <n v="2820600"/>
    <n v="62724214"/>
    <n v="18.681521191000002"/>
    <n v="18.791065519"/>
    <n v="18.681521191000002"/>
    <n v="18.824771466000001"/>
    <n v="18.740506598"/>
    <x v="2935"/>
    <n v="-2.2527605886359953E-3"/>
  </r>
  <r>
    <x v="2970"/>
    <x v="11"/>
    <n v="2011"/>
    <x v="143"/>
    <n v="16541"/>
    <n v="9287300"/>
    <n v="206410473"/>
    <n v="18.706800650999998"/>
    <n v="18.681521191000002"/>
    <n v="18.656241730000001"/>
    <n v="18.807918492999999"/>
    <n v="18.732080110999998"/>
    <x v="2936"/>
    <n v="1.3522652318570891E-3"/>
  </r>
  <r>
    <x v="2971"/>
    <x v="11"/>
    <n v="2011"/>
    <x v="143"/>
    <n v="32444"/>
    <n v="15843300"/>
    <n v="343462223"/>
    <n v="18.057961168999999"/>
    <n v="18.740506598"/>
    <n v="18.049534682000001"/>
    <n v="18.740506598"/>
    <n v="18.268623339000001"/>
    <x v="2937"/>
    <n v="-3.5300479390577941E-2"/>
  </r>
  <r>
    <x v="2972"/>
    <x v="11"/>
    <n v="2011"/>
    <x v="143"/>
    <n v="31132"/>
    <n v="21683800"/>
    <n v="463590847"/>
    <n v="18.108520089999999"/>
    <n v="18.192784958000001"/>
    <n v="17.695622237999999"/>
    <n v="18.192784958000001"/>
    <n v="18.015828734999999"/>
    <x v="2938"/>
    <n v="2.7959011866881545E-3"/>
  </r>
  <r>
    <x v="2973"/>
    <x v="0"/>
    <n v="2012"/>
    <x v="144"/>
    <n v="34041"/>
    <n v="20391300"/>
    <n v="439552955"/>
    <n v="18.310755772"/>
    <n v="18.125373063000001"/>
    <n v="17.914710893999999"/>
    <n v="18.639388756999999"/>
    <n v="18.167505497000001"/>
    <x v="2939"/>
    <n v="1.1106083574732235E-2"/>
  </r>
  <r>
    <x v="2974"/>
    <x v="0"/>
    <n v="2012"/>
    <x v="144"/>
    <n v="27332"/>
    <n v="22940500"/>
    <n v="507187386"/>
    <n v="19.059174959"/>
    <n v="18.565898677"/>
    <n v="18.548889150000001"/>
    <n v="19.059174959"/>
    <n v="18.804032054"/>
    <x v="2940"/>
    <n v="4.0059976477383283E-2"/>
  </r>
  <r>
    <x v="2975"/>
    <x v="0"/>
    <n v="2012"/>
    <x v="144"/>
    <n v="24587"/>
    <n v="18736900"/>
    <n v="417970575"/>
    <n v="19.195251173999999"/>
    <n v="18.863565398999999"/>
    <n v="18.693470129000001"/>
    <n v="19.203755938"/>
    <n v="18.974127324000001"/>
    <x v="2941"/>
    <n v="7.114302981064159E-3"/>
  </r>
  <r>
    <x v="2976"/>
    <x v="0"/>
    <n v="2012"/>
    <x v="144"/>
    <n v="34675"/>
    <n v="19489000"/>
    <n v="435807507"/>
    <n v="18.974127324000001"/>
    <n v="19.042165432000001"/>
    <n v="18.838051107999998"/>
    <n v="19.229270228000001"/>
    <n v="19.016651141000001"/>
    <x v="2942"/>
    <n v="-1.1586582359924064E-2"/>
  </r>
  <r>
    <x v="2977"/>
    <x v="0"/>
    <n v="2012"/>
    <x v="144"/>
    <n v="26993"/>
    <n v="13941000"/>
    <n v="312031345"/>
    <n v="18.991136851"/>
    <n v="19.110203540000001"/>
    <n v="18.923098743000001"/>
    <n v="19.203755938"/>
    <n v="19.033660668"/>
    <x v="2943"/>
    <n v="8.9605740972597886E-4"/>
  </r>
  <r>
    <x v="2978"/>
    <x v="0"/>
    <n v="2012"/>
    <x v="144"/>
    <n v="24917"/>
    <n v="14665100"/>
    <n v="328707914"/>
    <n v="19.246279755"/>
    <n v="19.084689249"/>
    <n v="18.948613033000001"/>
    <n v="19.246279755"/>
    <n v="19.059174959"/>
    <x v="2944"/>
    <n v="1.3345393772484655E-2"/>
  </r>
  <r>
    <x v="2979"/>
    <x v="0"/>
    <n v="2012"/>
    <x v="144"/>
    <n v="37240"/>
    <n v="21084100"/>
    <n v="483295389"/>
    <n v="19.475908368999999"/>
    <n v="19.509927423000001"/>
    <n v="19.382355970999999"/>
    <n v="19.577965531"/>
    <n v="19.492917896000002"/>
    <x v="2945"/>
    <n v="1.186045091694869E-2"/>
  </r>
  <r>
    <x v="2980"/>
    <x v="0"/>
    <n v="2012"/>
    <x v="144"/>
    <n v="30115"/>
    <n v="19836100"/>
    <n v="453264345"/>
    <n v="19.484413133"/>
    <n v="19.467403606000001"/>
    <n v="19.263289281999999"/>
    <n v="19.560956004000001"/>
    <n v="19.433384552"/>
    <x v="2946"/>
    <n v="4.3658593190276147E-4"/>
  </r>
  <r>
    <x v="2981"/>
    <x v="0"/>
    <n v="2012"/>
    <x v="144"/>
    <n v="42260"/>
    <n v="28334400"/>
    <n v="653411557"/>
    <n v="19.628994112000001"/>
    <n v="19.552451241"/>
    <n v="19.373851207000001"/>
    <n v="19.790584618"/>
    <n v="19.611984584999998"/>
    <x v="2947"/>
    <n v="7.3929451662224635E-3"/>
  </r>
  <r>
    <x v="2982"/>
    <x v="0"/>
    <n v="2012"/>
    <x v="144"/>
    <n v="44334"/>
    <n v="27090600"/>
    <n v="622932710"/>
    <n v="19.603479821000001"/>
    <n v="19.518432186999998"/>
    <n v="19.433384552"/>
    <n v="19.646003639"/>
    <n v="19.552451241"/>
    <x v="2948"/>
    <n v="-1.3006722257970257E-3"/>
  </r>
  <r>
    <x v="2983"/>
    <x v="0"/>
    <n v="2012"/>
    <x v="144"/>
    <n v="25395"/>
    <n v="29976400"/>
    <n v="704140381"/>
    <n v="20.11376563"/>
    <n v="19.603479821000001"/>
    <n v="19.577965531"/>
    <n v="20.156289447999999"/>
    <n v="19.977689415"/>
    <x v="2949"/>
    <n v="2.5697345505745539E-2"/>
  </r>
  <r>
    <x v="2984"/>
    <x v="0"/>
    <n v="2012"/>
    <x v="144"/>
    <n v="38569"/>
    <n v="26903000"/>
    <n v="642707676"/>
    <n v="20.241337082000001"/>
    <n v="20.385918061999998"/>
    <n v="20.156289447999999"/>
    <n v="20.521994277000001"/>
    <n v="20.317879953999999"/>
    <x v="2950"/>
    <n v="6.3224657296690598E-3"/>
  </r>
  <r>
    <x v="2985"/>
    <x v="0"/>
    <n v="2012"/>
    <x v="144"/>
    <n v="36604"/>
    <n v="25733500"/>
    <n v="624859849"/>
    <n v="20.726108601"/>
    <n v="20.258346609"/>
    <n v="20.258346609"/>
    <n v="20.802651472000001"/>
    <n v="20.649565728999999"/>
    <x v="2951"/>
    <n v="2.3667286991026819E-2"/>
  </r>
  <r>
    <x v="2986"/>
    <x v="0"/>
    <n v="2012"/>
    <x v="144"/>
    <n v="48262"/>
    <n v="22835300"/>
    <n v="556803298"/>
    <n v="20.590032385000001"/>
    <n v="20.751622891"/>
    <n v="20.590032385000001"/>
    <n v="20.870689580000001"/>
    <n v="20.734613364000001"/>
    <x v="2952"/>
    <n v="-6.5870967026127308E-3"/>
  </r>
  <r>
    <x v="2987"/>
    <x v="0"/>
    <n v="2012"/>
    <x v="144"/>
    <n v="24360"/>
    <n v="16643000"/>
    <n v="400319393"/>
    <n v="20.598537148999998"/>
    <n v="20.496479987000001"/>
    <n v="20.309375190000001"/>
    <n v="20.598537148999998"/>
    <n v="20.453956169000001"/>
    <x v="2953"/>
    <n v="4.1296720022497379E-4"/>
  </r>
  <r>
    <x v="2988"/>
    <x v="0"/>
    <n v="2012"/>
    <x v="144"/>
    <n v="40494"/>
    <n v="36560200"/>
    <n v="909036233"/>
    <n v="21.372470624999998"/>
    <n v="20.487975222999999"/>
    <n v="20.445451406"/>
    <n v="21.678642110999998"/>
    <n v="21.142842010999999"/>
    <x v="2954"/>
    <n v="3.6883613397964386E-2"/>
  </r>
  <r>
    <x v="2989"/>
    <x v="0"/>
    <n v="2012"/>
    <x v="144"/>
    <n v="50882"/>
    <n v="37248200"/>
    <n v="948414151"/>
    <n v="21.602099239000001"/>
    <n v="21.304432516999999"/>
    <n v="21.219384883"/>
    <n v="21.925280252"/>
    <n v="21.653127820000002"/>
    <x v="2955"/>
    <n v="1.0686822470961218E-2"/>
  </r>
  <r>
    <x v="2990"/>
    <x v="0"/>
    <n v="2012"/>
    <x v="144"/>
    <n v="50279"/>
    <n v="30571700"/>
    <n v="775954432"/>
    <n v="21.193870592"/>
    <n v="21.882756434000001"/>
    <n v="21.193870592"/>
    <n v="22.01883265"/>
    <n v="21.585089711999998"/>
    <x v="2956"/>
    <n v="-1.9078480103529607E-2"/>
  </r>
  <r>
    <x v="2991"/>
    <x v="0"/>
    <n v="2012"/>
    <x v="144"/>
    <n v="39720"/>
    <n v="17637100"/>
    <n v="436799885"/>
    <n v="20.981251504999999"/>
    <n v="21.329946807999999"/>
    <n v="20.938727688"/>
    <n v="21.389480152000001"/>
    <n v="21.066299140000002"/>
    <x v="2957"/>
    <n v="-1.0082763378063613E-2"/>
  </r>
  <r>
    <x v="2992"/>
    <x v="0"/>
    <n v="2012"/>
    <x v="144"/>
    <n v="25146"/>
    <n v="16811800"/>
    <n v="412084367"/>
    <n v="20.896203870000001"/>
    <n v="20.777137182000001"/>
    <n v="20.709099074000001"/>
    <n v="20.947232451000001"/>
    <n v="20.84517529"/>
    <x v="2958"/>
    <n v="-4.0617440177796657E-3"/>
  </r>
  <r>
    <x v="2993"/>
    <x v="0"/>
    <n v="2012"/>
    <x v="144"/>
    <n v="48476"/>
    <n v="28139600"/>
    <n v="691236879"/>
    <n v="20.896203870000001"/>
    <n v="21.049289612999999"/>
    <n v="20.692089546999998"/>
    <n v="21.210880118999999"/>
    <n v="20.887699107"/>
    <x v="79"/>
    <n v="0"/>
  </r>
  <r>
    <x v="2994"/>
    <x v="1"/>
    <n v="2012"/>
    <x v="145"/>
    <n v="51872"/>
    <n v="24357500"/>
    <n v="606225809"/>
    <n v="21.219384883"/>
    <n v="21.006765796"/>
    <n v="20.947232451000001"/>
    <n v="21.406489679"/>
    <n v="21.168356301999999"/>
    <x v="2959"/>
    <n v="1.5347635700518497E-2"/>
  </r>
  <r>
    <x v="2995"/>
    <x v="1"/>
    <n v="2012"/>
    <x v="145"/>
    <n v="38075"/>
    <n v="26639600"/>
    <n v="658605743"/>
    <n v="20.862184816999999"/>
    <n v="21.159851538000002"/>
    <n v="20.794146709"/>
    <n v="21.449013496999999"/>
    <n v="21.023775322999999"/>
    <x v="2960"/>
    <n v="-1.697696391913766E-2"/>
  </r>
  <r>
    <x v="2996"/>
    <x v="1"/>
    <n v="2012"/>
    <x v="145"/>
    <n v="36715"/>
    <n v="20308300"/>
    <n v="501537975"/>
    <n v="20.930222923999999"/>
    <n v="20.811156235999999"/>
    <n v="20.726108601"/>
    <n v="21.202375356000001"/>
    <n v="21.006765796"/>
    <x v="2961"/>
    <n v="3.2560060923459201E-3"/>
  </r>
  <r>
    <x v="2997"/>
    <x v="1"/>
    <n v="2012"/>
    <x v="145"/>
    <n v="27045"/>
    <n v="14430800"/>
    <n v="355924651"/>
    <n v="21.142842010999999"/>
    <n v="20.828165763000001"/>
    <n v="20.751622891"/>
    <n v="21.142842010999999"/>
    <n v="20.972746742000002"/>
    <x v="2962"/>
    <n v="1.0107221679735174E-2"/>
  </r>
  <r>
    <x v="2998"/>
    <x v="1"/>
    <n v="2012"/>
    <x v="145"/>
    <n v="51973"/>
    <n v="29503300"/>
    <n v="744863779"/>
    <n v="21.772194508999998"/>
    <n v="21.023775322999999"/>
    <n v="21.023775322999999"/>
    <n v="21.806213563"/>
    <n v="21.474527787"/>
    <x v="2963"/>
    <n v="2.9332265425380998E-2"/>
  </r>
  <r>
    <x v="2999"/>
    <x v="1"/>
    <n v="2012"/>
    <x v="145"/>
    <n v="42055"/>
    <n v="24815600"/>
    <n v="635568437"/>
    <n v="21.627613530000001"/>
    <n v="21.814718326000001"/>
    <n v="21.517051603999999"/>
    <n v="22.010327885999999"/>
    <n v="21.780699272"/>
    <x v="2964"/>
    <n v="-6.6627720440289818E-3"/>
  </r>
  <r>
    <x v="3000"/>
    <x v="1"/>
    <n v="2012"/>
    <x v="145"/>
    <n v="34376"/>
    <n v="23662100"/>
    <n v="601670026"/>
    <n v="21.687146874"/>
    <n v="21.670137347000001"/>
    <n v="21.406489679"/>
    <n v="21.891261197999999"/>
    <n v="21.627613530000001"/>
    <x v="2965"/>
    <n v="2.748872713706814E-3"/>
  </r>
  <r>
    <x v="3001"/>
    <x v="1"/>
    <n v="2012"/>
    <x v="145"/>
    <n v="382"/>
    <n v="88044000"/>
    <n v="2110812947"/>
    <n v="19.986194178000002"/>
    <n v="20.615546676000001"/>
    <n v="19.986194178000002"/>
    <n v="20.879194343000002"/>
    <n v="20.385918061999998"/>
    <x v="2966"/>
    <n v="-8.1678031014267127E-2"/>
  </r>
  <r>
    <x v="3002"/>
    <x v="1"/>
    <n v="2012"/>
    <x v="145"/>
    <n v="51305"/>
    <n v="46808100"/>
    <n v="1128500131"/>
    <n v="20.717603836999999"/>
    <n v="20.241337082000001"/>
    <n v="20.088251339999999"/>
    <n v="20.870689580000001"/>
    <n v="20.504984749999998"/>
    <x v="2967"/>
    <n v="3.5942021678067766E-2"/>
  </r>
  <r>
    <x v="3003"/>
    <x v="1"/>
    <n v="2012"/>
    <x v="145"/>
    <n v="62325"/>
    <n v="41985300"/>
    <n v="993616152"/>
    <n v="19.739556037"/>
    <n v="20.717603836999999"/>
    <n v="19.646003639"/>
    <n v="20.717603836999999"/>
    <n v="20.130775156999999"/>
    <x v="2968"/>
    <n v="-4.8359222545888189E-2"/>
  </r>
  <r>
    <x v="3004"/>
    <x v="1"/>
    <n v="2012"/>
    <x v="145"/>
    <n v="56636"/>
    <n v="40081300"/>
    <n v="929303235"/>
    <n v="19.646003639"/>
    <n v="19.977689415"/>
    <n v="19.314317862999999"/>
    <n v="20.062737048999999"/>
    <n v="19.722546510000001"/>
    <x v="2969"/>
    <n v="-4.7506027443648515E-3"/>
  </r>
  <r>
    <x v="3005"/>
    <x v="1"/>
    <n v="2012"/>
    <x v="145"/>
    <n v="50241"/>
    <n v="36725000"/>
    <n v="864099658"/>
    <n v="20.309375190000001"/>
    <n v="19.518432186999998"/>
    <n v="19.416375025000001"/>
    <n v="20.351899008"/>
    <n v="20.011708467999998"/>
    <x v="2970"/>
    <n v="3.3208670974656115E-2"/>
  </r>
  <r>
    <x v="3006"/>
    <x v="1"/>
    <n v="2012"/>
    <x v="145"/>
    <n v="47973"/>
    <n v="24239300"/>
    <n v="580895864"/>
    <n v="20.453956169000001"/>
    <n v="20.496479987000001"/>
    <n v="20.11376563"/>
    <n v="20.539003804"/>
    <n v="20.385918061999998"/>
    <x v="2971"/>
    <n v="7.0937080196299754E-3"/>
  </r>
  <r>
    <x v="3007"/>
    <x v="1"/>
    <n v="2012"/>
    <x v="145"/>
    <n v="29187"/>
    <n v="17168500"/>
    <n v="410406223"/>
    <n v="20.317879953999999"/>
    <n v="20.343394243999999"/>
    <n v="20.190308502000001"/>
    <n v="20.521994277000001"/>
    <n v="20.326384717"/>
    <x v="2972"/>
    <n v="-6.6750351807150603E-3"/>
  </r>
  <r>
    <x v="3008"/>
    <x v="1"/>
    <n v="2012"/>
    <x v="145"/>
    <n v="36278"/>
    <n v="20973800"/>
    <n v="501413063"/>
    <n v="20.343394243999999"/>
    <n v="20.139279921"/>
    <n v="20.130775156999999"/>
    <n v="20.487975222999999"/>
    <n v="20.334889481000001"/>
    <x v="2973"/>
    <n v="1.2549677230668007E-3"/>
  </r>
  <r>
    <x v="3009"/>
    <x v="1"/>
    <n v="2012"/>
    <x v="145"/>
    <n v="49578"/>
    <n v="23627900"/>
    <n v="575761638"/>
    <n v="20.819660999"/>
    <n v="20.539003804"/>
    <n v="20.504984749999998"/>
    <n v="20.913213397"/>
    <n v="20.726108601"/>
    <x v="2974"/>
    <n v="2.3141528567638091E-2"/>
  </r>
  <r>
    <x v="3010"/>
    <x v="1"/>
    <n v="2012"/>
    <x v="145"/>
    <n v="48777"/>
    <n v="30229700"/>
    <n v="741120074"/>
    <n v="20.709099074000001"/>
    <n v="20.964241978"/>
    <n v="20.658070493"/>
    <n v="21.193870592"/>
    <n v="20.853680053000001"/>
    <x v="2975"/>
    <n v="-5.3246081039476853E-3"/>
  </r>
  <r>
    <x v="3011"/>
    <x v="1"/>
    <n v="2012"/>
    <x v="145"/>
    <n v="31754"/>
    <n v="23401800"/>
    <n v="573260548"/>
    <n v="20.692089546999998"/>
    <n v="20.84517529"/>
    <n v="20.692089546999998"/>
    <n v="20.998261031999998"/>
    <n v="20.836670525999999"/>
    <x v="2976"/>
    <n v="-8.2169273509287411E-4"/>
  </r>
  <r>
    <x v="3012"/>
    <x v="1"/>
    <n v="2012"/>
    <x v="145"/>
    <n v="35351"/>
    <n v="23521600"/>
    <n v="575327215"/>
    <n v="20.675080019999999"/>
    <n v="20.836670525999999"/>
    <n v="20.615546676000001"/>
    <n v="20.955737214999999"/>
    <n v="20.802651472000001"/>
    <x v="2977"/>
    <n v="-8.2236846932756636E-4"/>
  </r>
  <r>
    <x v="3013"/>
    <x v="2"/>
    <n v="2012"/>
    <x v="146"/>
    <n v="31962"/>
    <n v="18627700"/>
    <n v="459703815"/>
    <n v="21.159851538000002"/>
    <n v="20.84517529"/>
    <n v="20.802651472000001"/>
    <n v="21.159851538000002"/>
    <n v="20.989756269000001"/>
    <x v="2978"/>
    <n v="2.3176479525800504E-2"/>
  </r>
  <r>
    <x v="3014"/>
    <x v="2"/>
    <n v="2012"/>
    <x v="146"/>
    <n v="29648"/>
    <n v="20122000"/>
    <n v="504735024"/>
    <n v="21.517051603999999"/>
    <n v="21.210880118999999"/>
    <n v="21.142842010999999"/>
    <n v="21.517051603999999"/>
    <n v="21.329946807999999"/>
    <x v="2979"/>
    <n v="1.6740127855248099E-2"/>
  </r>
  <r>
    <x v="3015"/>
    <x v="2"/>
    <n v="2012"/>
    <x v="146"/>
    <n v="30329"/>
    <n v="22770000"/>
    <n v="564046963"/>
    <n v="20.913213397"/>
    <n v="21.389480152000001"/>
    <n v="20.794146709"/>
    <n v="21.466023023999998"/>
    <n v="21.066299140000002"/>
    <x v="2980"/>
    <n v="-2.846453950208468E-2"/>
  </r>
  <r>
    <x v="3016"/>
    <x v="2"/>
    <n v="2012"/>
    <x v="146"/>
    <n v="35397"/>
    <n v="25256500"/>
    <n v="601533225"/>
    <n v="20.198813264999998"/>
    <n v="20.496479987000001"/>
    <n v="20.062737048999999"/>
    <n v="20.521994277000001"/>
    <n v="20.258346609"/>
    <x v="2981"/>
    <n v="-3.4757325732149708E-2"/>
  </r>
  <r>
    <x v="3017"/>
    <x v="2"/>
    <n v="2012"/>
    <x v="146"/>
    <n v="20874"/>
    <n v="16294900"/>
    <n v="389813342"/>
    <n v="20.394422824999999"/>
    <n v="20.453956169000001"/>
    <n v="20.207318029"/>
    <n v="20.539003804"/>
    <n v="20.343394243999999"/>
    <x v="2982"/>
    <n v="9.6376191167567189E-3"/>
  </r>
  <r>
    <x v="3018"/>
    <x v="2"/>
    <n v="2012"/>
    <x v="146"/>
    <n v="25185"/>
    <n v="13840600"/>
    <n v="334933011"/>
    <n v="20.487975222999999"/>
    <n v="20.768632417999999"/>
    <n v="20.334889481000001"/>
    <n v="20.794146709"/>
    <n v="20.581527621999999"/>
    <x v="2983"/>
    <n v="4.5766670137541857E-3"/>
  </r>
  <r>
    <x v="3019"/>
    <x v="2"/>
    <n v="2012"/>
    <x v="146"/>
    <n v="29044"/>
    <n v="14887900"/>
    <n v="356541076"/>
    <n v="20.164794211"/>
    <n v="20.496479987000001"/>
    <n v="20.164794211"/>
    <n v="20.624051438999999"/>
    <n v="20.368908534999999"/>
    <x v="2984"/>
    <n v="-1.5899916537814252E-2"/>
  </r>
  <r>
    <x v="3020"/>
    <x v="2"/>
    <n v="2012"/>
    <x v="146"/>
    <n v="24847"/>
    <n v="13888100"/>
    <n v="326643713"/>
    <n v="19.926660834"/>
    <n v="20.028717995000001"/>
    <n v="19.867127489000001"/>
    <n v="20.207318029"/>
    <n v="20.003203705000001"/>
    <x v="2985"/>
    <n v="-1.1879647535576241E-2"/>
  </r>
  <r>
    <x v="3021"/>
    <x v="2"/>
    <n v="2012"/>
    <x v="146"/>
    <n v="32856"/>
    <n v="27072800"/>
    <n v="651675557"/>
    <n v="20.777137182000001"/>
    <n v="20.11376563"/>
    <n v="19.969184650999999"/>
    <n v="20.777137182000001"/>
    <n v="20.470965696"/>
    <x v="2986"/>
    <n v="4.1794632749205418E-2"/>
  </r>
  <r>
    <x v="3022"/>
    <x v="2"/>
    <n v="2012"/>
    <x v="146"/>
    <n v="53633"/>
    <n v="34767400"/>
    <n v="862639205"/>
    <n v="21.117327720999999"/>
    <n v="20.751622891"/>
    <n v="20.649565728999999"/>
    <n v="21.329946807999999"/>
    <n v="21.100318194"/>
    <x v="2987"/>
    <n v="1.6240714240676118E-2"/>
  </r>
  <r>
    <x v="3023"/>
    <x v="2"/>
    <n v="2012"/>
    <x v="146"/>
    <n v="29358"/>
    <n v="26540100"/>
    <n v="650143227"/>
    <n v="20.598537148999998"/>
    <n v="20.989756269000001"/>
    <n v="20.556013330999999"/>
    <n v="21.253403937000002"/>
    <n v="20.836670525999999"/>
    <x v="2988"/>
    <n v="-2.4873861381345064E-2"/>
  </r>
  <r>
    <x v="3024"/>
    <x v="2"/>
    <n v="2012"/>
    <x v="146"/>
    <n v="48223"/>
    <n v="38690500"/>
    <n v="932404322"/>
    <n v="20.709099074000001"/>
    <n v="20.624051438999999"/>
    <n v="20.088251339999999"/>
    <n v="20.794146709"/>
    <n v="20.496479987000001"/>
    <x v="2989"/>
    <n v="5.3531113919495941E-3"/>
  </r>
  <r>
    <x v="3025"/>
    <x v="2"/>
    <n v="2012"/>
    <x v="146"/>
    <n v="26213"/>
    <n v="37560800"/>
    <n v="918684743"/>
    <n v="20.84517529"/>
    <n v="20.641060966000001"/>
    <n v="20.428441879000001"/>
    <n v="20.981251504999999"/>
    <n v="20.802651472000001"/>
    <x v="2990"/>
    <n v="6.5493480267105417E-3"/>
  </r>
  <r>
    <x v="3026"/>
    <x v="2"/>
    <n v="2012"/>
    <x v="146"/>
    <n v="26788"/>
    <n v="17585500"/>
    <n v="425236055"/>
    <n v="20.744886966999999"/>
    <n v="20.522650848000001"/>
    <n v="20.488460675999999"/>
    <n v="20.779077139000002"/>
    <n v="20.667959079999999"/>
    <x v="2991"/>
    <n v="-4.8227154246883973E-3"/>
  </r>
  <r>
    <x v="3027"/>
    <x v="2"/>
    <n v="2012"/>
    <x v="146"/>
    <n v="17989"/>
    <n v="12415400"/>
    <n v="300447030"/>
    <n v="20.608126278"/>
    <n v="20.693601708999999"/>
    <n v="20.573936106000001"/>
    <n v="20.856005026999998"/>
    <n v="20.685054166"/>
    <x v="2992"/>
    <n v="-6.6143275600455843E-3"/>
  </r>
  <r>
    <x v="3028"/>
    <x v="2"/>
    <n v="2012"/>
    <x v="146"/>
    <n v="25225"/>
    <n v="16571800"/>
    <n v="394881865"/>
    <n v="20.343152444000001"/>
    <n v="20.505555762"/>
    <n v="20.257677013999999"/>
    <n v="20.55684102"/>
    <n v="20.368795073000001"/>
    <x v="2993"/>
    <n v="-1.2941111498442719E-2"/>
  </r>
  <r>
    <x v="3029"/>
    <x v="2"/>
    <n v="2012"/>
    <x v="146"/>
    <n v="20087"/>
    <n v="16054200"/>
    <n v="382552397"/>
    <n v="20.257677013999999"/>
    <n v="20.454270504"/>
    <n v="20.232034383999999"/>
    <n v="20.599578735000001"/>
    <n v="20.368795073000001"/>
    <x v="2994"/>
    <n v="-4.2105325147728211E-3"/>
  </r>
  <r>
    <x v="3030"/>
    <x v="2"/>
    <n v="2012"/>
    <x v="146"/>
    <n v="24677"/>
    <n v="14783400"/>
    <n v="356377582"/>
    <n v="20.693601708999999"/>
    <n v="20.462818046999999"/>
    <n v="20.394437702000001"/>
    <n v="20.753434510000002"/>
    <n v="20.608126278"/>
    <x v="2995"/>
    <n v="2.1290722797381707E-2"/>
  </r>
  <r>
    <x v="3031"/>
    <x v="2"/>
    <n v="2012"/>
    <x v="146"/>
    <n v="21320"/>
    <n v="20580800"/>
    <n v="493616279"/>
    <n v="20.343152444000001"/>
    <n v="20.693601708999999"/>
    <n v="20.343152444000001"/>
    <n v="20.761982053000001"/>
    <n v="20.497008219000001"/>
    <x v="2996"/>
    <n v="-1.7080190282608893E-2"/>
  </r>
  <r>
    <x v="3032"/>
    <x v="2"/>
    <n v="2012"/>
    <x v="146"/>
    <n v="29062"/>
    <n v="19702600"/>
    <n v="461012083"/>
    <n v="19.992703178999999"/>
    <n v="20.334604900999999"/>
    <n v="19.838847403999999"/>
    <n v="20.343152444000001"/>
    <n v="20.001250722000002"/>
    <x v="2997"/>
    <n v="-1.7377000091765449E-2"/>
  </r>
  <r>
    <x v="3033"/>
    <x v="2"/>
    <n v="2012"/>
    <x v="146"/>
    <n v="33988"/>
    <n v="23508000"/>
    <n v="544323384"/>
    <n v="19.932870378"/>
    <n v="19.838847403999999"/>
    <n v="19.599516199"/>
    <n v="20.001250722000002"/>
    <n v="19.787562145999999"/>
    <x v="2998"/>
    <n v="-2.9972190984816488E-3"/>
  </r>
  <r>
    <x v="3034"/>
    <x v="2"/>
    <n v="2012"/>
    <x v="146"/>
    <n v="28973"/>
    <n v="17685300"/>
    <n v="411742160"/>
    <n v="19.958513007000001"/>
    <n v="20.086726153000001"/>
    <n v="19.753371974"/>
    <n v="20.120916325"/>
    <n v="19.898680206000002"/>
    <x v="2999"/>
    <n v="1.2856226260401851E-3"/>
  </r>
  <r>
    <x v="3035"/>
    <x v="3"/>
    <n v="2012"/>
    <x v="147"/>
    <n v="31291"/>
    <n v="17972500"/>
    <n v="420093453"/>
    <n v="19.85594249"/>
    <n v="19.898680206000002"/>
    <n v="19.676444087"/>
    <n v="20.172201583"/>
    <n v="19.975608093000002"/>
    <x v="3000"/>
    <n v="-5.1524373565513294E-3"/>
  </r>
  <r>
    <x v="3036"/>
    <x v="3"/>
    <n v="2012"/>
    <x v="147"/>
    <n v="30235"/>
    <n v="20776300"/>
    <n v="474286992"/>
    <n v="19.274709562999998"/>
    <n v="19.847394947000002"/>
    <n v="19.249066933999998"/>
    <n v="19.915775291999999"/>
    <n v="19.514040769000001"/>
    <x v="3001"/>
    <n v="-2.970948083588628E-2"/>
  </r>
  <r>
    <x v="3037"/>
    <x v="3"/>
    <n v="2012"/>
    <x v="147"/>
    <n v="35126"/>
    <n v="23945600"/>
    <n v="526724255"/>
    <n v="18.599453662999998"/>
    <n v="19.026830815"/>
    <n v="18.599453662999998"/>
    <n v="19.112306245999999"/>
    <n v="18.804594695999999"/>
    <x v="3002"/>
    <n v="-3.5661643937651276E-2"/>
  </r>
  <r>
    <x v="3038"/>
    <x v="3"/>
    <n v="2012"/>
    <x v="147"/>
    <n v="30771"/>
    <n v="20141600"/>
    <n v="443241783"/>
    <n v="18.804594695999999"/>
    <n v="18.650738920999999"/>
    <n v="18.513978233"/>
    <n v="18.958450470999999"/>
    <n v="18.813142239000001"/>
    <x v="3003"/>
    <n v="1.0969031368032468E-2"/>
  </r>
  <r>
    <x v="3039"/>
    <x v="3"/>
    <n v="2012"/>
    <x v="147"/>
    <n v="23285"/>
    <n v="14373800"/>
    <n v="311541948"/>
    <n v="18.454145431000001"/>
    <n v="18.599453662999998"/>
    <n v="18.385765086999999"/>
    <n v="18.693476637"/>
    <n v="18.522525775999998"/>
    <x v="3004"/>
    <n v="-1.8812208843028588E-2"/>
  </r>
  <r>
    <x v="3040"/>
    <x v="3"/>
    <n v="2012"/>
    <x v="147"/>
    <n v="33887"/>
    <n v="19490700"/>
    <n v="415372154"/>
    <n v="18.112243710000001"/>
    <n v="18.377217544000001"/>
    <n v="17.958387935000001"/>
    <n v="18.556715948000001"/>
    <n v="18.214814226000001"/>
    <x v="3005"/>
    <n v="-1.870087220556645E-2"/>
  </r>
  <r>
    <x v="3041"/>
    <x v="3"/>
    <n v="2012"/>
    <x v="147"/>
    <n v="28452"/>
    <n v="24648400"/>
    <n v="528184516"/>
    <n v="18.249004398"/>
    <n v="18.334479828999999"/>
    <n v="18.180624053999999"/>
    <n v="18.454145431000001"/>
    <n v="18.317384743000002"/>
    <x v="3006"/>
    <n v="7.5223673559459605E-3"/>
  </r>
  <r>
    <x v="3042"/>
    <x v="3"/>
    <n v="2012"/>
    <x v="147"/>
    <n v="32324"/>
    <n v="19275600"/>
    <n v="420373375"/>
    <n v="18.813142239000001"/>
    <n v="18.385765086999999"/>
    <n v="18.274647027"/>
    <n v="18.87297504"/>
    <n v="18.642191378"/>
    <x v="3007"/>
    <n v="3.044515587038411E-2"/>
  </r>
  <r>
    <x v="3043"/>
    <x v="3"/>
    <n v="2012"/>
    <x v="147"/>
    <n v="33277"/>
    <n v="19471700"/>
    <n v="422942603"/>
    <n v="18.522525775999998"/>
    <n v="18.702024179999999"/>
    <n v="18.419955259000002"/>
    <n v="18.847332411"/>
    <n v="18.565263491"/>
    <x v="3008"/>
    <n v="-1.5568079964028429E-2"/>
  </r>
  <r>
    <x v="3044"/>
    <x v="3"/>
    <n v="2012"/>
    <x v="147"/>
    <n v="23467"/>
    <n v="16176700"/>
    <n v="348439495"/>
    <n v="18.385765086999999"/>
    <n v="18.659286464000001"/>
    <n v="18.249004398"/>
    <n v="18.744761895"/>
    <n v="18.411407715999999"/>
    <x v="3009"/>
    <n v="-7.4108722848681315E-3"/>
  </r>
  <r>
    <x v="3045"/>
    <x v="3"/>
    <n v="2012"/>
    <x v="147"/>
    <n v="25918"/>
    <n v="16335600"/>
    <n v="353308299"/>
    <n v="18.445597888000002"/>
    <n v="18.616548749"/>
    <n v="18.274647027"/>
    <n v="18.616548749"/>
    <n v="18.488335602999999"/>
    <x v="3010"/>
    <n v="3.2490165337660019E-3"/>
  </r>
  <r>
    <x v="3046"/>
    <x v="3"/>
    <n v="2012"/>
    <x v="147"/>
    <n v="30691"/>
    <n v="23211800"/>
    <n v="501881607"/>
    <n v="18.599453662999998"/>
    <n v="18.419955259000002"/>
    <n v="18.180624053999999"/>
    <n v="18.684929093000001"/>
    <n v="18.479788060000001"/>
    <x v="3011"/>
    <n v="8.3064621693632289E-3"/>
  </r>
  <r>
    <x v="3047"/>
    <x v="3"/>
    <n v="2012"/>
    <x v="147"/>
    <n v="23114"/>
    <n v="11639800"/>
    <n v="251397818"/>
    <n v="18.334479828999999"/>
    <n v="18.488335602999999"/>
    <n v="18.334479828999999"/>
    <n v="18.719119266"/>
    <n v="18.462692973999999"/>
    <x v="3012"/>
    <n v="-1.4348776594440641E-2"/>
  </r>
  <r>
    <x v="3048"/>
    <x v="3"/>
    <n v="2012"/>
    <x v="147"/>
    <n v="14758"/>
    <n v="8618900"/>
    <n v="186113271"/>
    <n v="18.343027372000002"/>
    <n v="18.479788060000001"/>
    <n v="18.343027372000002"/>
    <n v="18.625096291999998"/>
    <n v="18.454145431000001"/>
    <x v="3013"/>
    <n v="4.6609182613760003E-4"/>
  </r>
  <r>
    <x v="3049"/>
    <x v="3"/>
    <n v="2012"/>
    <x v="147"/>
    <n v="23453"/>
    <n v="15441000"/>
    <n v="327353505"/>
    <n v="18.189171597000001"/>
    <n v="18.129338795999999"/>
    <n v="17.992578107"/>
    <n v="18.206266682999999"/>
    <n v="18.120791253"/>
    <x v="3014"/>
    <n v="-8.4230727407396365E-3"/>
  </r>
  <r>
    <x v="3050"/>
    <x v="3"/>
    <n v="2012"/>
    <x v="147"/>
    <n v="24802"/>
    <n v="13605300"/>
    <n v="288700629"/>
    <n v="18.154981424999999"/>
    <n v="18.231909311999999"/>
    <n v="18.043863365"/>
    <n v="18.283194569999999"/>
    <n v="18.137886339000001"/>
    <x v="3015"/>
    <n v="-1.881468090076764E-3"/>
  </r>
  <r>
    <x v="3051"/>
    <x v="3"/>
    <n v="2012"/>
    <x v="147"/>
    <n v="41898"/>
    <n v="26492000"/>
    <n v="561490268"/>
    <n v="18.060958451000001"/>
    <n v="18.274647027"/>
    <n v="17.787437074"/>
    <n v="18.368670001000002"/>
    <n v="18.112243710000001"/>
    <x v="3016"/>
    <n v="-5.192364774473328E-3"/>
  </r>
  <r>
    <x v="3052"/>
    <x v="3"/>
    <n v="2012"/>
    <x v="147"/>
    <n v="32051"/>
    <n v="22473600"/>
    <n v="475089160"/>
    <n v="18.154981424999999"/>
    <n v="17.864364961"/>
    <n v="17.804532160000001"/>
    <n v="18.231909311999999"/>
    <n v="18.069505994"/>
    <x v="3017"/>
    <n v="5.1923647744733011E-3"/>
  </r>
  <r>
    <x v="3053"/>
    <x v="3"/>
    <n v="2012"/>
    <x v="147"/>
    <n v="32979"/>
    <n v="14715700"/>
    <n v="309328627"/>
    <n v="17.89000759"/>
    <n v="18.249004398"/>
    <n v="17.838722332"/>
    <n v="18.249004398"/>
    <n v="17.966935478"/>
    <x v="3018"/>
    <n v="-1.4702659951752239E-2"/>
  </r>
  <r>
    <x v="3054"/>
    <x v="3"/>
    <n v="2012"/>
    <x v="147"/>
    <n v="42952"/>
    <n v="16055600"/>
    <n v="337934177"/>
    <n v="18.19771914"/>
    <n v="17.924197762999999"/>
    <n v="17.847269874999999"/>
    <n v="18.19771914"/>
    <n v="17.992578107"/>
    <x v="3019"/>
    <n v="1.7053942471371878E-2"/>
  </r>
  <r>
    <x v="3055"/>
    <x v="4"/>
    <n v="2012"/>
    <x v="148"/>
    <n v="35997"/>
    <n v="27344800"/>
    <n v="595954580"/>
    <n v="18.804594695999999"/>
    <n v="18.172076511"/>
    <n v="18.129338795999999"/>
    <n v="18.855879953999999"/>
    <n v="18.625096291999998"/>
    <x v="3020"/>
    <n v="3.2804974447532463E-2"/>
  </r>
  <r>
    <x v="3056"/>
    <x v="4"/>
    <n v="2012"/>
    <x v="148"/>
    <n v="41972"/>
    <n v="22513100"/>
    <n v="486613941"/>
    <n v="18.291742113000002"/>
    <n v="18.796047153"/>
    <n v="18.231909311999999"/>
    <n v="19.018283272000001"/>
    <n v="18.471240516999998"/>
    <x v="3021"/>
    <n v="-2.7651531351383714E-2"/>
  </r>
  <r>
    <x v="3057"/>
    <x v="4"/>
    <n v="2012"/>
    <x v="148"/>
    <n v="61541"/>
    <n v="38730900"/>
    <n v="799636420"/>
    <n v="17.505368152999999"/>
    <n v="18.172076511"/>
    <n v="17.266036948"/>
    <n v="18.266099484000001"/>
    <n v="17.650676385000001"/>
    <x v="3022"/>
    <n v="-4.3942121856605683E-2"/>
  </r>
  <r>
    <x v="3058"/>
    <x v="4"/>
    <n v="2012"/>
    <x v="148"/>
    <n v="30839"/>
    <n v="23267200"/>
    <n v="476406651"/>
    <n v="17.590843584000002"/>
    <n v="17.479725523999999"/>
    <n v="17.180561518000001"/>
    <n v="17.710509185999999"/>
    <n v="17.505368152999999"/>
    <x v="3023"/>
    <n v="4.870930266740168E-3"/>
  </r>
  <r>
    <x v="3059"/>
    <x v="4"/>
    <n v="2012"/>
    <x v="148"/>
    <n v="28484"/>
    <n v="23394000"/>
    <n v="472615755"/>
    <n v="17.317322207"/>
    <n v="17.436987809000001"/>
    <n v="17.103633630000001"/>
    <n v="17.513915697000002"/>
    <n v="17.266036948"/>
    <x v="3024"/>
    <n v="-1.5671231562301727E-2"/>
  </r>
  <r>
    <x v="3060"/>
    <x v="4"/>
    <n v="2012"/>
    <x v="148"/>
    <n v="29541"/>
    <n v="24590100"/>
    <n v="493119211"/>
    <n v="17.231846776000001"/>
    <n v="17.137823803"/>
    <n v="16.907040139999999"/>
    <n v="17.308774663000001"/>
    <n v="17.137823803"/>
    <x v="3025"/>
    <n v="-4.948055649908566E-3"/>
  </r>
  <r>
    <x v="3061"/>
    <x v="4"/>
    <n v="2012"/>
    <x v="148"/>
    <n v="28643"/>
    <n v="19204300"/>
    <n v="388339146"/>
    <n v="17.026705743000001"/>
    <n v="17.351512378999999"/>
    <n v="17.026705743000001"/>
    <n v="17.52246324"/>
    <n v="17.283132034000001"/>
    <x v="3026"/>
    <n v="-1.1976191043919011E-2"/>
  </r>
  <r>
    <x v="3062"/>
    <x v="4"/>
    <n v="2012"/>
    <x v="148"/>
    <n v="33652"/>
    <n v="22518900"/>
    <n v="445220658"/>
    <n v="16.693351564"/>
    <n v="16.847207339000001"/>
    <n v="16.693351564"/>
    <n v="17.137823803"/>
    <n v="16.898492597000001"/>
    <x v="3027"/>
    <n v="-1.9772507285637432E-2"/>
  </r>
  <r>
    <x v="3063"/>
    <x v="4"/>
    <n v="2012"/>
    <x v="148"/>
    <n v="29052"/>
    <n v="26088300"/>
    <n v="497565392"/>
    <n v="16.322004374999999"/>
    <n v="16.477452035999999"/>
    <n v="16.322004374999999"/>
    <n v="16.624263715000001"/>
    <n v="16.468816054000001"/>
    <x v="3028"/>
    <n v="-2.2496371125641724E-2"/>
  </r>
  <r>
    <x v="3064"/>
    <x v="4"/>
    <n v="2012"/>
    <x v="148"/>
    <n v="33307"/>
    <n v="31489100"/>
    <n v="592326181"/>
    <n v="15.967929147"/>
    <n v="16.408364186"/>
    <n v="15.967929147"/>
    <n v="16.641535677"/>
    <n v="16.244280543999999"/>
    <x v="3029"/>
    <n v="-2.1931876717756999E-2"/>
  </r>
  <r>
    <x v="3065"/>
    <x v="4"/>
    <n v="2012"/>
    <x v="148"/>
    <n v="56817"/>
    <n v="53547000"/>
    <n v="1032027760"/>
    <n v="16.658807639999999"/>
    <n v="16.641535677"/>
    <n v="16.365184281000001"/>
    <n v="16.926523055000001"/>
    <n v="16.641535677"/>
    <x v="3030"/>
    <n v="4.2356781576944426E-2"/>
  </r>
  <r>
    <x v="3066"/>
    <x v="4"/>
    <n v="2012"/>
    <x v="148"/>
    <n v="43381"/>
    <n v="32448400"/>
    <n v="610294410"/>
    <n v="15.916113259999999"/>
    <n v="16.788347356999999"/>
    <n v="15.916113259999999"/>
    <n v="16.788347356999999"/>
    <n v="16.244280543999999"/>
    <x v="3031"/>
    <n v="-4.5607055300396306E-2"/>
  </r>
  <r>
    <x v="3067"/>
    <x v="4"/>
    <n v="2012"/>
    <x v="148"/>
    <n v="38087"/>
    <n v="30827600"/>
    <n v="583290289"/>
    <n v="16.468816054000001"/>
    <n v="16.062924939999998"/>
    <n v="15.916113259999999"/>
    <n v="16.58971979"/>
    <n v="16.339276337000001"/>
    <x v="3032"/>
    <n v="3.4136647953724578E-2"/>
  </r>
  <r>
    <x v="3068"/>
    <x v="4"/>
    <n v="2012"/>
    <x v="148"/>
    <n v="46485"/>
    <n v="40294200"/>
    <n v="804825165"/>
    <n v="17.617401547"/>
    <n v="16.572447828000001"/>
    <n v="16.529267921999999"/>
    <n v="17.617401547"/>
    <n v="17.246054357999999"/>
    <x v="3033"/>
    <n v="6.7418481236920305E-2"/>
  </r>
  <r>
    <x v="3069"/>
    <x v="4"/>
    <n v="2012"/>
    <x v="148"/>
    <n v="33914"/>
    <n v="25626200"/>
    <n v="513548757"/>
    <n v="17.021518847999999"/>
    <n v="17.548313698000001"/>
    <n v="17.012882866999998"/>
    <n v="17.703761359000001"/>
    <n v="17.306506226"/>
    <x v="3034"/>
    <n v="-3.4408779662992592E-2"/>
  </r>
  <r>
    <x v="3070"/>
    <x v="4"/>
    <n v="2012"/>
    <x v="148"/>
    <n v="32361"/>
    <n v="26282100"/>
    <n v="506548072"/>
    <n v="16.606991752999999"/>
    <n v="16.978338942000001"/>
    <n v="16.322004374999999"/>
    <n v="17.090606696999998"/>
    <n v="16.641535677"/>
    <x v="3035"/>
    <n v="-2.4654561549917693E-2"/>
  </r>
  <r>
    <x v="3071"/>
    <x v="4"/>
    <n v="2012"/>
    <x v="148"/>
    <n v="37067"/>
    <n v="24654800"/>
    <n v="463977600"/>
    <n v="16.149284752"/>
    <n v="16.701987545000001"/>
    <n v="16.028381016000001"/>
    <n v="16.891979130999999"/>
    <n v="16.252916526"/>
    <x v="3036"/>
    <n v="-2.7948035740598218E-2"/>
  </r>
  <r>
    <x v="3072"/>
    <x v="4"/>
    <n v="2012"/>
    <x v="148"/>
    <n v="32085"/>
    <n v="18736600"/>
    <n v="351960076"/>
    <n v="16.097468865"/>
    <n v="16.166556713999999"/>
    <n v="16.002473072000001"/>
    <n v="16.494723998000001"/>
    <n v="16.218372600999999"/>
    <x v="3037"/>
    <n v="-3.213714609009041E-3"/>
  </r>
  <r>
    <x v="3073"/>
    <x v="4"/>
    <n v="2012"/>
    <x v="148"/>
    <n v="15557"/>
    <n v="8969900"/>
    <n v="169954615"/>
    <n v="16.227008582"/>
    <n v="16.365184281000001"/>
    <n v="16.218372600999999"/>
    <n v="16.537903904"/>
    <n v="16.365184281000001"/>
    <x v="3038"/>
    <n v="8.0150041518280615E-3"/>
  </r>
  <r>
    <x v="3074"/>
    <x v="4"/>
    <n v="2012"/>
    <x v="148"/>
    <n v="30198"/>
    <n v="23202700"/>
    <n v="439318447"/>
    <n v="16.278824469"/>
    <n v="16.330640356"/>
    <n v="16.149284752"/>
    <n v="16.598355772000001"/>
    <n v="16.347912317999999"/>
    <x v="3039"/>
    <n v="3.1881004745631407E-3"/>
  </r>
  <r>
    <x v="3075"/>
    <x v="4"/>
    <n v="2012"/>
    <x v="148"/>
    <n v="31898"/>
    <n v="23451100"/>
    <n v="433179938"/>
    <n v="15.847025411000001"/>
    <n v="16.028381016000001"/>
    <n v="15.821117468000001"/>
    <n v="16.132012790000001"/>
    <n v="15.950657185000001"/>
    <x v="3040"/>
    <n v="-2.688333942289978E-2"/>
  </r>
  <r>
    <x v="3076"/>
    <x v="4"/>
    <n v="2012"/>
    <x v="148"/>
    <n v="32886"/>
    <n v="30378300"/>
    <n v="564546040"/>
    <n v="16.520631941000001"/>
    <n v="15.959293166"/>
    <n v="15.61385392"/>
    <n v="16.520631941000001"/>
    <n v="16.045652978"/>
    <x v="3041"/>
    <n v="4.1628208967811685E-2"/>
  </r>
  <r>
    <x v="3077"/>
    <x v="5"/>
    <n v="2012"/>
    <x v="149"/>
    <n v="36168"/>
    <n v="30593200"/>
    <n v="574960512"/>
    <n v="16.235644563000001"/>
    <n v="16.002473072000001"/>
    <n v="15.881569336"/>
    <n v="16.425636148999999"/>
    <n v="16.227008582"/>
    <x v="3042"/>
    <n v="-1.7400913618221964E-2"/>
  </r>
  <r>
    <x v="3078"/>
    <x v="5"/>
    <n v="2012"/>
    <x v="149"/>
    <n v="28874"/>
    <n v="23318400"/>
    <n v="444755853"/>
    <n v="16.503359978999999"/>
    <n v="16.270188487999999"/>
    <n v="16.132012790000001"/>
    <n v="16.632899695999999"/>
    <n v="16.468816054000001"/>
    <x v="3043"/>
    <n v="1.6354888436486612E-2"/>
  </r>
  <r>
    <x v="3079"/>
    <x v="5"/>
    <n v="2012"/>
    <x v="149"/>
    <n v="29740"/>
    <n v="20669600"/>
    <n v="392692125"/>
    <n v="16.235644563000001"/>
    <n v="16.58971979"/>
    <n v="16.183828676000001"/>
    <n v="16.684715582999999"/>
    <n v="16.408364186"/>
    <x v="3044"/>
    <n v="-1.6354888436486692E-2"/>
  </r>
  <r>
    <x v="3080"/>
    <x v="5"/>
    <n v="2012"/>
    <x v="149"/>
    <n v="31642"/>
    <n v="28549100"/>
    <n v="547511708"/>
    <n v="16.486088017"/>
    <n v="16.451544091999999"/>
    <n v="16.373820261999999"/>
    <n v="16.684715582999999"/>
    <n v="16.563811847"/>
    <x v="3045"/>
    <n v="1.5307767940244243E-2"/>
  </r>
  <r>
    <x v="3081"/>
    <x v="5"/>
    <n v="2012"/>
    <x v="149"/>
    <n v="23463"/>
    <n v="22183800"/>
    <n v="418839944"/>
    <n v="16.304732413"/>
    <n v="16.451544091999999"/>
    <n v="16.114740826999999"/>
    <n v="16.581083808999999"/>
    <n v="16.304732413"/>
    <x v="3046"/>
    <n v="-1.1061477009988609E-2"/>
  </r>
  <r>
    <x v="3082"/>
    <x v="5"/>
    <n v="2012"/>
    <x v="149"/>
    <n v="31489"/>
    <n v="23041400"/>
    <n v="431679392"/>
    <n v="15.881569336"/>
    <n v="16.503359978999999"/>
    <n v="15.881569336"/>
    <n v="16.572447828000001"/>
    <n v="16.175192695"/>
    <x v="3047"/>
    <n v="-2.6296122139111366E-2"/>
  </r>
  <r>
    <x v="3083"/>
    <x v="5"/>
    <n v="2012"/>
    <x v="149"/>
    <n v="31224"/>
    <n v="24582800"/>
    <n v="454727551"/>
    <n v="16.062924939999998"/>
    <n v="15.933385223"/>
    <n v="15.821117468000001"/>
    <n v="16.123376808"/>
    <n v="15.976565128000001"/>
    <x v="3048"/>
    <n v="1.1354542092769818E-2"/>
  </r>
  <r>
    <x v="3084"/>
    <x v="5"/>
    <n v="2012"/>
    <x v="149"/>
    <n v="35101"/>
    <n v="27915700"/>
    <n v="522610376"/>
    <n v="16.322004374999999"/>
    <n v="16.002473072000001"/>
    <n v="15.890205316999999"/>
    <n v="16.339276337000001"/>
    <n v="16.166556713999999"/>
    <x v="3049"/>
    <n v="1.6000341376086427E-2"/>
  </r>
  <r>
    <x v="3085"/>
    <x v="5"/>
    <n v="2012"/>
    <x v="149"/>
    <n v="42947"/>
    <n v="40851900"/>
    <n v="750249574"/>
    <n v="15.69157775"/>
    <n v="16.019745035"/>
    <n v="15.674305788"/>
    <n v="16.218372600999999"/>
    <n v="15.864297372999999"/>
    <x v="3050"/>
    <n v="-3.9390039720739456E-2"/>
  </r>
  <r>
    <x v="3086"/>
    <x v="5"/>
    <n v="2012"/>
    <x v="149"/>
    <n v="30705"/>
    <n v="29177900"/>
    <n v="528563892"/>
    <n v="16.019745035"/>
    <n v="15.777937562"/>
    <n v="15.397954391000001"/>
    <n v="16.019745035"/>
    <n v="15.648397845"/>
    <x v="3051"/>
    <n v="2.0697906725926633E-2"/>
  </r>
  <r>
    <x v="3087"/>
    <x v="5"/>
    <n v="2012"/>
    <x v="149"/>
    <n v="39471"/>
    <n v="34168600"/>
    <n v="641981593"/>
    <n v="16.322004374999999"/>
    <n v="15.916113259999999"/>
    <n v="15.726121675"/>
    <n v="16.442908111000001"/>
    <n v="16.227008582"/>
    <x v="3052"/>
    <n v="1.8692132994812732E-2"/>
  </r>
  <r>
    <x v="3088"/>
    <x v="5"/>
    <n v="2012"/>
    <x v="149"/>
    <n v="50764"/>
    <n v="49228700"/>
    <n v="965882031"/>
    <n v="16.969702960999999"/>
    <n v="16.408364186"/>
    <n v="16.365184281000001"/>
    <n v="17.263326320000001"/>
    <n v="16.943795017999999"/>
    <x v="3053"/>
    <n v="3.8915416231433714E-2"/>
  </r>
  <r>
    <x v="3089"/>
    <x v="5"/>
    <n v="2012"/>
    <x v="149"/>
    <n v="36066"/>
    <n v="31166100"/>
    <n v="620196989"/>
    <n v="17.185602490000001"/>
    <n v="17.038790809999998"/>
    <n v="16.969702960999999"/>
    <n v="17.401502018999999"/>
    <n v="17.185602490000001"/>
    <x v="3054"/>
    <n v="1.2642393428798188E-2"/>
  </r>
  <r>
    <x v="3090"/>
    <x v="5"/>
    <n v="2012"/>
    <x v="149"/>
    <n v="33893"/>
    <n v="27366300"/>
    <n v="539190513"/>
    <n v="16.641535677"/>
    <n v="17.280598283"/>
    <n v="16.641535677"/>
    <n v="17.332414169"/>
    <n v="17.012882866999998"/>
    <x v="3055"/>
    <n v="-3.217024933436799E-2"/>
  </r>
  <r>
    <x v="3091"/>
    <x v="5"/>
    <n v="2012"/>
    <x v="149"/>
    <n v="25556"/>
    <n v="20613400"/>
    <n v="399623598"/>
    <n v="16.883343150000002"/>
    <n v="16.753803432000002"/>
    <n v="16.460180073"/>
    <n v="16.978338942000001"/>
    <n v="16.745167451"/>
    <x v="3056"/>
    <n v="1.4425804051666257E-2"/>
  </r>
  <r>
    <x v="3092"/>
    <x v="5"/>
    <n v="2012"/>
    <x v="149"/>
    <n v="39548"/>
    <n v="48876000"/>
    <n v="894361106"/>
    <n v="15.372046448000001"/>
    <n v="16.149284752"/>
    <n v="15.372046448000001"/>
    <n v="16.313368394000001"/>
    <n v="15.803845505"/>
    <x v="3057"/>
    <n v="-9.3776829171934709E-2"/>
  </r>
  <r>
    <x v="3093"/>
    <x v="5"/>
    <n v="2012"/>
    <x v="149"/>
    <n v="45409"/>
    <n v="36988300"/>
    <n v="665900283"/>
    <n v="15.544766071"/>
    <n v="15.579309994999999"/>
    <n v="15.337502522999999"/>
    <n v="15.760665599999999"/>
    <n v="15.544766071"/>
    <x v="3058"/>
    <n v="1.1173300597402406E-2"/>
  </r>
  <r>
    <x v="3094"/>
    <x v="5"/>
    <n v="2012"/>
    <x v="149"/>
    <n v="27663"/>
    <n v="21017200"/>
    <n v="375267952"/>
    <n v="15.233870748999999"/>
    <n v="15.544766071"/>
    <n v="15.216598787000001"/>
    <n v="15.726121675"/>
    <n v="15.423862335000001"/>
    <x v="3059"/>
    <n v="-2.0202707355592524E-2"/>
  </r>
  <r>
    <x v="3095"/>
    <x v="5"/>
    <n v="2012"/>
    <x v="149"/>
    <n v="28243"/>
    <n v="21382900"/>
    <n v="378882285"/>
    <n v="15.285686635999999"/>
    <n v="15.199326825"/>
    <n v="15.043879164"/>
    <n v="15.544766071"/>
    <n v="15.302958599"/>
    <x v="3060"/>
    <n v="3.3955890075912007E-3"/>
  </r>
  <r>
    <x v="3096"/>
    <x v="5"/>
    <n v="2012"/>
    <x v="149"/>
    <n v="30814"/>
    <n v="23170100"/>
    <n v="420871648"/>
    <n v="15.760665599999999"/>
    <n v="15.752029618"/>
    <n v="15.518858127"/>
    <n v="15.829753449"/>
    <n v="15.682941768999999"/>
    <x v="3061"/>
    <n v="3.0600440495318109E-2"/>
  </r>
  <r>
    <x v="3097"/>
    <x v="6"/>
    <n v="2012"/>
    <x v="150"/>
    <n v="27588"/>
    <n v="19563100"/>
    <n v="356652167"/>
    <n v="15.855661392"/>
    <n v="15.631125881999999"/>
    <n v="15.518858127"/>
    <n v="15.967929147"/>
    <n v="15.743393637"/>
    <x v="3062"/>
    <n v="6.0093051223739317E-3"/>
  </r>
  <r>
    <x v="3098"/>
    <x v="6"/>
    <n v="2012"/>
    <x v="150"/>
    <n v="47525"/>
    <n v="29500800"/>
    <n v="556172448"/>
    <n v="16.399728204999999"/>
    <n v="15.993837091"/>
    <n v="15.890205316999999"/>
    <n v="16.520631941000001"/>
    <n v="16.278824469"/>
    <x v="3063"/>
    <n v="3.3738139664131792E-2"/>
  </r>
  <r>
    <x v="3099"/>
    <x v="6"/>
    <n v="2012"/>
    <x v="150"/>
    <n v="16893"/>
    <n v="12131600"/>
    <n v="231140368"/>
    <n v="16.365184281000001"/>
    <n v="16.313368394000001"/>
    <n v="16.227008582"/>
    <n v="16.598355772000001"/>
    <n v="16.451544091999999"/>
    <x v="3064"/>
    <n v="-2.1085932589478135E-3"/>
  </r>
  <r>
    <x v="3100"/>
    <x v="6"/>
    <n v="2012"/>
    <x v="150"/>
    <n v="45745"/>
    <n v="36200100"/>
    <n v="705880317"/>
    <n v="16.926523055000001"/>
    <n v="16.494723998000001"/>
    <n v="16.451544091999999"/>
    <n v="17.090606696999998"/>
    <n v="16.840163243999999"/>
    <x v="3065"/>
    <n v="3.3725634660180748E-2"/>
  </r>
  <r>
    <x v="3101"/>
    <x v="6"/>
    <n v="2012"/>
    <x v="150"/>
    <n v="28545"/>
    <n v="21172600"/>
    <n v="406762249"/>
    <n v="16.581083808999999"/>
    <n v="16.710623526999999"/>
    <n v="16.494723998000001"/>
    <n v="16.840163243999999"/>
    <n v="16.58971979"/>
    <x v="3066"/>
    <n v="-2.0619287201504997E-2"/>
  </r>
  <r>
    <x v="3102"/>
    <x v="6"/>
    <n v="2012"/>
    <x v="150"/>
    <n v="39075"/>
    <n v="30813600"/>
    <n v="573710171"/>
    <n v="15.881569336"/>
    <n v="16.494723998000001"/>
    <n v="15.847025411000001"/>
    <n v="16.563811847"/>
    <n v="16.080196903000001"/>
    <x v="3067"/>
    <n v="-4.3103240405404822E-2"/>
  </r>
  <r>
    <x v="3103"/>
    <x v="6"/>
    <n v="2012"/>
    <x v="150"/>
    <n v="27784"/>
    <n v="21738400"/>
    <n v="403274791"/>
    <n v="16.011109052999998"/>
    <n v="15.98520111"/>
    <n v="15.726121675"/>
    <n v="16.235644563000001"/>
    <n v="16.019745035"/>
    <x v="3068"/>
    <n v="8.1235215052792159E-3"/>
  </r>
  <r>
    <x v="3104"/>
    <x v="6"/>
    <n v="2012"/>
    <x v="150"/>
    <n v="26163"/>
    <n v="25942400"/>
    <n v="477387303"/>
    <n v="16.045652978"/>
    <n v="15.803845505"/>
    <n v="15.579309994999999"/>
    <n v="16.175192695"/>
    <n v="15.890205316999999"/>
    <x v="3069"/>
    <n v="2.1551732727913353E-3"/>
  </r>
  <r>
    <x v="3105"/>
    <x v="6"/>
    <n v="2012"/>
    <x v="150"/>
    <n v="45391"/>
    <n v="51591200"/>
    <n v="1006591658"/>
    <n v="16.883343150000002"/>
    <n v="16.883343150000002"/>
    <n v="16.693351564"/>
    <n v="16.961066979999998"/>
    <n v="16.848799225"/>
    <x v="3070"/>
    <n v="5.0889553068316037E-2"/>
  </r>
  <r>
    <x v="3106"/>
    <x v="6"/>
    <n v="2012"/>
    <x v="150"/>
    <n v="28677"/>
    <n v="26639600"/>
    <n v="518879034"/>
    <n v="16.710623526999999"/>
    <n v="16.883343150000002"/>
    <n v="16.546539885000001"/>
    <n v="17.064698753999998"/>
    <n v="16.822891282000001"/>
    <x v="3071"/>
    <n v="-1.0282866954512809E-2"/>
  </r>
  <r>
    <x v="3107"/>
    <x v="6"/>
    <n v="2012"/>
    <x v="150"/>
    <n v="17554"/>
    <n v="16602300"/>
    <n v="320713564"/>
    <n v="16.624263715000001"/>
    <n v="16.779711376000002"/>
    <n v="16.51199596"/>
    <n v="16.917887073999999"/>
    <n v="16.684715582999999"/>
    <x v="3072"/>
    <n v="-5.1813587715299715E-3"/>
  </r>
  <r>
    <x v="3108"/>
    <x v="6"/>
    <n v="2012"/>
    <x v="150"/>
    <n v="17759"/>
    <n v="17088900"/>
    <n v="328472058"/>
    <n v="16.693351564"/>
    <n v="16.537903904"/>
    <n v="16.391092224000001"/>
    <n v="16.693351564"/>
    <n v="16.598355772000001"/>
    <x v="3073"/>
    <n v="4.1472324741542357E-3"/>
  </r>
  <r>
    <x v="3109"/>
    <x v="6"/>
    <n v="2012"/>
    <x v="150"/>
    <n v="29216"/>
    <n v="20781700"/>
    <n v="407901171"/>
    <n v="16.943795017999999"/>
    <n v="16.693351564"/>
    <n v="16.693351564"/>
    <n v="17.073334735"/>
    <n v="16.952430999000001"/>
    <x v="3074"/>
    <n v="1.4891160954409911E-2"/>
  </r>
  <r>
    <x v="3110"/>
    <x v="6"/>
    <n v="2012"/>
    <x v="150"/>
    <n v="22182"/>
    <n v="19025100"/>
    <n v="367180684"/>
    <n v="16.563811847"/>
    <n v="16.736531469999999"/>
    <n v="16.503359978999999"/>
    <n v="16.891979130999999"/>
    <n v="16.667443621"/>
    <x v="3075"/>
    <n v="-2.2681384703772237E-2"/>
  </r>
  <r>
    <x v="3111"/>
    <x v="6"/>
    <n v="2012"/>
    <x v="150"/>
    <n v="26964"/>
    <n v="21365500"/>
    <n v="400622686"/>
    <n v="16.373820261999999"/>
    <n v="16.296096430999999"/>
    <n v="15.898841298000001"/>
    <n v="16.442908111000001"/>
    <n v="16.192464657999999"/>
    <x v="3076"/>
    <n v="-1.1536572609183896E-2"/>
  </r>
  <r>
    <x v="3112"/>
    <x v="6"/>
    <n v="2012"/>
    <x v="150"/>
    <n v="25756"/>
    <n v="19547500"/>
    <n v="367988078"/>
    <n v="16.227008582"/>
    <n v="16.451544091999999"/>
    <n v="16.088832883999999"/>
    <n v="16.581083808999999"/>
    <n v="16.261552507000001"/>
    <x v="3077"/>
    <n v="-9.00668342834921E-3"/>
  </r>
  <r>
    <x v="3113"/>
    <x v="6"/>
    <n v="2012"/>
    <x v="150"/>
    <n v="22316"/>
    <n v="17749100"/>
    <n v="336710966"/>
    <n v="16.408364186"/>
    <n v="16.408364186"/>
    <n v="16.192464657999999"/>
    <n v="16.58971979"/>
    <n v="16.382456243"/>
    <x v="3078"/>
    <n v="1.1114165731141606E-2"/>
  </r>
  <r>
    <x v="3114"/>
    <x v="6"/>
    <n v="2012"/>
    <x v="150"/>
    <n v="24091"/>
    <n v="20628300"/>
    <n v="396359196"/>
    <n v="16.632899695999999"/>
    <n v="16.632899695999999"/>
    <n v="16.408364186"/>
    <n v="16.762439413999999"/>
    <n v="16.58971979"/>
    <x v="3079"/>
    <n v="1.3591427208728437E-2"/>
  </r>
  <r>
    <x v="3115"/>
    <x v="6"/>
    <n v="2012"/>
    <x v="150"/>
    <n v="39982"/>
    <n v="37700800"/>
    <n v="747948558"/>
    <n v="17.418773981000001"/>
    <n v="16.796983338"/>
    <n v="16.676079602000002"/>
    <n v="17.427409961999999"/>
    <n v="17.133786603000001"/>
    <x v="3080"/>
    <n v="4.6165945613250499E-2"/>
  </r>
  <r>
    <x v="3116"/>
    <x v="6"/>
    <n v="2012"/>
    <x v="150"/>
    <n v="25985"/>
    <n v="22857600"/>
    <n v="459853827"/>
    <n v="17.539677717"/>
    <n v="17.323778187999999"/>
    <n v="17.107878660000001"/>
    <n v="17.539677717"/>
    <n v="17.375594074999999"/>
    <x v="3081"/>
    <n v="6.9170236198977178E-3"/>
  </r>
  <r>
    <x v="3117"/>
    <x v="6"/>
    <n v="2012"/>
    <x v="150"/>
    <n v="39263"/>
    <n v="38115700"/>
    <n v="752519568"/>
    <n v="16.840163243999999"/>
    <n v="17.539677717"/>
    <n v="16.779711376000002"/>
    <n v="17.539677717"/>
    <n v="17.047426790999999"/>
    <x v="3082"/>
    <n v="-4.0698910010487761E-2"/>
  </r>
  <r>
    <x v="3118"/>
    <x v="7"/>
    <n v="2012"/>
    <x v="151"/>
    <n v="29579"/>
    <n v="27655700"/>
    <n v="541087213"/>
    <n v="17.116514640999998"/>
    <n v="16.840163243999999"/>
    <n v="16.494723998000001"/>
    <n v="17.202874452"/>
    <n v="16.900615112000001"/>
    <x v="3083"/>
    <n v="1.627706334238721E-2"/>
  </r>
  <r>
    <x v="3119"/>
    <x v="7"/>
    <n v="2012"/>
    <x v="151"/>
    <n v="31013"/>
    <n v="25195600"/>
    <n v="497663046"/>
    <n v="16.926523055000001"/>
    <n v="16.883343150000002"/>
    <n v="16.762439413999999"/>
    <n v="17.306506226"/>
    <n v="17.056062773000001"/>
    <x v="3084"/>
    <n v="-1.1161962705610628E-2"/>
  </r>
  <r>
    <x v="3120"/>
    <x v="7"/>
    <n v="2012"/>
    <x v="151"/>
    <n v="47784"/>
    <n v="30632200"/>
    <n v="615248206"/>
    <n v="17.220146414999999"/>
    <n v="17.254690339"/>
    <n v="17.151058565"/>
    <n v="17.505133791999999"/>
    <n v="17.349686131999999"/>
    <x v="3085"/>
    <n v="1.7198198348477519E-2"/>
  </r>
  <r>
    <x v="3121"/>
    <x v="7"/>
    <n v="2012"/>
    <x v="151"/>
    <n v="61447"/>
    <n v="55497300"/>
    <n v="1087792961"/>
    <n v="17.202874452"/>
    <n v="16.425636148999999"/>
    <n v="16.261552507000001"/>
    <n v="17.496497811000001"/>
    <n v="16.926523055000001"/>
    <x v="3086"/>
    <n v="-1.0035124178200744E-3"/>
  </r>
  <r>
    <x v="3122"/>
    <x v="7"/>
    <n v="2012"/>
    <x v="151"/>
    <n v="41562"/>
    <n v="35894000"/>
    <n v="732152141"/>
    <n v="17.48786183"/>
    <n v="17.401502018999999"/>
    <n v="17.332414169"/>
    <n v="17.824665095"/>
    <n v="17.617401547"/>
    <x v="3087"/>
    <n v="1.6430541397818247E-2"/>
  </r>
  <r>
    <x v="3123"/>
    <x v="7"/>
    <n v="2012"/>
    <x v="151"/>
    <n v="50592"/>
    <n v="41018800"/>
    <n v="861555746"/>
    <n v="18.291008077000001"/>
    <n v="17.608765565999999"/>
    <n v="17.48786183"/>
    <n v="18.308280039"/>
    <n v="18.135560416000001"/>
    <x v="3088"/>
    <n v="4.4902546620307404E-2"/>
  </r>
  <r>
    <x v="3124"/>
    <x v="7"/>
    <n v="2012"/>
    <x v="151"/>
    <n v="29929"/>
    <n v="23850500"/>
    <n v="500133448"/>
    <n v="18.135560416000001"/>
    <n v="18.057836586000001"/>
    <n v="17.876480982"/>
    <n v="18.247828170999998"/>
    <n v="18.109652473000001"/>
    <x v="3089"/>
    <n v="-8.5349024657703238E-3"/>
  </r>
  <r>
    <x v="3125"/>
    <x v="7"/>
    <n v="2012"/>
    <x v="151"/>
    <n v="21021"/>
    <n v="18871200"/>
    <n v="396446203"/>
    <n v="18.196012284999998"/>
    <n v="17.980112756"/>
    <n v="17.919660887999999"/>
    <n v="18.299644057999998"/>
    <n v="18.144196397999998"/>
    <x v="3090"/>
    <n v="3.3277901447006822E-3"/>
  </r>
  <r>
    <x v="3126"/>
    <x v="7"/>
    <n v="2012"/>
    <x v="151"/>
    <n v="21405"/>
    <n v="19562400"/>
    <n v="412372334"/>
    <n v="18.161468360000001"/>
    <n v="18.152832378999999"/>
    <n v="18.057836586000001"/>
    <n v="18.38600387"/>
    <n v="18.204648266"/>
    <x v="3091"/>
    <n v="-1.9002381233099344E-3"/>
  </r>
  <r>
    <x v="3127"/>
    <x v="7"/>
    <n v="2012"/>
    <x v="151"/>
    <n v="19260"/>
    <n v="19888700"/>
    <n v="418755939"/>
    <n v="17.997384717999999"/>
    <n v="18.265100134000001"/>
    <n v="17.971476774999999"/>
    <n v="18.437819757"/>
    <n v="18.178740321999999"/>
    <x v="3092"/>
    <n v="-9.0757728369987075E-3"/>
  </r>
  <r>
    <x v="3128"/>
    <x v="7"/>
    <n v="2012"/>
    <x v="151"/>
    <n v="28272"/>
    <n v="27591300"/>
    <n v="578789042"/>
    <n v="18.178740321999999"/>
    <n v="17.945568830999999"/>
    <n v="17.911024907000002"/>
    <n v="18.230556209"/>
    <n v="18.118288454000002"/>
    <x v="3093"/>
    <n v="1.0026343234196742E-2"/>
  </r>
  <r>
    <x v="3129"/>
    <x v="7"/>
    <n v="2012"/>
    <x v="151"/>
    <n v="29148"/>
    <n v="21812100"/>
    <n v="465549539"/>
    <n v="18.532815548999999"/>
    <n v="18.394639851000001"/>
    <n v="18.256464153"/>
    <n v="18.593267417"/>
    <n v="18.429183775999999"/>
    <x v="3094"/>
    <n v="1.9290177064754471E-2"/>
  </r>
  <r>
    <x v="3130"/>
    <x v="7"/>
    <n v="2012"/>
    <x v="151"/>
    <n v="22284"/>
    <n v="17505500"/>
    <n v="376269070"/>
    <n v="18.610539379999999"/>
    <n v="18.627811342000001"/>
    <n v="18.411911813"/>
    <n v="18.653719286000001"/>
    <n v="18.558723492999999"/>
    <x v="3095"/>
    <n v="4.1850793818829076E-3"/>
  </r>
  <r>
    <x v="3131"/>
    <x v="7"/>
    <n v="2012"/>
    <x v="151"/>
    <n v="29141"/>
    <n v="31674600"/>
    <n v="684179331"/>
    <n v="18.636447322999999"/>
    <n v="18.558723492999999"/>
    <n v="18.480999661999999"/>
    <n v="18.748715078"/>
    <n v="18.653719286000001"/>
    <x v="3096"/>
    <n v="1.3911432559548023E-3"/>
  </r>
  <r>
    <x v="3132"/>
    <x v="7"/>
    <n v="2012"/>
    <x v="151"/>
    <n v="30161"/>
    <n v="30201500"/>
    <n v="648175879"/>
    <n v="18.342823964000001"/>
    <n v="18.878254795"/>
    <n v="18.273736114999998"/>
    <n v="18.895526757999999"/>
    <n v="18.532815548999999"/>
    <x v="3097"/>
    <n v="-1.588076344968201E-2"/>
  </r>
  <r>
    <x v="3133"/>
    <x v="7"/>
    <n v="2012"/>
    <x v="151"/>
    <n v="24111"/>
    <n v="20990800"/>
    <n v="448306071"/>
    <n v="18.558723492999999"/>
    <n v="18.239192190000001"/>
    <n v="18.161468360000001"/>
    <n v="18.593267417"/>
    <n v="18.446455738000001"/>
    <x v="3098"/>
    <n v="1.1701514293263679E-2"/>
  </r>
  <r>
    <x v="3134"/>
    <x v="7"/>
    <n v="2012"/>
    <x v="151"/>
    <n v="20636"/>
    <n v="16991200"/>
    <n v="361285351"/>
    <n v="18.377367888999999"/>
    <n v="18.480999661999999"/>
    <n v="18.256464153"/>
    <n v="18.575995455000001"/>
    <n v="18.360095926"/>
    <x v="3099"/>
    <n v="-9.8200461719358412E-3"/>
  </r>
  <r>
    <x v="3135"/>
    <x v="7"/>
    <n v="2012"/>
    <x v="151"/>
    <n v="23047"/>
    <n v="23253600"/>
    <n v="494901257"/>
    <n v="18.334187983"/>
    <n v="18.221920227999998"/>
    <n v="18.178740321999999"/>
    <n v="18.558723492999999"/>
    <n v="18.377367888999999"/>
    <x v="3100"/>
    <n v="-2.3523887716839316E-3"/>
  </r>
  <r>
    <x v="3136"/>
    <x v="7"/>
    <n v="2012"/>
    <x v="151"/>
    <n v="15581"/>
    <n v="14650800"/>
    <n v="311507674"/>
    <n v="18.455091718999999"/>
    <n v="18.368731908000001"/>
    <n v="18.161468360000001"/>
    <n v="18.472363681000001"/>
    <n v="18.360095926"/>
    <x v="3101"/>
    <n v="6.5727936099190948E-3"/>
  </r>
  <r>
    <x v="3137"/>
    <x v="7"/>
    <n v="2012"/>
    <x v="151"/>
    <n v="15162"/>
    <n v="12377900"/>
    <n v="264440741"/>
    <n v="18.429183775999999"/>
    <n v="18.360095926"/>
    <n v="18.360095926"/>
    <n v="18.558723492999999"/>
    <n v="18.446455738000001"/>
    <x v="3102"/>
    <n v="-1.404823432920746E-3"/>
  </r>
  <r>
    <x v="3138"/>
    <x v="7"/>
    <n v="2012"/>
    <x v="151"/>
    <n v="26910"/>
    <n v="19172200"/>
    <n v="407589258"/>
    <n v="18.316916021000001"/>
    <n v="18.558723492999999"/>
    <n v="18.221920227999998"/>
    <n v="18.584631435999999"/>
    <n v="18.360095926"/>
    <x v="3103"/>
    <n v="-6.1104772991139745E-3"/>
  </r>
  <r>
    <x v="3139"/>
    <x v="7"/>
    <n v="2012"/>
    <x v="151"/>
    <n v="26468"/>
    <n v="15313800"/>
    <n v="322316442"/>
    <n v="18.170104340999998"/>
    <n v="18.213284247000001"/>
    <n v="18.049200604999999"/>
    <n v="18.360095926"/>
    <n v="18.178740321999999"/>
    <x v="3104"/>
    <n v="-8.0473807310320541E-3"/>
  </r>
  <r>
    <x v="3140"/>
    <x v="7"/>
    <n v="2012"/>
    <x v="151"/>
    <n v="30082"/>
    <n v="23844000"/>
    <n v="498435913"/>
    <n v="17.919660887999999"/>
    <n v="18.265100134000001"/>
    <n v="17.919660887999999"/>
    <n v="18.316916021000001"/>
    <n v="18.049200604999999"/>
    <x v="3105"/>
    <n v="-1.3879141172193254E-2"/>
  </r>
  <r>
    <x v="3141"/>
    <x v="8"/>
    <n v="2012"/>
    <x v="152"/>
    <n v="15063"/>
    <n v="9996000"/>
    <n v="206179525"/>
    <n v="17.859209020000002"/>
    <n v="17.936932850000002"/>
    <n v="17.703761359000001"/>
    <n v="18.023292660999999"/>
    <n v="17.816029113999999"/>
    <x v="3106"/>
    <n v="-3.3791970333486069E-3"/>
  </r>
  <r>
    <x v="3142"/>
    <x v="8"/>
    <n v="2012"/>
    <x v="152"/>
    <n v="23263"/>
    <n v="14057800"/>
    <n v="288155306"/>
    <n v="17.643309491"/>
    <n v="17.816029113999999"/>
    <n v="17.600129585000001"/>
    <n v="17.911024907000002"/>
    <n v="17.703761359000001"/>
    <x v="3107"/>
    <n v="-1.2162640823634099E-2"/>
  </r>
  <r>
    <x v="3143"/>
    <x v="8"/>
    <n v="2012"/>
    <x v="152"/>
    <n v="27572"/>
    <n v="13312900"/>
    <n v="272793579"/>
    <n v="17.781485189000001"/>
    <n v="17.746941265"/>
    <n v="17.513769774"/>
    <n v="17.876480982"/>
    <n v="17.695125378"/>
    <x v="3108"/>
    <n v="7.8011121869895825E-3"/>
  </r>
  <r>
    <x v="3144"/>
    <x v="8"/>
    <n v="2012"/>
    <x v="152"/>
    <n v="27481"/>
    <n v="18648700"/>
    <n v="390592528"/>
    <n v="18.135560416000001"/>
    <n v="17.850573039"/>
    <n v="17.790121169999999"/>
    <n v="18.256464153"/>
    <n v="18.083744530000001"/>
    <x v="3109"/>
    <n v="1.9716916674191145E-2"/>
  </r>
  <r>
    <x v="3145"/>
    <x v="8"/>
    <n v="2012"/>
    <x v="152"/>
    <n v="31033"/>
    <n v="22808700"/>
    <n v="486170572"/>
    <n v="18.334187983"/>
    <n v="18.515543587"/>
    <n v="18.256464153"/>
    <n v="18.601903399000001"/>
    <n v="18.411911813"/>
    <x v="3110"/>
    <n v="1.0892838021142926E-2"/>
  </r>
  <r>
    <x v="3146"/>
    <x v="8"/>
    <n v="2012"/>
    <x v="152"/>
    <n v="26778"/>
    <n v="18894200"/>
    <n v="407482597"/>
    <n v="18.757351059000001"/>
    <n v="18.368731908000001"/>
    <n v="18.351459944999998"/>
    <n v="18.791894983999999"/>
    <n v="18.627811342000001"/>
    <x v="3111"/>
    <n v="2.2818219330003518E-2"/>
  </r>
  <r>
    <x v="3147"/>
    <x v="8"/>
    <n v="2012"/>
    <x v="152"/>
    <n v="30405"/>
    <n v="27378300"/>
    <n v="600048164"/>
    <n v="18.990522550000001"/>
    <n v="18.835074890000001"/>
    <n v="18.722807135"/>
    <n v="19.0596104"/>
    <n v="18.930070682"/>
    <x v="3112"/>
    <n v="1.2354309497516664E-2"/>
  </r>
  <r>
    <x v="3148"/>
    <x v="8"/>
    <n v="2012"/>
    <x v="152"/>
    <n v="55762"/>
    <n v="40030600"/>
    <n v="902810344"/>
    <n v="19.776396835"/>
    <n v="18.947342644999999"/>
    <n v="18.835074890000001"/>
    <n v="19.914572534000001"/>
    <n v="19.474137495000001"/>
    <x v="3113"/>
    <n v="4.0549106008815582E-2"/>
  </r>
  <r>
    <x v="3149"/>
    <x v="8"/>
    <n v="2012"/>
    <x v="152"/>
    <n v="73236"/>
    <n v="46359700"/>
    <n v="1084782963"/>
    <n v="20.121836081000001"/>
    <n v="19.923208514999999"/>
    <n v="19.905936552"/>
    <n v="20.588179062999998"/>
    <n v="20.208195892999999"/>
    <x v="3114"/>
    <n v="1.7316450010158982E-2"/>
  </r>
  <r>
    <x v="3150"/>
    <x v="8"/>
    <n v="2012"/>
    <x v="152"/>
    <n v="48660"/>
    <n v="30305700"/>
    <n v="708799268"/>
    <n v="20.078656174999999"/>
    <n v="20.009568326"/>
    <n v="19.741852909999999"/>
    <n v="20.458639345999998"/>
    <n v="20.199559912000002"/>
    <x v="3115"/>
    <n v="-2.1482285505803932E-3"/>
  </r>
  <r>
    <x v="3151"/>
    <x v="8"/>
    <n v="2012"/>
    <x v="152"/>
    <n v="21604"/>
    <n v="16636100"/>
    <n v="386924805"/>
    <n v="20.03547627"/>
    <n v="20.156380005999999"/>
    <n v="19.905936552"/>
    <n v="20.242739817"/>
    <n v="20.087292157"/>
    <x v="3116"/>
    <n v="-2.1528533235331739E-3"/>
  </r>
  <r>
    <x v="3152"/>
    <x v="8"/>
    <n v="2012"/>
    <x v="152"/>
    <n v="37845"/>
    <n v="29299800"/>
    <n v="671415722"/>
    <n v="19.577769269000001"/>
    <n v="19.992296364000001"/>
    <n v="19.560497305999998"/>
    <n v="20.156380005999999"/>
    <n v="19.793668796999999"/>
    <x v="3117"/>
    <n v="-2.3109814153046811E-2"/>
  </r>
  <r>
    <x v="3153"/>
    <x v="8"/>
    <n v="2012"/>
    <x v="152"/>
    <n v="24396"/>
    <n v="20989200"/>
    <n v="479902074"/>
    <n v="19.802304779"/>
    <n v="19.465501514"/>
    <n v="19.361869739999999"/>
    <n v="20.03547627"/>
    <n v="19.741852909999999"/>
    <x v="3118"/>
    <n v="1.1403632354295836E-2"/>
  </r>
  <r>
    <x v="3154"/>
    <x v="8"/>
    <n v="2012"/>
    <x v="152"/>
    <n v="26992"/>
    <n v="18664200"/>
    <n v="427632069"/>
    <n v="19.603677212000001"/>
    <n v="19.992296364000001"/>
    <n v="19.603677212000001"/>
    <n v="20.078656174999999"/>
    <n v="19.785032816000001"/>
    <x v="3119"/>
    <n v="-1.0081172409463032E-2"/>
  </r>
  <r>
    <x v="3155"/>
    <x v="8"/>
    <n v="2012"/>
    <x v="152"/>
    <n v="22807"/>
    <n v="17883400"/>
    <n v="407453636"/>
    <n v="19.828212722"/>
    <n v="19.569133287"/>
    <n v="19.474137495000001"/>
    <n v="19.828212722"/>
    <n v="19.672765061"/>
    <x v="3120"/>
    <n v="1.1388646968185371E-2"/>
  </r>
  <r>
    <x v="3156"/>
    <x v="8"/>
    <n v="2012"/>
    <x v="152"/>
    <n v="24245"/>
    <n v="25065400"/>
    <n v="572587652"/>
    <n v="19.638221136999999"/>
    <n v="19.828212722"/>
    <n v="19.517317401"/>
    <n v="19.949116457999999"/>
    <n v="19.724580948"/>
    <x v="3121"/>
    <n v="-9.6280831129187533E-3"/>
  </r>
  <r>
    <x v="3157"/>
    <x v="8"/>
    <n v="2012"/>
    <x v="152"/>
    <n v="20375"/>
    <n v="18567700"/>
    <n v="420915329"/>
    <n v="19.664129079999999"/>
    <n v="19.448229551000001"/>
    <n v="19.396413664000001"/>
    <n v="19.707308986000001"/>
    <n v="19.577769269000001"/>
    <x v="3122"/>
    <n v="1.3183917302465778E-3"/>
  </r>
  <r>
    <x v="3158"/>
    <x v="8"/>
    <n v="2012"/>
    <x v="152"/>
    <n v="18681"/>
    <n v="18188700"/>
    <n v="414918457"/>
    <n v="19.612313192999999"/>
    <n v="19.776396835"/>
    <n v="19.595041231"/>
    <n v="19.854120665"/>
    <n v="19.698673005"/>
    <x v="3123"/>
    <n v="-2.6385239630851817E-3"/>
  </r>
  <r>
    <x v="3159"/>
    <x v="8"/>
    <n v="2012"/>
    <x v="152"/>
    <n v="25952"/>
    <n v="18606500"/>
    <n v="416939152"/>
    <n v="19.318689834000001"/>
    <n v="19.474137495000001"/>
    <n v="19.171878155000002"/>
    <n v="19.560497305999998"/>
    <n v="19.353233758999998"/>
    <x v="3124"/>
    <n v="-1.5084580609206161E-2"/>
  </r>
  <r>
    <x v="3160"/>
    <x v="9"/>
    <n v="2012"/>
    <x v="153"/>
    <n v="22061"/>
    <n v="15561200"/>
    <n v="351984802"/>
    <n v="19.43959357"/>
    <n v="19.284145909999999"/>
    <n v="19.266873947000001"/>
    <n v="19.724580948"/>
    <n v="19.534589362999998"/>
    <x v="3125"/>
    <n v="6.2388794109917286E-3"/>
  </r>
  <r>
    <x v="3161"/>
    <x v="9"/>
    <n v="2012"/>
    <x v="153"/>
    <n v="22160"/>
    <n v="15631500"/>
    <n v="353166681"/>
    <n v="19.603677212000001"/>
    <n v="19.577769269000001"/>
    <n v="19.292781891000001"/>
    <n v="19.690037023999999"/>
    <n v="19.508681418999998"/>
    <x v="3126"/>
    <n v="8.4052695757864549E-3"/>
  </r>
  <r>
    <x v="3162"/>
    <x v="9"/>
    <n v="2012"/>
    <x v="153"/>
    <n v="29622"/>
    <n v="22469600"/>
    <n v="505370515"/>
    <n v="19.292781891000001"/>
    <n v="19.655493099000001"/>
    <n v="19.240966004000001"/>
    <n v="19.759124873000001"/>
    <n v="19.422321608000001"/>
    <x v="3127"/>
    <n v="-1.5986130824336219E-2"/>
  </r>
  <r>
    <x v="3163"/>
    <x v="9"/>
    <n v="2012"/>
    <x v="153"/>
    <n v="31569"/>
    <n v="22324900"/>
    <n v="498294536"/>
    <n v="19.344597778000001"/>
    <n v="19.310053852999999"/>
    <n v="19.016430494000002"/>
    <n v="19.491409457"/>
    <n v="19.275509928000002"/>
    <x v="3128"/>
    <n v="2.6821652248451323E-3"/>
  </r>
  <r>
    <x v="3164"/>
    <x v="9"/>
    <n v="2012"/>
    <x v="153"/>
    <n v="19955"/>
    <n v="14597000"/>
    <n v="327082434"/>
    <n v="19.21505806"/>
    <n v="19.586405249999999"/>
    <n v="19.171878155000002"/>
    <n v="19.586405249999999"/>
    <n v="19.353233758999998"/>
    <x v="3129"/>
    <n v="-6.718950287079895E-3"/>
  </r>
  <r>
    <x v="3165"/>
    <x v="9"/>
    <n v="2012"/>
    <x v="153"/>
    <n v="18188"/>
    <n v="13203900"/>
    <n v="294803492"/>
    <n v="19.353233758999998"/>
    <n v="19.085518343"/>
    <n v="19.085518343"/>
    <n v="19.422321608000001"/>
    <n v="19.284145909999999"/>
    <x v="3130"/>
    <n v="7.1652792311243767E-3"/>
  </r>
  <r>
    <x v="3166"/>
    <x v="9"/>
    <n v="2012"/>
    <x v="153"/>
    <n v="20543"/>
    <n v="16947700"/>
    <n v="377976339"/>
    <n v="19.189150117000001"/>
    <n v="19.387777682999999"/>
    <n v="19.163242173"/>
    <n v="19.517317401"/>
    <n v="19.258237965999999"/>
    <x v="3131"/>
    <n v="-8.5145036083511087E-3"/>
  </r>
  <r>
    <x v="3167"/>
    <x v="9"/>
    <n v="2012"/>
    <x v="153"/>
    <n v="15526"/>
    <n v="15902900"/>
    <n v="352734445"/>
    <n v="19.102790304999999"/>
    <n v="19.232330022999999"/>
    <n v="19.094154324000002"/>
    <n v="19.344597778000001"/>
    <n v="19.154606191999999"/>
    <x v="3132"/>
    <n v="-4.5106075831236221E-3"/>
  </r>
  <r>
    <x v="3168"/>
    <x v="9"/>
    <n v="2012"/>
    <x v="153"/>
    <n v="30339"/>
    <n v="21974800"/>
    <n v="493375520"/>
    <n v="19.430957588999998"/>
    <n v="19.232330022999999"/>
    <n v="19.171878155000002"/>
    <n v="19.517317401"/>
    <n v="19.387777682999999"/>
    <x v="3133"/>
    <n v="1.7033132570618642E-2"/>
  </r>
  <r>
    <x v="3169"/>
    <x v="9"/>
    <n v="2012"/>
    <x v="153"/>
    <n v="39959"/>
    <n v="23080300"/>
    <n v="522980908"/>
    <n v="19.690037023999999"/>
    <n v="19.474137495000001"/>
    <n v="19.370505721000001"/>
    <n v="19.698673005"/>
    <n v="19.569133287"/>
    <x v="3134"/>
    <n v="1.3245226774398372E-2"/>
  </r>
  <r>
    <x v="3170"/>
    <x v="9"/>
    <n v="2012"/>
    <x v="153"/>
    <n v="29281"/>
    <n v="21557100"/>
    <n v="492777514"/>
    <n v="19.690037023999999"/>
    <n v="19.810940760000001"/>
    <n v="19.465501514"/>
    <n v="19.949116457999999"/>
    <n v="19.741852909999999"/>
    <x v="79"/>
    <n v="0"/>
  </r>
  <r>
    <x v="3171"/>
    <x v="9"/>
    <n v="2012"/>
    <x v="153"/>
    <n v="30113"/>
    <n v="27042800"/>
    <n v="613536637"/>
    <n v="19.534589362999998"/>
    <n v="19.638221136999999"/>
    <n v="19.474137495000001"/>
    <n v="19.759124873000001"/>
    <n v="19.595041231"/>
    <x v="3135"/>
    <n v="-7.9260652869698085E-3"/>
  </r>
  <r>
    <x v="3172"/>
    <x v="9"/>
    <n v="2012"/>
    <x v="153"/>
    <n v="46506"/>
    <n v="30231900"/>
    <n v="678767937"/>
    <n v="19.430957588999998"/>
    <n v="19.474137495000001"/>
    <n v="19.258237965999999"/>
    <n v="19.560497305999998"/>
    <n v="19.387777682999999"/>
    <x v="3136"/>
    <n v="-5.3191614874286992E-3"/>
  </r>
  <r>
    <x v="3173"/>
    <x v="9"/>
    <n v="2012"/>
    <x v="153"/>
    <n v="29113"/>
    <n v="19889500"/>
    <n v="444554213"/>
    <n v="19.21505806"/>
    <n v="19.456865532999998"/>
    <n v="19.21505806"/>
    <n v="19.517317401"/>
    <n v="19.301417871999998"/>
    <x v="3137"/>
    <n v="-1.1173300610268397E-2"/>
  </r>
  <r>
    <x v="3174"/>
    <x v="9"/>
    <n v="2012"/>
    <x v="153"/>
    <n v="24176"/>
    <n v="18691800"/>
    <n v="413794399"/>
    <n v="19.042338437000002"/>
    <n v="19.284145909999999"/>
    <n v="19.007794513"/>
    <n v="19.474137495000001"/>
    <n v="19.120062268000002"/>
    <x v="3138"/>
    <n v="-9.0294067188040946E-3"/>
  </r>
  <r>
    <x v="3175"/>
    <x v="9"/>
    <n v="2012"/>
    <x v="153"/>
    <n v="25175"/>
    <n v="25781600"/>
    <n v="558607105"/>
    <n v="18.714171153999999"/>
    <n v="18.947342644999999"/>
    <n v="18.567359474"/>
    <n v="18.973250587999999"/>
    <n v="18.714171153999999"/>
    <x v="3139"/>
    <n v="-1.7383786306031542E-2"/>
  </r>
  <r>
    <x v="3176"/>
    <x v="9"/>
    <n v="2012"/>
    <x v="153"/>
    <n v="12840"/>
    <n v="10713900"/>
    <n v="232134027"/>
    <n v="18.601903399000001"/>
    <n v="18.765987039999999"/>
    <n v="18.601903399000001"/>
    <n v="18.835074890000001"/>
    <n v="18.714171153999999"/>
    <x v="3140"/>
    <n v="-6.0171438220840605E-3"/>
  </r>
  <r>
    <x v="3177"/>
    <x v="9"/>
    <n v="2012"/>
    <x v="153"/>
    <n v="13365"/>
    <n v="11479300"/>
    <n v="250119133"/>
    <n v="18.783259003000001"/>
    <n v="18.748715078"/>
    <n v="18.688263209999999"/>
    <n v="19.025066474999999"/>
    <n v="18.817802926999999"/>
    <x v="3141"/>
    <n v="9.7020857974784991E-3"/>
  </r>
  <r>
    <x v="3178"/>
    <x v="9"/>
    <n v="2012"/>
    <x v="153"/>
    <n v="30461"/>
    <n v="25265600"/>
    <n v="559408284"/>
    <n v="19.085518343"/>
    <n v="18.731443116000001"/>
    <n v="18.662355266999999"/>
    <n v="19.353233758999998"/>
    <n v="19.120062268000002"/>
    <x v="3142"/>
    <n v="1.5963850974439482E-2"/>
  </r>
  <r>
    <x v="3179"/>
    <x v="9"/>
    <n v="2012"/>
    <x v="153"/>
    <n v="27976"/>
    <n v="20147000"/>
    <n v="430541673"/>
    <n v="18.437819757"/>
    <n v="18.567359474"/>
    <n v="18.282372096"/>
    <n v="18.653719286000001"/>
    <n v="18.455091718999999"/>
    <x v="3143"/>
    <n v="-3.4525868832753666E-2"/>
  </r>
  <r>
    <x v="3180"/>
    <x v="9"/>
    <n v="2012"/>
    <x v="153"/>
    <n v="14014"/>
    <n v="8371100"/>
    <n v="180425159"/>
    <n v="18.593267417"/>
    <n v="18.480999661999999"/>
    <n v="18.480999661999999"/>
    <n v="18.722807135"/>
    <n v="18.610539379999999"/>
    <x v="3144"/>
    <n v="8.3955716631965958E-3"/>
  </r>
  <r>
    <x v="3181"/>
    <x v="9"/>
    <n v="2012"/>
    <x v="153"/>
    <n v="37045"/>
    <n v="29371400"/>
    <n v="617079256"/>
    <n v="17.962840793000002"/>
    <n v="18.679627229000001"/>
    <n v="17.962840793000002"/>
    <n v="18.757351059000001"/>
    <n v="18.144196397999998"/>
    <x v="3145"/>
    <n v="-3.4494324669800874E-2"/>
  </r>
  <r>
    <x v="3182"/>
    <x v="10"/>
    <n v="2012"/>
    <x v="154"/>
    <n v="31688"/>
    <n v="22117500"/>
    <n v="460913793"/>
    <n v="18.006020699"/>
    <n v="18.066472567000002"/>
    <n v="17.859209020000002"/>
    <n v="18.187376303000001"/>
    <n v="17.997384717999999"/>
    <x v="3146"/>
    <n v="2.4009615512888545E-3"/>
  </r>
  <r>
    <x v="3183"/>
    <x v="10"/>
    <n v="2012"/>
    <x v="154"/>
    <n v="22009"/>
    <n v="22310900"/>
    <n v="467481528"/>
    <n v="18.342823964000001"/>
    <n v="17.816029113999999"/>
    <n v="17.643309491"/>
    <n v="18.351459944999998"/>
    <n v="18.092380511000002"/>
    <x v="3147"/>
    <n v="1.8532248135830501E-2"/>
  </r>
  <r>
    <x v="3184"/>
    <x v="10"/>
    <n v="2012"/>
    <x v="154"/>
    <n v="33554"/>
    <n v="21146700"/>
    <n v="456368898"/>
    <n v="18.722807135"/>
    <n v="18.515543587"/>
    <n v="18.368731908000001"/>
    <n v="18.826438909"/>
    <n v="18.636447322999999"/>
    <x v="3148"/>
    <n v="2.0503980217522703E-2"/>
  </r>
  <r>
    <x v="3185"/>
    <x v="10"/>
    <n v="2012"/>
    <x v="154"/>
    <n v="22064"/>
    <n v="23139600"/>
    <n v="492464724"/>
    <n v="18.291008077000001"/>
    <n v="18.670991248"/>
    <n v="18.170104340999998"/>
    <n v="18.757351059000001"/>
    <n v="18.377367888999999"/>
    <x v="3149"/>
    <n v="-2.3332836423251312E-2"/>
  </r>
  <r>
    <x v="3186"/>
    <x v="10"/>
    <n v="2012"/>
    <x v="154"/>
    <n v="31060"/>
    <n v="22521200"/>
    <n v="472153446"/>
    <n v="17.798757152"/>
    <n v="18.308280039"/>
    <n v="17.764213226999999"/>
    <n v="18.437819757"/>
    <n v="18.101016491999999"/>
    <x v="3150"/>
    <n v="-2.7280945238026117E-2"/>
  </r>
  <r>
    <x v="3187"/>
    <x v="10"/>
    <n v="2012"/>
    <x v="154"/>
    <n v="27779"/>
    <n v="20267100"/>
    <n v="423024388"/>
    <n v="17.945568830999999"/>
    <n v="17.746941265"/>
    <n v="17.721033321"/>
    <n v="18.230556209"/>
    <n v="18.023292660999999"/>
    <x v="3151"/>
    <n v="8.214590737215045E-3"/>
  </r>
  <r>
    <x v="3188"/>
    <x v="10"/>
    <n v="2012"/>
    <x v="154"/>
    <n v="27084"/>
    <n v="16557100"/>
    <n v="341055280"/>
    <n v="17.651945472000001"/>
    <n v="17.988748737000002"/>
    <n v="17.651945472000001"/>
    <n v="18.101016491999999"/>
    <n v="17.790121169999999"/>
    <x v="3152"/>
    <n v="-1.6497220328707474E-2"/>
  </r>
  <r>
    <x v="3189"/>
    <x v="10"/>
    <n v="2012"/>
    <x v="154"/>
    <n v="29582"/>
    <n v="24872900"/>
    <n v="508640518"/>
    <n v="17.677853415000001"/>
    <n v="17.651945472000001"/>
    <n v="17.513769774"/>
    <n v="17.850573039"/>
    <n v="17.660581452999999"/>
    <x v="3153"/>
    <n v="1.4666343121226739E-3"/>
  </r>
  <r>
    <x v="3190"/>
    <x v="10"/>
    <n v="2012"/>
    <x v="154"/>
    <n v="36957"/>
    <n v="27822100"/>
    <n v="554604874"/>
    <n v="17.099242678"/>
    <n v="17.522405755000001"/>
    <n v="16.978338942000001"/>
    <n v="17.738305283999999"/>
    <n v="17.211510433000001"/>
    <x v="3154"/>
    <n v="-3.3278461967966196E-2"/>
  </r>
  <r>
    <x v="3191"/>
    <x v="10"/>
    <n v="2012"/>
    <x v="154"/>
    <n v="35091"/>
    <n v="32782700"/>
    <n v="632700915"/>
    <n v="16.43427213"/>
    <n v="16.986974922999998"/>
    <n v="16.270188487999999"/>
    <n v="17.099242678"/>
    <n v="16.667443621"/>
    <x v="3155"/>
    <n v="-3.9665256356598448E-2"/>
  </r>
  <r>
    <x v="3192"/>
    <x v="10"/>
    <n v="2012"/>
    <x v="154"/>
    <n v="27847"/>
    <n v="21442300"/>
    <n v="416072050"/>
    <n v="16.520631941000001"/>
    <n v="16.788347356999999"/>
    <n v="16.520631941000001"/>
    <n v="16.943795017999999"/>
    <n v="16.753803432000002"/>
    <x v="3156"/>
    <n v="5.2411021133452699E-3"/>
  </r>
  <r>
    <x v="3193"/>
    <x v="10"/>
    <n v="2012"/>
    <x v="154"/>
    <n v="35998"/>
    <n v="31607400"/>
    <n v="601658437"/>
    <n v="16.080196903000001"/>
    <n v="16.814255299999999"/>
    <n v="16.080196903000001"/>
    <n v="16.891979130999999"/>
    <n v="16.442908111000001"/>
    <x v="3157"/>
    <n v="-2.7021511561077311E-2"/>
  </r>
  <r>
    <x v="3194"/>
    <x v="10"/>
    <n v="2012"/>
    <x v="154"/>
    <n v="22845"/>
    <n v="16508800"/>
    <n v="307609014"/>
    <n v="16.106104846000001"/>
    <n v="16.244280543999999"/>
    <n v="15.933385223"/>
    <n v="16.365184281000001"/>
    <n v="16.088832883999999"/>
    <x v="3158"/>
    <n v="1.6098742127937881E-3"/>
  </r>
  <r>
    <x v="3195"/>
    <x v="10"/>
    <n v="2012"/>
    <x v="154"/>
    <n v="23670"/>
    <n v="19156300"/>
    <n v="361517920"/>
    <n v="16.555175865999999"/>
    <n v="16.106104846000001"/>
    <n v="15.976565128000001"/>
    <n v="16.563811847"/>
    <n v="16.296096430999999"/>
    <x v="3159"/>
    <n v="2.7500410977703994E-2"/>
  </r>
  <r>
    <x v="3196"/>
    <x v="10"/>
    <n v="2012"/>
    <x v="154"/>
    <n v="24925"/>
    <n v="17626200"/>
    <n v="332529238"/>
    <n v="16.252916526"/>
    <n v="16.520631941000001"/>
    <n v="16.149284752"/>
    <n v="16.520631941000001"/>
    <n v="16.296096430999999"/>
    <x v="3160"/>
    <n v="-1.8426422883308782E-2"/>
  </r>
  <r>
    <x v="3197"/>
    <x v="10"/>
    <n v="2012"/>
    <x v="154"/>
    <n v="33912"/>
    <n v="30811400"/>
    <n v="580802098"/>
    <n v="15.98520111"/>
    <n v="16.339276337000001"/>
    <n v="15.959293166"/>
    <n v="16.658807639999999"/>
    <n v="16.278824469"/>
    <x v="3161"/>
    <n v="-1.6609007591970881E-2"/>
  </r>
  <r>
    <x v="3198"/>
    <x v="10"/>
    <n v="2012"/>
    <x v="154"/>
    <n v="37607"/>
    <n v="25118600"/>
    <n v="467452008"/>
    <n v="16.106104846000001"/>
    <n v="15.924749241000001"/>
    <n v="15.847025411000001"/>
    <n v="16.261552507000001"/>
    <n v="16.071560921"/>
    <x v="3162"/>
    <n v="7.535019497575692E-3"/>
  </r>
  <r>
    <x v="3199"/>
    <x v="10"/>
    <n v="2012"/>
    <x v="154"/>
    <n v="32547"/>
    <n v="25743300"/>
    <n v="488420397"/>
    <n v="16.537903904"/>
    <n v="16.408364186"/>
    <n v="16.183828676000001"/>
    <n v="16.537903904"/>
    <n v="16.382456243"/>
    <x v="3163"/>
    <n v="2.6456569565037519E-2"/>
  </r>
  <r>
    <x v="3200"/>
    <x v="10"/>
    <n v="2012"/>
    <x v="154"/>
    <n v="34942"/>
    <n v="35842100"/>
    <n v="673131522"/>
    <n v="16.114740826999999"/>
    <n v="16.486088017"/>
    <n v="15.98520111"/>
    <n v="16.650171659000002"/>
    <n v="16.218372600999999"/>
    <x v="3164"/>
    <n v="-2.5920520245014386E-2"/>
  </r>
  <r>
    <x v="3201"/>
    <x v="11"/>
    <n v="2012"/>
    <x v="155"/>
    <n v="22381"/>
    <n v="21007700"/>
    <n v="397640544"/>
    <n v="16.408364186"/>
    <n v="16.304732413"/>
    <n v="16.157920733000001"/>
    <n v="16.442908111000001"/>
    <n v="16.347912317999999"/>
    <x v="3165"/>
    <n v="1.8056783739926807E-2"/>
  </r>
  <r>
    <x v="3202"/>
    <x v="11"/>
    <n v="2012"/>
    <x v="155"/>
    <n v="28035"/>
    <n v="23849800"/>
    <n v="452273804"/>
    <n v="16.252916526"/>
    <n v="16.442908111000001"/>
    <n v="16.201100639"/>
    <n v="16.529267921999999"/>
    <n v="16.373820261999999"/>
    <x v="3166"/>
    <n v="-9.5188449655547996E-3"/>
  </r>
  <r>
    <x v="3203"/>
    <x v="11"/>
    <n v="2012"/>
    <x v="155"/>
    <n v="21097"/>
    <n v="16531600"/>
    <n v="312389857"/>
    <n v="16.356548299"/>
    <n v="16.408364186"/>
    <n v="16.183828676000001"/>
    <n v="16.417000167000001"/>
    <n v="16.322004374999999"/>
    <x v="3167"/>
    <n v="6.3559535511258317E-3"/>
  </r>
  <r>
    <x v="3204"/>
    <x v="11"/>
    <n v="2012"/>
    <x v="155"/>
    <n v="20638"/>
    <n v="19309100"/>
    <n v="363382966"/>
    <n v="16.149284752"/>
    <n v="16.339276337000001"/>
    <n v="16.149284752"/>
    <n v="16.391092224000001"/>
    <n v="16.252916526"/>
    <x v="3168"/>
    <n v="-1.2752563859531729E-2"/>
  </r>
  <r>
    <x v="3205"/>
    <x v="11"/>
    <n v="2012"/>
    <x v="155"/>
    <n v="19029"/>
    <n v="16639700"/>
    <n v="315804326"/>
    <n v="16.477452035999999"/>
    <n v="16.209736620000001"/>
    <n v="16.114740826999999"/>
    <n v="16.494723998000001"/>
    <n v="16.391092224000001"/>
    <x v="3169"/>
    <n v="2.0117142175956188E-2"/>
  </r>
  <r>
    <x v="3206"/>
    <x v="11"/>
    <n v="2012"/>
    <x v="155"/>
    <n v="27124"/>
    <n v="22778100"/>
    <n v="440434703"/>
    <n v="16.900615112000001"/>
    <n v="16.442908111000001"/>
    <n v="16.356548299"/>
    <n v="16.900615112000001"/>
    <n v="16.701987545000001"/>
    <x v="3170"/>
    <n v="2.5357115364399913E-2"/>
  </r>
  <r>
    <x v="3207"/>
    <x v="11"/>
    <n v="2012"/>
    <x v="155"/>
    <n v="36390"/>
    <n v="27189100"/>
    <n v="540498250"/>
    <n v="17.263326320000001"/>
    <n v="16.986974922999998"/>
    <n v="16.935159036999998"/>
    <n v="17.263326320000001"/>
    <n v="17.168330527999998"/>
    <x v="3171"/>
    <n v="2.1234367085143448E-2"/>
  </r>
  <r>
    <x v="3208"/>
    <x v="11"/>
    <n v="2012"/>
    <x v="155"/>
    <n v="38874"/>
    <n v="34315500"/>
    <n v="681685131"/>
    <n v="17.142422583999998"/>
    <n v="17.211510433000001"/>
    <n v="16.995610904999999"/>
    <n v="17.315142207000001"/>
    <n v="17.159694546000001"/>
    <x v="3172"/>
    <n v="-7.0281413728060854E-3"/>
  </r>
  <r>
    <x v="3209"/>
    <x v="11"/>
    <n v="2012"/>
    <x v="155"/>
    <n v="37377"/>
    <n v="32335100"/>
    <n v="634777131"/>
    <n v="16.900615112000001"/>
    <n v="17.038790809999998"/>
    <n v="16.840163243999999"/>
    <n v="17.125150622"/>
    <n v="16.952430999000001"/>
    <x v="3173"/>
    <n v="-1.4206225712337265E-2"/>
  </r>
  <r>
    <x v="3210"/>
    <x v="11"/>
    <n v="2012"/>
    <x v="155"/>
    <n v="45964"/>
    <n v="44404300"/>
    <n v="890058456"/>
    <n v="17.453317905999999"/>
    <n v="16.917887073999999"/>
    <n v="16.866071186999999"/>
    <n v="17.513769774"/>
    <n v="17.306506226"/>
    <x v="3174"/>
    <n v="3.2179750027746042E-2"/>
  </r>
  <r>
    <x v="3211"/>
    <x v="11"/>
    <n v="2012"/>
    <x v="155"/>
    <n v="29702"/>
    <n v="27026300"/>
    <n v="539266281"/>
    <n v="17.202874452"/>
    <n v="17.341050151000001"/>
    <n v="17.099242678"/>
    <n v="17.392866038000001"/>
    <n v="17.228782396"/>
    <x v="3175"/>
    <n v="-1.4453279295318646E-2"/>
  </r>
  <r>
    <x v="3212"/>
    <x v="11"/>
    <n v="2012"/>
    <x v="155"/>
    <n v="29197"/>
    <n v="24468900"/>
    <n v="492205108"/>
    <n v="17.418773981000001"/>
    <n v="17.151058565"/>
    <n v="17.142422583999998"/>
    <n v="17.496497811000001"/>
    <n v="17.375594074999999"/>
    <x v="3176"/>
    <n v="1.2472099823155966E-2"/>
  </r>
  <r>
    <x v="3213"/>
    <x v="11"/>
    <n v="2012"/>
    <x v="155"/>
    <n v="48653"/>
    <n v="48168500"/>
    <n v="1000132500"/>
    <n v="18.075108547999999"/>
    <n v="17.617401547"/>
    <n v="17.617401547"/>
    <n v="18.126924434999999"/>
    <n v="17.928296869"/>
    <x v="3177"/>
    <n v="3.6987184466635292E-2"/>
  </r>
  <r>
    <x v="3214"/>
    <x v="11"/>
    <n v="2012"/>
    <x v="155"/>
    <n v="32656"/>
    <n v="25235000"/>
    <n v="525441929"/>
    <n v="18.178740321999999"/>
    <n v="18.023292660999999"/>
    <n v="17.816029113999999"/>
    <n v="18.213284247000001"/>
    <n v="17.980112756"/>
    <x v="3178"/>
    <n v="5.7170236811527686E-3"/>
  </r>
  <r>
    <x v="3215"/>
    <x v="11"/>
    <n v="2012"/>
    <x v="155"/>
    <n v="24446"/>
    <n v="29221200"/>
    <n v="601361292"/>
    <n v="17.867845000999999"/>
    <n v="17.841937056999999"/>
    <n v="17.608765565999999"/>
    <n v="17.911024907000002"/>
    <n v="17.772849208"/>
    <x v="3179"/>
    <n v="-1.7250068347355773E-2"/>
  </r>
  <r>
    <x v="3216"/>
    <x v="11"/>
    <n v="2012"/>
    <x v="155"/>
    <n v="19451"/>
    <n v="22662100"/>
    <n v="462216921"/>
    <n v="17.323778187999999"/>
    <n v="17.738305283999999"/>
    <n v="17.323778187999999"/>
    <n v="17.859209020000002"/>
    <n v="17.617401547"/>
    <x v="3180"/>
    <n v="-3.0922709252510335E-2"/>
  </r>
  <r>
    <x v="3217"/>
    <x v="11"/>
    <n v="2012"/>
    <x v="155"/>
    <n v="33284"/>
    <n v="28777800"/>
    <n v="565185222"/>
    <n v="16.762439413999999"/>
    <n v="17.323778187999999"/>
    <n v="16.710623526999999"/>
    <n v="17.418773981000001"/>
    <n v="16.961066979999998"/>
    <x v="3181"/>
    <n v="-3.2939385306001254E-2"/>
  </r>
  <r>
    <x v="3218"/>
    <x v="11"/>
    <n v="2012"/>
    <x v="155"/>
    <n v="24352"/>
    <n v="27975700"/>
    <n v="545475649"/>
    <n v="16.857435206000002"/>
    <n v="16.840163243999999"/>
    <n v="16.667443621"/>
    <n v="16.952430999000001"/>
    <n v="16.840163243999999"/>
    <x v="3182"/>
    <n v="5.6511837648470925E-3"/>
  </r>
  <r>
    <x v="3219"/>
    <x v="0"/>
    <n v="2013"/>
    <x v="156"/>
    <n v="43139"/>
    <n v="29842300"/>
    <n v="594550488"/>
    <n v="17.004246886000001"/>
    <n v="17.263326320000001"/>
    <n v="17.004246886000001"/>
    <n v="17.453317905999999"/>
    <n v="17.202874452"/>
    <x v="3183"/>
    <n v="8.6713116919371561E-3"/>
  </r>
  <r>
    <x v="3220"/>
    <x v="0"/>
    <n v="2013"/>
    <x v="156"/>
    <n v="34774"/>
    <n v="30283200"/>
    <n v="610797097"/>
    <n v="17.617401547"/>
    <n v="17.107878660000001"/>
    <n v="17.012882866999998"/>
    <n v="17.617401547"/>
    <n v="17.418773981000001"/>
    <x v="3184"/>
    <n v="3.542400815886397E-2"/>
  </r>
  <r>
    <x v="3221"/>
    <x v="0"/>
    <n v="2013"/>
    <x v="156"/>
    <n v="37883"/>
    <n v="35992000"/>
    <n v="735172754"/>
    <n v="17.686489396999999"/>
    <n v="17.556949678999999"/>
    <n v="17.418773981000001"/>
    <n v="17.807393133000001"/>
    <n v="17.643309491"/>
    <x v="3185"/>
    <n v="3.9138993661467685E-3"/>
  </r>
  <r>
    <x v="3222"/>
    <x v="0"/>
    <n v="2013"/>
    <x v="156"/>
    <n v="39924"/>
    <n v="27848200"/>
    <n v="561481617"/>
    <n v="17.341050151000001"/>
    <n v="17.686489396999999"/>
    <n v="17.228782396"/>
    <n v="17.850573039"/>
    <n v="17.410138"/>
    <x v="3186"/>
    <n v="-1.9724505345751136E-2"/>
  </r>
  <r>
    <x v="3223"/>
    <x v="0"/>
    <n v="2013"/>
    <x v="156"/>
    <n v="43361"/>
    <n v="28465000"/>
    <n v="560732684"/>
    <n v="16.840163243999999"/>
    <n v="17.366958094000001"/>
    <n v="16.805619319000002"/>
    <n v="17.470589868000001"/>
    <n v="17.012882866999998"/>
    <x v="3187"/>
    <n v="-2.9309829268554584E-2"/>
  </r>
  <r>
    <x v="3224"/>
    <x v="0"/>
    <n v="2013"/>
    <x v="156"/>
    <n v="38400"/>
    <n v="23995200"/>
    <n v="472545864"/>
    <n v="16.995610904999999"/>
    <n v="16.961066979999998"/>
    <n v="16.805619319000002"/>
    <n v="17.159694546000001"/>
    <n v="17.004246886000001"/>
    <x v="3188"/>
    <n v="9.1884260712431602E-3"/>
  </r>
  <r>
    <x v="3225"/>
    <x v="0"/>
    <n v="2013"/>
    <x v="156"/>
    <n v="21331"/>
    <n v="16844100"/>
    <n v="332349630"/>
    <n v="17.125150622"/>
    <n v="17.073334735"/>
    <n v="16.874707168"/>
    <n v="17.168330527999998"/>
    <n v="17.038790809999998"/>
    <x v="3189"/>
    <n v="7.5930508921976496E-3"/>
  </r>
  <r>
    <x v="3226"/>
    <x v="0"/>
    <n v="2013"/>
    <x v="156"/>
    <n v="20024"/>
    <n v="17781600"/>
    <n v="353080423"/>
    <n v="17.168330527999998"/>
    <n v="17.142422583999998"/>
    <n v="17.012882866999998"/>
    <n v="17.306506226"/>
    <n v="17.151058565"/>
    <x v="3190"/>
    <n v="2.5182587110573113E-3"/>
  </r>
  <r>
    <x v="3227"/>
    <x v="0"/>
    <n v="2013"/>
    <x v="156"/>
    <n v="33543"/>
    <n v="27389600"/>
    <n v="546860039"/>
    <n v="17.142422583999998"/>
    <n v="17.280598283"/>
    <n v="17.064698753999998"/>
    <n v="17.479225848999999"/>
    <n v="17.246054357999999"/>
    <x v="3191"/>
    <n v="-1.510194127154218E-3"/>
  </r>
  <r>
    <x v="3228"/>
    <x v="0"/>
    <n v="2013"/>
    <x v="156"/>
    <n v="28987"/>
    <n v="29457600"/>
    <n v="587358931"/>
    <n v="17.116514640999998"/>
    <n v="17.366958094000001"/>
    <n v="17.081970716000001"/>
    <n v="17.401502018999999"/>
    <n v="17.220146414999999"/>
    <x v="3192"/>
    <n v="-1.5124782049566997E-3"/>
  </r>
  <r>
    <x v="3229"/>
    <x v="0"/>
    <n v="2013"/>
    <x v="156"/>
    <n v="15071"/>
    <n v="16410700"/>
    <n v="323872344"/>
    <n v="17.133786603000001"/>
    <n v="17.176966509"/>
    <n v="16.926523055000001"/>
    <n v="17.176966509"/>
    <n v="17.047426790999999"/>
    <x v="3193"/>
    <n v="1.008572937275508E-3"/>
  </r>
  <r>
    <x v="3230"/>
    <x v="0"/>
    <n v="2013"/>
    <x v="156"/>
    <n v="20141"/>
    <n v="18867300"/>
    <n v="373647406"/>
    <n v="17.021518847999999"/>
    <n v="17.151058565"/>
    <n v="17.004246886000001"/>
    <n v="17.211510433000001"/>
    <n v="17.099242678"/>
    <x v="3194"/>
    <n v="-6.5739806944965238E-3"/>
  </r>
  <r>
    <x v="3231"/>
    <x v="0"/>
    <n v="2013"/>
    <x v="156"/>
    <n v="17496"/>
    <n v="18423000"/>
    <n v="363473563"/>
    <n v="16.909251093000002"/>
    <n v="17.099242678"/>
    <n v="16.909251093000002"/>
    <n v="17.176966509"/>
    <n v="17.038790809999998"/>
    <x v="3195"/>
    <n v="-6.6174840646947754E-3"/>
  </r>
  <r>
    <x v="3232"/>
    <x v="0"/>
    <n v="2013"/>
    <x v="156"/>
    <n v="18540"/>
    <n v="17816900"/>
    <n v="345656139"/>
    <n v="16.745167451"/>
    <n v="16.900615112000001"/>
    <n v="16.641535677"/>
    <n v="16.926523055000001"/>
    <n v="16.753803432000002"/>
    <x v="3196"/>
    <n v="-9.7511678560084809E-3"/>
  </r>
  <r>
    <x v="3233"/>
    <x v="0"/>
    <n v="2013"/>
    <x v="156"/>
    <n v="33184"/>
    <n v="23379600"/>
    <n v="453855027"/>
    <n v="16.909251093000002"/>
    <n v="16.771075395"/>
    <n v="16.606991752999999"/>
    <n v="16.909251093000002"/>
    <n v="16.762439413999999"/>
    <x v="3197"/>
    <n v="9.7511678560084948E-3"/>
  </r>
  <r>
    <x v="3234"/>
    <x v="0"/>
    <n v="2013"/>
    <x v="156"/>
    <n v="16985"/>
    <n v="16915200"/>
    <n v="330250650"/>
    <n v="16.883343150000002"/>
    <n v="16.840163243999999"/>
    <n v="16.779711376000002"/>
    <n v="16.952430999000001"/>
    <n v="16.857435206000002"/>
    <x v="3198"/>
    <n v="-1.5333506442181256E-3"/>
  </r>
  <r>
    <x v="3235"/>
    <x v="0"/>
    <n v="2013"/>
    <x v="156"/>
    <n v="25073"/>
    <n v="19201500"/>
    <n v="376412818"/>
    <n v="16.935159036999998"/>
    <n v="16.727895489000002"/>
    <n v="16.727895489000002"/>
    <n v="17.038790809999998"/>
    <n v="16.926523055000001"/>
    <x v="3199"/>
    <n v="3.0643537824676208E-3"/>
  </r>
  <r>
    <x v="3236"/>
    <x v="0"/>
    <n v="2013"/>
    <x v="156"/>
    <n v="23525"/>
    <n v="19905900"/>
    <n v="388980223"/>
    <n v="16.727895489000002"/>
    <n v="17.038790809999998"/>
    <n v="16.667443621"/>
    <n v="17.107878660000001"/>
    <n v="16.874707168"/>
    <x v="3200"/>
    <n v="-1.2314162811908809E-2"/>
  </r>
  <r>
    <x v="3237"/>
    <x v="0"/>
    <n v="2013"/>
    <x v="156"/>
    <n v="29224"/>
    <n v="26795700"/>
    <n v="511083674"/>
    <n v="16.503359978999999"/>
    <n v="16.710623526999999"/>
    <n v="16.270188487999999"/>
    <n v="16.727895489000002"/>
    <n v="16.468816054000001"/>
    <x v="3201"/>
    <n v="-1.3513719171603031E-2"/>
  </r>
  <r>
    <x v="3238"/>
    <x v="0"/>
    <n v="2013"/>
    <x v="156"/>
    <n v="58212"/>
    <n v="66345100"/>
    <n v="1223857930"/>
    <n v="15.717485694000001"/>
    <n v="16.399728204999999"/>
    <n v="15.69157775"/>
    <n v="16.399728204999999"/>
    <n v="15.933385223"/>
    <x v="3202"/>
    <n v="-4.8790164187610049E-2"/>
  </r>
  <r>
    <x v="3239"/>
    <x v="0"/>
    <n v="2013"/>
    <x v="156"/>
    <n v="41770"/>
    <n v="32738900"/>
    <n v="590303902"/>
    <n v="15.61385392"/>
    <n v="15.769301581000001"/>
    <n v="15.458406259"/>
    <n v="15.829753449"/>
    <n v="15.570674014"/>
    <x v="3203"/>
    <n v="-6.6152391311061452E-3"/>
  </r>
  <r>
    <x v="3240"/>
    <x v="1"/>
    <n v="2013"/>
    <x v="157"/>
    <n v="30484"/>
    <n v="27871500"/>
    <n v="512946056"/>
    <n v="15.942021204"/>
    <n v="15.665669807"/>
    <n v="15.648397845"/>
    <n v="16.106104846000001"/>
    <n v="15.890205316999999"/>
    <x v="3204"/>
    <n v="2.0799874128439033E-2"/>
  </r>
  <r>
    <x v="3241"/>
    <x v="1"/>
    <n v="2013"/>
    <x v="157"/>
    <n v="30750"/>
    <n v="31819600"/>
    <n v="573881069"/>
    <n v="15.544766071"/>
    <n v="15.682941768999999"/>
    <n v="15.449770278000001"/>
    <n v="15.847025411000001"/>
    <n v="15.579309994999999"/>
    <x v="3205"/>
    <n v="-2.5234471183211069E-2"/>
  </r>
  <r>
    <x v="3242"/>
    <x v="1"/>
    <n v="2013"/>
    <x v="157"/>
    <n v="78303"/>
    <n v="76983100"/>
    <n v="1374382156"/>
    <n v="15.61385392"/>
    <n v="14.922975428000001"/>
    <n v="14.905703466"/>
    <n v="15.795209524000001"/>
    <n v="15.415226354"/>
    <x v="3206"/>
    <n v="4.4345970547720447E-3"/>
  </r>
  <r>
    <x v="3243"/>
    <x v="1"/>
    <n v="2013"/>
    <x v="157"/>
    <n v="34853"/>
    <n v="30565300"/>
    <n v="540657328"/>
    <n v="15.199326825"/>
    <n v="15.484314203"/>
    <n v="15.138874957000001"/>
    <n v="15.544766071"/>
    <n v="15.277050655"/>
    <x v="3207"/>
    <n v="-2.6907452905368501E-2"/>
  </r>
  <r>
    <x v="3244"/>
    <x v="1"/>
    <n v="2013"/>
    <x v="157"/>
    <n v="35010"/>
    <n v="36508300"/>
    <n v="643431433"/>
    <n v="15.112967013"/>
    <n v="15.328866542"/>
    <n v="14.957519353"/>
    <n v="15.527494108999999"/>
    <n v="15.216598787000001"/>
    <x v="3208"/>
    <n v="-5.6980211473459386E-3"/>
  </r>
  <r>
    <x v="3245"/>
    <x v="1"/>
    <n v="2013"/>
    <x v="157"/>
    <n v="29792"/>
    <n v="30634700"/>
    <n v="537961728"/>
    <n v="15.320230561000001"/>
    <n v="15.156146918999999"/>
    <n v="15.009335239"/>
    <n v="15.320230561000001"/>
    <n v="15.164782900000001"/>
    <x v="3209"/>
    <n v="1.362109597762684E-2"/>
  </r>
  <r>
    <x v="3246"/>
    <x v="1"/>
    <n v="2013"/>
    <x v="157"/>
    <n v="25194"/>
    <n v="21987300"/>
    <n v="392367899"/>
    <n v="15.372046448000001"/>
    <n v="15.501586165000001"/>
    <n v="15.31159458"/>
    <n v="15.544766071"/>
    <n v="15.415226354"/>
    <x v="3210"/>
    <n v="3.376480422913252E-3"/>
  </r>
  <r>
    <x v="3247"/>
    <x v="1"/>
    <n v="2013"/>
    <x v="157"/>
    <n v="30680"/>
    <n v="25683600"/>
    <n v="455555410"/>
    <n v="15.259778692999999"/>
    <n v="15.363410467"/>
    <n v="15.182054861999999"/>
    <n v="15.458406259"/>
    <n v="15.320230561000001"/>
    <x v="3211"/>
    <n v="-7.3301709692324543E-3"/>
  </r>
  <r>
    <x v="3248"/>
    <x v="1"/>
    <n v="2013"/>
    <x v="157"/>
    <n v="29829"/>
    <n v="24694600"/>
    <n v="436527557"/>
    <n v="15.225234768"/>
    <n v="15.207962805999999"/>
    <n v="15.138874957000001"/>
    <n v="15.363410467"/>
    <n v="15.268414674000001"/>
    <x v="3212"/>
    <n v="-2.2662899479570448E-3"/>
  </r>
  <r>
    <x v="3249"/>
    <x v="1"/>
    <n v="2013"/>
    <x v="157"/>
    <n v="21376"/>
    <n v="20088000"/>
    <n v="355793807"/>
    <n v="15.458406259"/>
    <n v="15.233870748999999"/>
    <n v="15.130238975999999"/>
    <n v="15.458406259"/>
    <n v="15.294322617000001"/>
    <x v="3213"/>
    <n v="1.5198716433151136E-2"/>
  </r>
  <r>
    <x v="3250"/>
    <x v="1"/>
    <n v="2013"/>
    <x v="157"/>
    <n v="30152"/>
    <n v="28320000"/>
    <n v="511580123"/>
    <n v="15.631125881999999"/>
    <n v="15.46704224"/>
    <n v="15.449770278000001"/>
    <n v="15.700213732"/>
    <n v="15.596581958"/>
    <x v="3214"/>
    <n v="1.1111225424713355E-2"/>
  </r>
  <r>
    <x v="3251"/>
    <x v="1"/>
    <n v="2013"/>
    <x v="157"/>
    <n v="29911"/>
    <n v="25794600"/>
    <n v="460034133"/>
    <n v="15.216598787000001"/>
    <n v="15.631125881999999"/>
    <n v="15.190690844000001"/>
    <n v="15.631125881999999"/>
    <n v="15.397954391000001"/>
    <x v="3215"/>
    <n v="-2.6877317749731545E-2"/>
  </r>
  <r>
    <x v="3252"/>
    <x v="1"/>
    <n v="2013"/>
    <x v="157"/>
    <n v="30210"/>
    <n v="30119000"/>
    <n v="523733796"/>
    <n v="14.957519353"/>
    <n v="15.08705907"/>
    <n v="14.853887579"/>
    <n v="15.173418881"/>
    <n v="15.017971221"/>
    <x v="3216"/>
    <n v="-1.7172717339519521E-2"/>
  </r>
  <r>
    <x v="3253"/>
    <x v="1"/>
    <n v="2013"/>
    <x v="157"/>
    <n v="32788"/>
    <n v="30686700"/>
    <n v="526702860"/>
    <n v="14.810707673"/>
    <n v="15.121602994"/>
    <n v="14.689803937000001"/>
    <n v="15.121602994"/>
    <n v="14.819343654000001"/>
    <x v="3217"/>
    <n v="-9.8637295519284334E-3"/>
  </r>
  <r>
    <x v="3254"/>
    <x v="1"/>
    <n v="2013"/>
    <x v="157"/>
    <n v="32803"/>
    <n v="30181200"/>
    <n v="512528250"/>
    <n v="14.637988050000001"/>
    <n v="14.724347861"/>
    <n v="14.551628237999999"/>
    <n v="14.767527767000001"/>
    <n v="14.663895993000001"/>
    <x v="3218"/>
    <n v="-1.1730339784892109E-2"/>
  </r>
  <r>
    <x v="3255"/>
    <x v="1"/>
    <n v="2013"/>
    <x v="157"/>
    <n v="31427"/>
    <n v="33228600"/>
    <n v="553806017"/>
    <n v="14.456632446"/>
    <n v="14.49117637"/>
    <n v="14.275276842"/>
    <n v="14.560264220000001"/>
    <n v="14.396180577999999"/>
    <x v="3219"/>
    <n v="-1.2466768754111348E-2"/>
  </r>
  <r>
    <x v="3256"/>
    <x v="1"/>
    <n v="2013"/>
    <x v="157"/>
    <n v="27039"/>
    <n v="28494200"/>
    <n v="478847909"/>
    <n v="14.517084314"/>
    <n v="14.499812351999999"/>
    <n v="14.370272634000001"/>
    <n v="14.663895993000001"/>
    <n v="14.517084314"/>
    <x v="3220"/>
    <n v="4.1728823554913873E-3"/>
  </r>
  <r>
    <x v="3257"/>
    <x v="1"/>
    <n v="2013"/>
    <x v="157"/>
    <n v="23782"/>
    <n v="27495600"/>
    <n v="459112180"/>
    <n v="14.344364690999999"/>
    <n v="14.473904407999999"/>
    <n v="14.292548804000001"/>
    <n v="14.551628237999999"/>
    <n v="14.422088520999999"/>
    <x v="3221"/>
    <n v="-1.1969023794615827E-2"/>
  </r>
  <r>
    <x v="3258"/>
    <x v="2"/>
    <n v="2013"/>
    <x v="158"/>
    <n v="38789"/>
    <n v="31359600"/>
    <n v="525256695"/>
    <n v="14.594808144"/>
    <n v="14.249368898"/>
    <n v="14.163009087000001"/>
    <n v="14.698439918"/>
    <n v="14.465268427"/>
    <x v="3222"/>
    <n v="1.7308698278826438E-2"/>
  </r>
  <r>
    <x v="3259"/>
    <x v="2"/>
    <n v="2013"/>
    <x v="158"/>
    <n v="33067"/>
    <n v="34946600"/>
    <n v="583720330"/>
    <n v="14.249368898"/>
    <n v="14.525720294999999"/>
    <n v="14.249368898"/>
    <n v="14.767527767000001"/>
    <n v="14.422088520999999"/>
    <x v="3223"/>
    <n v="-2.3953241021662307E-2"/>
  </r>
  <r>
    <x v="3260"/>
    <x v="2"/>
    <n v="2013"/>
    <x v="158"/>
    <n v="30190"/>
    <n v="31499900"/>
    <n v="523926252"/>
    <n v="14.301184785"/>
    <n v="14.361636653"/>
    <n v="14.223460955"/>
    <n v="14.473904407999999"/>
    <n v="14.361636653"/>
    <x v="3224"/>
    <n v="3.6297680574440324E-3"/>
  </r>
  <r>
    <x v="3261"/>
    <x v="2"/>
    <n v="2013"/>
    <x v="158"/>
    <n v="84058"/>
    <n v="73795000"/>
    <n v="1302016961"/>
    <n v="15.587945977"/>
    <n v="15.199326825"/>
    <n v="14.871159541000001"/>
    <n v="15.777937562"/>
    <n v="15.233870748999999"/>
    <x v="3225"/>
    <n v="8.6155535860011859E-2"/>
  </r>
  <r>
    <x v="3262"/>
    <x v="2"/>
    <n v="2013"/>
    <x v="158"/>
    <n v="63523"/>
    <n v="62303600"/>
    <n v="1179529390"/>
    <n v="16.365184281000001"/>
    <n v="15.812481485999999"/>
    <n v="15.812481485999999"/>
    <n v="16.909251093000002"/>
    <n v="16.347912317999999"/>
    <x v="3226"/>
    <n v="4.8658246776289653E-2"/>
  </r>
  <r>
    <x v="3263"/>
    <x v="2"/>
    <n v="2013"/>
    <x v="158"/>
    <n v="36460"/>
    <n v="30485100"/>
    <n v="567106556"/>
    <n v="15.864297372999999"/>
    <n v="16.227008582"/>
    <n v="15.682941768999999"/>
    <n v="16.684715582999999"/>
    <n v="16.062924939999998"/>
    <x v="3227"/>
    <n v="-3.1085032379969926E-2"/>
  </r>
  <r>
    <x v="3264"/>
    <x v="2"/>
    <n v="2013"/>
    <x v="158"/>
    <n v="32702"/>
    <n v="24802300"/>
    <n v="454271557"/>
    <n v="16.347912317999999"/>
    <n v="15.795209524000001"/>
    <n v="15.475678222000001"/>
    <n v="16.382456243"/>
    <n v="15.821117468000001"/>
    <x v="3228"/>
    <n v="3.0029066030060048E-2"/>
  </r>
  <r>
    <x v="3265"/>
    <x v="2"/>
    <n v="2013"/>
    <x v="158"/>
    <n v="30597"/>
    <n v="26094700"/>
    <n v="492731133"/>
    <n v="16.183828676000001"/>
    <n v="16.278824469"/>
    <n v="16.088832883999999"/>
    <n v="16.529267921999999"/>
    <n v="16.304732413"/>
    <x v="3229"/>
    <n v="-1.0087688419572584E-2"/>
  </r>
  <r>
    <x v="3266"/>
    <x v="2"/>
    <n v="2013"/>
    <x v="158"/>
    <n v="42795"/>
    <n v="31559300"/>
    <n v="598230704"/>
    <n v="16.201100639"/>
    <n v="16.244280543999999"/>
    <n v="16.192464657999999"/>
    <n v="16.581083808999999"/>
    <n v="16.373820261999999"/>
    <x v="3230"/>
    <n v="1.0666668109500686E-3"/>
  </r>
  <r>
    <x v="3267"/>
    <x v="2"/>
    <n v="2013"/>
    <x v="158"/>
    <n v="36145"/>
    <n v="26897700"/>
    <n v="510363249"/>
    <n v="16.736531469999999"/>
    <n v="16.391092224000001"/>
    <n v="16.062924939999998"/>
    <n v="16.736531469999999"/>
    <n v="16.382456243"/>
    <x v="3231"/>
    <n v="3.2514662863457243E-2"/>
  </r>
  <r>
    <x v="3268"/>
    <x v="2"/>
    <n v="2013"/>
    <x v="158"/>
    <n v="51982"/>
    <n v="43316200"/>
    <n v="834250893"/>
    <n v="16.486088017"/>
    <n v="16.753803432000002"/>
    <n v="16.417000167000001"/>
    <n v="16.883343150000002"/>
    <n v="16.632899695999999"/>
    <x v="3232"/>
    <n v="-1.5076968702553898E-2"/>
  </r>
  <r>
    <x v="3269"/>
    <x v="2"/>
    <n v="2013"/>
    <x v="158"/>
    <n v="58537"/>
    <n v="40223900"/>
    <n v="769485414"/>
    <n v="16.581083808999999"/>
    <n v="16.322004374999999"/>
    <n v="16.270188487999999"/>
    <n v="16.710623526999999"/>
    <n v="16.520631941000001"/>
    <x v="3233"/>
    <n v="5.7456412563048594E-3"/>
  </r>
  <r>
    <x v="3270"/>
    <x v="2"/>
    <n v="2013"/>
    <x v="158"/>
    <n v="38216"/>
    <n v="33741100"/>
    <n v="641859719"/>
    <n v="16.494723998000001"/>
    <n v="16.537903904"/>
    <n v="16.261552507000001"/>
    <n v="16.684715582999999"/>
    <n v="16.425636148999999"/>
    <x v="3234"/>
    <n v="-5.2219439505230046E-3"/>
  </r>
  <r>
    <x v="3271"/>
    <x v="2"/>
    <n v="2013"/>
    <x v="158"/>
    <n v="31633"/>
    <n v="27579600"/>
    <n v="520075501"/>
    <n v="16.278824469"/>
    <n v="16.451544091999999"/>
    <n v="16.132012790000001"/>
    <n v="16.546539885000001"/>
    <n v="16.287460450000001"/>
    <x v="3235"/>
    <n v="-1.3175421172715794E-2"/>
  </r>
  <r>
    <x v="3272"/>
    <x v="2"/>
    <n v="2013"/>
    <x v="158"/>
    <n v="24483"/>
    <n v="21769300"/>
    <n v="406423672"/>
    <n v="16.002473072000001"/>
    <n v="16.166556713999999"/>
    <n v="16.002473072000001"/>
    <n v="16.287460450000001"/>
    <n v="16.123376808"/>
    <x v="3236"/>
    <n v="-1.7121873607923315E-2"/>
  </r>
  <r>
    <x v="3273"/>
    <x v="2"/>
    <n v="2013"/>
    <x v="158"/>
    <n v="14236"/>
    <n v="16092400"/>
    <n v="299303009"/>
    <n v="16.088832883999999"/>
    <n v="16.019745035"/>
    <n v="15.942021204"/>
    <n v="16.157920733000001"/>
    <n v="16.062924939999998"/>
    <x v="3237"/>
    <n v="5.382144346953755E-3"/>
  </r>
  <r>
    <x v="3274"/>
    <x v="2"/>
    <n v="2013"/>
    <x v="158"/>
    <n v="29085"/>
    <n v="23985300"/>
    <n v="446066828"/>
    <n v="16.088832883999999"/>
    <n v="16.175192695"/>
    <n v="15.907477279"/>
    <n v="16.252916526"/>
    <n v="16.062924939999998"/>
    <x v="79"/>
    <n v="0"/>
  </r>
  <r>
    <x v="3275"/>
    <x v="2"/>
    <n v="2013"/>
    <x v="158"/>
    <n v="17618"/>
    <n v="15693100"/>
    <n v="293046315"/>
    <n v="16.054288959000001"/>
    <n v="16.175192695"/>
    <n v="15.959293166"/>
    <n v="16.304732413"/>
    <n v="16.123376808"/>
    <x v="3238"/>
    <n v="-2.1493829048524443E-3"/>
  </r>
  <r>
    <x v="3276"/>
    <x v="2"/>
    <n v="2013"/>
    <x v="158"/>
    <n v="15803"/>
    <n v="13170800"/>
    <n v="243204272"/>
    <n v="15.907477279"/>
    <n v="16.062924939999998"/>
    <n v="15.847025411000001"/>
    <n v="16.071560921"/>
    <n v="15.950657185000001"/>
    <x v="3239"/>
    <n v="-9.1867709338193937E-3"/>
  </r>
  <r>
    <x v="3277"/>
    <x v="2"/>
    <n v="2013"/>
    <x v="158"/>
    <n v="19275"/>
    <n v="15646600"/>
    <n v="287102150"/>
    <n v="15.847025411000001"/>
    <n v="15.898841298000001"/>
    <n v="15.734757655999999"/>
    <n v="16.002473072000001"/>
    <n v="15.847025411000001"/>
    <x v="3240"/>
    <n v="-3.8074563232584186E-3"/>
  </r>
  <r>
    <x v="3278"/>
    <x v="3"/>
    <n v="2013"/>
    <x v="159"/>
    <n v="21726"/>
    <n v="15483300"/>
    <n v="281736136"/>
    <n v="15.579309994999999"/>
    <n v="15.777937562"/>
    <n v="15.579309994999999"/>
    <n v="15.872933355000001"/>
    <n v="15.717485694000001"/>
    <x v="3241"/>
    <n v="-1.7038059887754135E-2"/>
  </r>
  <r>
    <x v="3279"/>
    <x v="3"/>
    <n v="2013"/>
    <x v="159"/>
    <n v="19136"/>
    <n v="20399000"/>
    <n v="366525482"/>
    <n v="15.285686635999999"/>
    <n v="15.639761863"/>
    <n v="15.285686635999999"/>
    <n v="15.717485694000001"/>
    <n v="15.518858127"/>
    <x v="3242"/>
    <n v="-1.9026875047658914E-2"/>
  </r>
  <r>
    <x v="3280"/>
    <x v="3"/>
    <n v="2013"/>
    <x v="159"/>
    <n v="16186"/>
    <n v="15584300"/>
    <n v="278496939"/>
    <n v="15.544766071"/>
    <n v="15.268414674000001"/>
    <n v="15.268414674000001"/>
    <n v="15.544766071"/>
    <n v="15.432498316"/>
    <x v="3243"/>
    <n v="1.6807118348001311E-2"/>
  </r>
  <r>
    <x v="3281"/>
    <x v="3"/>
    <n v="2013"/>
    <x v="159"/>
    <n v="19314"/>
    <n v="19386700"/>
    <n v="347369066"/>
    <n v="15.302958599"/>
    <n v="15.501586165000001"/>
    <n v="15.294322617000001"/>
    <n v="15.726121675"/>
    <n v="15.475678222000001"/>
    <x v="3244"/>
    <n v="-1.567781270514388E-2"/>
  </r>
  <r>
    <x v="3282"/>
    <x v="3"/>
    <n v="2013"/>
    <x v="159"/>
    <n v="18609"/>
    <n v="17020000"/>
    <n v="301657845"/>
    <n v="15.372046448000001"/>
    <n v="15.182054861999999"/>
    <n v="15.156146918999999"/>
    <n v="15.46704224"/>
    <n v="15.302958599"/>
    <x v="3245"/>
    <n v="4.5045121077415748E-3"/>
  </r>
  <r>
    <x v="3283"/>
    <x v="3"/>
    <n v="2013"/>
    <x v="159"/>
    <n v="21034"/>
    <n v="21753000"/>
    <n v="380884236"/>
    <n v="15.035243183"/>
    <n v="15.423862335000001"/>
    <n v="14.974791314999999"/>
    <n v="15.46704224"/>
    <n v="15.121602994"/>
    <x v="3246"/>
    <n v="-2.2153703526461094E-2"/>
  </r>
  <r>
    <x v="3284"/>
    <x v="3"/>
    <n v="2013"/>
    <x v="159"/>
    <n v="35845"/>
    <n v="30669000"/>
    <n v="551053459"/>
    <n v="15.674305788"/>
    <n v="15.095695051"/>
    <n v="15.095695051"/>
    <n v="15.760665599999999"/>
    <n v="15.518858127"/>
    <x v="3247"/>
    <n v="4.1625806922077187E-2"/>
  </r>
  <r>
    <x v="3285"/>
    <x v="3"/>
    <n v="2013"/>
    <x v="159"/>
    <n v="32449"/>
    <n v="31630800"/>
    <n v="583363902"/>
    <n v="15.907477279"/>
    <n v="15.726121675"/>
    <n v="15.69157775"/>
    <n v="16.106104846000001"/>
    <n v="15.924749241000001"/>
    <x v="3248"/>
    <n v="1.4766470112456419E-2"/>
  </r>
  <r>
    <x v="3286"/>
    <x v="3"/>
    <n v="2013"/>
    <x v="159"/>
    <n v="24927"/>
    <n v="22121900"/>
    <n v="398891687"/>
    <n v="15.53613009"/>
    <n v="15.950657185000001"/>
    <n v="15.432498316"/>
    <n v="16.002473072000001"/>
    <n v="15.570674014"/>
    <x v="3249"/>
    <n v="-2.3620982834702466E-2"/>
  </r>
  <r>
    <x v="3287"/>
    <x v="3"/>
    <n v="2013"/>
    <x v="159"/>
    <n v="34142"/>
    <n v="27359400"/>
    <n v="486417642"/>
    <n v="15.510222146"/>
    <n v="15.492950184"/>
    <n v="15.138874957000001"/>
    <n v="15.61385392"/>
    <n v="15.354774485"/>
    <x v="3250"/>
    <n v="-1.6689851237250046E-3"/>
  </r>
  <r>
    <x v="3288"/>
    <x v="3"/>
    <n v="2013"/>
    <x v="159"/>
    <n v="40274"/>
    <n v="35536400"/>
    <n v="621610652"/>
    <n v="14.879795522"/>
    <n v="15.285686635999999"/>
    <n v="14.879795522"/>
    <n v="15.397954391000001"/>
    <n v="15.104331031999999"/>
    <x v="3251"/>
    <n v="-4.149501233593654E-2"/>
  </r>
  <r>
    <x v="3289"/>
    <x v="3"/>
    <n v="2013"/>
    <x v="159"/>
    <n v="31328"/>
    <n v="23613400"/>
    <n v="416152830"/>
    <n v="15.285686635999999"/>
    <n v="15.08705907"/>
    <n v="15.052515144999999"/>
    <n v="15.328866542"/>
    <n v="15.216598787000001"/>
    <x v="3252"/>
    <n v="2.6912589035692526E-2"/>
  </r>
  <r>
    <x v="3290"/>
    <x v="3"/>
    <n v="2013"/>
    <x v="159"/>
    <n v="44589"/>
    <n v="38953000"/>
    <n v="670849893"/>
    <n v="14.827979635"/>
    <n v="15.061151126"/>
    <n v="14.663895993000001"/>
    <n v="15.199326825"/>
    <n v="14.871159541000001"/>
    <x v="3253"/>
    <n v="-3.0400964672761575E-2"/>
  </r>
  <r>
    <x v="3291"/>
    <x v="3"/>
    <n v="2013"/>
    <x v="159"/>
    <n v="33090"/>
    <n v="28390800"/>
    <n v="499237754"/>
    <n v="15.38931841"/>
    <n v="14.957519353"/>
    <n v="14.78479973"/>
    <n v="15.492950184"/>
    <n v="15.182054861999999"/>
    <x v="3254"/>
    <n v="3.7157747148417138E-2"/>
  </r>
  <r>
    <x v="3292"/>
    <x v="3"/>
    <n v="2013"/>
    <x v="159"/>
    <n v="40980"/>
    <n v="38077200"/>
    <n v="695995434"/>
    <n v="15.959293166"/>
    <n v="15.674305788"/>
    <n v="15.501586165000001"/>
    <n v="15.959293166"/>
    <n v="15.786573542999999"/>
    <x v="3255"/>
    <n v="3.636764417551637E-2"/>
  </r>
  <r>
    <x v="3293"/>
    <x v="3"/>
    <n v="2013"/>
    <x v="159"/>
    <n v="33313"/>
    <n v="24107800"/>
    <n v="446113668"/>
    <n v="16.209736620000001"/>
    <n v="15.864297372999999"/>
    <n v="15.69157775"/>
    <n v="16.218372600999999"/>
    <n v="15.976565128000001"/>
    <x v="3256"/>
    <n v="1.5570784424204351E-2"/>
  </r>
  <r>
    <x v="3294"/>
    <x v="3"/>
    <n v="2013"/>
    <x v="159"/>
    <n v="44399"/>
    <n v="34670900"/>
    <n v="666440514"/>
    <n v="16.563811847"/>
    <n v="16.157920733000001"/>
    <n v="16.114740826999999"/>
    <n v="16.857435206000002"/>
    <n v="16.598355772000001"/>
    <x v="3257"/>
    <n v="2.1608218845906631E-2"/>
  </r>
  <r>
    <x v="3295"/>
    <x v="3"/>
    <n v="2013"/>
    <x v="159"/>
    <n v="38467"/>
    <n v="33207600"/>
    <n v="647019747"/>
    <n v="16.796983338"/>
    <n v="16.460180073"/>
    <n v="16.417000167000001"/>
    <n v="16.978338942000001"/>
    <n v="16.822891282000001"/>
    <x v="3258"/>
    <n v="1.3979000605096938E-2"/>
  </r>
  <r>
    <x v="3296"/>
    <x v="3"/>
    <n v="2013"/>
    <x v="159"/>
    <n v="43836"/>
    <n v="35118100"/>
    <n v="679610291"/>
    <n v="16.581083808999999"/>
    <n v="16.814255299999999"/>
    <n v="16.529267921999999"/>
    <n v="17.004246886000001"/>
    <n v="16.710623526999999"/>
    <x v="3259"/>
    <n v="-1.2936791044827988E-2"/>
  </r>
  <r>
    <x v="3297"/>
    <x v="3"/>
    <n v="2013"/>
    <x v="159"/>
    <n v="28513"/>
    <n v="26533900"/>
    <n v="513496865"/>
    <n v="16.658807639999999"/>
    <n v="16.494723998000001"/>
    <n v="16.494723998000001"/>
    <n v="16.857435206000002"/>
    <n v="16.710623526999999"/>
    <x v="3260"/>
    <n v="4.6765479226388686E-3"/>
  </r>
  <r>
    <x v="3298"/>
    <x v="3"/>
    <n v="2013"/>
    <x v="159"/>
    <n v="59936"/>
    <n v="59440000"/>
    <n v="1205182914"/>
    <n v="17.574221642000001"/>
    <n v="17.271962300999999"/>
    <n v="17.220146414999999"/>
    <n v="17.772849208"/>
    <n v="17.513769774"/>
    <x v="3261"/>
    <n v="5.3494084971497428E-2"/>
  </r>
  <r>
    <x v="3299"/>
    <x v="3"/>
    <n v="2013"/>
    <x v="159"/>
    <n v="47962"/>
    <n v="45825000"/>
    <n v="904029642"/>
    <n v="18.038499763000001"/>
    <n v="17.64343058"/>
    <n v="17.454874833000002"/>
    <n v="18.038499763000001"/>
    <n v="17.715261340000001"/>
    <x v="3262"/>
    <n v="2.6075200559289798E-2"/>
  </r>
  <r>
    <x v="3300"/>
    <x v="4"/>
    <n v="2013"/>
    <x v="160"/>
    <n v="45027"/>
    <n v="33647500"/>
    <n v="680070475"/>
    <n v="18.182161283999999"/>
    <n v="17.823007481000001"/>
    <n v="17.823007481000001"/>
    <n v="18.523357397000002"/>
    <n v="18.146245904000001"/>
    <x v="3263"/>
    <n v="7.9326147114968226E-3"/>
  </r>
  <r>
    <x v="3301"/>
    <x v="4"/>
    <n v="2013"/>
    <x v="160"/>
    <n v="42865"/>
    <n v="42862100"/>
    <n v="866162887"/>
    <n v="17.957690156999998"/>
    <n v="18.397653565999999"/>
    <n v="17.858922861"/>
    <n v="18.550293931999999"/>
    <n v="18.146245904000001"/>
    <x v="3264"/>
    <n v="-1.2422520000619709E-2"/>
  </r>
  <r>
    <x v="3302"/>
    <x v="4"/>
    <n v="2013"/>
    <x v="160"/>
    <n v="32284"/>
    <n v="31084100"/>
    <n v="626178413"/>
    <n v="18.271949735"/>
    <n v="17.966669002"/>
    <n v="17.796070946"/>
    <n v="18.271949735"/>
    <n v="18.083393988000001"/>
    <x v="3265"/>
    <n v="1.7348638348431991E-2"/>
  </r>
  <r>
    <x v="3303"/>
    <x v="4"/>
    <n v="2013"/>
    <x v="160"/>
    <n v="29111"/>
    <n v="26294900"/>
    <n v="540301268"/>
    <n v="18.514378552"/>
    <n v="18.31684396"/>
    <n v="18.209097819"/>
    <n v="18.622124693"/>
    <n v="18.451526637000001"/>
    <x v="3266"/>
    <n v="1.3180566693574584E-2"/>
  </r>
  <r>
    <x v="3304"/>
    <x v="4"/>
    <n v="2013"/>
    <x v="160"/>
    <n v="27578"/>
    <n v="24352900"/>
    <n v="497342935"/>
    <n v="18.218076665000002"/>
    <n v="18.631103538000001"/>
    <n v="18.155224748999998"/>
    <n v="18.693955454000001"/>
    <n v="18.334801650999999"/>
    <x v="3267"/>
    <n v="-1.6133324718560695E-2"/>
  </r>
  <r>
    <x v="3305"/>
    <x v="4"/>
    <n v="2013"/>
    <x v="160"/>
    <n v="30129"/>
    <n v="22799900"/>
    <n v="462776732"/>
    <n v="18.173182439000001"/>
    <n v="18.182161283999999"/>
    <n v="18.038499763000001"/>
    <n v="18.424590101"/>
    <n v="18.22705551"/>
    <x v="3268"/>
    <n v="-2.4673094517888195E-3"/>
  </r>
  <r>
    <x v="3306"/>
    <x v="4"/>
    <n v="2013"/>
    <x v="160"/>
    <n v="32433"/>
    <n v="21945100"/>
    <n v="437431952"/>
    <n v="17.912795932000002"/>
    <n v="18.101351679"/>
    <n v="17.697303649999998"/>
    <n v="18.307865114999998"/>
    <n v="17.894838241999999"/>
    <x v="3269"/>
    <n v="-1.4431701067863607E-2"/>
  </r>
  <r>
    <x v="3307"/>
    <x v="4"/>
    <n v="2013"/>
    <x v="160"/>
    <n v="31445"/>
    <n v="21227300"/>
    <n v="414664039"/>
    <n v="17.409980608000001"/>
    <n v="17.787092100999999"/>
    <n v="17.409980608000001"/>
    <n v="17.823007481000001"/>
    <n v="17.535684439000001"/>
    <x v="3270"/>
    <n v="-2.8471674057933608E-2"/>
  </r>
  <r>
    <x v="3308"/>
    <x v="4"/>
    <n v="2013"/>
    <x v="160"/>
    <n v="29018"/>
    <n v="30569000"/>
    <n v="595286811"/>
    <n v="17.553642129"/>
    <n v="17.535684439000001"/>
    <n v="17.284276775999999"/>
    <n v="17.670367115000001"/>
    <n v="17.481811367999999"/>
    <x v="3271"/>
    <n v="8.2178171618597605E-3"/>
  </r>
  <r>
    <x v="3309"/>
    <x v="4"/>
    <n v="2013"/>
    <x v="160"/>
    <n v="25954"/>
    <n v="21753400"/>
    <n v="423542541"/>
    <n v="17.571599818999999"/>
    <n v="17.508747903"/>
    <n v="17.356107537"/>
    <n v="17.634451733999999"/>
    <n v="17.481811367999999"/>
    <x v="3272"/>
    <n v="1.0224949676441433E-3"/>
  </r>
  <r>
    <x v="3310"/>
    <x v="4"/>
    <n v="2013"/>
    <x v="160"/>
    <n v="28692"/>
    <n v="25010900"/>
    <n v="495145624"/>
    <n v="17.733219030000001"/>
    <n v="17.526705593999999"/>
    <n v="17.472832523000001"/>
    <n v="18.029520917999999"/>
    <n v="17.778113256000001"/>
    <x v="3273"/>
    <n v="9.155709915661614E-3"/>
  </r>
  <r>
    <x v="3311"/>
    <x v="4"/>
    <n v="2013"/>
    <x v="160"/>
    <n v="24192"/>
    <n v="19000200"/>
    <n v="378414855"/>
    <n v="17.912795932000002"/>
    <n v="17.876880551999999"/>
    <n v="17.769134411"/>
    <n v="18.002584382999999"/>
    <n v="17.885859397000001"/>
    <x v="3274"/>
    <n v="1.0075652012768034E-2"/>
  </r>
  <r>
    <x v="3312"/>
    <x v="4"/>
    <n v="2013"/>
    <x v="160"/>
    <n v="23537"/>
    <n v="30387900"/>
    <n v="608020098"/>
    <n v="18.137267058999999"/>
    <n v="17.867901706000001"/>
    <n v="17.562620974000001"/>
    <n v="18.182161283999999"/>
    <n v="17.966669002"/>
    <x v="3275"/>
    <n v="1.2453461073082815E-2"/>
  </r>
  <r>
    <x v="3313"/>
    <x v="4"/>
    <n v="2013"/>
    <x v="160"/>
    <n v="23927"/>
    <n v="23358600"/>
    <n v="472029540"/>
    <n v="18.173182439000001"/>
    <n v="18.128288214000001"/>
    <n v="17.939732466999999"/>
    <n v="18.298886270000001"/>
    <n v="18.146245904000001"/>
    <x v="3276"/>
    <n v="1.9782399947808021E-3"/>
  </r>
  <r>
    <x v="3314"/>
    <x v="4"/>
    <n v="2013"/>
    <x v="160"/>
    <n v="30337"/>
    <n v="34904100"/>
    <n v="698183052"/>
    <n v="17.885859397000001"/>
    <n v="18.200118973999999"/>
    <n v="17.670367115000001"/>
    <n v="18.31684396"/>
    <n v="17.957690156999998"/>
    <x v="3277"/>
    <n v="-1.5936592234084165E-2"/>
  </r>
  <r>
    <x v="3315"/>
    <x v="4"/>
    <n v="2013"/>
    <x v="160"/>
    <n v="33933"/>
    <n v="33256200"/>
    <n v="654344754"/>
    <n v="17.831986325999999"/>
    <n v="17.553642129"/>
    <n v="17.490790213"/>
    <n v="17.831986325999999"/>
    <n v="17.670367115000001"/>
    <x v="3278"/>
    <n v="-3.0165935689854739E-3"/>
  </r>
  <r>
    <x v="3316"/>
    <x v="4"/>
    <n v="2013"/>
    <x v="160"/>
    <n v="42661"/>
    <n v="36977000"/>
    <n v="740292559"/>
    <n v="18.002584382999999"/>
    <n v="17.858922861"/>
    <n v="17.769134411"/>
    <n v="18.101351679"/>
    <n v="17.975647847000001"/>
    <x v="3279"/>
    <n v="9.5214951637449929E-3"/>
  </r>
  <r>
    <x v="3317"/>
    <x v="4"/>
    <n v="2013"/>
    <x v="160"/>
    <n v="9001"/>
    <n v="5776800"/>
    <n v="115829017"/>
    <n v="17.903817087"/>
    <n v="17.966669002"/>
    <n v="17.903817087"/>
    <n v="18.092372832999999"/>
    <n v="18.002584382999999"/>
    <x v="3280"/>
    <n v="-5.5013892263237789E-3"/>
  </r>
  <r>
    <x v="3318"/>
    <x v="4"/>
    <n v="2013"/>
    <x v="160"/>
    <n v="22255"/>
    <n v="27659400"/>
    <n v="557568604"/>
    <n v="18.020542073000001"/>
    <n v="18.101351679"/>
    <n v="17.966669002"/>
    <n v="18.262970889999998"/>
    <n v="18.101351679"/>
    <x v="3281"/>
    <n v="6.4983982732464904E-3"/>
  </r>
  <r>
    <x v="3319"/>
    <x v="4"/>
    <n v="2013"/>
    <x v="160"/>
    <n v="21534"/>
    <n v="24661600"/>
    <n v="491658703"/>
    <n v="17.823007481000001"/>
    <n v="17.885859397000001"/>
    <n v="17.823007481000001"/>
    <n v="18.020542073000001"/>
    <n v="17.903817087"/>
    <x v="3282"/>
    <n v="-1.1022155690087562E-2"/>
  </r>
  <r>
    <x v="3320"/>
    <x v="4"/>
    <n v="2013"/>
    <x v="160"/>
    <n v="44050"/>
    <n v="35131800"/>
    <n v="706196341"/>
    <n v="18.002584382999999"/>
    <n v="17.840965171000001"/>
    <n v="17.778113256000001"/>
    <n v="18.280928580000001"/>
    <n v="18.047478607999999"/>
    <x v="3283"/>
    <n v="1.0025146643164657E-2"/>
  </r>
  <r>
    <x v="3321"/>
    <x v="5"/>
    <n v="2013"/>
    <x v="161"/>
    <n v="37193"/>
    <n v="30584700"/>
    <n v="619747364"/>
    <n v="18.218076665000002"/>
    <n v="18.056457453"/>
    <n v="17.903817087"/>
    <n v="18.352759340999999"/>
    <n v="18.191140129000001"/>
    <x v="3284"/>
    <n v="1.189900009111341E-2"/>
  </r>
  <r>
    <x v="3322"/>
    <x v="5"/>
    <n v="2013"/>
    <x v="161"/>
    <n v="34281"/>
    <n v="24314600"/>
    <n v="488906836"/>
    <n v="18.020542073000001"/>
    <n v="18.370717031000002"/>
    <n v="17.921774777"/>
    <n v="18.379695876"/>
    <n v="18.056457453"/>
    <x v="3285"/>
    <n v="-1.0901991044190673E-2"/>
  </r>
  <r>
    <x v="3323"/>
    <x v="5"/>
    <n v="2013"/>
    <x v="161"/>
    <n v="36779"/>
    <n v="32080900"/>
    <n v="632023568"/>
    <n v="17.436917142999999"/>
    <n v="17.957690156999998"/>
    <n v="17.392022916999998"/>
    <n v="18.074415143"/>
    <n v="17.688324805000001"/>
    <x v="3286"/>
    <n v="-3.2922699938353013E-2"/>
  </r>
  <r>
    <x v="3324"/>
    <x v="5"/>
    <n v="2013"/>
    <x v="161"/>
    <n v="28600"/>
    <n v="26838600"/>
    <n v="521267913"/>
    <n v="17.472832523000001"/>
    <n v="17.472832523000001"/>
    <n v="17.248361396"/>
    <n v="17.553642129"/>
    <n v="17.436917142999999"/>
    <x v="3287"/>
    <n v="2.0576138766444344E-3"/>
  </r>
  <r>
    <x v="3325"/>
    <x v="5"/>
    <n v="2013"/>
    <x v="161"/>
    <n v="35174"/>
    <n v="38452400"/>
    <n v="730241696"/>
    <n v="16.916144127999999"/>
    <n v="17.014911424000001"/>
    <n v="16.808397986999999"/>
    <n v="17.302234467000002"/>
    <n v="17.050826804"/>
    <x v="3288"/>
    <n v="-3.2378807617054299E-2"/>
  </r>
  <r>
    <x v="3326"/>
    <x v="5"/>
    <n v="2013"/>
    <x v="161"/>
    <n v="22785"/>
    <n v="20052400"/>
    <n v="380523123"/>
    <n v="16.952059508000001"/>
    <n v="16.916144127999999"/>
    <n v="16.907165283000001"/>
    <n v="17.167551790000001"/>
    <n v="17.041847958999998"/>
    <x v="3289"/>
    <n v="2.1208915506016209E-3"/>
  </r>
  <r>
    <x v="3327"/>
    <x v="5"/>
    <n v="2013"/>
    <x v="161"/>
    <n v="37412"/>
    <n v="32010200"/>
    <n v="593468423"/>
    <n v="16.637799931"/>
    <n v="16.745546072"/>
    <n v="16.368434577999999"/>
    <n v="16.871249902999999"/>
    <n v="16.646778776000001"/>
    <x v="3290"/>
    <n v="-1.8712120375390204E-2"/>
  </r>
  <r>
    <x v="3328"/>
    <x v="5"/>
    <n v="2013"/>
    <x v="161"/>
    <n v="38381"/>
    <n v="37133900"/>
    <n v="681796587"/>
    <n v="16.269667282"/>
    <n v="16.763503761999999"/>
    <n v="16.215794211999999"/>
    <n v="16.880228748"/>
    <n v="16.485159564"/>
    <x v="3291"/>
    <n v="-2.2374739729735627E-2"/>
  </r>
  <r>
    <x v="3329"/>
    <x v="5"/>
    <n v="2013"/>
    <x v="161"/>
    <n v="35852"/>
    <n v="31199900"/>
    <n v="581205443"/>
    <n v="16.880228748"/>
    <n v="16.251709592000001"/>
    <n v="16.108048070999999"/>
    <n v="17.077763340000001"/>
    <n v="16.727588382"/>
    <x v="3292"/>
    <n v="3.684056926082574E-2"/>
  </r>
  <r>
    <x v="3330"/>
    <x v="5"/>
    <n v="2013"/>
    <x v="161"/>
    <n v="33983"/>
    <n v="37755200"/>
    <n v="690040674"/>
    <n v="16.215794211999999"/>
    <n v="16.745546072"/>
    <n v="16.215794211999999"/>
    <n v="16.934101817999998"/>
    <n v="16.413328803999999"/>
    <x v="3293"/>
    <n v="-4.0157321857823364E-2"/>
  </r>
  <r>
    <x v="3331"/>
    <x v="5"/>
    <n v="2013"/>
    <x v="161"/>
    <n v="31015"/>
    <n v="24712600"/>
    <n v="451504159"/>
    <n v="16.242730747"/>
    <n v="16.565969169999999"/>
    <n v="16.179878832"/>
    <n v="16.637799931"/>
    <n v="16.404349959000001"/>
    <x v="3294"/>
    <n v="1.6597514038422299E-3"/>
  </r>
  <r>
    <x v="3332"/>
    <x v="5"/>
    <n v="2013"/>
    <x v="161"/>
    <n v="38788"/>
    <n v="31666300"/>
    <n v="565350800"/>
    <n v="16.009280775000001"/>
    <n v="16.117026916"/>
    <n v="15.820725028"/>
    <n v="16.233751902000002"/>
    <n v="16.027238465"/>
    <x v="3295"/>
    <n v="-1.4476867529599506E-2"/>
  </r>
  <r>
    <x v="3333"/>
    <x v="5"/>
    <n v="2013"/>
    <x v="161"/>
    <n v="52197"/>
    <n v="38892100"/>
    <n v="683905229"/>
    <n v="15.443613535000001"/>
    <n v="16.063153845999999"/>
    <n v="15.398719309000001"/>
    <n v="16.117026916"/>
    <n v="15.784809648"/>
    <x v="3296"/>
    <n v="-3.5973048059091683E-2"/>
  </r>
  <r>
    <x v="3334"/>
    <x v="5"/>
    <n v="2013"/>
    <x v="161"/>
    <n v="66034"/>
    <n v="63640600"/>
    <n v="1073810568"/>
    <n v="15.281994322999999"/>
    <n v="15.174248181999999"/>
    <n v="14.815094379"/>
    <n v="15.50646545"/>
    <n v="15.147311647"/>
    <x v="3297"/>
    <n v="-1.0520260712604319E-2"/>
  </r>
  <r>
    <x v="3335"/>
    <x v="5"/>
    <n v="2013"/>
    <x v="161"/>
    <n v="45680"/>
    <n v="42111000"/>
    <n v="699627122"/>
    <n v="14.779178999000001"/>
    <n v="15.201184718"/>
    <n v="14.779178999000001"/>
    <n v="15.201184718"/>
    <n v="14.913861675"/>
    <x v="3298"/>
    <n v="-3.3455927870861137E-2"/>
  </r>
  <r>
    <x v="3336"/>
    <x v="5"/>
    <n v="2013"/>
    <x v="161"/>
    <n v="50021"/>
    <n v="40239400"/>
    <n v="640502633"/>
    <n v="14.28534252"/>
    <n v="14.33921559"/>
    <n v="13.980061787"/>
    <n v="14.590623252"/>
    <n v="14.294321365"/>
    <x v="3299"/>
    <n v="-3.3985352877496246E-2"/>
  </r>
  <r>
    <x v="3337"/>
    <x v="5"/>
    <n v="2013"/>
    <x v="161"/>
    <n v="30692"/>
    <n v="31475100"/>
    <n v="504545079"/>
    <n v="14.366152124999999"/>
    <n v="14.455940576"/>
    <n v="14.249427139"/>
    <n v="14.716327082999999"/>
    <n v="14.393088661"/>
    <x v="3300"/>
    <n v="5.6408798408657292E-3"/>
  </r>
  <r>
    <x v="3338"/>
    <x v="5"/>
    <n v="2013"/>
    <x v="161"/>
    <n v="34623"/>
    <n v="29741600"/>
    <n v="483643966"/>
    <n v="14.500834802"/>
    <n v="14.491855956"/>
    <n v="14.437982886"/>
    <n v="14.761221309"/>
    <n v="14.599602097"/>
    <x v="3301"/>
    <n v="9.3313274859931593E-3"/>
  </r>
  <r>
    <x v="3339"/>
    <x v="5"/>
    <n v="2013"/>
    <x v="161"/>
    <n v="28953"/>
    <n v="26097800"/>
    <n v="426377788"/>
    <n v="14.707348238"/>
    <n v="14.563686717"/>
    <n v="14.518792491999999"/>
    <n v="14.788157844000001"/>
    <n v="14.671432857999999"/>
    <x v="3302"/>
    <n v="1.4141028701273737E-2"/>
  </r>
  <r>
    <x v="3340"/>
    <x v="5"/>
    <n v="2013"/>
    <x v="161"/>
    <n v="43324"/>
    <n v="33927200"/>
    <n v="548543016"/>
    <n v="14.527771337000001"/>
    <n v="14.680411703000001"/>
    <n v="14.312279054999999"/>
    <n v="14.680411703000001"/>
    <n v="14.518792491999999"/>
    <x v="3303"/>
    <n v="-1.2285166755832447E-2"/>
  </r>
  <r>
    <x v="3341"/>
    <x v="6"/>
    <n v="2013"/>
    <x v="162"/>
    <n v="24644"/>
    <n v="22689900"/>
    <n v="365609198"/>
    <n v="14.509813647"/>
    <n v="14.545729027"/>
    <n v="14.312279054999999"/>
    <n v="14.653475168"/>
    <n v="14.464919420999999"/>
    <x v="3304"/>
    <n v="-1.2368585265771842E-3"/>
  </r>
  <r>
    <x v="3342"/>
    <x v="6"/>
    <n v="2013"/>
    <x v="162"/>
    <n v="53792"/>
    <n v="55702400"/>
    <n v="864587008"/>
    <n v="13.818442576000001"/>
    <n v="14.411046351"/>
    <n v="13.567034913000001"/>
    <n v="14.590623252"/>
    <n v="13.935167562"/>
    <x v="3305"/>
    <n v="-4.8821105238444511E-2"/>
  </r>
  <r>
    <x v="3343"/>
    <x v="6"/>
    <n v="2013"/>
    <x v="162"/>
    <n v="55150"/>
    <n v="49953600"/>
    <n v="781793775"/>
    <n v="14.276363675000001"/>
    <n v="13.683759899"/>
    <n v="13.602950293999999"/>
    <n v="14.348194435"/>
    <n v="14.051892548"/>
    <x v="3306"/>
    <n v="3.2601161374715228E-2"/>
  </r>
  <r>
    <x v="3344"/>
    <x v="6"/>
    <n v="2013"/>
    <x v="162"/>
    <n v="19581"/>
    <n v="23767300"/>
    <n v="380150373"/>
    <n v="14.330236745000001"/>
    <n v="14.455940576"/>
    <n v="14.258405983999999"/>
    <n v="14.518792491999999"/>
    <n v="14.35717328"/>
    <x v="3307"/>
    <n v="3.7664827625606178E-3"/>
  </r>
  <r>
    <x v="3345"/>
    <x v="6"/>
    <n v="2013"/>
    <x v="162"/>
    <n v="53670"/>
    <n v="48835100"/>
    <n v="744470440"/>
    <n v="13.602950293999999"/>
    <n v="14.195554069"/>
    <n v="13.414394547000001"/>
    <n v="14.204532914"/>
    <n v="13.683759899"/>
    <x v="3308"/>
    <n v="-5.2085060040997139E-2"/>
  </r>
  <r>
    <x v="3346"/>
    <x v="6"/>
    <n v="2013"/>
    <x v="162"/>
    <n v="22485"/>
    <n v="22267400"/>
    <n v="337563584"/>
    <n v="13.450309926999999"/>
    <n v="13.647844519"/>
    <n v="13.441331082"/>
    <n v="13.782527195"/>
    <n v="13.611929139000001"/>
    <x v="3309"/>
    <n v="-1.1284553915722658E-2"/>
  </r>
  <r>
    <x v="3347"/>
    <x v="6"/>
    <n v="2013"/>
    <x v="162"/>
    <n v="28072"/>
    <n v="20749800"/>
    <n v="316756038"/>
    <n v="13.656823363999999"/>
    <n v="13.629886829"/>
    <n v="13.522140688"/>
    <n v="13.863336801000001"/>
    <n v="13.710696434999999"/>
    <x v="3310"/>
    <n v="1.5237128197036792E-2"/>
  </r>
  <r>
    <x v="3348"/>
    <x v="6"/>
    <n v="2013"/>
    <x v="162"/>
    <n v="38593"/>
    <n v="33933700"/>
    <n v="527644965"/>
    <n v="14.186575224"/>
    <n v="13.935167562"/>
    <n v="13.692738744"/>
    <n v="14.204532914"/>
    <n v="13.962104096999999"/>
    <x v="3311"/>
    <n v="3.8056833788784668E-2"/>
  </r>
  <r>
    <x v="3349"/>
    <x v="6"/>
    <n v="2013"/>
    <x v="162"/>
    <n v="28856"/>
    <n v="23452800"/>
    <n v="366372608"/>
    <n v="13.854357955999999"/>
    <n v="14.060871392999999"/>
    <n v="13.854357955999999"/>
    <n v="14.294321365"/>
    <n v="14.024956012000001"/>
    <x v="3312"/>
    <n v="-2.3696273664795514E-2"/>
  </r>
  <r>
    <x v="3350"/>
    <x v="6"/>
    <n v="2013"/>
    <x v="162"/>
    <n v="23756"/>
    <n v="20158900"/>
    <n v="313518060"/>
    <n v="13.953125252"/>
    <n v="13.872315646000001"/>
    <n v="13.782527195"/>
    <n v="14.087807928"/>
    <n v="13.962104096999999"/>
    <x v="3313"/>
    <n v="7.1036785742787812E-3"/>
  </r>
  <r>
    <x v="3351"/>
    <x v="6"/>
    <n v="2013"/>
    <x v="162"/>
    <n v="19858"/>
    <n v="20798600"/>
    <n v="325200401"/>
    <n v="14.141680998"/>
    <n v="14.042913703"/>
    <n v="13.890273336"/>
    <n v="14.177596379000001"/>
    <n v="14.042913703"/>
    <x v="3314"/>
    <n v="1.3423020286272904E-2"/>
  </r>
  <r>
    <x v="3352"/>
    <x v="6"/>
    <n v="2013"/>
    <x v="162"/>
    <n v="32567"/>
    <n v="29188400"/>
    <n v="469132047"/>
    <n v="14.420025195999999"/>
    <n v="14.28534252"/>
    <n v="14.249427139"/>
    <n v="14.545729027"/>
    <n v="14.429004041000001"/>
    <x v="3315"/>
    <n v="1.9491343287129377E-2"/>
  </r>
  <r>
    <x v="3353"/>
    <x v="6"/>
    <n v="2013"/>
    <x v="162"/>
    <n v="23487"/>
    <n v="23127000"/>
    <n v="374048864"/>
    <n v="14.455940576"/>
    <n v="14.366152124999999"/>
    <n v="14.28534252"/>
    <n v="14.626538632999999"/>
    <n v="14.518792491999999"/>
    <x v="3316"/>
    <n v="2.4875634500927412E-3"/>
  </r>
  <r>
    <x v="3354"/>
    <x v="6"/>
    <n v="2013"/>
    <x v="162"/>
    <n v="19704"/>
    <n v="18497500"/>
    <n v="295305472"/>
    <n v="14.258405983999999"/>
    <n v="14.429004041000001"/>
    <n v="14.231469449"/>
    <n v="14.455940576"/>
    <n v="14.330236745000001"/>
    <x v="3317"/>
    <n v="-1.3758816190943194E-2"/>
  </r>
  <r>
    <x v="3355"/>
    <x v="6"/>
    <n v="2013"/>
    <x v="162"/>
    <n v="31130"/>
    <n v="25373800"/>
    <n v="412034043"/>
    <n v="14.635517478000001"/>
    <n v="14.33921559"/>
    <n v="14.276363675000001"/>
    <n v="14.806115534"/>
    <n v="14.581644407000001"/>
    <x v="3318"/>
    <n v="2.6104652042950083E-2"/>
  </r>
  <r>
    <x v="3356"/>
    <x v="6"/>
    <n v="2013"/>
    <x v="162"/>
    <n v="27866"/>
    <n v="25197900"/>
    <n v="415769281"/>
    <n v="14.734284774000001"/>
    <n v="14.734284774000001"/>
    <n v="14.707348238"/>
    <n v="14.958755901"/>
    <n v="14.815094379"/>
    <x v="3319"/>
    <n v="6.7257972985263498E-3"/>
  </r>
  <r>
    <x v="3357"/>
    <x v="6"/>
    <n v="2013"/>
    <x v="162"/>
    <n v="30552"/>
    <n v="23715600"/>
    <n v="387131001"/>
    <n v="14.716327082999999"/>
    <n v="14.698369393"/>
    <n v="14.500834802"/>
    <n v="14.859988605"/>
    <n v="14.653475168"/>
    <x v="3320"/>
    <n v="-1.2195124035296306E-3"/>
  </r>
  <r>
    <x v="3358"/>
    <x v="6"/>
    <n v="2013"/>
    <x v="162"/>
    <n v="38275"/>
    <n v="37105000"/>
    <n v="618241844"/>
    <n v="15.120375112"/>
    <n v="14.581644407000001"/>
    <n v="14.554707872"/>
    <n v="15.156290492"/>
    <n v="14.958755901"/>
    <x v="3321"/>
    <n v="2.7085616090562033E-2"/>
  </r>
  <r>
    <x v="3359"/>
    <x v="6"/>
    <n v="2013"/>
    <x v="162"/>
    <n v="28015"/>
    <n v="22288100"/>
    <n v="376779592"/>
    <n v="15.219142408"/>
    <n v="15.030586660999999"/>
    <n v="15.003650126"/>
    <n v="15.344846239000001"/>
    <n v="15.174248181999999"/>
    <x v="3322"/>
    <n v="6.5108250213308135E-3"/>
  </r>
  <r>
    <x v="3360"/>
    <x v="6"/>
    <n v="2013"/>
    <x v="162"/>
    <n v="26535"/>
    <n v="17588900"/>
    <n v="295064090"/>
    <n v="14.976713590999999"/>
    <n v="15.255057788"/>
    <n v="14.931819365000001"/>
    <n v="15.317909704"/>
    <n v="15.066502042"/>
    <x v="3323"/>
    <n v="-1.6057436887940743E-2"/>
  </r>
  <r>
    <x v="3361"/>
    <x v="6"/>
    <n v="2013"/>
    <x v="162"/>
    <n v="21474"/>
    <n v="22316800"/>
    <n v="368053053"/>
    <n v="14.779178999000001"/>
    <n v="15.066502042"/>
    <n v="14.689390548"/>
    <n v="15.102417422"/>
    <n v="14.806115534"/>
    <x v="3324"/>
    <n v="-1.3277201700093453E-2"/>
  </r>
  <r>
    <x v="3362"/>
    <x v="6"/>
    <n v="2013"/>
    <x v="162"/>
    <n v="23203"/>
    <n v="23432200"/>
    <n v="382280578"/>
    <n v="14.626538632999999"/>
    <n v="14.662454013"/>
    <n v="14.518792491999999"/>
    <n v="14.815094379"/>
    <n v="14.644496323"/>
    <x v="3325"/>
    <n v="-1.038177261224967E-2"/>
  </r>
  <r>
    <x v="3363"/>
    <x v="7"/>
    <n v="2013"/>
    <x v="163"/>
    <n v="33855"/>
    <n v="31680800"/>
    <n v="533872281"/>
    <n v="15.210163563"/>
    <n v="14.994671281"/>
    <n v="14.90488283"/>
    <n v="15.299952014"/>
    <n v="15.129353956999999"/>
    <x v="3326"/>
    <n v="3.9126266602891827E-2"/>
  </r>
  <r>
    <x v="3364"/>
    <x v="7"/>
    <n v="2013"/>
    <x v="163"/>
    <n v="21349"/>
    <n v="17586800"/>
    <n v="296344652"/>
    <n v="15.093438577000001"/>
    <n v="15.147311647"/>
    <n v="14.985692436000001"/>
    <n v="15.299952014"/>
    <n v="15.129353956999999"/>
    <x v="3327"/>
    <n v="-7.7037418020151583E-3"/>
  </r>
  <r>
    <x v="3365"/>
    <x v="7"/>
    <n v="2013"/>
    <x v="163"/>
    <n v="17666"/>
    <n v="14852700"/>
    <n v="247001519"/>
    <n v="14.949777055"/>
    <n v="15.057523196"/>
    <n v="14.85100976"/>
    <n v="15.147311647"/>
    <n v="14.931819365000001"/>
    <x v="3328"/>
    <n v="-9.5637310438116355E-3"/>
  </r>
  <r>
    <x v="3366"/>
    <x v="7"/>
    <n v="2013"/>
    <x v="163"/>
    <n v="24484"/>
    <n v="25386200"/>
    <n v="414413768"/>
    <n v="14.617559787999999"/>
    <n v="14.976713590999999"/>
    <n v="14.518792491999999"/>
    <n v="14.994671281"/>
    <n v="14.653475168"/>
    <x v="3329"/>
    <n v="-2.2472855791248976E-2"/>
  </r>
  <r>
    <x v="3367"/>
    <x v="7"/>
    <n v="2013"/>
    <x v="163"/>
    <n v="15167"/>
    <n v="17566100"/>
    <n v="286963595"/>
    <n v="14.590623252"/>
    <n v="14.608580942"/>
    <n v="14.455940576"/>
    <n v="14.779178999000001"/>
    <n v="14.671432857999999"/>
    <x v="3330"/>
    <n v="-1.8444518510188849E-3"/>
  </r>
  <r>
    <x v="3368"/>
    <x v="7"/>
    <n v="2013"/>
    <x v="163"/>
    <n v="27479"/>
    <n v="25756200"/>
    <n v="426824426"/>
    <n v="14.949777055"/>
    <n v="14.680411703000001"/>
    <n v="14.545729027"/>
    <n v="15.129353956999999"/>
    <n v="14.877946294999999"/>
    <x v="3331"/>
    <n v="2.4317307642267735E-2"/>
  </r>
  <r>
    <x v="3369"/>
    <x v="7"/>
    <n v="2013"/>
    <x v="163"/>
    <n v="34387"/>
    <n v="31754700"/>
    <n v="536675647"/>
    <n v="15.335867393999999"/>
    <n v="15.030586660999999"/>
    <n v="14.833052069000001"/>
    <n v="15.371782774"/>
    <n v="15.174248181999999"/>
    <x v="3332"/>
    <n v="2.5497971975875364E-2"/>
  </r>
  <r>
    <x v="3370"/>
    <x v="7"/>
    <n v="2013"/>
    <x v="163"/>
    <n v="53867"/>
    <n v="54482200"/>
    <n v="933852345"/>
    <n v="14.842030915"/>
    <n v="15.533401985999999"/>
    <n v="14.788157844000001"/>
    <n v="15.856640408000001"/>
    <n v="15.389740464000001"/>
    <x v="3333"/>
    <n v="-3.2731276506268225E-2"/>
  </r>
  <r>
    <x v="3371"/>
    <x v="7"/>
    <n v="2013"/>
    <x v="163"/>
    <n v="37710"/>
    <n v="34895400"/>
    <n v="571108603"/>
    <n v="14.698369393"/>
    <n v="14.949777055"/>
    <n v="14.518792491999999"/>
    <n v="14.958755901"/>
    <n v="14.698369393"/>
    <x v="3334"/>
    <n v="-9.7265205003494795E-3"/>
  </r>
  <r>
    <x v="3372"/>
    <x v="7"/>
    <n v="2013"/>
    <x v="163"/>
    <n v="50237"/>
    <n v="53781300"/>
    <n v="902214910"/>
    <n v="15.219142408"/>
    <n v="14.689390548"/>
    <n v="14.626538632999999"/>
    <n v="15.264036633"/>
    <n v="15.066502042"/>
    <x v="3335"/>
    <n v="3.4817442473961062E-2"/>
  </r>
  <r>
    <x v="3373"/>
    <x v="7"/>
    <n v="2013"/>
    <x v="163"/>
    <n v="81259"/>
    <n v="81028400"/>
    <n v="1427498306"/>
    <n v="16.009280775000001"/>
    <n v="14.994671281"/>
    <n v="14.967734746"/>
    <n v="16.126005760999998"/>
    <n v="15.820725028"/>
    <x v="3336"/>
    <n v="5.0614598054522862E-2"/>
  </r>
  <r>
    <x v="3374"/>
    <x v="7"/>
    <n v="2013"/>
    <x v="163"/>
    <n v="47369"/>
    <n v="37507600"/>
    <n v="665875699"/>
    <n v="15.964386549"/>
    <n v="15.946428858999999"/>
    <n v="15.641148126999999"/>
    <n v="16.215794211999999"/>
    <n v="15.937450013999999"/>
    <x v="3337"/>
    <n v="-2.8082018273379796E-3"/>
  </r>
  <r>
    <x v="3375"/>
    <x v="7"/>
    <n v="2013"/>
    <x v="163"/>
    <n v="34351"/>
    <n v="49761900"/>
    <n v="883025738"/>
    <n v="16.009280775000001"/>
    <n v="15.668084662"/>
    <n v="15.587275055999999"/>
    <n v="16.188857677000001"/>
    <n v="15.937450013999999"/>
    <x v="3338"/>
    <n v="2.808201827337921E-3"/>
  </r>
  <r>
    <x v="3376"/>
    <x v="7"/>
    <n v="2013"/>
    <x v="163"/>
    <n v="33005"/>
    <n v="30240200"/>
    <n v="528091270"/>
    <n v="15.380761618999999"/>
    <n v="15.901534634000001"/>
    <n v="15.362803929"/>
    <n v="16.027238465"/>
    <n v="15.677063507"/>
    <x v="3339"/>
    <n v="-4.0051119571765714E-2"/>
  </r>
  <r>
    <x v="3377"/>
    <x v="7"/>
    <n v="2013"/>
    <x v="163"/>
    <n v="33108"/>
    <n v="43209100"/>
    <n v="752123951"/>
    <n v="15.569317366"/>
    <n v="15.326888549"/>
    <n v="15.299952014"/>
    <n v="15.964386549"/>
    <n v="15.632169280999999"/>
    <x v="3340"/>
    <n v="1.2184659039314216E-2"/>
  </r>
  <r>
    <x v="3378"/>
    <x v="7"/>
    <n v="2013"/>
    <x v="163"/>
    <n v="59851"/>
    <n v="52569700"/>
    <n v="947221612"/>
    <n v="16.395371114"/>
    <n v="15.98234424"/>
    <n v="15.829703873"/>
    <n v="16.494138409000001"/>
    <n v="16.179878832"/>
    <x v="3341"/>
    <n v="5.1696903862264082E-2"/>
  </r>
  <r>
    <x v="3379"/>
    <x v="7"/>
    <n v="2013"/>
    <x v="163"/>
    <n v="31444"/>
    <n v="32462300"/>
    <n v="598364099"/>
    <n v="16.655757620999999"/>
    <n v="16.269667282"/>
    <n v="16.269667282"/>
    <n v="16.691673001000002"/>
    <n v="16.54801148"/>
    <x v="3342"/>
    <n v="1.5756913869392417E-2"/>
  </r>
  <r>
    <x v="3380"/>
    <x v="7"/>
    <n v="2013"/>
    <x v="163"/>
    <n v="20133"/>
    <n v="17870500"/>
    <n v="328491323"/>
    <n v="16.332519198"/>
    <n v="16.610863395999999"/>
    <n v="16.314561508000001"/>
    <n v="16.781461451999999"/>
    <n v="16.503117254999999"/>
    <x v="3343"/>
    <n v="-1.9597796533612332E-2"/>
  </r>
  <r>
    <x v="3381"/>
    <x v="7"/>
    <n v="2013"/>
    <x v="163"/>
    <n v="33104"/>
    <n v="28866700"/>
    <n v="511047661"/>
    <n v="15.668084662"/>
    <n v="16.117026916"/>
    <n v="15.668084662"/>
    <n v="16.206815367000001"/>
    <n v="15.892555788999999"/>
    <x v="3344"/>
    <n v="-4.1532343893243735E-2"/>
  </r>
  <r>
    <x v="3382"/>
    <x v="7"/>
    <n v="2013"/>
    <x v="163"/>
    <n v="30146"/>
    <n v="29908700"/>
    <n v="520531038"/>
    <n v="15.407698155"/>
    <n v="15.721957732"/>
    <n v="15.344846239000001"/>
    <n v="15.937450013999999"/>
    <n v="15.623190436"/>
    <x v="3345"/>
    <n v="-1.6758554570655518E-2"/>
  </r>
  <r>
    <x v="3383"/>
    <x v="7"/>
    <n v="2013"/>
    <x v="163"/>
    <n v="23147"/>
    <n v="24069000"/>
    <n v="411940949"/>
    <n v="15.174248181999999"/>
    <n v="15.551359676000001"/>
    <n v="15.129353956999999"/>
    <n v="15.695021197000001"/>
    <n v="15.371782774"/>
    <x v="3346"/>
    <n v="-1.5267472193694091E-2"/>
  </r>
  <r>
    <x v="3384"/>
    <x v="7"/>
    <n v="2013"/>
    <x v="163"/>
    <n v="36938"/>
    <n v="38496100"/>
    <n v="642445058"/>
    <n v="15.084459731999999"/>
    <n v="15.273015478"/>
    <n v="14.833052069000001"/>
    <n v="15.308930859"/>
    <n v="14.985692436000001"/>
    <x v="3347"/>
    <n v="-5.9347354680351428E-3"/>
  </r>
  <r>
    <x v="3385"/>
    <x v="8"/>
    <n v="2013"/>
    <x v="164"/>
    <n v="24013"/>
    <n v="18898600"/>
    <n v="321362570"/>
    <n v="15.210163563"/>
    <n v="15.398719309000001"/>
    <n v="15.138332802000001"/>
    <n v="15.47055007"/>
    <n v="15.264036633"/>
    <x v="3348"/>
    <n v="8.2988028081207085E-3"/>
  </r>
  <r>
    <x v="3386"/>
    <x v="8"/>
    <n v="2013"/>
    <x v="164"/>
    <n v="38175"/>
    <n v="31414400"/>
    <n v="529784592"/>
    <n v="15.066502042"/>
    <n v="15.165269337"/>
    <n v="14.976713590999999"/>
    <n v="15.380761618999999"/>
    <n v="15.138332802000001"/>
    <x v="3349"/>
    <n v="-9.4899881678437003E-3"/>
  </r>
  <r>
    <x v="3387"/>
    <x v="8"/>
    <n v="2013"/>
    <x v="164"/>
    <n v="28084"/>
    <n v="36890000"/>
    <n v="619508710"/>
    <n v="15.129353956999999"/>
    <n v="14.931819365000001"/>
    <n v="14.86896745"/>
    <n v="15.210163563"/>
    <n v="15.075480886999999"/>
    <x v="3350"/>
    <n v="4.1629557229140666E-3"/>
  </r>
  <r>
    <x v="3388"/>
    <x v="8"/>
    <n v="2013"/>
    <x v="164"/>
    <n v="41847"/>
    <n v="47899700"/>
    <n v="835571353"/>
    <n v="15.748894267000001"/>
    <n v="15.138332802000001"/>
    <n v="15.120375112"/>
    <n v="15.991323084999999"/>
    <n v="15.659105817"/>
    <x v="3351"/>
    <n v="4.0133330119928576E-2"/>
  </r>
  <r>
    <x v="3389"/>
    <x v="8"/>
    <n v="2013"/>
    <x v="164"/>
    <n v="35731"/>
    <n v="30791600"/>
    <n v="544637375"/>
    <n v="15.946428858999999"/>
    <n v="15.98234424"/>
    <n v="15.677063507"/>
    <n v="16.161921142000001"/>
    <n v="15.883576944"/>
    <x v="3352"/>
    <n v="1.2464750637648696E-2"/>
  </r>
  <r>
    <x v="3390"/>
    <x v="8"/>
    <n v="2013"/>
    <x v="164"/>
    <n v="33543"/>
    <n v="29761400"/>
    <n v="537011856"/>
    <n v="16.314561508000001"/>
    <n v="15.955407704000001"/>
    <n v="15.955407704000001"/>
    <n v="16.350476887999999"/>
    <n v="16.197836521999999"/>
    <x v="3353"/>
    <n v="2.2823144892546485E-2"/>
  </r>
  <r>
    <x v="3391"/>
    <x v="8"/>
    <n v="2013"/>
    <x v="164"/>
    <n v="36610"/>
    <n v="29008400"/>
    <n v="531560074"/>
    <n v="16.467201874000001"/>
    <n v="16.386392269000002"/>
    <n v="16.314561508000001"/>
    <n v="16.646778776000001"/>
    <n v="16.449244184000001"/>
    <x v="3354"/>
    <n v="9.3125843997180994E-3"/>
  </r>
  <r>
    <x v="3392"/>
    <x v="8"/>
    <n v="2013"/>
    <x v="164"/>
    <n v="31202"/>
    <n v="26868100"/>
    <n v="490953252"/>
    <n v="16.386392269000002"/>
    <n v="16.422307649"/>
    <n v="16.224773057"/>
    <n v="16.646778776000001"/>
    <n v="16.404349959000001"/>
    <x v="3355"/>
    <n v="-4.9193867566939189E-3"/>
  </r>
  <r>
    <x v="3393"/>
    <x v="8"/>
    <n v="2013"/>
    <x v="164"/>
    <n v="30949"/>
    <n v="47824400"/>
    <n v="856576437"/>
    <n v="16.027238465"/>
    <n v="16.314561508000001"/>
    <n v="15.937450013999999"/>
    <n v="16.521074944999999"/>
    <n v="16.081111536000002"/>
    <x v="3356"/>
    <n v="-2.2161571855502677E-2"/>
  </r>
  <r>
    <x v="3394"/>
    <x v="8"/>
    <n v="2013"/>
    <x v="164"/>
    <n v="27762"/>
    <n v="18317100"/>
    <n v="331447395"/>
    <n v="16.278646127999998"/>
    <n v="16.027238465"/>
    <n v="15.98234424"/>
    <n v="16.404349959000001"/>
    <n v="16.242730747"/>
    <x v="3357"/>
    <n v="1.5564516590496536E-2"/>
  </r>
  <r>
    <x v="3395"/>
    <x v="8"/>
    <n v="2013"/>
    <x v="164"/>
    <n v="33155"/>
    <n v="33752000"/>
    <n v="623720837"/>
    <n v="16.565969169999999"/>
    <n v="16.54801148"/>
    <n v="16.314561508000001"/>
    <n v="16.808397986999999"/>
    <n v="16.592905705"/>
    <x v="3358"/>
    <n v="1.7496345688145752E-2"/>
  </r>
  <r>
    <x v="3396"/>
    <x v="8"/>
    <n v="2013"/>
    <x v="164"/>
    <n v="21151"/>
    <n v="18895100"/>
    <n v="348902228"/>
    <n v="16.637799931"/>
    <n v="16.691673001000002"/>
    <n v="16.431286493999998"/>
    <n v="16.700651846"/>
    <n v="16.583926859999998"/>
    <x v="3359"/>
    <n v="4.32666983304729E-3"/>
  </r>
  <r>
    <x v="3397"/>
    <x v="8"/>
    <n v="2013"/>
    <x v="164"/>
    <n v="33841"/>
    <n v="30877400"/>
    <n v="573121923"/>
    <n v="16.970017199000001"/>
    <n v="16.53005379"/>
    <n v="16.305582662999999"/>
    <n v="17.059805649000001"/>
    <n v="16.664736466000001"/>
    <x v="3360"/>
    <n v="1.9770881773321217E-2"/>
  </r>
  <r>
    <x v="3398"/>
    <x v="8"/>
    <n v="2013"/>
    <x v="164"/>
    <n v="26328"/>
    <n v="24398300"/>
    <n v="465950005"/>
    <n v="17.203467171"/>
    <n v="17.023890268999999"/>
    <n v="16.844313368000002"/>
    <n v="17.338149847"/>
    <n v="17.149594100000002"/>
    <x v="3361"/>
    <n v="1.3662850474226673E-2"/>
  </r>
  <r>
    <x v="3399"/>
    <x v="8"/>
    <n v="2013"/>
    <x v="164"/>
    <n v="28136"/>
    <n v="18884200"/>
    <n v="357341018"/>
    <n v="17.005932579"/>
    <n v="17.140615255"/>
    <n v="16.862271058000001"/>
    <n v="17.221424860999999"/>
    <n v="16.987974889"/>
    <x v="3362"/>
    <n v="-1.1548684800434443E-2"/>
  </r>
  <r>
    <x v="3400"/>
    <x v="8"/>
    <n v="2013"/>
    <x v="164"/>
    <n v="20901"/>
    <n v="13887200"/>
    <n v="264777268"/>
    <n v="17.167551790000001"/>
    <n v="17.059805649000001"/>
    <n v="16.978996043999999"/>
    <n v="17.257340241000001"/>
    <n v="17.122657565000001"/>
    <x v="3363"/>
    <n v="9.4588198410883138E-3"/>
  </r>
  <r>
    <x v="3401"/>
    <x v="8"/>
    <n v="2013"/>
    <x v="164"/>
    <n v="21064"/>
    <n v="18906200"/>
    <n v="357635057"/>
    <n v="16.853292213"/>
    <n v="17.221424860999999"/>
    <n v="16.853292213"/>
    <n v="17.221424860999999"/>
    <n v="16.987974889"/>
    <x v="3364"/>
    <n v="-1.8475056980584478E-2"/>
  </r>
  <r>
    <x v="3402"/>
    <x v="8"/>
    <n v="2013"/>
    <x v="164"/>
    <n v="17246"/>
    <n v="16929000"/>
    <n v="317633909"/>
    <n v="16.880228748"/>
    <n v="16.817376832000001"/>
    <n v="16.718609535999999"/>
    <n v="16.978996043999999"/>
    <n v="16.844313368000002"/>
    <x v="3365"/>
    <n v="1.5970192234728367E-3"/>
  </r>
  <r>
    <x v="3403"/>
    <x v="8"/>
    <n v="2013"/>
    <x v="164"/>
    <n v="21521"/>
    <n v="18063600"/>
    <n v="337173869"/>
    <n v="16.691673001000002"/>
    <n v="16.898186438"/>
    <n v="16.628821085999999"/>
    <n v="16.898186438"/>
    <n v="16.763503761999999"/>
    <x v="3366"/>
    <n v="-1.1233068123328168E-2"/>
  </r>
  <r>
    <x v="3404"/>
    <x v="8"/>
    <n v="2013"/>
    <x v="164"/>
    <n v="22827"/>
    <n v="19003100"/>
    <n v="353894546"/>
    <n v="16.610863395999999"/>
    <n v="16.673715310999999"/>
    <n v="16.556990325000001"/>
    <n v="16.898186438"/>
    <n v="16.718609535999999"/>
    <x v="3367"/>
    <n v="-4.8530696065213425E-3"/>
  </r>
  <r>
    <x v="3405"/>
    <x v="8"/>
    <n v="2013"/>
    <x v="164"/>
    <n v="34327"/>
    <n v="32154400"/>
    <n v="600626848"/>
    <n v="16.485159564"/>
    <n v="16.539032635000002"/>
    <n v="16.467201874000001"/>
    <n v="17.09572103"/>
    <n v="16.772482607000001"/>
    <x v="3368"/>
    <n v="-7.596346946234127E-3"/>
  </r>
  <r>
    <x v="3406"/>
    <x v="9"/>
    <n v="2013"/>
    <x v="165"/>
    <n v="20916"/>
    <n v="15432500"/>
    <n v="286468010"/>
    <n v="16.763503761999999"/>
    <n v="16.637799931"/>
    <n v="16.494138409000001"/>
    <n v="16.781461451999999"/>
    <n v="16.664736466000001"/>
    <x v="3369"/>
    <n v="1.6743572395207275E-2"/>
  </r>
  <r>
    <x v="3407"/>
    <x v="9"/>
    <n v="2013"/>
    <x v="165"/>
    <n v="14135"/>
    <n v="10824200"/>
    <n v="202577921"/>
    <n v="16.862271058000001"/>
    <n v="16.682694156"/>
    <n v="16.646778776000001"/>
    <n v="16.916144127999999"/>
    <n v="16.808397986999999"/>
    <x v="3370"/>
    <n v="5.8745162344267816E-3"/>
  </r>
  <r>
    <x v="3408"/>
    <x v="9"/>
    <n v="2013"/>
    <x v="165"/>
    <n v="30571"/>
    <n v="18418300"/>
    <n v="342291771"/>
    <n v="16.646778776000001"/>
    <n v="16.880228748"/>
    <n v="16.54801148"/>
    <n v="16.907165283000001"/>
    <n v="16.682694156"/>
    <x v="3371"/>
    <n v="-1.2861913648933047E-2"/>
  </r>
  <r>
    <x v="3409"/>
    <x v="9"/>
    <n v="2013"/>
    <x v="165"/>
    <n v="39436"/>
    <n v="27895800"/>
    <n v="511167860"/>
    <n v="16.763503761999999"/>
    <n v="16.512096100000001"/>
    <n v="16.224773057"/>
    <n v="16.772482607000001"/>
    <n v="16.449244184000001"/>
    <x v="3372"/>
    <n v="6.9873974145063765E-3"/>
  </r>
  <r>
    <x v="3410"/>
    <x v="9"/>
    <n v="2013"/>
    <x v="165"/>
    <n v="30118"/>
    <n v="18426000"/>
    <n v="344130387"/>
    <n v="16.718609535999999"/>
    <n v="16.673715310999999"/>
    <n v="16.610863395999999"/>
    <n v="16.907165283000001"/>
    <n v="16.772482607000001"/>
    <x v="3373"/>
    <n v="-2.6816857409764873E-3"/>
  </r>
  <r>
    <x v="3411"/>
    <x v="9"/>
    <n v="2013"/>
    <x v="165"/>
    <n v="32096"/>
    <n v="23302700"/>
    <n v="427649897"/>
    <n v="16.440265339"/>
    <n v="16.754524917000001"/>
    <n v="16.341498043000001"/>
    <n v="16.853292213"/>
    <n v="16.476180718999998"/>
    <x v="3374"/>
    <n v="-1.6788913136302534E-2"/>
  </r>
  <r>
    <x v="3412"/>
    <x v="9"/>
    <n v="2013"/>
    <x v="165"/>
    <n v="26444"/>
    <n v="19426000"/>
    <n v="352751061"/>
    <n v="16.224773057"/>
    <n v="16.521074944999999"/>
    <n v="16.134984606"/>
    <n v="16.574948015"/>
    <n v="16.305582662999999"/>
    <x v="3375"/>
    <n v="-1.3194254089216447E-2"/>
  </r>
  <r>
    <x v="3413"/>
    <x v="9"/>
    <n v="2013"/>
    <x v="165"/>
    <n v="29272"/>
    <n v="22710600"/>
    <n v="413009420"/>
    <n v="16.296603818000001"/>
    <n v="16.395371114"/>
    <n v="16.170899986999999"/>
    <n v="16.476180718999998"/>
    <n v="16.332519198"/>
    <x v="3376"/>
    <n v="4.4174561295085924E-3"/>
  </r>
  <r>
    <x v="3414"/>
    <x v="9"/>
    <n v="2013"/>
    <x v="165"/>
    <n v="28327"/>
    <n v="18704700"/>
    <n v="339234448"/>
    <n v="16.251709592000001"/>
    <n v="16.296603818000001"/>
    <n v="16.152942295999999"/>
    <n v="16.440265339"/>
    <n v="16.287624973"/>
    <x v="3377"/>
    <n v="-2.758622476371847E-3"/>
  </r>
  <r>
    <x v="3415"/>
    <x v="9"/>
    <n v="2013"/>
    <x v="165"/>
    <n v="26238"/>
    <n v="21458300"/>
    <n v="388768299"/>
    <n v="16.404349959000001"/>
    <n v="16.215794211999999"/>
    <n v="16.108048070999999"/>
    <n v="16.449244184000001"/>
    <n v="16.269667282"/>
    <x v="3378"/>
    <n v="9.34843215875239E-3"/>
  </r>
  <r>
    <x v="3416"/>
    <x v="9"/>
    <n v="2013"/>
    <x v="165"/>
    <n v="34091"/>
    <n v="27175300"/>
    <n v="498708052"/>
    <n v="16.539032635000002"/>
    <n v="16.467201874000001"/>
    <n v="16.323540352999999"/>
    <n v="16.592905705"/>
    <n v="16.476180718999998"/>
    <x v="3379"/>
    <n v="8.1766604262251286E-3"/>
  </r>
  <r>
    <x v="3417"/>
    <x v="9"/>
    <n v="2013"/>
    <x v="165"/>
    <n v="37232"/>
    <n v="34934000"/>
    <n v="643229022"/>
    <n v="16.476180718999998"/>
    <n v="16.583926859999998"/>
    <n v="16.305582662999999"/>
    <n v="16.745546072"/>
    <n v="16.53005379"/>
    <x v="3380"/>
    <n v="-3.8074563538312389E-3"/>
  </r>
  <r>
    <x v="3418"/>
    <x v="9"/>
    <n v="2013"/>
    <x v="165"/>
    <n v="34831"/>
    <n v="26857200"/>
    <n v="491622137"/>
    <n v="16.350476887999999"/>
    <n v="16.404349959000001"/>
    <n v="16.305582662999999"/>
    <n v="16.637799931"/>
    <n v="16.440265339"/>
    <x v="3381"/>
    <n v="-7.6586807550299008E-3"/>
  </r>
  <r>
    <x v="3419"/>
    <x v="9"/>
    <n v="2013"/>
    <x v="165"/>
    <n v="34411"/>
    <n v="27937800"/>
    <n v="503880358"/>
    <n v="16.099069226000001"/>
    <n v="16.359455733000001"/>
    <n v="16.009280775000001"/>
    <n v="16.512096100000001"/>
    <n v="16.197836521999999"/>
    <x v="3382"/>
    <n v="-1.5495606110126967E-2"/>
  </r>
  <r>
    <x v="3420"/>
    <x v="9"/>
    <n v="2013"/>
    <x v="165"/>
    <n v="41900"/>
    <n v="51475100"/>
    <n v="950874928"/>
    <n v="16.952059508000001"/>
    <n v="16.152942295999999"/>
    <n v="15.901534634000001"/>
    <n v="17.041847958999998"/>
    <n v="16.583926859999998"/>
    <x v="3383"/>
    <n v="5.162787307254544E-2"/>
  </r>
  <r>
    <x v="3421"/>
    <x v="9"/>
    <n v="2013"/>
    <x v="165"/>
    <n v="40801"/>
    <n v="32601600"/>
    <n v="610979214"/>
    <n v="16.655757620999999"/>
    <n v="17.023890268999999"/>
    <n v="16.619842241000001"/>
    <n v="17.113678719999999"/>
    <n v="16.826355676999999"/>
    <x v="3384"/>
    <n v="-1.7633371628675627E-2"/>
  </r>
  <r>
    <x v="3422"/>
    <x v="9"/>
    <n v="2013"/>
    <x v="165"/>
    <n v="32206"/>
    <n v="20974500"/>
    <n v="389389660"/>
    <n v="16.458223028999999"/>
    <n v="16.655757620999999"/>
    <n v="16.458223028999999"/>
    <n v="16.925122973000001"/>
    <n v="16.664736466000001"/>
    <x v="3385"/>
    <n v="-1.1930727218142314E-2"/>
  </r>
  <r>
    <x v="3423"/>
    <x v="9"/>
    <n v="2013"/>
    <x v="165"/>
    <n v="31694"/>
    <n v="22425100"/>
    <n v="409778102"/>
    <n v="16.377413423"/>
    <n v="16.485159564"/>
    <n v="16.197836521999999"/>
    <n v="16.673715310999999"/>
    <n v="16.404349959000001"/>
    <x v="3386"/>
    <n v="-4.9220772233164786E-3"/>
  </r>
  <r>
    <x v="3424"/>
    <x v="9"/>
    <n v="2013"/>
    <x v="165"/>
    <n v="30724"/>
    <n v="30113900"/>
    <n v="558349009"/>
    <n v="16.601884550000001"/>
    <n v="16.368434577999999"/>
    <n v="16.341498043000001"/>
    <n v="16.817376832000001"/>
    <n v="16.646778776000001"/>
    <x v="3387"/>
    <n v="1.3613060755258874E-2"/>
  </r>
  <r>
    <x v="3425"/>
    <x v="9"/>
    <n v="2013"/>
    <x v="165"/>
    <n v="71667"/>
    <n v="73139200"/>
    <n v="1425818571"/>
    <n v="17.858922861"/>
    <n v="17.436917142999999"/>
    <n v="17.068784494999999"/>
    <n v="17.858922861"/>
    <n v="17.499769057999998"/>
    <x v="3388"/>
    <n v="7.2987047468028379E-2"/>
  </r>
  <r>
    <x v="3426"/>
    <x v="9"/>
    <n v="2013"/>
    <x v="165"/>
    <n v="38277"/>
    <n v="33147800"/>
    <n v="649006227"/>
    <n v="17.688324805000001"/>
    <n v="17.697303649999998"/>
    <n v="17.356107537"/>
    <n v="17.921774777"/>
    <n v="17.580578664000001"/>
    <x v="3389"/>
    <n v="-9.598457094224978E-3"/>
  </r>
  <r>
    <x v="3427"/>
    <x v="9"/>
    <n v="2013"/>
    <x v="165"/>
    <n v="58747"/>
    <n v="53392700"/>
    <n v="1049971435"/>
    <n v="17.912795932000002"/>
    <n v="17.805049790999998"/>
    <n v="17.203467171"/>
    <n v="17.957690156999998"/>
    <n v="17.66138827"/>
    <x v="3390"/>
    <n v="1.2610507593771754E-2"/>
  </r>
  <r>
    <x v="3428"/>
    <x v="9"/>
    <n v="2013"/>
    <x v="165"/>
    <n v="56811"/>
    <n v="41483800"/>
    <n v="844492607"/>
    <n v="18.343780496000001"/>
    <n v="17.921774777"/>
    <n v="17.823007481000001"/>
    <n v="18.460505481999999"/>
    <n v="18.280928580000001"/>
    <x v="3391"/>
    <n v="2.3775265505790646E-2"/>
  </r>
  <r>
    <x v="3429"/>
    <x v="10"/>
    <n v="2013"/>
    <x v="166"/>
    <n v="44362"/>
    <n v="43280800"/>
    <n v="866048729"/>
    <n v="17.831986325999999"/>
    <n v="18.065436298000002"/>
    <n v="17.796070946"/>
    <n v="18.271949735"/>
    <n v="17.966669002"/>
    <x v="3392"/>
    <n v="-2.8296750240996718E-2"/>
  </r>
  <r>
    <x v="3430"/>
    <x v="10"/>
    <n v="2013"/>
    <x v="166"/>
    <n v="30131"/>
    <n v="20418700"/>
    <n v="411345334"/>
    <n v="18.155224748999998"/>
    <n v="17.948711312"/>
    <n v="17.912795932000002"/>
    <n v="18.209097819"/>
    <n v="18.092372832999999"/>
    <x v="3393"/>
    <n v="1.7964554984783901E-2"/>
  </r>
  <r>
    <x v="3431"/>
    <x v="10"/>
    <n v="2013"/>
    <x v="166"/>
    <n v="23969"/>
    <n v="29541300"/>
    <n v="597535637"/>
    <n v="18.182161283999999"/>
    <n v="18.218076665000002"/>
    <n v="18.002584382999999"/>
    <n v="18.325822806000001"/>
    <n v="18.164203594"/>
    <x v="3394"/>
    <n v="1.4825799472483179E-3"/>
  </r>
  <r>
    <x v="3432"/>
    <x v="10"/>
    <n v="2013"/>
    <x v="166"/>
    <n v="24501"/>
    <n v="21729500"/>
    <n v="440147956"/>
    <n v="18.325822806000001"/>
    <n v="18.218076665000002"/>
    <n v="18.029520917999999"/>
    <n v="18.325822806000001"/>
    <n v="18.191140129000001"/>
    <x v="3395"/>
    <n v="7.8701833097877122E-3"/>
  </r>
  <r>
    <x v="3433"/>
    <x v="10"/>
    <n v="2013"/>
    <x v="166"/>
    <n v="25947"/>
    <n v="20787500"/>
    <n v="420101961"/>
    <n v="17.957690156999998"/>
    <n v="18.200118973999999"/>
    <n v="17.912795932000002"/>
    <n v="18.523357397000002"/>
    <n v="18.146245904000001"/>
    <x v="3396"/>
    <n v="-2.0292703310407369E-2"/>
  </r>
  <r>
    <x v="3434"/>
    <x v="10"/>
    <n v="2013"/>
    <x v="166"/>
    <n v="37545"/>
    <n v="28146800"/>
    <n v="557017682"/>
    <n v="17.634451733999999"/>
    <n v="17.912795932000002"/>
    <n v="17.598536354"/>
    <n v="18.020542073000001"/>
    <n v="17.769134411"/>
    <x v="3397"/>
    <n v="-1.8163970637538145E-2"/>
  </r>
  <r>
    <x v="3435"/>
    <x v="10"/>
    <n v="2013"/>
    <x v="166"/>
    <n v="28157"/>
    <n v="22063500"/>
    <n v="437911051"/>
    <n v="18.038499763000001"/>
    <n v="17.652409424999998"/>
    <n v="17.508747903"/>
    <n v="18.038499763000001"/>
    <n v="17.823007481000001"/>
    <x v="3398"/>
    <n v="2.2653875926661061E-2"/>
  </r>
  <r>
    <x v="3436"/>
    <x v="10"/>
    <n v="2013"/>
    <x v="166"/>
    <n v="29892"/>
    <n v="24210900"/>
    <n v="479631230"/>
    <n v="17.553642129"/>
    <n v="18.011563228"/>
    <n v="17.535684439000001"/>
    <n v="18.182161283999999"/>
    <n v="17.787092100999999"/>
    <x v="3399"/>
    <n v="-2.7246892381403438E-2"/>
  </r>
  <r>
    <x v="3437"/>
    <x v="10"/>
    <n v="2013"/>
    <x v="166"/>
    <n v="25868"/>
    <n v="31066500"/>
    <n v="613427208"/>
    <n v="17.903817087"/>
    <n v="17.553642129"/>
    <n v="17.284276775999999"/>
    <n v="17.948711312"/>
    <n v="17.733219030000001"/>
    <x v="3400"/>
    <n v="1.9752478098289197E-2"/>
  </r>
  <r>
    <x v="3438"/>
    <x v="10"/>
    <n v="2013"/>
    <x v="166"/>
    <n v="31086"/>
    <n v="24503700"/>
    <n v="496998576"/>
    <n v="18.361738186"/>
    <n v="17.957690156999998"/>
    <n v="17.921774777"/>
    <n v="18.397653565999999"/>
    <n v="18.209097819"/>
    <x v="3401"/>
    <n v="2.5255117954271832E-2"/>
  </r>
  <r>
    <x v="3439"/>
    <x v="10"/>
    <n v="2013"/>
    <x v="166"/>
    <n v="46228"/>
    <n v="44800900"/>
    <n v="942885463"/>
    <n v="19.250643848999999"/>
    <n v="18.406632411"/>
    <n v="18.370717031000002"/>
    <n v="19.250643848999999"/>
    <n v="18.900468890999999"/>
    <x v="3402"/>
    <n v="4.7275453724484516E-2"/>
  </r>
  <r>
    <x v="3440"/>
    <x v="10"/>
    <n v="2013"/>
    <x v="166"/>
    <n v="46628"/>
    <n v="42328900"/>
    <n v="892626266"/>
    <n v="18.954341961000001"/>
    <n v="19.124940018"/>
    <n v="18.729870834"/>
    <n v="19.187791933"/>
    <n v="18.936384271000001"/>
    <x v="3403"/>
    <n v="-1.5511474363411311E-2"/>
  </r>
  <r>
    <x v="3441"/>
    <x v="10"/>
    <n v="2013"/>
    <x v="166"/>
    <n v="30940"/>
    <n v="35712500"/>
    <n v="742523503"/>
    <n v="18.765786213999998"/>
    <n v="18.406632411"/>
    <n v="18.307865114999998"/>
    <n v="18.972299651"/>
    <n v="18.667018919"/>
    <x v="3404"/>
    <n v="-9.9977029080431015E-3"/>
  </r>
  <r>
    <x v="3442"/>
    <x v="10"/>
    <n v="2013"/>
    <x v="166"/>
    <n v="20649"/>
    <n v="23634100"/>
    <n v="495561237"/>
    <n v="18.559272778"/>
    <n v="18.631103538000001"/>
    <n v="18.559272778"/>
    <n v="19.035151567"/>
    <n v="18.828638130000002"/>
    <x v="3405"/>
    <n v="-1.1065785233725332E-2"/>
  </r>
  <r>
    <x v="3443"/>
    <x v="10"/>
    <n v="2013"/>
    <x v="166"/>
    <n v="21805"/>
    <n v="16958000"/>
    <n v="349825878"/>
    <n v="18.280928580000001"/>
    <n v="18.702934298999999"/>
    <n v="18.280928580000001"/>
    <n v="18.810680439999999"/>
    <n v="18.523357397000002"/>
    <x v="3406"/>
    <n v="-1.5111182041735952E-2"/>
  </r>
  <r>
    <x v="3444"/>
    <x v="10"/>
    <n v="2013"/>
    <x v="166"/>
    <n v="41786"/>
    <n v="38089400"/>
    <n v="742496140"/>
    <n v="17.131636409999999"/>
    <n v="17.867901706000001"/>
    <n v="17.131636409999999"/>
    <n v="17.993605538000001"/>
    <n v="17.499769057999998"/>
    <x v="3407"/>
    <n v="-6.4931525658741274E-2"/>
  </r>
  <r>
    <x v="3445"/>
    <x v="10"/>
    <n v="2013"/>
    <x v="166"/>
    <n v="30803"/>
    <n v="28959500"/>
    <n v="553451532"/>
    <n v="17.032869114"/>
    <n v="17.248361396"/>
    <n v="16.889207592999998"/>
    <n v="17.383044072000001"/>
    <n v="17.158572945"/>
    <x v="3408"/>
    <n v="-5.7818820811563242E-3"/>
  </r>
  <r>
    <x v="3446"/>
    <x v="10"/>
    <n v="2013"/>
    <x v="166"/>
    <n v="25225"/>
    <n v="28703900"/>
    <n v="540455973"/>
    <n v="16.754524917000001"/>
    <n v="17.014911424000001"/>
    <n v="16.655757620999999"/>
    <n v="17.257340241000001"/>
    <n v="16.907165283000001"/>
    <x v="3409"/>
    <n v="-1.6476588501768061E-2"/>
  </r>
  <r>
    <x v="3447"/>
    <x v="10"/>
    <n v="2013"/>
    <x v="166"/>
    <n v="42756"/>
    <n v="37681000"/>
    <n v="721490807"/>
    <n v="17.167551790000001"/>
    <n v="16.961038353999999"/>
    <n v="16.853292213"/>
    <n v="17.409980608000001"/>
    <n v="17.194488325999998"/>
    <x v="3410"/>
    <n v="2.4352712167721769E-2"/>
  </r>
  <r>
    <x v="3448"/>
    <x v="11"/>
    <n v="2013"/>
    <x v="167"/>
    <n v="86515"/>
    <n v="77915700"/>
    <n v="1382243360"/>
    <n v="15.587275055999999"/>
    <n v="16.036217310000001"/>
    <n v="15.587275055999999"/>
    <n v="16.224773057"/>
    <n v="15.928471169"/>
    <x v="3411"/>
    <n v="-9.6566198403399015E-2"/>
  </r>
  <r>
    <x v="3449"/>
    <x v="11"/>
    <n v="2013"/>
    <x v="167"/>
    <n v="48847"/>
    <n v="45412600"/>
    <n v="792929345"/>
    <n v="15.721957732"/>
    <n v="15.668084662"/>
    <n v="15.308930859"/>
    <n v="16.054175001000001"/>
    <n v="15.677063507"/>
    <x v="3412"/>
    <n v="8.603437054418241E-3"/>
  </r>
  <r>
    <x v="3450"/>
    <x v="11"/>
    <n v="2013"/>
    <x v="167"/>
    <n v="31040"/>
    <n v="27165000"/>
    <n v="475522016"/>
    <n v="15.623190436"/>
    <n v="15.946428858999999"/>
    <n v="15.596253901000001"/>
    <n v="15.946428858999999"/>
    <n v="15.712978887"/>
    <x v="3413"/>
    <n v="-6.3019400861965107E-3"/>
  </r>
  <r>
    <x v="3451"/>
    <x v="11"/>
    <n v="2013"/>
    <x v="167"/>
    <n v="37236"/>
    <n v="25200600"/>
    <n v="445121050"/>
    <n v="15.829703873"/>
    <n v="15.730936577"/>
    <n v="15.677063507"/>
    <n v="16.009280775000001"/>
    <n v="15.856640408000001"/>
    <x v="3414"/>
    <n v="1.3131790202075165E-2"/>
  </r>
  <r>
    <x v="3452"/>
    <x v="11"/>
    <n v="2013"/>
    <x v="167"/>
    <n v="36468"/>
    <n v="32235900"/>
    <n v="561400377"/>
    <n v="15.47055007"/>
    <n v="15.919492324"/>
    <n v="15.425655845"/>
    <n v="15.964386549"/>
    <n v="15.641148126999999"/>
    <x v="3415"/>
    <n v="-2.2949945861471116E-2"/>
  </r>
  <r>
    <x v="3453"/>
    <x v="11"/>
    <n v="2013"/>
    <x v="167"/>
    <n v="17893"/>
    <n v="13566400"/>
    <n v="235039861"/>
    <n v="15.488507759999999"/>
    <n v="15.551359676000001"/>
    <n v="15.371782774"/>
    <n v="15.686042351999999"/>
    <n v="15.560338521"/>
    <x v="3416"/>
    <n v="1.1600929274129589E-3"/>
  </r>
  <r>
    <x v="3454"/>
    <x v="11"/>
    <n v="2013"/>
    <x v="167"/>
    <n v="22295"/>
    <n v="14475000"/>
    <n v="251193833"/>
    <n v="15.533401985999999"/>
    <n v="15.587275055999999"/>
    <n v="15.497486605000001"/>
    <n v="15.677063507"/>
    <n v="15.578296211"/>
    <x v="3417"/>
    <n v="2.8943580655506483E-3"/>
  </r>
  <r>
    <x v="3455"/>
    <x v="11"/>
    <n v="2013"/>
    <x v="167"/>
    <n v="25926"/>
    <n v="21214500"/>
    <n v="361395672"/>
    <n v="15.066502042"/>
    <n v="15.515444295"/>
    <n v="15.066502042"/>
    <n v="15.569317366"/>
    <n v="15.299952014"/>
    <x v="3418"/>
    <n v="-3.0518800458841592E-2"/>
  </r>
  <r>
    <x v="3456"/>
    <x v="11"/>
    <n v="2013"/>
    <x v="167"/>
    <n v="24795"/>
    <n v="21789400"/>
    <n v="367320481"/>
    <n v="15.138332802000001"/>
    <n v="15.129353956999999"/>
    <n v="14.985692436000001"/>
    <n v="15.281994322999999"/>
    <n v="15.138332802000001"/>
    <x v="3419"/>
    <n v="4.7562514930779929E-3"/>
  </r>
  <r>
    <x v="3457"/>
    <x v="11"/>
    <n v="2013"/>
    <x v="167"/>
    <n v="32683"/>
    <n v="27412800"/>
    <n v="465532546"/>
    <n v="15.290973168000001"/>
    <n v="15.255057788"/>
    <n v="15.183227027999999"/>
    <n v="15.398719309000001"/>
    <n v="15.246078943000001"/>
    <x v="3420"/>
    <n v="1.0032542079243376E-2"/>
  </r>
  <r>
    <x v="3458"/>
    <x v="11"/>
    <n v="2013"/>
    <x v="167"/>
    <n v="28913"/>
    <n v="32273600"/>
    <n v="558471425"/>
    <n v="15.569317366"/>
    <n v="15.488507759999999"/>
    <n v="15.335867393999999"/>
    <n v="15.712978887"/>
    <n v="15.533401985999999"/>
    <x v="3421"/>
    <n v="1.8039476714985916E-2"/>
  </r>
  <r>
    <x v="3459"/>
    <x v="11"/>
    <n v="2013"/>
    <x v="167"/>
    <n v="22749"/>
    <n v="28603800"/>
    <n v="485233829"/>
    <n v="15.084459731999999"/>
    <n v="15.45259238"/>
    <n v="15.084459731999999"/>
    <n v="15.578296211"/>
    <n v="15.228121252999999"/>
    <x v="3422"/>
    <n v="-3.163708492758413E-2"/>
  </r>
  <r>
    <x v="3460"/>
    <x v="11"/>
    <n v="2013"/>
    <x v="167"/>
    <n v="23674"/>
    <n v="22078700"/>
    <n v="373501989"/>
    <n v="15.120375112"/>
    <n v="15.219142408"/>
    <n v="15.111396267"/>
    <n v="15.299952014"/>
    <n v="15.192205873000001"/>
    <x v="3423"/>
    <n v="2.3781223841817974E-3"/>
  </r>
  <r>
    <x v="3461"/>
    <x v="11"/>
    <n v="2013"/>
    <x v="167"/>
    <n v="20059"/>
    <n v="17608900"/>
    <n v="300425064"/>
    <n v="15.488507759999999"/>
    <n v="15.371782774"/>
    <n v="15.147311647"/>
    <n v="15.524423141"/>
    <n v="15.317909704"/>
    <x v="3424"/>
    <n v="2.4055134649385804E-2"/>
  </r>
  <r>
    <x v="3462"/>
    <x v="11"/>
    <n v="2013"/>
    <x v="167"/>
    <n v="24702"/>
    <n v="26503700"/>
    <n v="450096849"/>
    <n v="15.183227027999999"/>
    <n v="15.488507759999999"/>
    <n v="15.084459731999999"/>
    <n v="15.524423141"/>
    <n v="15.246078943000001"/>
    <x v="3425"/>
    <n v="-1.9906980523353577E-2"/>
  </r>
  <r>
    <x v="3463"/>
    <x v="11"/>
    <n v="2013"/>
    <x v="167"/>
    <n v="11935"/>
    <n v="11473400"/>
    <n v="195485662"/>
    <n v="15.317909704"/>
    <n v="15.281994322999999"/>
    <n v="15.147311647"/>
    <n v="15.416677"/>
    <n v="15.299952014"/>
    <x v="3426"/>
    <n v="8.8313791413079726E-3"/>
  </r>
  <r>
    <x v="3464"/>
    <x v="11"/>
    <n v="2013"/>
    <x v="167"/>
    <n v="22800"/>
    <n v="15111500"/>
    <n v="256473809"/>
    <n v="15.192205873000001"/>
    <n v="15.398719309000001"/>
    <n v="15.165269337"/>
    <n v="15.434634689999999"/>
    <n v="15.237100098000001"/>
    <x v="3427"/>
    <n v="-8.2401878788966373E-3"/>
  </r>
  <r>
    <x v="3465"/>
    <x v="11"/>
    <n v="2013"/>
    <x v="167"/>
    <n v="16503"/>
    <n v="14975500"/>
    <n v="252962779"/>
    <n v="15.201184718"/>
    <n v="15.264036633"/>
    <n v="15.102417422"/>
    <n v="15.281994322999999"/>
    <n v="15.165269337"/>
    <x v="3428"/>
    <n v="5.9084196179561759E-4"/>
  </r>
  <r>
    <x v="3466"/>
    <x v="11"/>
    <n v="2013"/>
    <x v="167"/>
    <n v="14257"/>
    <n v="10501500"/>
    <n v="179662840"/>
    <n v="15.335867393999999"/>
    <n v="15.219142408"/>
    <n v="15.219142408"/>
    <n v="15.488507759999999"/>
    <n v="15.362803929"/>
    <x v="3429"/>
    <n v="8.8209922037480511E-3"/>
  </r>
  <r>
    <x v="3467"/>
    <x v="0"/>
    <n v="2014"/>
    <x v="168"/>
    <n v="35398"/>
    <n v="17111300"/>
    <n v="288789148"/>
    <n v="15.039565506000001"/>
    <n v="15.398719309000001"/>
    <n v="14.949777055"/>
    <n v="15.443613535000001"/>
    <n v="15.156290492"/>
    <x v="3430"/>
    <n v="-1.9509930116676677E-2"/>
  </r>
  <r>
    <x v="3468"/>
    <x v="0"/>
    <n v="2014"/>
    <x v="168"/>
    <n v="20082"/>
    <n v="17598400"/>
    <n v="291100593"/>
    <n v="14.743263619"/>
    <n v="15.030586660999999"/>
    <n v="14.743263619"/>
    <n v="15.066502042"/>
    <n v="14.85100976"/>
    <x v="3431"/>
    <n v="-1.98981542073925E-2"/>
  </r>
  <r>
    <x v="3469"/>
    <x v="0"/>
    <n v="2014"/>
    <x v="168"/>
    <n v="27189"/>
    <n v="20474600"/>
    <n v="336267240"/>
    <n v="14.922840519999999"/>
    <n v="14.770200153999999"/>
    <n v="14.509813647"/>
    <n v="14.940798210000001"/>
    <n v="14.743263619"/>
    <x v="3432"/>
    <n v="1.2106685364739314E-2"/>
  </r>
  <r>
    <x v="3470"/>
    <x v="0"/>
    <n v="2014"/>
    <x v="168"/>
    <n v="28782"/>
    <n v="18785300"/>
    <n v="309704422"/>
    <n v="14.509813647"/>
    <n v="14.949777055"/>
    <n v="14.509813647"/>
    <n v="15.111396267"/>
    <n v="14.806115534"/>
    <x v="3433"/>
    <n v="-2.8067736293134138E-2"/>
  </r>
  <r>
    <x v="3471"/>
    <x v="0"/>
    <n v="2014"/>
    <x v="168"/>
    <n v="20440"/>
    <n v="15558400"/>
    <n v="252937464"/>
    <n v="14.536750182"/>
    <n v="14.608580942"/>
    <n v="14.500834802"/>
    <n v="14.716327082999999"/>
    <n v="14.599602097"/>
    <x v="3434"/>
    <n v="1.8547145803758276E-3"/>
  </r>
  <r>
    <x v="3472"/>
    <x v="0"/>
    <n v="2014"/>
    <x v="168"/>
    <n v="24048"/>
    <n v="25579200"/>
    <n v="406908589"/>
    <n v="14.096786773"/>
    <n v="14.536750182"/>
    <n v="14.051892548"/>
    <n v="14.626538632999999"/>
    <n v="14.28534252"/>
    <x v="3435"/>
    <n v="-3.0733055346366864E-2"/>
  </r>
  <r>
    <x v="3473"/>
    <x v="0"/>
    <n v="2014"/>
    <x v="168"/>
    <n v="26005"/>
    <n v="29959900"/>
    <n v="479959957"/>
    <n v="14.33921559"/>
    <n v="14.150659843"/>
    <n v="14.060871392999999"/>
    <n v="14.635517478000001"/>
    <n v="14.384109816"/>
    <x v="3436"/>
    <n v="1.7051249864618721E-2"/>
  </r>
  <r>
    <x v="3474"/>
    <x v="0"/>
    <n v="2014"/>
    <x v="168"/>
    <n v="20918"/>
    <n v="21191900"/>
    <n v="335923315"/>
    <n v="14.159638688999999"/>
    <n v="14.375130970000001"/>
    <n v="14.060871392999999"/>
    <n v="14.464919420999999"/>
    <n v="14.231469449"/>
    <x v="3437"/>
    <n v="-1.2602561212041169E-2"/>
  </r>
  <r>
    <x v="3475"/>
    <x v="0"/>
    <n v="2014"/>
    <x v="168"/>
    <n v="20090"/>
    <n v="16146800"/>
    <n v="253984036"/>
    <n v="14.096786773"/>
    <n v="14.105765618"/>
    <n v="14.024956012000001"/>
    <n v="14.249427139"/>
    <n v="14.123723308000001"/>
    <x v="3438"/>
    <n v="-4.4486886525775962E-3"/>
  </r>
  <r>
    <x v="3476"/>
    <x v="0"/>
    <n v="2014"/>
    <x v="168"/>
    <n v="23511"/>
    <n v="25483600"/>
    <n v="406052256"/>
    <n v="14.402067506"/>
    <n v="14.177596379000001"/>
    <n v="14.087807928"/>
    <n v="14.500834802"/>
    <n v="14.30330021"/>
    <x v="3439"/>
    <n v="2.1424890107457281E-2"/>
  </r>
  <r>
    <x v="3477"/>
    <x v="0"/>
    <n v="2014"/>
    <x v="168"/>
    <n v="40151"/>
    <n v="32579400"/>
    <n v="515191107"/>
    <n v="13.998019477"/>
    <n v="14.402067506"/>
    <n v="13.980061787"/>
    <n v="14.536750182"/>
    <n v="14.195554069"/>
    <x v="3440"/>
    <n v="-2.845591940190853E-2"/>
  </r>
  <r>
    <x v="3478"/>
    <x v="0"/>
    <n v="2014"/>
    <x v="168"/>
    <n v="18613"/>
    <n v="22461300"/>
    <n v="350560024"/>
    <n v="13.926188717"/>
    <n v="14.114744462999999"/>
    <n v="13.872315646000001"/>
    <n v="14.159638688999999"/>
    <n v="14.015977167000001"/>
    <x v="3441"/>
    <n v="-5.1447058362833545E-3"/>
  </r>
  <r>
    <x v="3479"/>
    <x v="0"/>
    <n v="2014"/>
    <x v="168"/>
    <n v="18389"/>
    <n v="17567800"/>
    <n v="269252593"/>
    <n v="13.629886829"/>
    <n v="13.872315646000001"/>
    <n v="13.602950293999999"/>
    <n v="14.015977167000001"/>
    <n v="13.764569505000001"/>
    <x v="3442"/>
    <n v="-2.1506205250623116E-2"/>
  </r>
  <r>
    <x v="3480"/>
    <x v="0"/>
    <n v="2014"/>
    <x v="168"/>
    <n v="18175"/>
    <n v="19832600"/>
    <n v="304462626"/>
    <n v="13.77354835"/>
    <n v="13.665802209000001"/>
    <n v="13.647844519"/>
    <n v="13.917209871000001"/>
    <n v="13.782527195"/>
    <x v="3443"/>
    <n v="1.0485023953164748E-2"/>
  </r>
  <r>
    <x v="3481"/>
    <x v="0"/>
    <n v="2014"/>
    <x v="168"/>
    <n v="24491"/>
    <n v="44039500"/>
    <n v="692868433"/>
    <n v="14.222490604000001"/>
    <n v="13.845379111"/>
    <n v="13.710696434999999"/>
    <n v="14.249427139"/>
    <n v="14.123723308000001"/>
    <x v="3444"/>
    <n v="3.2074590453403169E-2"/>
  </r>
  <r>
    <x v="3482"/>
    <x v="0"/>
    <n v="2014"/>
    <x v="168"/>
    <n v="26437"/>
    <n v="23892300"/>
    <n v="373369233"/>
    <n v="13.890273336"/>
    <n v="14.069850238000001"/>
    <n v="13.890273336"/>
    <n v="14.28534252"/>
    <n v="14.033934857"/>
    <x v="3445"/>
    <n v="-2.3635721808758885E-2"/>
  </r>
  <r>
    <x v="3483"/>
    <x v="0"/>
    <n v="2014"/>
    <x v="168"/>
    <n v="30412"/>
    <n v="27702300"/>
    <n v="419920405"/>
    <n v="13.558056068000001"/>
    <n v="13.809463730999999"/>
    <n v="13.450309926999999"/>
    <n v="13.863336801000001"/>
    <n v="13.611929139000001"/>
    <x v="3446"/>
    <n v="-2.4207920771915151E-2"/>
  </r>
  <r>
    <x v="3484"/>
    <x v="0"/>
    <n v="2014"/>
    <x v="168"/>
    <n v="29798"/>
    <n v="20510700"/>
    <n v="310865291"/>
    <n v="13.567034913000001"/>
    <n v="13.656823363999999"/>
    <n v="13.504182997999999"/>
    <n v="13.728654125"/>
    <n v="13.611929139000001"/>
    <x v="3447"/>
    <n v="6.6203245800956268E-4"/>
  </r>
  <r>
    <x v="3485"/>
    <x v="0"/>
    <n v="2014"/>
    <x v="168"/>
    <n v="29847"/>
    <n v="21999800"/>
    <n v="334137815"/>
    <n v="13.513161843000001"/>
    <n v="13.79150604"/>
    <n v="13.486225308"/>
    <n v="13.863336801000001"/>
    <n v="13.638865674"/>
    <x v="3448"/>
    <n v="-3.97878505508884E-3"/>
  </r>
  <r>
    <x v="3486"/>
    <x v="0"/>
    <n v="2014"/>
    <x v="168"/>
    <n v="28647"/>
    <n v="24949100"/>
    <n v="371649485"/>
    <n v="13.288690716"/>
    <n v="13.522140688"/>
    <n v="13.261754181000001"/>
    <n v="13.593971449"/>
    <n v="13.378479167"/>
    <x v="3449"/>
    <n v="-1.6750810427815496E-2"/>
  </r>
  <r>
    <x v="3487"/>
    <x v="0"/>
    <n v="2014"/>
    <x v="168"/>
    <n v="29579"/>
    <n v="25259300"/>
    <n v="374914561"/>
    <n v="13.198902264999999"/>
    <n v="13.360521477000001"/>
    <n v="13.13605035"/>
    <n v="13.558056068000001"/>
    <n v="13.324606096"/>
    <x v="3450"/>
    <n v="-6.7796870017601402E-3"/>
  </r>
  <r>
    <x v="3488"/>
    <x v="0"/>
    <n v="2014"/>
    <x v="168"/>
    <n v="50523"/>
    <n v="48579400"/>
    <n v="717143438"/>
    <n v="13.198902264999999"/>
    <n v="13.145029194999999"/>
    <n v="13.064219589"/>
    <n v="13.531119533"/>
    <n v="13.252775335999999"/>
    <x v="79"/>
    <n v="0"/>
  </r>
  <r>
    <x v="3489"/>
    <x v="1"/>
    <n v="2014"/>
    <x v="169"/>
    <n v="60980"/>
    <n v="50958800"/>
    <n v="722795876"/>
    <n v="12.435700432999999"/>
    <n v="13.100134969000001"/>
    <n v="12.426721587999999"/>
    <n v="13.13605035"/>
    <n v="12.732002321"/>
    <x v="3451"/>
    <n v="-5.9562261179515276E-2"/>
  </r>
  <r>
    <x v="3490"/>
    <x v="1"/>
    <n v="2014"/>
    <x v="169"/>
    <n v="44974"/>
    <n v="35916200"/>
    <n v="502535164"/>
    <n v="12.651192715000001"/>
    <n v="12.60629849"/>
    <n v="12.363869673"/>
    <n v="12.767917701"/>
    <n v="12.561404265"/>
    <x v="3452"/>
    <n v="1.7180093287400174E-2"/>
  </r>
  <r>
    <x v="3491"/>
    <x v="1"/>
    <n v="2014"/>
    <x v="169"/>
    <n v="46202"/>
    <n v="38798000"/>
    <n v="538594543"/>
    <n v="12.417742743"/>
    <n v="12.705065786"/>
    <n v="12.175313925999999"/>
    <n v="12.821790772"/>
    <n v="12.462636969"/>
    <x v="3453"/>
    <n v="-1.8625180231521637E-2"/>
  </r>
  <r>
    <x v="3492"/>
    <x v="1"/>
    <n v="2014"/>
    <x v="169"/>
    <n v="51747"/>
    <n v="31670700"/>
    <n v="448282374"/>
    <n v="12.758938856"/>
    <n v="12.516510039"/>
    <n v="12.462636969"/>
    <n v="12.893621531999999"/>
    <n v="12.705065786"/>
    <x v="3454"/>
    <n v="2.7105796434892731E-2"/>
  </r>
  <r>
    <x v="3493"/>
    <x v="1"/>
    <n v="2014"/>
    <x v="169"/>
    <n v="40391"/>
    <n v="33879300"/>
    <n v="486744284"/>
    <n v="12.974431138"/>
    <n v="12.812811927"/>
    <n v="12.714044631"/>
    <n v="13.064219589"/>
    <n v="12.902600378000001"/>
    <x v="3455"/>
    <n v="1.6748472459086547E-2"/>
  </r>
  <r>
    <x v="3494"/>
    <x v="1"/>
    <n v="2014"/>
    <x v="169"/>
    <n v="34347"/>
    <n v="28697400"/>
    <n v="418168731"/>
    <n v="13.118092659"/>
    <n v="12.893621531999999"/>
    <n v="12.866684997"/>
    <n v="13.198902264999999"/>
    <n v="13.082177279"/>
    <x v="3456"/>
    <n v="1.1011811185017088E-2"/>
  </r>
  <r>
    <x v="3495"/>
    <x v="1"/>
    <n v="2014"/>
    <x v="169"/>
    <n v="31810"/>
    <n v="28798500"/>
    <n v="428624925"/>
    <n v="13.432352237"/>
    <n v="13.207881110000001"/>
    <n v="13.145029194999999"/>
    <n v="13.531119533"/>
    <n v="13.360521477000001"/>
    <x v="3457"/>
    <n v="2.3673746803748855E-2"/>
  </r>
  <r>
    <x v="3496"/>
    <x v="1"/>
    <n v="2014"/>
    <x v="169"/>
    <n v="31423"/>
    <n v="23122000"/>
    <n v="346236981"/>
    <n v="13.432352237"/>
    <n v="13.540098378"/>
    <n v="13.333584941"/>
    <n v="13.558056068000001"/>
    <n v="13.441331082"/>
    <x v="79"/>
    <n v="0"/>
  </r>
  <r>
    <x v="3497"/>
    <x v="1"/>
    <n v="2014"/>
    <x v="169"/>
    <n v="43116"/>
    <n v="27734600"/>
    <n v="403992535"/>
    <n v="13.118092659"/>
    <n v="13.270733026"/>
    <n v="12.965452293"/>
    <n v="13.315627251"/>
    <n v="13.082177279"/>
    <x v="3458"/>
    <n v="-2.3673746803748872E-2"/>
  </r>
  <r>
    <x v="3498"/>
    <x v="1"/>
    <n v="2014"/>
    <x v="169"/>
    <n v="26866"/>
    <n v="26187900"/>
    <n v="382271353"/>
    <n v="13.091156123999999"/>
    <n v="13.207881110000001"/>
    <n v="12.992388827999999"/>
    <n v="13.207881110000001"/>
    <n v="13.109113814000001"/>
    <x v="3459"/>
    <n v="-2.0554991642148896E-3"/>
  </r>
  <r>
    <x v="3499"/>
    <x v="1"/>
    <n v="2014"/>
    <x v="169"/>
    <n v="15005"/>
    <n v="12592700"/>
    <n v="182763888"/>
    <n v="12.956473448000001"/>
    <n v="13.154008040000001"/>
    <n v="12.866684997"/>
    <n v="13.198902264999999"/>
    <n v="13.028304209"/>
    <x v="3460"/>
    <n v="-1.0341353781392467E-2"/>
  </r>
  <r>
    <x v="3500"/>
    <x v="1"/>
    <n v="2014"/>
    <x v="169"/>
    <n v="25159"/>
    <n v="30703200"/>
    <n v="439787500"/>
    <n v="12.669150406"/>
    <n v="12.947494603000001"/>
    <n v="12.669150406"/>
    <n v="13.091156123999999"/>
    <n v="12.857706152"/>
    <x v="3461"/>
    <n v="-2.2425606881125965E-2"/>
  </r>
  <r>
    <x v="3501"/>
    <x v="1"/>
    <n v="2014"/>
    <x v="169"/>
    <n v="34711"/>
    <n v="28137400"/>
    <n v="395732032"/>
    <n v="12.749960011000001"/>
    <n v="12.588340799999999"/>
    <n v="12.462636969"/>
    <n v="12.749960011000001"/>
    <n v="12.62425618"/>
    <x v="3462"/>
    <n v="6.3581986869622915E-3"/>
  </r>
  <r>
    <x v="3502"/>
    <x v="1"/>
    <n v="2014"/>
    <x v="169"/>
    <n v="30159"/>
    <n v="23904700"/>
    <n v="339512449"/>
    <n v="12.714044631"/>
    <n v="12.62425618"/>
    <n v="12.552425419"/>
    <n v="12.875663842"/>
    <n v="12.749960011000001"/>
    <x v="3463"/>
    <n v="-2.8208763170484595E-3"/>
  </r>
  <r>
    <x v="3503"/>
    <x v="1"/>
    <n v="2014"/>
    <x v="169"/>
    <n v="19049"/>
    <n v="18578600"/>
    <n v="263417818"/>
    <n v="12.705065786"/>
    <n v="12.749960011000001"/>
    <n v="12.633235024999999"/>
    <n v="12.857706152"/>
    <n v="12.732002321"/>
    <x v="3464"/>
    <n v="-7.0646417015712522E-4"/>
  </r>
  <r>
    <x v="3504"/>
    <x v="1"/>
    <n v="2014"/>
    <x v="169"/>
    <n v="29568"/>
    <n v="20869400"/>
    <n v="297543718"/>
    <n v="13.019325364"/>
    <n v="12.669150406"/>
    <n v="12.579361955"/>
    <n v="13.082177279"/>
    <n v="12.803833082000001"/>
    <x v="3465"/>
    <n v="2.4434025356823551E-2"/>
  </r>
  <r>
    <x v="3505"/>
    <x v="1"/>
    <n v="2014"/>
    <x v="169"/>
    <n v="35386"/>
    <n v="35483800"/>
    <n v="506838609"/>
    <n v="12.732002321"/>
    <n v="12.974431138"/>
    <n v="12.678129251"/>
    <n v="13.17196573"/>
    <n v="12.821790772"/>
    <x v="3466"/>
    <n v="-2.2316128360572576E-2"/>
  </r>
  <r>
    <x v="3506"/>
    <x v="1"/>
    <n v="2014"/>
    <x v="169"/>
    <n v="59972"/>
    <n v="44499100"/>
    <n v="617640561"/>
    <n v="12.283060066999999"/>
    <n v="12.749960011000001"/>
    <n v="12.283060066999999"/>
    <n v="12.794854236999999"/>
    <n v="12.462636969"/>
    <x v="3467"/>
    <n v="-3.5897608916581565E-2"/>
  </r>
  <r>
    <x v="3507"/>
    <x v="1"/>
    <n v="2014"/>
    <x v="169"/>
    <n v="25891"/>
    <n v="23249100"/>
    <n v="323173491"/>
    <n v="12.60629849"/>
    <n v="12.408763898"/>
    <n v="12.256123532"/>
    <n v="12.651192715000001"/>
    <n v="12.480594658999999"/>
    <x v="3468"/>
    <n v="2.5975486417873311E-2"/>
  </r>
  <r>
    <x v="3508"/>
    <x v="1"/>
    <n v="2014"/>
    <x v="169"/>
    <n v="25328"/>
    <n v="27671000"/>
    <n v="380671607"/>
    <n v="12.202250461"/>
    <n v="12.66017156"/>
    <n v="12.202250461"/>
    <n v="12.705065786"/>
    <n v="12.354890828"/>
    <x v="3469"/>
    <n v="-3.2576170473487487E-2"/>
  </r>
  <r>
    <x v="3509"/>
    <x v="2"/>
    <n v="2014"/>
    <x v="170"/>
    <n v="17210"/>
    <n v="14644900"/>
    <n v="196715652"/>
    <n v="11.932885109000001"/>
    <n v="12.301017757"/>
    <n v="11.932885109000001"/>
    <n v="12.327954292999999"/>
    <n v="12.05858894"/>
    <x v="3470"/>
    <n v="-2.2322355409409328E-2"/>
  </r>
  <r>
    <x v="3510"/>
    <x v="2"/>
    <n v="2014"/>
    <x v="170"/>
    <n v="28219"/>
    <n v="28613100"/>
    <n v="387031232"/>
    <n v="12.05858894"/>
    <n v="12.049610095"/>
    <n v="11.950842799"/>
    <n v="12.318975447"/>
    <n v="12.148377391"/>
    <x v="3471"/>
    <n v="1.047913780206753E-2"/>
  </r>
  <r>
    <x v="3511"/>
    <x v="2"/>
    <n v="2014"/>
    <x v="170"/>
    <n v="42166"/>
    <n v="32987700"/>
    <n v="441680283"/>
    <n v="11.959821644"/>
    <n v="12.05858894"/>
    <n v="11.861054348"/>
    <n v="12.229186996999999"/>
    <n v="12.022673559999999"/>
    <x v="3472"/>
    <n v="-8.2243454346077865E-3"/>
  </r>
  <r>
    <x v="3512"/>
    <x v="2"/>
    <n v="2014"/>
    <x v="170"/>
    <n v="48534"/>
    <n v="39205500"/>
    <n v="510189844"/>
    <n v="11.681477447000001"/>
    <n v="11.914927419"/>
    <n v="11.582710151000001"/>
    <n v="12.00471587"/>
    <n v="11.681477447000001"/>
    <x v="3473"/>
    <n v="-2.3548372551838732E-2"/>
  </r>
  <r>
    <x v="3513"/>
    <x v="2"/>
    <n v="2014"/>
    <x v="170"/>
    <n v="39458"/>
    <n v="37157800"/>
    <n v="485201818"/>
    <n v="11.771265897999999"/>
    <n v="11.726371672000001"/>
    <n v="11.636583221"/>
    <n v="11.825138967999999"/>
    <n v="11.726371672000001"/>
    <x v="3474"/>
    <n v="7.6570052695431592E-3"/>
  </r>
  <r>
    <x v="3514"/>
    <x v="2"/>
    <n v="2014"/>
    <x v="170"/>
    <n v="39137"/>
    <n v="42757300"/>
    <n v="570013093"/>
    <n v="11.959821644"/>
    <n v="11.771265897999999"/>
    <n v="11.744329362"/>
    <n v="12.085525475000001"/>
    <n v="11.968800488999999"/>
    <x v="3475"/>
    <n v="1.5891367282295468E-2"/>
  </r>
  <r>
    <x v="3515"/>
    <x v="2"/>
    <n v="2014"/>
    <x v="170"/>
    <n v="29639"/>
    <n v="22496500"/>
    <n v="297200177"/>
    <n v="11.771265897999999"/>
    <n v="12.022673559999999"/>
    <n v="11.726371672000001"/>
    <n v="12.103483166"/>
    <n v="11.861054348"/>
    <x v="3476"/>
    <n v="-1.5891367282295527E-2"/>
  </r>
  <r>
    <x v="3516"/>
    <x v="2"/>
    <n v="2014"/>
    <x v="170"/>
    <n v="44988"/>
    <n v="34507400"/>
    <n v="445212682"/>
    <n v="11.474964010000001"/>
    <n v="11.744329362"/>
    <n v="11.465985164999999"/>
    <n v="11.780244743000001"/>
    <n v="11.582710151000001"/>
    <x v="3477"/>
    <n v="-2.549384886171625E-2"/>
  </r>
  <r>
    <x v="3517"/>
    <x v="2"/>
    <n v="2014"/>
    <x v="170"/>
    <n v="29948"/>
    <n v="39296900"/>
    <n v="499085945"/>
    <n v="11.286408263"/>
    <n v="11.564752460999999"/>
    <n v="11.286408263"/>
    <n v="11.636583221"/>
    <n v="11.403133249"/>
    <x v="3478"/>
    <n v="-1.6568426378846646E-2"/>
  </r>
  <r>
    <x v="3518"/>
    <x v="2"/>
    <n v="2014"/>
    <x v="170"/>
    <n v="48043"/>
    <n v="44936200"/>
    <n v="576979937"/>
    <n v="11.645562067"/>
    <n v="11.349260179"/>
    <n v="11.286408263"/>
    <n v="11.717392826999999"/>
    <n v="11.528837081000001"/>
    <x v="3479"/>
    <n v="3.1325975801887361E-2"/>
  </r>
  <r>
    <x v="3519"/>
    <x v="2"/>
    <n v="2014"/>
    <x v="170"/>
    <n v="56674"/>
    <n v="51539600"/>
    <n v="685728151"/>
    <n v="11.977779333999999"/>
    <n v="11.627604376000001"/>
    <n v="11.609646686"/>
    <n v="12.148377391"/>
    <n v="11.941863954"/>
    <x v="3480"/>
    <n v="2.8128042083168488E-2"/>
  </r>
  <r>
    <x v="3520"/>
    <x v="2"/>
    <n v="2014"/>
    <x v="170"/>
    <n v="62508"/>
    <n v="57877600"/>
    <n v="799989126"/>
    <n v="12.561404265"/>
    <n v="11.879012038999999"/>
    <n v="11.816160123"/>
    <n v="12.60629849"/>
    <n v="12.408763898"/>
    <x v="3481"/>
    <n v="4.7575748264150154E-2"/>
  </r>
  <r>
    <x v="3521"/>
    <x v="2"/>
    <n v="2014"/>
    <x v="170"/>
    <n v="50216"/>
    <n v="48927500"/>
    <n v="676692653"/>
    <n v="12.588340799999999"/>
    <n v="12.076546629999999"/>
    <n v="12.076546629999999"/>
    <n v="12.705065786"/>
    <n v="12.417742743"/>
    <x v="3482"/>
    <n v="2.1420929103160018E-3"/>
  </r>
  <r>
    <x v="3522"/>
    <x v="2"/>
    <n v="2014"/>
    <x v="170"/>
    <n v="43980"/>
    <n v="34106800"/>
    <n v="483495491"/>
    <n v="12.929536913"/>
    <n v="12.723023476"/>
    <n v="12.453658124"/>
    <n v="12.956473448000001"/>
    <n v="12.732002321"/>
    <x v="3483"/>
    <n v="2.6743324976945284E-2"/>
  </r>
  <r>
    <x v="3523"/>
    <x v="2"/>
    <n v="2014"/>
    <x v="170"/>
    <n v="48553"/>
    <n v="40150800"/>
    <n v="580561122"/>
    <n v="13.001367673000001"/>
    <n v="12.803833082000001"/>
    <n v="12.687108095999999"/>
    <n v="13.109113814000001"/>
    <n v="12.983409983"/>
    <x v="3484"/>
    <n v="5.5401803273299978E-3"/>
  </r>
  <r>
    <x v="3524"/>
    <x v="2"/>
    <n v="2014"/>
    <x v="170"/>
    <n v="34232"/>
    <n v="29462600"/>
    <n v="427830677"/>
    <n v="12.929536913"/>
    <n v="13.064219589"/>
    <n v="12.884642686999999"/>
    <n v="13.18992342"/>
    <n v="13.037283054"/>
    <x v="3485"/>
    <n v="-5.5401803273298859E-3"/>
  </r>
  <r>
    <x v="3525"/>
    <x v="2"/>
    <n v="2014"/>
    <x v="170"/>
    <n v="85756"/>
    <n v="77279000"/>
    <n v="1177915116"/>
    <n v="13.980061787"/>
    <n v="12.920558068"/>
    <n v="12.857706152"/>
    <n v="13.980061787"/>
    <n v="13.683759899"/>
    <x v="3486"/>
    <n v="7.8117779250987132E-2"/>
  </r>
  <r>
    <x v="3526"/>
    <x v="2"/>
    <n v="2014"/>
    <x v="170"/>
    <n v="60346"/>
    <n v="42202400"/>
    <n v="653588561"/>
    <n v="14.060871392999999"/>
    <n v="13.980061787"/>
    <n v="13.647844519"/>
    <n v="14.159638688999999"/>
    <n v="13.908231025999999"/>
    <x v="3487"/>
    <n v="5.7637047377158543E-3"/>
  </r>
  <r>
    <x v="3527"/>
    <x v="2"/>
    <n v="2014"/>
    <x v="170"/>
    <n v="38722"/>
    <n v="28076300"/>
    <n v="440012149"/>
    <n v="14.168617533999999"/>
    <n v="14.105765618"/>
    <n v="13.917209871000001"/>
    <n v="14.168617533999999"/>
    <n v="14.069850238000001"/>
    <x v="3488"/>
    <n v="7.6336248591272991E-3"/>
  </r>
  <r>
    <x v="3528"/>
    <x v="3"/>
    <n v="2014"/>
    <x v="171"/>
    <n v="49611"/>
    <n v="35703800"/>
    <n v="560135120"/>
    <n v="14.195554069"/>
    <n v="14.114744462999999"/>
    <n v="13.899252181"/>
    <n v="14.213511758999999"/>
    <n v="14.087807928"/>
    <x v="3489"/>
    <n v="1.8993357870458626E-3"/>
  </r>
  <r>
    <x v="3529"/>
    <x v="3"/>
    <n v="2014"/>
    <x v="171"/>
    <n v="75974"/>
    <n v="65639600"/>
    <n v="1073847476"/>
    <n v="14.86896745"/>
    <n v="14.105765618"/>
    <n v="14.096786773"/>
    <n v="14.90488283"/>
    <n v="14.689390548"/>
    <x v="3490"/>
    <n v="4.6347497743645168E-2"/>
  </r>
  <r>
    <x v="3530"/>
    <x v="3"/>
    <n v="2014"/>
    <x v="171"/>
    <n v="68405"/>
    <n v="56006700"/>
    <n v="860137532"/>
    <n v="14.707944114"/>
    <n v="14.832102083000001"/>
    <n v="14.440526948"/>
    <n v="14.946709439999999"/>
    <n v="14.669741661"/>
    <x v="3491"/>
    <n v="-1.0888555863426623E-2"/>
  </r>
  <r>
    <x v="3531"/>
    <x v="3"/>
    <n v="2014"/>
    <x v="171"/>
    <n v="43284"/>
    <n v="32878200"/>
    <n v="511170098"/>
    <n v="14.746146566"/>
    <n v="14.918057600999999"/>
    <n v="14.660191048"/>
    <n v="15.004013118"/>
    <n v="14.851203309000001"/>
    <x v="3492"/>
    <n v="2.5940351604894782E-3"/>
  </r>
  <r>
    <x v="3532"/>
    <x v="3"/>
    <n v="2014"/>
    <x v="171"/>
    <n v="59701"/>
    <n v="50206600"/>
    <n v="809375194"/>
    <n v="15.720309098"/>
    <n v="14.994462505"/>
    <n v="14.994462505"/>
    <n v="15.720309098"/>
    <n v="15.395588254"/>
    <x v="3493"/>
    <n v="6.3971650638944888E-2"/>
  </r>
  <r>
    <x v="3533"/>
    <x v="3"/>
    <n v="2014"/>
    <x v="171"/>
    <n v="69898"/>
    <n v="69213300"/>
    <n v="1136289510"/>
    <n v="15.271430283999999"/>
    <n v="16.045029942999999"/>
    <n v="15.013563732"/>
    <n v="16.302896494999999"/>
    <n v="15.682106645999999"/>
    <x v="3494"/>
    <n v="-2.8969668412529084E-2"/>
  </r>
  <r>
    <x v="3534"/>
    <x v="3"/>
    <n v="2014"/>
    <x v="171"/>
    <n v="44506"/>
    <n v="41719200"/>
    <n v="654969311"/>
    <n v="15.137721701"/>
    <n v="15.195025380000001"/>
    <n v="14.72704534"/>
    <n v="15.223677219000001"/>
    <n v="14.994462505"/>
    <x v="3495"/>
    <n v="-8.794026532529732E-3"/>
  </r>
  <r>
    <x v="3535"/>
    <x v="3"/>
    <n v="2014"/>
    <x v="171"/>
    <n v="33185"/>
    <n v="27789300"/>
    <n v="437328582"/>
    <n v="14.975361278999999"/>
    <n v="14.956260052999999"/>
    <n v="14.851203309000001"/>
    <n v="15.328733962999999"/>
    <n v="15.032664958"/>
    <x v="3496"/>
    <n v="-1.0783485399047738E-2"/>
  </r>
  <r>
    <x v="3536"/>
    <x v="3"/>
    <n v="2014"/>
    <x v="171"/>
    <n v="48581"/>
    <n v="42825800"/>
    <n v="682873460"/>
    <n v="15.462442545"/>
    <n v="14.832102083000001"/>
    <n v="14.717494727"/>
    <n v="15.462442545"/>
    <n v="15.233227832000001"/>
    <x v="3497"/>
    <n v="3.2007752761466307E-2"/>
  </r>
  <r>
    <x v="3537"/>
    <x v="3"/>
    <n v="2014"/>
    <x v="171"/>
    <n v="46589"/>
    <n v="26701100"/>
    <n v="427536106"/>
    <n v="15.214126606000001"/>
    <n v="15.548398063"/>
    <n v="15.118620475"/>
    <n v="15.624802967000001"/>
    <n v="15.290531509999999"/>
    <x v="3498"/>
    <n v="-1.6189643729870844E-2"/>
  </r>
  <r>
    <x v="3538"/>
    <x v="3"/>
    <n v="2014"/>
    <x v="171"/>
    <n v="45853"/>
    <n v="35723100"/>
    <n v="553721001"/>
    <n v="14.631539209"/>
    <n v="15.051766184"/>
    <n v="14.450077561000001"/>
    <n v="15.366936415"/>
    <n v="14.803450244"/>
    <x v="3499"/>
    <n v="-3.9044959629033149E-2"/>
  </r>
  <r>
    <x v="3539"/>
    <x v="3"/>
    <n v="2014"/>
    <x v="171"/>
    <n v="31594"/>
    <n v="28580200"/>
    <n v="445396510"/>
    <n v="15.07086741"/>
    <n v="14.889405762000001"/>
    <n v="14.555134304999999"/>
    <n v="15.07086741"/>
    <n v="14.879855149000001"/>
    <x v="3500"/>
    <n v="2.9584151119055917E-2"/>
  </r>
  <r>
    <x v="3540"/>
    <x v="3"/>
    <n v="2014"/>
    <x v="171"/>
    <n v="47815"/>
    <n v="44423400"/>
    <n v="715965433"/>
    <n v="15.643904193999999"/>
    <n v="15.185474767000001"/>
    <n v="14.841652696000001"/>
    <n v="15.854017681"/>
    <n v="15.395588254"/>
    <x v="3501"/>
    <n v="3.7317763029555834E-2"/>
  </r>
  <r>
    <x v="3541"/>
    <x v="3"/>
    <n v="2014"/>
    <x v="171"/>
    <n v="61647"/>
    <n v="44680200"/>
    <n v="721225876"/>
    <n v="15.242778445000001"/>
    <n v="15.577049902000001"/>
    <n v="15.128171088"/>
    <n v="15.920871972"/>
    <n v="15.41468948"/>
    <x v="3502"/>
    <n v="-2.5975486431857531E-2"/>
  </r>
  <r>
    <x v="3542"/>
    <x v="3"/>
    <n v="2014"/>
    <x v="171"/>
    <n v="32812"/>
    <n v="22148300"/>
    <n v="353106217"/>
    <n v="15.309632735999999"/>
    <n v="15.252329058000001"/>
    <n v="15.042215571"/>
    <n v="15.347835189"/>
    <n v="15.223677219000001"/>
    <x v="3503"/>
    <n v="4.3763745720098775E-3"/>
  </r>
  <r>
    <x v="3543"/>
    <x v="3"/>
    <n v="2014"/>
    <x v="171"/>
    <n v="36921"/>
    <n v="30405000"/>
    <n v="488986093"/>
    <n v="15.405138867"/>
    <n v="15.471993158"/>
    <n v="15.156822927"/>
    <n v="15.596151128000001"/>
    <n v="15.357385802"/>
    <x v="3504"/>
    <n v="6.2189255412892549E-3"/>
  </r>
  <r>
    <x v="3544"/>
    <x v="3"/>
    <n v="2014"/>
    <x v="171"/>
    <n v="31912"/>
    <n v="31307500"/>
    <n v="496585443"/>
    <n v="15.309632735999999"/>
    <n v="15.233227832000001"/>
    <n v="14.946709439999999"/>
    <n v="15.338284576"/>
    <n v="15.147272314"/>
    <x v="3505"/>
    <n v="-6.2189255412892237E-3"/>
  </r>
  <r>
    <x v="3545"/>
    <x v="3"/>
    <n v="2014"/>
    <x v="171"/>
    <n v="29860"/>
    <n v="31585100"/>
    <n v="514498243"/>
    <n v="15.815815229"/>
    <n v="15.233227832000001"/>
    <n v="15.061316797"/>
    <n v="15.815815229"/>
    <n v="15.557948676000001"/>
    <x v="3506"/>
    <n v="3.2528182385784733E-2"/>
  </r>
  <r>
    <x v="3546"/>
    <x v="3"/>
    <n v="2014"/>
    <x v="171"/>
    <n v="39904"/>
    <n v="41891100"/>
    <n v="706241432"/>
    <n v="15.939973198000001"/>
    <n v="15.930422585000001"/>
    <n v="15.768062163"/>
    <n v="16.331548334000001"/>
    <n v="16.102333621"/>
    <x v="3507"/>
    <n v="7.8195886668888034E-3"/>
  </r>
  <r>
    <x v="3547"/>
    <x v="3"/>
    <n v="2014"/>
    <x v="171"/>
    <n v="32143"/>
    <n v="26990300"/>
    <n v="447087555"/>
    <n v="15.825365842"/>
    <n v="15.854017681"/>
    <n v="15.653454806999999"/>
    <n v="15.987726264000001"/>
    <n v="15.815815229"/>
    <x v="3508"/>
    <n v="-7.2159061893849481E-3"/>
  </r>
  <r>
    <x v="3548"/>
    <x v="4"/>
    <n v="2014"/>
    <x v="172"/>
    <n v="66325"/>
    <n v="52100500"/>
    <n v="899002276"/>
    <n v="16.809078986999999"/>
    <n v="15.806264616"/>
    <n v="15.768062163"/>
    <n v="16.809078986999999"/>
    <n v="16.484358143000001"/>
    <x v="3509"/>
    <n v="6.0305070589083229E-2"/>
  </r>
  <r>
    <x v="3549"/>
    <x v="4"/>
    <n v="2014"/>
    <x v="172"/>
    <n v="47374"/>
    <n v="35407400"/>
    <n v="621182865"/>
    <n v="16.780427148000001"/>
    <n v="16.856832053000002"/>
    <n v="16.532111209"/>
    <n v="16.971439408999998"/>
    <n v="16.751775308999999"/>
    <x v="3510"/>
    <n v="-1.705999834231209E-3"/>
  </r>
  <r>
    <x v="3550"/>
    <x v="4"/>
    <n v="2014"/>
    <x v="172"/>
    <n v="57153"/>
    <n v="47870400"/>
    <n v="865226336"/>
    <n v="17.420318222999999"/>
    <n v="16.646718565"/>
    <n v="16.532111209"/>
    <n v="17.649532937"/>
    <n v="17.257957801"/>
    <x v="3511"/>
    <n v="3.7424082442572719E-2"/>
  </r>
  <r>
    <x v="3551"/>
    <x v="4"/>
    <n v="2014"/>
    <x v="172"/>
    <n v="61741"/>
    <n v="44090300"/>
    <n v="819585317"/>
    <n v="17.745039067"/>
    <n v="17.324812092999998"/>
    <n v="17.257957801"/>
    <n v="18.00290562"/>
    <n v="17.754589679999999"/>
    <x v="3512"/>
    <n v="1.8468748735614285E-2"/>
  </r>
  <r>
    <x v="3552"/>
    <x v="4"/>
    <n v="2014"/>
    <x v="172"/>
    <n v="60055"/>
    <n v="53344100"/>
    <n v="964718611"/>
    <n v="17.076496153000001"/>
    <n v="17.764140294000001"/>
    <n v="16.952338182999998"/>
    <n v="17.955152555000002"/>
    <n v="17.267508414000002"/>
    <x v="3513"/>
    <n v="-3.8402963625258808E-2"/>
  </r>
  <r>
    <x v="3553"/>
    <x v="4"/>
    <n v="2014"/>
    <x v="172"/>
    <n v="42005"/>
    <n v="34257800"/>
    <n v="614621292"/>
    <n v="16.875933279000002"/>
    <n v="17.238856575"/>
    <n v="16.809078986999999"/>
    <n v="17.420318222999999"/>
    <n v="17.133799832000001"/>
    <x v="3514"/>
    <n v="-1.1814483397159348E-2"/>
  </r>
  <r>
    <x v="3554"/>
    <x v="4"/>
    <n v="2014"/>
    <x v="172"/>
    <n v="34515"/>
    <n v="20554400"/>
    <n v="368867403"/>
    <n v="17.219755349"/>
    <n v="17.143350444999999"/>
    <n v="16.971439408999998"/>
    <n v="17.286609640999998"/>
    <n v="17.143350444999999"/>
    <x v="3515"/>
    <n v="2.0168750871986486E-2"/>
  </r>
  <r>
    <x v="3555"/>
    <x v="4"/>
    <n v="2014"/>
    <x v="172"/>
    <n v="29060"/>
    <n v="27290600"/>
    <n v="494060901"/>
    <n v="17.152901058000001"/>
    <n v="17.191103510000001"/>
    <n v="17.057394927000001"/>
    <n v="17.573128032"/>
    <n v="17.286609640999998"/>
    <x v="3516"/>
    <n v="-3.8899743162746415E-3"/>
  </r>
  <r>
    <x v="3556"/>
    <x v="4"/>
    <n v="2014"/>
    <x v="172"/>
    <n v="24145"/>
    <n v="23336200"/>
    <n v="424123825"/>
    <n v="17.468071289000001"/>
    <n v="17.152901058000001"/>
    <n v="17.047844313999999"/>
    <n v="17.515824353999999"/>
    <n v="17.353463932"/>
    <x v="3517"/>
    <n v="1.820739952750948E-2"/>
  </r>
  <r>
    <x v="3557"/>
    <x v="4"/>
    <n v="2014"/>
    <x v="172"/>
    <n v="24951"/>
    <n v="20330400"/>
    <n v="366494139"/>
    <n v="17.219755349"/>
    <n v="17.353463932"/>
    <n v="17.124249217999999"/>
    <n v="17.410767610000001"/>
    <n v="17.219755349"/>
    <x v="3518"/>
    <n v="-1.4317425211234889E-2"/>
  </r>
  <r>
    <x v="3558"/>
    <x v="4"/>
    <n v="2014"/>
    <x v="172"/>
    <n v="26448"/>
    <n v="26071200"/>
    <n v="471335405"/>
    <n v="17.238856575"/>
    <n v="17.191103510000001"/>
    <n v="17.105147991999999"/>
    <n v="17.544476193000001"/>
    <n v="17.267508414000002"/>
    <x v="3519"/>
    <n v="1.1086475565859869E-3"/>
  </r>
  <r>
    <x v="3559"/>
    <x v="4"/>
    <n v="2014"/>
    <x v="172"/>
    <n v="34637"/>
    <n v="25723000"/>
    <n v="461050784"/>
    <n v="17.133799832000001"/>
    <n v="17.172002284000001"/>
    <n v="17.019192475000001"/>
    <n v="17.229305962000002"/>
    <n v="17.114698605000001"/>
    <x v="3520"/>
    <n v="-6.1128281091147908E-3"/>
  </r>
  <r>
    <x v="3560"/>
    <x v="4"/>
    <n v="2014"/>
    <x v="172"/>
    <n v="50363"/>
    <n v="54255300"/>
    <n v="962352986"/>
    <n v="16.522560596000002"/>
    <n v="17.095597379000001"/>
    <n v="16.331548334000001"/>
    <n v="17.554026806"/>
    <n v="16.94278757"/>
    <x v="3521"/>
    <n v="-3.632635513150495E-2"/>
  </r>
  <r>
    <x v="3561"/>
    <x v="4"/>
    <n v="2014"/>
    <x v="172"/>
    <n v="58068"/>
    <n v="40559500"/>
    <n v="711099955"/>
    <n v="16.675370404999999"/>
    <n v="16.675370404999999"/>
    <n v="16.331548334000001"/>
    <n v="17.019192475000001"/>
    <n v="16.742224696000001"/>
    <x v="3522"/>
    <n v="9.2060489089012508E-3"/>
  </r>
  <r>
    <x v="3562"/>
    <x v="4"/>
    <n v="2014"/>
    <x v="172"/>
    <n v="35849"/>
    <n v="32146900"/>
    <n v="564345189"/>
    <n v="16.856832053000002"/>
    <n v="16.723123470000001"/>
    <n v="16.560763047999998"/>
    <n v="16.971439408999998"/>
    <n v="16.770876534999999"/>
    <x v="3523"/>
    <n v="1.0823232958098476E-2"/>
  </r>
  <r>
    <x v="3563"/>
    <x v="4"/>
    <n v="2014"/>
    <x v="172"/>
    <n v="23381"/>
    <n v="18093500"/>
    <n v="320198635"/>
    <n v="16.904585118"/>
    <n v="16.789977760999999"/>
    <n v="16.761325922000001"/>
    <n v="17.028743087999999"/>
    <n v="16.904585118"/>
    <x v="3524"/>
    <n v="2.8288561823789681E-3"/>
  </r>
  <r>
    <x v="3564"/>
    <x v="4"/>
    <n v="2014"/>
    <x v="172"/>
    <n v="11499"/>
    <n v="7345500"/>
    <n v="130932442"/>
    <n v="17.057394927000001"/>
    <n v="17.000091249"/>
    <n v="16.914135730999998"/>
    <n v="17.095597379000001"/>
    <n v="17.019192475000001"/>
    <x v="3525"/>
    <n v="8.9989358699607263E-3"/>
  </r>
  <r>
    <x v="3565"/>
    <x v="4"/>
    <n v="2014"/>
    <x v="172"/>
    <n v="36333"/>
    <n v="22468300"/>
    <n v="396016524"/>
    <n v="16.704022244000001"/>
    <n v="17.124249217999999"/>
    <n v="16.627617339"/>
    <n v="17.219755349"/>
    <n v="16.837730827000001"/>
    <x v="3526"/>
    <n v="-2.0934286402389774E-2"/>
  </r>
  <r>
    <x v="3566"/>
    <x v="4"/>
    <n v="2014"/>
    <x v="172"/>
    <n v="22592"/>
    <n v="22325200"/>
    <n v="392046736"/>
    <n v="16.904585118"/>
    <n v="16.761325922000001"/>
    <n v="16.484358143000001"/>
    <n v="16.990540635999999"/>
    <n v="16.770876534999999"/>
    <x v="3527"/>
    <n v="1.1935350532429173E-2"/>
  </r>
  <r>
    <x v="3567"/>
    <x v="4"/>
    <n v="2014"/>
    <x v="172"/>
    <n v="25470"/>
    <n v="19445800"/>
    <n v="340633191"/>
    <n v="16.522560596000002"/>
    <n v="16.952338182999998"/>
    <n v="16.522560596000002"/>
    <n v="17.000091249"/>
    <n v="16.732674082999999"/>
    <x v="3528"/>
    <n v="-2.2858138049378762E-2"/>
  </r>
  <r>
    <x v="3568"/>
    <x v="4"/>
    <n v="2014"/>
    <x v="172"/>
    <n v="32894"/>
    <n v="25523000"/>
    <n v="431125880"/>
    <n v="15.939973198000001"/>
    <n v="16.407953239000001"/>
    <n v="15.939973198000001"/>
    <n v="16.47480753"/>
    <n v="16.130985460000002"/>
    <x v="3529"/>
    <n v="-3.5896763909188452E-2"/>
  </r>
  <r>
    <x v="3569"/>
    <x v="5"/>
    <n v="2014"/>
    <x v="173"/>
    <n v="29198"/>
    <n v="26069600"/>
    <n v="432982033"/>
    <n v="15.854017681"/>
    <n v="16.045029942999999"/>
    <n v="15.643904193999999"/>
    <n v="16.111884234000001"/>
    <n v="15.863568294"/>
    <x v="3530"/>
    <n v="-5.4070422768929156E-3"/>
  </r>
  <r>
    <x v="3570"/>
    <x v="5"/>
    <n v="2014"/>
    <x v="173"/>
    <n v="24146"/>
    <n v="20533700"/>
    <n v="345062074"/>
    <n v="16.140536073"/>
    <n v="15.787163389"/>
    <n v="15.729859711"/>
    <n v="16.197839752"/>
    <n v="16.045029942999999"/>
    <x v="3531"/>
    <n v="1.7910926577353822E-2"/>
  </r>
  <r>
    <x v="3571"/>
    <x v="5"/>
    <n v="2014"/>
    <x v="173"/>
    <n v="24104"/>
    <n v="20676500"/>
    <n v="344116806"/>
    <n v="15.854017681"/>
    <n v="16.092783008000001"/>
    <n v="15.777612776"/>
    <n v="16.169187912000002"/>
    <n v="15.892220133"/>
    <x v="3532"/>
    <n v="-1.7910926577353849E-2"/>
  </r>
  <r>
    <x v="3572"/>
    <x v="5"/>
    <n v="2014"/>
    <x v="173"/>
    <n v="27354"/>
    <n v="23227300"/>
    <n v="383643153"/>
    <n v="15.586600515000001"/>
    <n v="15.959074425000001"/>
    <n v="15.557948676000001"/>
    <n v="16.073681782000001"/>
    <n v="15.777612776"/>
    <x v="3533"/>
    <n v="-1.7011345845552018E-2"/>
  </r>
  <r>
    <x v="3573"/>
    <x v="5"/>
    <n v="2014"/>
    <x v="173"/>
    <n v="53561"/>
    <n v="54862000"/>
    <n v="953648942"/>
    <n v="16.885483892"/>
    <n v="16.598965499999998"/>
    <n v="16.341098946999999"/>
    <n v="16.885483892"/>
    <n v="16.598965499999998"/>
    <x v="3534"/>
    <n v="8.0042707717953132E-2"/>
  </r>
  <r>
    <x v="3574"/>
    <x v="5"/>
    <n v="2014"/>
    <x v="173"/>
    <n v="57596"/>
    <n v="47099600"/>
    <n v="841927025"/>
    <n v="17.257957801"/>
    <n v="16.780427148000001"/>
    <n v="16.598965499999998"/>
    <n v="17.420318222999999"/>
    <n v="17.076496153000001"/>
    <x v="3535"/>
    <n v="2.1819047372484503E-2"/>
  </r>
  <r>
    <x v="3575"/>
    <x v="5"/>
    <n v="2014"/>
    <x v="173"/>
    <n v="34722"/>
    <n v="34578100"/>
    <n v="627289692"/>
    <n v="17.515824353999999"/>
    <n v="17.229305962000002"/>
    <n v="17.009641861999999"/>
    <n v="17.525374967000001"/>
    <n v="17.324812092999998"/>
    <x v="3536"/>
    <n v="1.4831362244528537E-2"/>
  </r>
  <r>
    <x v="3576"/>
    <x v="5"/>
    <n v="2014"/>
    <x v="173"/>
    <n v="57099"/>
    <n v="48174200"/>
    <n v="900703993"/>
    <n v="18.031557458999998"/>
    <n v="17.859646424000001"/>
    <n v="17.477621901999999"/>
    <n v="18.107962363999999"/>
    <n v="17.859646424000001"/>
    <x v="3537"/>
    <n v="2.9018693872525193E-2"/>
  </r>
  <r>
    <x v="3577"/>
    <x v="5"/>
    <n v="2014"/>
    <x v="173"/>
    <n v="35243"/>
    <n v="27828700"/>
    <n v="525874721"/>
    <n v="18.136614203000001"/>
    <n v="17.792792132999999"/>
    <n v="17.773690906999999"/>
    <n v="18.213019107000001"/>
    <n v="18.050658684999998"/>
    <x v="3538"/>
    <n v="5.8093641250339728E-3"/>
  </r>
  <r>
    <x v="3578"/>
    <x v="5"/>
    <n v="2014"/>
    <x v="173"/>
    <n v="39684"/>
    <n v="30795300"/>
    <n v="581463929"/>
    <n v="17.897848876000001"/>
    <n v="18.146164815999999"/>
    <n v="17.802342746000001"/>
    <n v="18.270322786000001"/>
    <n v="18.031557458999998"/>
    <x v="3539"/>
    <n v="-1.3252248040339427E-2"/>
  </r>
  <r>
    <x v="3579"/>
    <x v="5"/>
    <n v="2014"/>
    <x v="173"/>
    <n v="20763"/>
    <n v="18040600"/>
    <n v="331537858"/>
    <n v="17.496723127999999"/>
    <n v="17.811893358999999"/>
    <n v="17.382115770999999"/>
    <n v="17.840545198000001"/>
    <n v="17.554026806"/>
    <x v="3540"/>
    <n v="-2.2666917532573907E-2"/>
  </r>
  <r>
    <x v="3580"/>
    <x v="5"/>
    <n v="2014"/>
    <x v="173"/>
    <n v="46763"/>
    <n v="42933700"/>
    <n v="802498179"/>
    <n v="18.146164815999999"/>
    <n v="17.582678645000001"/>
    <n v="17.429868836000001"/>
    <n v="18.174816655000001"/>
    <n v="17.850095810999999"/>
    <x v="3541"/>
    <n v="3.6445619911793029E-2"/>
  </r>
  <r>
    <x v="3581"/>
    <x v="5"/>
    <n v="2014"/>
    <x v="173"/>
    <n v="22546"/>
    <n v="22400200"/>
    <n v="420803342"/>
    <n v="17.859646424000001"/>
    <n v="17.811893358999999"/>
    <n v="17.745039067"/>
    <n v="18.136614203000001"/>
    <n v="17.945601942"/>
    <x v="3542"/>
    <n v="-1.5915455315329709E-2"/>
  </r>
  <r>
    <x v="3582"/>
    <x v="5"/>
    <n v="2014"/>
    <x v="173"/>
    <n v="17900"/>
    <n v="14243200"/>
    <n v="262391484"/>
    <n v="17.477621901999999"/>
    <n v="17.907399488999999"/>
    <n v="17.477621901999999"/>
    <n v="17.907399488999999"/>
    <n v="17.592229258"/>
    <x v="3543"/>
    <n v="-2.1622463988076407E-2"/>
  </r>
  <r>
    <x v="3583"/>
    <x v="5"/>
    <n v="2014"/>
    <x v="173"/>
    <n v="49385"/>
    <n v="53702700"/>
    <n v="971501626"/>
    <n v="16.84728144"/>
    <n v="17.468071289000001"/>
    <n v="16.704022244000001"/>
    <n v="18.041108072"/>
    <n v="17.277059027"/>
    <x v="3544"/>
    <n v="-3.6732009266394583E-2"/>
  </r>
  <r>
    <x v="3584"/>
    <x v="5"/>
    <n v="2014"/>
    <x v="173"/>
    <n v="47831"/>
    <n v="48188800"/>
    <n v="838005924"/>
    <n v="16.513009983"/>
    <n v="16.427054465000001"/>
    <n v="16.360200173999999"/>
    <n v="16.971439408999998"/>
    <n v="16.608516113"/>
    <x v="3545"/>
    <n v="-2.0040750874794951E-2"/>
  </r>
  <r>
    <x v="3585"/>
    <x v="5"/>
    <n v="2014"/>
    <x v="173"/>
    <n v="20155"/>
    <n v="23117400"/>
    <n v="399681650"/>
    <n v="16.541661821999998"/>
    <n v="16.684921018000001"/>
    <n v="16.245592816999999"/>
    <n v="16.780427148000001"/>
    <n v="16.513009983"/>
    <x v="3546"/>
    <n v="1.7336034279711193E-3"/>
  </r>
  <r>
    <x v="3586"/>
    <x v="5"/>
    <n v="2014"/>
    <x v="173"/>
    <n v="14524"/>
    <n v="16548800"/>
    <n v="284952059"/>
    <n v="16.427054465000001"/>
    <n v="16.47480753"/>
    <n v="16.331548334000001"/>
    <n v="16.608516113"/>
    <n v="16.446155691000001"/>
    <x v="3547"/>
    <n v="-6.9525193310493701E-3"/>
  </r>
  <r>
    <x v="3587"/>
    <x v="5"/>
    <n v="2014"/>
    <x v="173"/>
    <n v="29039"/>
    <n v="20855400"/>
    <n v="359969485"/>
    <n v="16.513009983"/>
    <n v="16.579864273999998"/>
    <n v="16.274244656"/>
    <n v="16.761325922000001"/>
    <n v="16.484358143000001"/>
    <x v="3548"/>
    <n v="5.2189159030782209E-3"/>
  </r>
  <r>
    <x v="3588"/>
    <x v="6"/>
    <n v="2014"/>
    <x v="174"/>
    <n v="31670"/>
    <n v="22773700"/>
    <n v="390614300"/>
    <n v="16.417503851999999"/>
    <n v="16.570313661"/>
    <n v="16.159637299"/>
    <n v="16.665819792000001"/>
    <n v="16.379301399999999"/>
    <x v="3549"/>
    <n v="-5.8004803240093595E-3"/>
  </r>
  <r>
    <x v="3589"/>
    <x v="6"/>
    <n v="2014"/>
    <x v="174"/>
    <n v="37404"/>
    <n v="28512800"/>
    <n v="488576682"/>
    <n v="16.350649561000001"/>
    <n v="16.417503851999999"/>
    <n v="16.207390364999998"/>
    <n v="16.551212435"/>
    <n v="16.369750787000001"/>
    <x v="3550"/>
    <n v="-4.0804486550114838E-3"/>
  </r>
  <r>
    <x v="3590"/>
    <x v="6"/>
    <n v="2014"/>
    <x v="174"/>
    <n v="26662"/>
    <n v="26374700"/>
    <n v="455268306"/>
    <n v="16.713572856999999"/>
    <n v="16.140536073"/>
    <n v="16.092783008000001"/>
    <n v="16.713572856999999"/>
    <n v="16.484358143000001"/>
    <x v="3551"/>
    <n v="2.1953510196091441E-2"/>
  </r>
  <r>
    <x v="3591"/>
    <x v="6"/>
    <n v="2014"/>
    <x v="174"/>
    <n v="3301"/>
    <n v="9431900"/>
    <n v="164580895"/>
    <n v="16.713572856999999"/>
    <n v="16.646718565"/>
    <n v="16.570313661"/>
    <n v="16.761325922000001"/>
    <n v="16.665819792000001"/>
    <x v="79"/>
    <n v="0"/>
  </r>
  <r>
    <x v="3592"/>
    <x v="6"/>
    <n v="2014"/>
    <x v="174"/>
    <n v="22741"/>
    <n v="18610500"/>
    <n v="321555365"/>
    <n v="16.503459370000002"/>
    <n v="16.627617339"/>
    <n v="16.369750787000001"/>
    <n v="16.656269177999999"/>
    <n v="16.503459370000002"/>
    <x v="3552"/>
    <n v="-1.2651117532645298E-2"/>
  </r>
  <r>
    <x v="3593"/>
    <x v="6"/>
    <n v="2014"/>
    <x v="174"/>
    <n v="15628"/>
    <n v="11504900"/>
    <n v="198798839"/>
    <n v="16.551212435"/>
    <n v="16.579864273999998"/>
    <n v="16.398402625999999"/>
    <n v="16.637167951999999"/>
    <n v="16.503459370000002"/>
    <x v="3553"/>
    <n v="2.8893403330739406E-3"/>
  </r>
  <r>
    <x v="3594"/>
    <x v="6"/>
    <n v="2014"/>
    <x v="174"/>
    <n v="39737"/>
    <n v="35823600"/>
    <n v="643583221"/>
    <n v="17.296160254"/>
    <n v="16.980990023"/>
    <n v="16.828180214"/>
    <n v="17.353463932"/>
    <n v="17.162451670999999"/>
    <x v="3554"/>
    <n v="4.4025168181051989E-2"/>
  </r>
  <r>
    <x v="3595"/>
    <x v="6"/>
    <n v="2014"/>
    <x v="174"/>
    <n v="30127"/>
    <n v="20727800"/>
    <n v="376122821"/>
    <n v="17.458520675999999"/>
    <n v="17.257957801"/>
    <n v="17.000091249"/>
    <n v="17.496723127999999"/>
    <n v="17.334362706"/>
    <x v="3555"/>
    <n v="9.343294128278213E-3"/>
  </r>
  <r>
    <x v="3596"/>
    <x v="6"/>
    <n v="2014"/>
    <x v="174"/>
    <n v="67862"/>
    <n v="70222700"/>
    <n v="1331336439"/>
    <n v="18.241670946999999"/>
    <n v="17.649532937"/>
    <n v="17.592229258"/>
    <n v="18.318075851"/>
    <n v="18.107962363999999"/>
    <x v="3556"/>
    <n v="4.3880769025260745E-2"/>
  </r>
  <r>
    <x v="3597"/>
    <x v="6"/>
    <n v="2014"/>
    <x v="174"/>
    <n v="49178"/>
    <n v="43330400"/>
    <n v="829646225"/>
    <n v="18.394480756"/>
    <n v="18.241670946999999"/>
    <n v="17.983804394"/>
    <n v="18.499537498999999"/>
    <n v="18.289424012000001"/>
    <x v="3557"/>
    <n v="8.3420713184768954E-3"/>
  </r>
  <r>
    <x v="3598"/>
    <x v="6"/>
    <n v="2014"/>
    <x v="174"/>
    <n v="46216"/>
    <n v="27419600"/>
    <n v="527790235"/>
    <n v="18.442233820999999"/>
    <n v="18.480436272999999"/>
    <n v="18.222569719999999"/>
    <n v="18.518638724999999"/>
    <n v="18.384930142999998"/>
    <x v="3558"/>
    <n v="2.5926900538330386E-3"/>
  </r>
  <r>
    <x v="3599"/>
    <x v="6"/>
    <n v="2014"/>
    <x v="174"/>
    <n v="61891"/>
    <n v="57101200"/>
    <n v="1115281405"/>
    <n v="18.680999147000001"/>
    <n v="18.337177077"/>
    <n v="18.260772172999999"/>
    <n v="19.024821218"/>
    <n v="18.652347308"/>
    <x v="3559"/>
    <n v="1.2863568138000015E-2"/>
  </r>
  <r>
    <x v="3600"/>
    <x v="6"/>
    <n v="2014"/>
    <x v="174"/>
    <n v="81108"/>
    <n v="90236400"/>
    <n v="1842893368"/>
    <n v="19.597858000999999"/>
    <n v="19.874825779999998"/>
    <n v="19.244485317999999"/>
    <n v="19.932129457999999"/>
    <n v="19.502351870999998"/>
    <x v="3560"/>
    <n v="4.7913355704036494E-2"/>
  </r>
  <r>
    <x v="3601"/>
    <x v="6"/>
    <n v="2014"/>
    <x v="174"/>
    <n v="51291"/>
    <n v="44410700"/>
    <n v="914641303"/>
    <n v="19.960781298000001"/>
    <n v="19.511902484"/>
    <n v="19.349542062000001"/>
    <n v="20.075388654000001"/>
    <n v="19.674262905999999"/>
    <x v="3561"/>
    <n v="1.8349138702523193E-2"/>
  </r>
  <r>
    <x v="3602"/>
    <x v="6"/>
    <n v="2014"/>
    <x v="174"/>
    <n v="61536"/>
    <n v="62291800"/>
    <n v="1301287510"/>
    <n v="20.104040493999999"/>
    <n v="19.960781298000001"/>
    <n v="19.636060453999999"/>
    <n v="20.275951529"/>
    <n v="19.951230684999999"/>
    <x v="3562"/>
    <n v="7.1514011616710107E-3"/>
  </r>
  <r>
    <x v="3603"/>
    <x v="6"/>
    <n v="2014"/>
    <x v="174"/>
    <n v="48131"/>
    <n v="42867200"/>
    <n v="876030417"/>
    <n v="19.349542062000001"/>
    <n v="19.636060453999999"/>
    <n v="19.263586543999999"/>
    <n v="19.807971489"/>
    <n v="19.521453096999998"/>
    <x v="3563"/>
    <n v="-3.8252061316053146E-2"/>
  </r>
  <r>
    <x v="3604"/>
    <x v="6"/>
    <n v="2014"/>
    <x v="174"/>
    <n v="29984"/>
    <n v="37578900"/>
    <n v="759149985"/>
    <n v="19.397295127"/>
    <n v="19.445048192000002"/>
    <n v="19.053473057000001"/>
    <n v="19.521453096999998"/>
    <n v="19.292238383000001"/>
    <x v="3564"/>
    <n v="2.4648767559793941E-3"/>
  </r>
  <r>
    <x v="3605"/>
    <x v="6"/>
    <n v="2014"/>
    <x v="174"/>
    <n v="31847"/>
    <n v="24936500"/>
    <n v="509545999"/>
    <n v="19.569206162"/>
    <n v="19.492801258"/>
    <n v="19.368643288000001"/>
    <n v="19.645611067000001"/>
    <n v="19.511902484"/>
    <x v="3565"/>
    <n v="8.8235866534579245E-3"/>
  </r>
  <r>
    <x v="3606"/>
    <x v="6"/>
    <n v="2014"/>
    <x v="174"/>
    <n v="40236"/>
    <n v="24361700"/>
    <n v="493207966"/>
    <n v="19.244485317999999"/>
    <n v="19.645611067000001"/>
    <n v="19.187181639999999"/>
    <n v="19.674262905999999"/>
    <n v="19.339991448999999"/>
    <x v="3566"/>
    <n v="-1.6732673854261748E-2"/>
  </r>
  <r>
    <x v="3607"/>
    <x v="6"/>
    <n v="2014"/>
    <x v="174"/>
    <n v="56277"/>
    <n v="37949900"/>
    <n v="750490717"/>
    <n v="18.738302826000002"/>
    <n v="19.196732253"/>
    <n v="18.690549761"/>
    <n v="19.215833479"/>
    <n v="18.891112634999999"/>
    <x v="3567"/>
    <n v="-2.6654834242921078E-2"/>
  </r>
  <r>
    <x v="3608"/>
    <x v="6"/>
    <n v="2014"/>
    <x v="174"/>
    <n v="29552"/>
    <n v="27952400"/>
    <n v="554772578"/>
    <n v="18.957966926000001"/>
    <n v="18.814707729999999"/>
    <n v="18.747853439"/>
    <n v="19.148979186999998"/>
    <n v="18.957966926000001"/>
    <x v="3568"/>
    <n v="1.1654552974528092E-2"/>
  </r>
  <r>
    <x v="3609"/>
    <x v="6"/>
    <n v="2014"/>
    <x v="174"/>
    <n v="48705"/>
    <n v="36309900"/>
    <n v="699725145"/>
    <n v="18.241670946999999"/>
    <n v="18.719201600000002"/>
    <n v="18.155715429000001"/>
    <n v="18.766954665"/>
    <n v="18.404031368999998"/>
    <x v="3569"/>
    <n v="-3.8515672049270103E-2"/>
  </r>
  <r>
    <x v="3610"/>
    <x v="7"/>
    <n v="2014"/>
    <x v="175"/>
    <n v="43070"/>
    <n v="30415700"/>
    <n v="577549221"/>
    <n v="18.155715429000001"/>
    <n v="18.155715429000001"/>
    <n v="17.878747650000001"/>
    <n v="18.346727690000002"/>
    <n v="18.136614203000001"/>
    <x v="3570"/>
    <n v="-4.723178576959859E-3"/>
  </r>
  <r>
    <x v="3611"/>
    <x v="7"/>
    <n v="2014"/>
    <x v="175"/>
    <n v="33328"/>
    <n v="22189000"/>
    <n v="424899281"/>
    <n v="18.575942403999999"/>
    <n v="18.289424012000001"/>
    <n v="18.022006846"/>
    <n v="18.575942403999999"/>
    <n v="18.289424012000001"/>
    <x v="3571"/>
    <n v="2.2881913581080108E-2"/>
  </r>
  <r>
    <x v="3612"/>
    <x v="7"/>
    <n v="2014"/>
    <x v="175"/>
    <n v="54421"/>
    <n v="53554500"/>
    <n v="1059259945"/>
    <n v="18.814707729999999"/>
    <n v="18.585493017000001"/>
    <n v="18.432683208"/>
    <n v="19.187181639999999"/>
    <n v="18.891112634999999"/>
    <x v="3572"/>
    <n v="1.2771565651341231E-2"/>
  </r>
  <r>
    <x v="3613"/>
    <x v="7"/>
    <n v="2014"/>
    <x v="175"/>
    <n v="61740"/>
    <n v="72773300"/>
    <n v="1472049626"/>
    <n v="19.397295127"/>
    <n v="18.948416312999999"/>
    <n v="18.786055891"/>
    <n v="19.616959226999999"/>
    <n v="19.320890222999999"/>
    <x v="3573"/>
    <n v="3.0494739863005313E-2"/>
  </r>
  <r>
    <x v="3614"/>
    <x v="7"/>
    <n v="2014"/>
    <x v="175"/>
    <n v="47936"/>
    <n v="53983000"/>
    <n v="1090789261"/>
    <n v="19.244485317999999"/>
    <n v="19.674262905999999"/>
    <n v="18.986618764999999"/>
    <n v="19.760218423000001"/>
    <n v="19.301788995999999"/>
    <x v="3574"/>
    <n v="-7.9090872008038063E-3"/>
  </r>
  <r>
    <x v="3615"/>
    <x v="7"/>
    <n v="2014"/>
    <x v="175"/>
    <n v="45795"/>
    <n v="41684400"/>
    <n v="814087614"/>
    <n v="18.442233820999999"/>
    <n v="18.910213860999999"/>
    <n v="18.442233820999999"/>
    <n v="18.967517538999999"/>
    <n v="18.652347308"/>
    <x v="3575"/>
    <n v="-4.2581191945353064E-2"/>
  </r>
  <r>
    <x v="3616"/>
    <x v="7"/>
    <n v="2014"/>
    <x v="175"/>
    <n v="41187"/>
    <n v="35502300"/>
    <n v="703280100"/>
    <n v="19.234934705000001"/>
    <n v="18.499537498999999"/>
    <n v="18.356278303"/>
    <n v="19.292238383000001"/>
    <n v="18.919764474000001"/>
    <x v="3576"/>
    <n v="4.2084790846250865E-2"/>
  </r>
  <r>
    <x v="3617"/>
    <x v="7"/>
    <n v="2014"/>
    <x v="175"/>
    <n v="41522"/>
    <n v="30341100"/>
    <n v="602502744"/>
    <n v="18.786055891"/>
    <n v="19.187181639999999"/>
    <n v="18.690549761"/>
    <n v="19.378193900999999"/>
    <n v="18.967517538999999"/>
    <x v="3577"/>
    <n v="-2.3613254896346955E-2"/>
  </r>
  <r>
    <x v="3618"/>
    <x v="7"/>
    <n v="2014"/>
    <x v="175"/>
    <n v="11197"/>
    <n v="99806900"/>
    <n v="1915656839"/>
    <n v="17.850095810999999"/>
    <n v="18.862460796000001"/>
    <n v="17.668634163"/>
    <n v="19.034371831000001"/>
    <n v="18.327626464000002"/>
    <x v="3578"/>
    <n v="-5.1106010934692546E-2"/>
  </r>
  <r>
    <x v="3619"/>
    <x v="7"/>
    <n v="2014"/>
    <x v="175"/>
    <n v="45126"/>
    <n v="45097100"/>
    <n v="841635664"/>
    <n v="17.764140294000001"/>
    <n v="17.840545198000001"/>
    <n v="17.506273741000001"/>
    <n v="18.193917881000001"/>
    <n v="17.821443972000001"/>
    <x v="3579"/>
    <n v="-4.827040717413327E-3"/>
  </r>
  <r>
    <x v="3620"/>
    <x v="7"/>
    <n v="2014"/>
    <x v="175"/>
    <n v="71010"/>
    <n v="62669900"/>
    <n v="1227453591"/>
    <n v="19.1585298"/>
    <n v="18.050658684999998"/>
    <n v="18.050658684999998"/>
    <n v="19.196732253"/>
    <n v="18.709650987"/>
    <x v="3580"/>
    <n v="7.5566201765131708E-2"/>
  </r>
  <r>
    <x v="3621"/>
    <x v="7"/>
    <n v="2014"/>
    <x v="175"/>
    <n v="61063"/>
    <n v="66636100"/>
    <n v="1351213846"/>
    <n v="19.483250644999998"/>
    <n v="19.626509840000001"/>
    <n v="18.929315086999999"/>
    <n v="19.798420876000002"/>
    <n v="19.368643288000001"/>
    <x v="3581"/>
    <n v="1.6807118364227536E-2"/>
  </r>
  <r>
    <x v="3622"/>
    <x v="7"/>
    <n v="2014"/>
    <x v="175"/>
    <n v="60296"/>
    <n v="42769500"/>
    <n v="887741538"/>
    <n v="19.970331910999999"/>
    <n v="19.301788995999999"/>
    <n v="19.263586543999999"/>
    <n v="20.046736814999999"/>
    <n v="19.827072715"/>
    <x v="3582"/>
    <n v="2.469261258411214E-2"/>
  </r>
  <r>
    <x v="3623"/>
    <x v="7"/>
    <n v="2014"/>
    <x v="175"/>
    <n v="58525"/>
    <n v="54219600"/>
    <n v="1152382721"/>
    <n v="20.400109497999999"/>
    <n v="19.865275167"/>
    <n v="19.779319649000001"/>
    <n v="20.524267468000001"/>
    <n v="20.295052755"/>
    <x v="3583"/>
    <n v="2.1292500614458865E-2"/>
  </r>
  <r>
    <x v="3624"/>
    <x v="7"/>
    <n v="2014"/>
    <x v="175"/>
    <n v="38747"/>
    <n v="40474800"/>
    <n v="863840530"/>
    <n v="20.342805819999999"/>
    <n v="20.295052755"/>
    <n v="20.12314172"/>
    <n v="20.696178502999999"/>
    <n v="20.381008271999999"/>
    <x v="3584"/>
    <n v="-2.8129413586639525E-3"/>
  </r>
  <r>
    <x v="3625"/>
    <x v="7"/>
    <n v="2014"/>
    <x v="175"/>
    <n v="46069"/>
    <n v="34134000"/>
    <n v="715679295"/>
    <n v="19.979882524000001"/>
    <n v="20.189996011000002"/>
    <n v="19.798420876000002"/>
    <n v="20.361907045999999"/>
    <n v="20.027635588999999"/>
    <x v="3585"/>
    <n v="-1.8001433502678667E-2"/>
  </r>
  <r>
    <x v="3626"/>
    <x v="7"/>
    <n v="2014"/>
    <x v="175"/>
    <n v="47565"/>
    <n v="44980000"/>
    <n v="977189034"/>
    <n v="21.049551186999999"/>
    <n v="20.266400915999998"/>
    <n v="20.170894785000002"/>
    <n v="21.059101800000001"/>
    <n v="20.743931569000001"/>
    <x v="3586"/>
    <n v="5.215334509498587E-2"/>
  </r>
  <r>
    <x v="3627"/>
    <x v="7"/>
    <n v="2014"/>
    <x v="175"/>
    <n v="49263"/>
    <n v="51742700"/>
    <n v="1144584466"/>
    <n v="20.858538925000001"/>
    <n v="21.040000573"/>
    <n v="20.801235247000001"/>
    <n v="21.507980613000001"/>
    <n v="21.125956090999999"/>
    <x v="3587"/>
    <n v="-9.1158334451621817E-3"/>
  </r>
  <r>
    <x v="3628"/>
    <x v="7"/>
    <n v="2014"/>
    <x v="175"/>
    <n v="83757"/>
    <n v="72858000"/>
    <n v="1649528796"/>
    <n v="21.813600230999999"/>
    <n v="21.154607930000001"/>
    <n v="20.915842604000002"/>
    <n v="22.166972914999999"/>
    <n v="21.622587970000001"/>
    <x v="3588"/>
    <n v="4.4770233906991051E-2"/>
  </r>
  <r>
    <x v="3629"/>
    <x v="7"/>
    <n v="2014"/>
    <x v="175"/>
    <n v="65533"/>
    <n v="57541100"/>
    <n v="1316948897"/>
    <n v="21.775397778999999"/>
    <n v="21.670341036"/>
    <n v="21.536632452999999"/>
    <n v="22.281580270999999"/>
    <n v="21.861353297000001"/>
    <x v="3589"/>
    <n v="-1.7528488162351535E-3"/>
  </r>
  <r>
    <x v="3630"/>
    <x v="7"/>
    <n v="2014"/>
    <x v="175"/>
    <n v="59040"/>
    <n v="56334500"/>
    <n v="1304957314"/>
    <n v="22.300681497999999"/>
    <n v="22.109669235999998"/>
    <n v="21.584385518000001"/>
    <n v="22.529896211000001"/>
    <n v="22.119219849"/>
    <x v="3590"/>
    <n v="2.3836448183520587E-2"/>
  </r>
  <r>
    <x v="3631"/>
    <x v="8"/>
    <n v="2014"/>
    <x v="176"/>
    <n v="50095"/>
    <n v="39473200"/>
    <n v="956597342"/>
    <n v="22.759110924000002"/>
    <n v="22.873718280999999"/>
    <n v="22.740009698000001"/>
    <n v="23.484957517000002"/>
    <n v="23.141135447"/>
    <x v="3591"/>
    <n v="2.0348306954459425E-2"/>
  </r>
  <r>
    <x v="3632"/>
    <x v="8"/>
    <n v="2014"/>
    <x v="176"/>
    <n v="71170"/>
    <n v="67538600"/>
    <n v="1638705264"/>
    <n v="23.456305678"/>
    <n v="22.921471347000001"/>
    <n v="22.348434563000001"/>
    <n v="23.781026522000001"/>
    <n v="23.169787285999998"/>
    <x v="3592"/>
    <n v="3.0173812192084887E-2"/>
  </r>
  <r>
    <x v="3633"/>
    <x v="8"/>
    <n v="2014"/>
    <x v="176"/>
    <n v="82768"/>
    <n v="59711400"/>
    <n v="1441310784"/>
    <n v="22.873718280999999"/>
    <n v="23.723722844000001"/>
    <n v="22.539446823999999"/>
    <n v="23.761925296000001"/>
    <n v="23.055179929000001"/>
    <x v="3593"/>
    <n v="-2.5150779434015169E-2"/>
  </r>
  <r>
    <x v="3634"/>
    <x v="8"/>
    <n v="2014"/>
    <x v="176"/>
    <n v="93885"/>
    <n v="66657600"/>
    <n v="1552468994"/>
    <n v="21.765847166"/>
    <n v="22.052365558000002"/>
    <n v="21.765847166"/>
    <n v="22.921471347000001"/>
    <n v="22.243377818999999"/>
    <x v="3594"/>
    <n v="-4.964648059605091E-2"/>
  </r>
  <r>
    <x v="3635"/>
    <x v="8"/>
    <n v="2014"/>
    <x v="176"/>
    <n v="64529"/>
    <n v="53398200"/>
    <n v="1218288147"/>
    <n v="21.794499004999999"/>
    <n v="21.727644714"/>
    <n v="21.422025095999999"/>
    <n v="22.252928432000001"/>
    <n v="21.794499004999999"/>
    <x v="3595"/>
    <n v="1.3155011679411696E-3"/>
  </r>
  <r>
    <x v="3636"/>
    <x v="8"/>
    <n v="2014"/>
    <x v="176"/>
    <n v="70242"/>
    <n v="79341800"/>
    <n v="1773024069"/>
    <n v="20.724830343000001"/>
    <n v="22.367535789000002"/>
    <n v="20.724830343000001"/>
    <n v="22.615851728999999"/>
    <n v="21.345620190999998"/>
    <x v="3596"/>
    <n v="-5.0325083847848874E-2"/>
  </r>
  <r>
    <x v="3637"/>
    <x v="8"/>
    <n v="2014"/>
    <x v="176"/>
    <n v="64155"/>
    <n v="71509800"/>
    <n v="1544064661"/>
    <n v="20.514716855"/>
    <n v="20.543368694000002"/>
    <n v="20.170894785000002"/>
    <n v="21.192810382000001"/>
    <n v="20.619773598999998"/>
    <x v="3597"/>
    <n v="-1.0189990937513225E-2"/>
  </r>
  <r>
    <x v="3638"/>
    <x v="8"/>
    <n v="2014"/>
    <x v="176"/>
    <n v="61938"/>
    <n v="61254800"/>
    <n v="1282775985"/>
    <n v="20.008534362999999"/>
    <n v="20.209097237000002"/>
    <n v="19.674262905999999"/>
    <n v="20.514716855"/>
    <n v="19.998983750000001"/>
    <x v="3598"/>
    <n v="-2.4983623260906741E-2"/>
  </r>
  <r>
    <x v="3639"/>
    <x v="8"/>
    <n v="2014"/>
    <x v="176"/>
    <n v="54628"/>
    <n v="51313000"/>
    <n v="1094435213"/>
    <n v="20.256850302"/>
    <n v="20.228198462999998"/>
    <n v="20.056287428000001"/>
    <n v="20.753482181999999"/>
    <n v="20.371457659000001"/>
    <x v="3599"/>
    <n v="1.2334122179390348E-2"/>
  </r>
  <r>
    <x v="3640"/>
    <x v="8"/>
    <n v="2014"/>
    <x v="176"/>
    <n v="83060"/>
    <n v="81862500"/>
    <n v="1675627884"/>
    <n v="19.234934705000001"/>
    <n v="19.932129457999999"/>
    <n v="18.957966926000001"/>
    <n v="20.056287428000001"/>
    <n v="19.550104936"/>
    <x v="3600"/>
    <n v="-5.176488125977606E-2"/>
  </r>
  <r>
    <x v="3641"/>
    <x v="8"/>
    <n v="2014"/>
    <x v="176"/>
    <n v="60019"/>
    <n v="52924300"/>
    <n v="1076820462"/>
    <n v="19.626509840000001"/>
    <n v="19.339991448999999"/>
    <n v="19.1585298"/>
    <n v="19.731566583999999"/>
    <n v="19.435497579"/>
    <x v="3601"/>
    <n v="2.0153053626149314E-2"/>
  </r>
  <r>
    <x v="3642"/>
    <x v="8"/>
    <n v="2014"/>
    <x v="176"/>
    <n v="90621"/>
    <n v="99040600"/>
    <n v="2157760194"/>
    <n v="20.581571146999998"/>
    <n v="19.827072715"/>
    <n v="19.769769036"/>
    <n v="21.374272031"/>
    <n v="20.810785859999999"/>
    <x v="3602"/>
    <n v="4.7514875652080776E-2"/>
  </r>
  <r>
    <x v="3643"/>
    <x v="8"/>
    <n v="2014"/>
    <x v="176"/>
    <n v="49322"/>
    <n v="54077200"/>
    <n v="1198227546"/>
    <n v="21.125956090999999"/>
    <n v="21.326518965000002"/>
    <n v="20.877640151000001"/>
    <n v="21.517531226999999"/>
    <n v="21.164158542999999"/>
    <x v="3603"/>
    <n v="2.6106360081116029E-2"/>
  </r>
  <r>
    <x v="3644"/>
    <x v="8"/>
    <n v="2014"/>
    <x v="176"/>
    <n v="54186"/>
    <n v="56943600"/>
    <n v="1231837862"/>
    <n v="20.333255207000001"/>
    <n v="20.868089538"/>
    <n v="20.228198462999998"/>
    <n v="21.125956090999999"/>
    <n v="20.657976050999999"/>
    <x v="3604"/>
    <n v="-3.8244697745522041E-2"/>
  </r>
  <r>
    <x v="3645"/>
    <x v="8"/>
    <n v="2014"/>
    <x v="176"/>
    <n v="39817"/>
    <n v="36627700"/>
    <n v="770999421"/>
    <n v="19.970331910999999"/>
    <n v="20.056287428000001"/>
    <n v="19.760218423000001"/>
    <n v="20.419210724999999"/>
    <n v="20.104040493999999"/>
    <x v="3605"/>
    <n v="-1.8009965448805291E-2"/>
  </r>
  <r>
    <x v="3646"/>
    <x v="8"/>
    <n v="2014"/>
    <x v="176"/>
    <n v="92968"/>
    <n v="66247800"/>
    <n v="1329186452"/>
    <n v="19.664712293000001"/>
    <n v="19.53100371"/>
    <n v="18.795606503999998"/>
    <n v="19.664712293000001"/>
    <n v="19.1585298"/>
    <x v="3606"/>
    <n v="-1.5421992402935557E-2"/>
  </r>
  <r>
    <x v="3647"/>
    <x v="8"/>
    <n v="2014"/>
    <x v="176"/>
    <n v="53739"/>
    <n v="54470400"/>
    <n v="1106258796"/>
    <n v="19.225384091999999"/>
    <n v="19.196732253"/>
    <n v="19.005719990999999"/>
    <n v="20.056287428000001"/>
    <n v="19.397295127"/>
    <x v="3607"/>
    <n v="-2.2594281397622915E-2"/>
  </r>
  <r>
    <x v="3648"/>
    <x v="8"/>
    <n v="2014"/>
    <x v="176"/>
    <n v="40029"/>
    <n v="38084200"/>
    <n v="770679243"/>
    <n v="19.320890222999999"/>
    <n v="19.053473057000001"/>
    <n v="18.948416312999999"/>
    <n v="19.683813519000001"/>
    <n v="19.330440836000001"/>
    <x v="3608"/>
    <n v="4.9554115480861353E-3"/>
  </r>
  <r>
    <x v="3649"/>
    <x v="8"/>
    <n v="2014"/>
    <x v="176"/>
    <n v="35483"/>
    <n v="25969000"/>
    <n v="519047171"/>
    <n v="18.948416312999999"/>
    <n v="19.378193900999999"/>
    <n v="18.948416312999999"/>
    <n v="19.483250644999998"/>
    <n v="19.091675509000002"/>
    <x v="3609"/>
    <n v="-1.9466549355093128E-2"/>
  </r>
  <r>
    <x v="3650"/>
    <x v="8"/>
    <n v="2014"/>
    <x v="176"/>
    <n v="59057"/>
    <n v="42969500"/>
    <n v="890562078"/>
    <n v="19.998983750000001"/>
    <n v="19.005719990999999"/>
    <n v="18.910213860999999"/>
    <n v="20.285502141999999"/>
    <n v="19.798420876000002"/>
    <x v="3610"/>
    <n v="5.396110360023141E-2"/>
  </r>
  <r>
    <x v="3651"/>
    <x v="8"/>
    <n v="2014"/>
    <x v="176"/>
    <n v="93043"/>
    <n v="93835200"/>
    <n v="1778502953"/>
    <n v="17.764140294000001"/>
    <n v="18.165266041999999"/>
    <n v="17.764140294000001"/>
    <n v="18.384930142999998"/>
    <n v="18.098411751"/>
    <x v="3611"/>
    <n v="-0.11849962470613765"/>
  </r>
  <r>
    <x v="3652"/>
    <x v="8"/>
    <n v="2014"/>
    <x v="176"/>
    <n v="14206"/>
    <n v="81439400"/>
    <n v="1484877479"/>
    <n v="17.277059027"/>
    <n v="17.659083549999998"/>
    <n v="16.952338182999998"/>
    <n v="17.811893358999999"/>
    <n v="17.410767610000001"/>
    <x v="3612"/>
    <n v="-2.7802281362550297E-2"/>
  </r>
  <r>
    <x v="3653"/>
    <x v="9"/>
    <n v="2014"/>
    <x v="177"/>
    <n v="4521"/>
    <n v="78762600"/>
    <n v="1372084987"/>
    <n v="16.321997720999999"/>
    <n v="16.904585118"/>
    <n v="16.321997720999999"/>
    <n v="17.057394927000001"/>
    <n v="16.637167951999999"/>
    <x v="3613"/>
    <n v="-5.6865802274759618E-2"/>
  </r>
  <r>
    <x v="3654"/>
    <x v="9"/>
    <n v="2014"/>
    <x v="177"/>
    <n v="66061"/>
    <n v="65045700"/>
    <n v="1123060012"/>
    <n v="16.522560596000002"/>
    <n v="16.618066725999999"/>
    <n v="16.102333621"/>
    <n v="16.923686344"/>
    <n v="16.493908756"/>
    <x v="3614"/>
    <n v="1.221300441993532E-2"/>
  </r>
  <r>
    <x v="3655"/>
    <x v="9"/>
    <n v="2014"/>
    <x v="177"/>
    <n v="79198"/>
    <n v="61491100"/>
    <n v="1102914492"/>
    <n v="17.525374967000001"/>
    <n v="16.809078986999999"/>
    <n v="16.465256917000001"/>
    <n v="17.687735389"/>
    <n v="17.133799832000001"/>
    <x v="3615"/>
    <n v="5.8923072972108838E-2"/>
  </r>
  <r>
    <x v="3656"/>
    <x v="9"/>
    <n v="2014"/>
    <x v="177"/>
    <n v="127898"/>
    <n v="114127500"/>
    <n v="2354533397"/>
    <n v="19.473700031"/>
    <n v="20.533818081"/>
    <n v="19.187181639999999"/>
    <n v="20.533818081"/>
    <n v="19.702914745000001"/>
    <x v="3616"/>
    <n v="0.1054150100626134"/>
  </r>
  <r>
    <x v="3657"/>
    <x v="9"/>
    <n v="2014"/>
    <x v="177"/>
    <n v="98114"/>
    <n v="86980500"/>
    <n v="1850317769"/>
    <n v="20.256850302"/>
    <n v="19.913028231999998"/>
    <n v="19.712465357999999"/>
    <n v="20.810785859999999"/>
    <n v="20.314153981"/>
    <x v="3617"/>
    <n v="3.9428183990881084E-2"/>
  </r>
  <r>
    <x v="3658"/>
    <x v="9"/>
    <n v="2014"/>
    <x v="177"/>
    <n v="2277"/>
    <n v="103506300"/>
    <n v="2146515940"/>
    <n v="19.913028231999998"/>
    <n v="20.820336473000001"/>
    <n v="19.110776735000002"/>
    <n v="20.868089538"/>
    <n v="19.807971489"/>
    <x v="3618"/>
    <n v="-1.7118820322262703E-2"/>
  </r>
  <r>
    <x v="3659"/>
    <x v="9"/>
    <n v="2014"/>
    <x v="177"/>
    <n v="78796"/>
    <n v="81801400"/>
    <n v="1758405638"/>
    <n v="20.247299688999998"/>
    <n v="20.333255207000001"/>
    <n v="20.247299688999998"/>
    <n v="20.915842604000002"/>
    <n v="20.533818081"/>
    <x v="3619"/>
    <n v="1.6647233426642191E-2"/>
  </r>
  <r>
    <x v="3660"/>
    <x v="9"/>
    <n v="2014"/>
    <x v="177"/>
    <n v="73160"/>
    <n v="64434800"/>
    <n v="1325353597"/>
    <n v="19.120327348"/>
    <n v="19.960781298000001"/>
    <n v="19.120327348"/>
    <n v="20.189996011000002"/>
    <n v="19.645611067000001"/>
    <x v="3620"/>
    <n v="-5.726940778146819E-2"/>
  </r>
  <r>
    <x v="3661"/>
    <x v="9"/>
    <n v="2014"/>
    <x v="177"/>
    <n v="94697"/>
    <n v="84607600"/>
    <n v="1848617881"/>
    <n v="21.135506704000001"/>
    <n v="20.400109497999999"/>
    <n v="20.161344172"/>
    <n v="21.412474483"/>
    <n v="20.868089538"/>
    <x v="3621"/>
    <n v="0.1002023801825957"/>
  </r>
  <r>
    <x v="3662"/>
    <x v="9"/>
    <n v="2014"/>
    <x v="177"/>
    <n v="88918"/>
    <n v="80120700"/>
    <n v="1760068548"/>
    <n v="20.677077276999999"/>
    <n v="20.839437699000001"/>
    <n v="20.438311950999999"/>
    <n v="21.517531226999999"/>
    <n v="20.982696895"/>
    <x v="3622"/>
    <n v="-2.1928699617934273E-2"/>
  </r>
  <r>
    <x v="3663"/>
    <x v="9"/>
    <n v="2014"/>
    <x v="177"/>
    <n v="129171"/>
    <n v="119748000"/>
    <n v="2429549455"/>
    <n v="19.244485317999999"/>
    <n v="19.674262905999999"/>
    <n v="18.738302826000002"/>
    <n v="19.941680071"/>
    <n v="19.378193900999999"/>
    <x v="3623"/>
    <n v="-7.1801166048246476E-2"/>
  </r>
  <r>
    <x v="3664"/>
    <x v="9"/>
    <n v="2014"/>
    <x v="177"/>
    <n v="115159"/>
    <n v="96395700"/>
    <n v="1830904367"/>
    <n v="17.811893358999999"/>
    <n v="18.155715429000001"/>
    <n v="17.811893358999999"/>
    <n v="18.623695469000001"/>
    <n v="18.136614203000001"/>
    <x v="3624"/>
    <n v="-7.7358142294090854E-2"/>
  </r>
  <r>
    <x v="3665"/>
    <x v="9"/>
    <n v="2014"/>
    <x v="177"/>
    <n v="92645"/>
    <n v="68584500"/>
    <n v="1315127178"/>
    <n v="18.232120334000001"/>
    <n v="18.499537498999999"/>
    <n v="17.811893358999999"/>
    <n v="18.652347308"/>
    <n v="18.318075851"/>
    <x v="3625"/>
    <n v="2.3318491664859727E-2"/>
  </r>
  <r>
    <x v="3666"/>
    <x v="9"/>
    <n v="2014"/>
    <x v="177"/>
    <n v="74325"/>
    <n v="69946000"/>
    <n v="1289341672"/>
    <n v="17.114698605000001"/>
    <n v="18.069759911999999"/>
    <n v="17.066945539999999"/>
    <n v="18.136614203000001"/>
    <n v="17.601779872000002"/>
    <x v="3626"/>
    <n v="-6.3247230239323146E-2"/>
  </r>
  <r>
    <x v="3667"/>
    <x v="9"/>
    <n v="2014"/>
    <x v="177"/>
    <n v="143782"/>
    <n v="103807800"/>
    <n v="1739595277"/>
    <n v="15.930422585000001"/>
    <n v="15.987726264000001"/>
    <n v="15.663005419999999"/>
    <n v="16.570313661"/>
    <n v="16.006827489999999"/>
    <x v="3627"/>
    <n v="-7.1707010644907976E-2"/>
  </r>
  <r>
    <x v="3668"/>
    <x v="9"/>
    <n v="2014"/>
    <x v="177"/>
    <n v="54692"/>
    <n v="61419900"/>
    <n v="1032922250"/>
    <n v="15.863568294"/>
    <n v="16.054580556000001"/>
    <n v="15.643904193999999"/>
    <n v="16.47480753"/>
    <n v="16.064131168999999"/>
    <x v="3628"/>
    <n v="-4.2054732786780992E-3"/>
  </r>
  <r>
    <x v="3669"/>
    <x v="9"/>
    <n v="2014"/>
    <x v="177"/>
    <n v="133871"/>
    <n v="108282300"/>
    <n v="1714111655"/>
    <n v="14.717494727"/>
    <n v="15.634353580000001"/>
    <n v="14.717494727"/>
    <n v="15.710758484999999"/>
    <n v="15.118620475"/>
    <x v="3629"/>
    <n v="-7.4988274273012079E-2"/>
  </r>
  <r>
    <x v="3670"/>
    <x v="9"/>
    <n v="2014"/>
    <x v="177"/>
    <n v="101928"/>
    <n v="99131100"/>
    <n v="1628594341"/>
    <n v="15.567499289000001"/>
    <n v="15.089968636"/>
    <n v="14.822551470000001"/>
    <n v="16.130985460000002"/>
    <n v="15.691657258999999"/>
    <x v="3630"/>
    <n v="5.6148458453138643E-2"/>
  </r>
  <r>
    <x v="3671"/>
    <x v="9"/>
    <n v="2014"/>
    <x v="177"/>
    <n v="236911"/>
    <n v="213807300"/>
    <n v="3042594245"/>
    <n v="13.647826064"/>
    <n v="13.370858285000001"/>
    <n v="13.141643572"/>
    <n v="13.934344456"/>
    <n v="13.590522385"/>
    <x v="3631"/>
    <n v="-0.13160511585570189"/>
  </r>
  <r>
    <x v="3672"/>
    <x v="9"/>
    <n v="2014"/>
    <x v="177"/>
    <n v="87604"/>
    <n v="94495500"/>
    <n v="1403583584"/>
    <n v="14.35457143"/>
    <n v="14.230413460999999"/>
    <n v="13.972546908"/>
    <n v="14.402324496"/>
    <n v="14.182660394999999"/>
    <x v="3632"/>
    <n v="5.0488211787909396E-2"/>
  </r>
  <r>
    <x v="3673"/>
    <x v="9"/>
    <n v="2014"/>
    <x v="177"/>
    <n v="95627"/>
    <n v="88043200"/>
    <n v="1266210688"/>
    <n v="13.389959511000001"/>
    <n v="14.106255491000001"/>
    <n v="13.380408898000001"/>
    <n v="14.125356717000001"/>
    <n v="13.733781581000001"/>
    <x v="3633"/>
    <n v="-6.9563322149842843E-2"/>
  </r>
  <r>
    <x v="3674"/>
    <x v="9"/>
    <n v="2014"/>
    <x v="177"/>
    <n v="77921"/>
    <n v="74156600"/>
    <n v="1064366785"/>
    <n v="13.676477903"/>
    <n v="13.943895069"/>
    <n v="13.380408898000001"/>
    <n v="14.029850586"/>
    <n v="13.705129742"/>
    <x v="3634"/>
    <n v="2.1172279939302235E-2"/>
  </r>
  <r>
    <x v="3675"/>
    <x v="9"/>
    <n v="2014"/>
    <x v="177"/>
    <n v="50994"/>
    <n v="47084300"/>
    <n v="696325603"/>
    <n v="14.593336756999999"/>
    <n v="13.924793843"/>
    <n v="13.724230968000001"/>
    <n v="14.593336756999999"/>
    <n v="14.125356717000001"/>
    <x v="3635"/>
    <n v="6.4887622217359317E-2"/>
  </r>
  <r>
    <x v="3676"/>
    <x v="10"/>
    <n v="2014"/>
    <x v="178"/>
    <n v="36743"/>
    <n v="43365400"/>
    <n v="641630971"/>
    <n v="14.182660394999999"/>
    <n v="14.287717139"/>
    <n v="13.896142003"/>
    <n v="14.421425722"/>
    <n v="14.134907330000001"/>
    <x v="3636"/>
    <n v="-2.85449185166603E-2"/>
  </r>
  <r>
    <x v="3677"/>
    <x v="10"/>
    <n v="2014"/>
    <x v="178"/>
    <n v="46287"/>
    <n v="44556400"/>
    <n v="653592013"/>
    <n v="14.154008556000001"/>
    <n v="14.325919591"/>
    <n v="13.724230968000001"/>
    <n v="14.35457143"/>
    <n v="14.01074936"/>
    <x v="3637"/>
    <n v="-2.0222453679220017E-3"/>
  </r>
  <r>
    <x v="3678"/>
    <x v="10"/>
    <n v="2014"/>
    <x v="178"/>
    <n v="45237"/>
    <n v="36651700"/>
    <n v="529849789"/>
    <n v="13.752882807000001"/>
    <n v="13.848388937999999"/>
    <n v="13.686028516"/>
    <n v="13.962996295"/>
    <n v="13.810186485999999"/>
    <x v="3638"/>
    <n v="-2.8749413318662143E-2"/>
  </r>
  <r>
    <x v="3679"/>
    <x v="10"/>
    <n v="2014"/>
    <x v="178"/>
    <n v="63406"/>
    <n v="53978700"/>
    <n v="754319793"/>
    <n v="13.428161963000001"/>
    <n v="13.638275451"/>
    <n v="13.160744798"/>
    <n v="13.638275451"/>
    <n v="13.342206446"/>
    <x v="3639"/>
    <n v="-2.3894320195402247E-2"/>
  </r>
  <r>
    <x v="3680"/>
    <x v="10"/>
    <n v="2014"/>
    <x v="178"/>
    <n v="82491"/>
    <n v="77068100"/>
    <n v="1089381330"/>
    <n v="13.628724838"/>
    <n v="13.609623612"/>
    <n v="12.912428858"/>
    <n v="13.972546908"/>
    <n v="13.504566868"/>
    <x v="3640"/>
    <n v="1.4825545159821778E-2"/>
  </r>
  <r>
    <x v="3681"/>
    <x v="10"/>
    <n v="2014"/>
    <x v="178"/>
    <n v="38165"/>
    <n v="35084000"/>
    <n v="494032455"/>
    <n v="13.351757059000001"/>
    <n v="13.657376677"/>
    <n v="13.294453381"/>
    <n v="13.724230968000001"/>
    <n v="13.447263189999999"/>
    <x v="3641"/>
    <n v="-2.0531694700453396E-2"/>
  </r>
  <r>
    <x v="3682"/>
    <x v="10"/>
    <n v="2014"/>
    <x v="178"/>
    <n v="28761"/>
    <n v="23737000"/>
    <n v="328385742"/>
    <n v="13.370858285000001"/>
    <n v="13.189396637"/>
    <n v="13.055688054000001"/>
    <n v="13.370858285000001"/>
    <n v="13.208497863"/>
    <x v="3642"/>
    <n v="1.4295928004997788E-3"/>
  </r>
  <r>
    <x v="3683"/>
    <x v="10"/>
    <n v="2014"/>
    <x v="178"/>
    <n v="37643"/>
    <n v="30343800"/>
    <n v="430690115"/>
    <n v="13.475915028999999"/>
    <n v="13.342206446"/>
    <n v="13.208497863"/>
    <n v="13.838838324999999"/>
    <n v="13.552319933"/>
    <x v="3643"/>
    <n v="7.8264362741110888E-3"/>
  </r>
  <r>
    <x v="3684"/>
    <x v="10"/>
    <n v="2014"/>
    <x v="178"/>
    <n v="31594"/>
    <n v="35203100"/>
    <n v="490285595"/>
    <n v="12.988833763000001"/>
    <n v="13.676477903"/>
    <n v="12.988833763000001"/>
    <n v="13.724230968000001"/>
    <n v="13.304003994"/>
    <x v="3644"/>
    <n v="-3.6813973114368008E-2"/>
  </r>
  <r>
    <x v="3685"/>
    <x v="10"/>
    <n v="2014"/>
    <x v="178"/>
    <n v="56703"/>
    <n v="52286300"/>
    <n v="682925476"/>
    <n v="12.60680924"/>
    <n v="12.320290848000001"/>
    <n v="12.272537783000001"/>
    <n v="12.730967209999999"/>
    <n v="12.473100657"/>
    <x v="3645"/>
    <n v="-2.9852963194008261E-2"/>
  </r>
  <r>
    <x v="3686"/>
    <x v="10"/>
    <n v="2014"/>
    <x v="178"/>
    <n v="48637"/>
    <n v="46742600"/>
    <n v="601503731"/>
    <n v="12.033772455999999"/>
    <n v="12.48265127"/>
    <n v="11.957367551999999"/>
    <n v="12.654562305000001"/>
    <n v="12.291639009000001"/>
    <x v="3646"/>
    <n v="-4.6520015665110957E-2"/>
  </r>
  <r>
    <x v="3687"/>
    <x v="10"/>
    <n v="2014"/>
    <x v="178"/>
    <n v="73043"/>
    <n v="60206800"/>
    <n v="744664574"/>
    <n v="11.890513261000001"/>
    <n v="12.186582265"/>
    <n v="11.460735673"/>
    <n v="12.272537783000001"/>
    <n v="11.814108356"/>
    <x v="3647"/>
    <n v="-1.19761909706245E-2"/>
  </r>
  <r>
    <x v="3688"/>
    <x v="10"/>
    <n v="2014"/>
    <x v="178"/>
    <n v="50642"/>
    <n v="48030200"/>
    <n v="609364718"/>
    <n v="12.205683492"/>
    <n v="11.842760195"/>
    <n v="11.756804678"/>
    <n v="12.387145139999999"/>
    <n v="12.119727974"/>
    <x v="3648"/>
    <n v="2.6160826037487536E-2"/>
  </r>
  <r>
    <x v="3689"/>
    <x v="10"/>
    <n v="2014"/>
    <x v="178"/>
    <n v="71728"/>
    <n v="64769900"/>
    <n v="887315396"/>
    <n v="13.657376677"/>
    <n v="12.425347592"/>
    <n v="12.425347592"/>
    <n v="13.66692729"/>
    <n v="13.084339892999999"/>
    <x v="3649"/>
    <n v="0.11237808829619117"/>
  </r>
  <r>
    <x v="3690"/>
    <x v="10"/>
    <n v="2014"/>
    <x v="178"/>
    <n v="105441"/>
    <n v="69839200"/>
    <n v="1019247946"/>
    <n v="13.571421159"/>
    <n v="13.962996295"/>
    <n v="13.466364415999999"/>
    <n v="14.574235530999999"/>
    <n v="13.934344456"/>
    <x v="3650"/>
    <n v="-6.3135951901906462E-3"/>
  </r>
  <r>
    <x v="3691"/>
    <x v="10"/>
    <n v="2014"/>
    <x v="178"/>
    <n v="82124"/>
    <n v="81092800"/>
    <n v="1168331118"/>
    <n v="13.514117481"/>
    <n v="13.791085259999999"/>
    <n v="13.227599089"/>
    <n v="14.2590653"/>
    <n v="13.762433421000001"/>
    <x v="3651"/>
    <n v="-4.231317992892644E-3"/>
  </r>
  <r>
    <x v="3692"/>
    <x v="10"/>
    <n v="2014"/>
    <x v="178"/>
    <n v="36161"/>
    <n v="34618800"/>
    <n v="493532379"/>
    <n v="13.466364415999999"/>
    <n v="13.791085259999999"/>
    <n v="13.332655833"/>
    <n v="13.877040776999999"/>
    <n v="13.619174225"/>
    <x v="3652"/>
    <n v="-3.539826682557643E-3"/>
  </r>
  <r>
    <x v="3693"/>
    <x v="10"/>
    <n v="2014"/>
    <x v="178"/>
    <n v="42668"/>
    <n v="54167400"/>
    <n v="759935888"/>
    <n v="12.836023954"/>
    <n v="13.561870546"/>
    <n v="12.730967209999999"/>
    <n v="13.962996295"/>
    <n v="13.399510124000001"/>
    <x v="3653"/>
    <n v="-4.793946228713003E-2"/>
  </r>
  <r>
    <x v="3694"/>
    <x v="10"/>
    <n v="2014"/>
    <x v="178"/>
    <n v="35141"/>
    <n v="45586200"/>
    <n v="598042582"/>
    <n v="12.224784718"/>
    <n v="12.845574567"/>
    <n v="12.224784718"/>
    <n v="12.95063131"/>
    <n v="12.530404336"/>
    <x v="3654"/>
    <n v="-4.8790164177222546E-2"/>
  </r>
  <r>
    <x v="3695"/>
    <x v="11"/>
    <n v="2014"/>
    <x v="179"/>
    <n v="54097"/>
    <n v="55374300"/>
    <n v="686099566"/>
    <n v="11.766355291"/>
    <n v="12.04332307"/>
    <n v="11.661298546999999"/>
    <n v="12.119727974"/>
    <n v="11.833209582"/>
    <x v="3655"/>
    <n v="-3.8221212826571864E-2"/>
  </r>
  <r>
    <x v="3696"/>
    <x v="11"/>
    <n v="2014"/>
    <x v="179"/>
    <n v="40680"/>
    <n v="38897100"/>
    <n v="477527997"/>
    <n v="11.584893642999999"/>
    <n v="11.938266326000001"/>
    <n v="11.546691190000001"/>
    <n v="11.995570003999999"/>
    <n v="11.728152839"/>
    <x v="3656"/>
    <n v="-1.5542235135892646E-2"/>
  </r>
  <r>
    <x v="3697"/>
    <x v="11"/>
    <n v="2014"/>
    <x v="179"/>
    <n v="35643"/>
    <n v="38723400"/>
    <n v="487136342"/>
    <n v="12.157930426"/>
    <n v="11.709051612"/>
    <n v="11.661298546999999"/>
    <n v="12.224784718"/>
    <n v="12.014671229999999"/>
    <x v="3657"/>
    <n v="4.8279689559042528E-2"/>
  </r>
  <r>
    <x v="3698"/>
    <x v="11"/>
    <n v="2014"/>
    <x v="179"/>
    <n v="37783"/>
    <n v="35493400"/>
    <n v="437088889"/>
    <n v="11.680399773"/>
    <n v="12.215234105"/>
    <n v="11.623096094999999"/>
    <n v="12.215234105"/>
    <n v="11.756804678"/>
    <x v="3658"/>
    <n v="-4.0069462868149386E-2"/>
  </r>
  <r>
    <x v="3699"/>
    <x v="11"/>
    <n v="2014"/>
    <x v="179"/>
    <n v="37046"/>
    <n v="29359000"/>
    <n v="358331128"/>
    <n v="11.709051612"/>
    <n v="11.766355291"/>
    <n v="11.508488738"/>
    <n v="11.814108356"/>
    <n v="11.661298546999999"/>
    <x v="3659"/>
    <n v="2.4499807934818493E-3"/>
  </r>
  <r>
    <x v="3700"/>
    <x v="11"/>
    <n v="2014"/>
    <x v="179"/>
    <n v="38597"/>
    <n v="42799300"/>
    <n v="503751483"/>
    <n v="10.98320502"/>
    <n v="11.603994868999999"/>
    <n v="10.897249501999999"/>
    <n v="11.603994868999999"/>
    <n v="11.241071571999999"/>
    <x v="3660"/>
    <n v="-6.3994895085390649E-2"/>
  </r>
  <r>
    <x v="3701"/>
    <x v="11"/>
    <n v="2014"/>
    <x v="179"/>
    <n v="66015"/>
    <n v="67177600"/>
    <n v="744329268"/>
    <n v="10.849496437000001"/>
    <n v="10.601180497"/>
    <n v="10.324212719"/>
    <n v="10.878148275999999"/>
    <n v="10.582079271"/>
    <x v="3661"/>
    <n v="-1.224862208982419E-2"/>
  </r>
  <r>
    <x v="3702"/>
    <x v="11"/>
    <n v="2014"/>
    <x v="179"/>
    <n v="63125"/>
    <n v="49424400"/>
    <n v="542788710"/>
    <n v="10.343313945"/>
    <n v="10.839945824000001"/>
    <n v="10.333763332"/>
    <n v="10.849496437000001"/>
    <n v="10.486573140999999"/>
    <x v="3662"/>
    <n v="-4.7778352258914601E-2"/>
  </r>
  <r>
    <x v="3703"/>
    <x v="11"/>
    <n v="2014"/>
    <x v="179"/>
    <n v="63432"/>
    <n v="62558600"/>
    <n v="664955037"/>
    <n v="10.333763332"/>
    <n v="10.410168236000001"/>
    <n v="9.8562326789999997"/>
    <n v="10.543876818999999"/>
    <n v="10.152301682999999"/>
    <x v="3663"/>
    <n v="-9.2378758866648375E-4"/>
  </r>
  <r>
    <x v="3704"/>
    <x v="11"/>
    <n v="2014"/>
    <x v="179"/>
    <n v="38791"/>
    <n v="44065100"/>
    <n v="457230880"/>
    <n v="9.6556698047000005"/>
    <n v="10.171402909999999"/>
    <n v="9.6556698047000005"/>
    <n v="10.209605362"/>
    <n v="9.9135363573999999"/>
    <x v="3664"/>
    <n v="-6.7871240382758408E-2"/>
  </r>
  <r>
    <x v="3705"/>
    <x v="11"/>
    <n v="2014"/>
    <x v="179"/>
    <n v="71549"/>
    <n v="97199500"/>
    <n v="929343831"/>
    <n v="8.7674627899999997"/>
    <n v="9.7511759353999992"/>
    <n v="8.7674627899999997"/>
    <n v="9.8275808397999995"/>
    <n v="9.1303860863999997"/>
    <x v="3665"/>
    <n v="-9.6497828402756308E-2"/>
  </r>
  <r>
    <x v="3706"/>
    <x v="11"/>
    <n v="2014"/>
    <x v="179"/>
    <n v="67805"/>
    <n v="89445400"/>
    <n v="828856058"/>
    <n v="8.9584750513000007"/>
    <n v="8.2135272325000006"/>
    <n v="8.1753247803000004"/>
    <n v="9.4742081565999996"/>
    <n v="8.8534183076000001"/>
    <x v="3666"/>
    <n v="2.1552558394659645E-2"/>
  </r>
  <r>
    <x v="3707"/>
    <x v="11"/>
    <n v="2014"/>
    <x v="179"/>
    <n v="79015"/>
    <n v="88887300"/>
    <n v="856102564"/>
    <n v="9.2258922170000002"/>
    <n v="9.0730824079999994"/>
    <n v="8.9489244382000006"/>
    <n v="9.4169044781999993"/>
    <n v="9.1972403778"/>
    <x v="3667"/>
    <n v="2.9413885205160816E-2"/>
  </r>
  <r>
    <x v="3708"/>
    <x v="11"/>
    <n v="2014"/>
    <x v="179"/>
    <n v="75627"/>
    <n v="86213300"/>
    <n v="852025927"/>
    <n v="9.0348799557999993"/>
    <n v="9.4455563173999995"/>
    <n v="8.9584750513000007"/>
    <n v="9.8848845181999998"/>
    <n v="9.4360057042999994"/>
    <x v="3668"/>
    <n v="-2.0921265158256656E-2"/>
  </r>
  <r>
    <x v="3709"/>
    <x v="11"/>
    <n v="2014"/>
    <x v="179"/>
    <n v="49313"/>
    <n v="63378100"/>
    <n v="616561535"/>
    <n v="9.3882526389999992"/>
    <n v="9.5028599956999997"/>
    <n v="9.1399366993999998"/>
    <n v="9.5315118348999999"/>
    <n v="9.2927465084000005"/>
    <x v="3669"/>
    <n v="3.836655108882521E-2"/>
  </r>
  <r>
    <x v="3710"/>
    <x v="11"/>
    <n v="2014"/>
    <x v="179"/>
    <n v="58199"/>
    <n v="52223000"/>
    <n v="523751952"/>
    <n v="9.8562326789999997"/>
    <n v="9.4551069303999995"/>
    <n v="9.2736452823000004"/>
    <n v="9.8562326789999997"/>
    <n v="9.5792649002000001"/>
    <x v="3670"/>
    <n v="4.8644825895270555E-2"/>
  </r>
  <r>
    <x v="3711"/>
    <x v="11"/>
    <n v="2014"/>
    <x v="179"/>
    <n v="41210"/>
    <n v="43552900"/>
    <n v="466873021"/>
    <n v="10.477022527999999"/>
    <n v="9.9039857442999999"/>
    <n v="9.7320747092000008"/>
    <n v="10.496123753999999"/>
    <n v="10.238257201"/>
    <x v="3671"/>
    <n v="6.1080514236774158E-2"/>
  </r>
  <r>
    <x v="3712"/>
    <x v="11"/>
    <n v="2014"/>
    <x v="179"/>
    <n v="23568"/>
    <n v="26599300"/>
    <n v="280390921"/>
    <n v="9.8371314528999996"/>
    <n v="10.381516397"/>
    <n v="9.7511759353999992"/>
    <n v="10.39106701"/>
    <n v="10.066346166000001"/>
    <x v="3672"/>
    <n v="-6.3020379052354983E-2"/>
  </r>
  <r>
    <x v="3713"/>
    <x v="11"/>
    <n v="2014"/>
    <x v="179"/>
    <n v="19833"/>
    <n v="24242800"/>
    <n v="250632899"/>
    <n v="9.8180302267999995"/>
    <n v="9.6938722570000007"/>
    <n v="9.6079167394000002"/>
    <n v="10.066346166000001"/>
    <n v="9.8753339050999998"/>
    <x v="3673"/>
    <n v="-1.9436352063164366E-3"/>
  </r>
  <r>
    <x v="3714"/>
    <x v="11"/>
    <n v="2014"/>
    <x v="179"/>
    <n v="31352"/>
    <n v="26845700"/>
    <n v="272117933"/>
    <n v="9.5697142872000001"/>
    <n v="9.7034228700000007"/>
    <n v="9.5697142872000001"/>
    <n v="9.8848845181999998"/>
    <n v="9.6843216439000006"/>
    <x v="3674"/>
    <n v="-2.5617164371520007E-2"/>
  </r>
  <r>
    <x v="3715"/>
    <x v="0"/>
    <n v="2015"/>
    <x v="180"/>
    <n v="39387"/>
    <n v="48211700"/>
    <n v="461678065"/>
    <n v="8.9393738252000006"/>
    <n v="9.5410624479999999"/>
    <n v="8.9393738252000006"/>
    <n v="9.5410624479999999"/>
    <n v="9.1494873124999998"/>
    <x v="3675"/>
    <n v="-6.8137805163734744E-2"/>
  </r>
  <r>
    <x v="3716"/>
    <x v="0"/>
    <n v="2015"/>
    <x v="180"/>
    <n v="89898"/>
    <n v="73379000"/>
    <n v="643039606"/>
    <n v="8.2230778456000007"/>
    <n v="8.7292603377999995"/>
    <n v="8.1944260064000005"/>
    <n v="8.7770134030999998"/>
    <n v="8.3663370414999996"/>
    <x v="3676"/>
    <n v="-8.3520972051888104E-2"/>
  </r>
  <r>
    <x v="3717"/>
    <x v="0"/>
    <n v="2015"/>
    <x v="180"/>
    <n v="76717"/>
    <n v="81380800"/>
    <n v="684906685"/>
    <n v="7.9556606799000003"/>
    <n v="8.3185839761999993"/>
    <n v="7.6786929010999998"/>
    <n v="8.4331913328999999"/>
    <n v="8.0416161973999998"/>
    <x v="3677"/>
    <n v="-3.3060862259559669E-2"/>
  </r>
  <r>
    <x v="3718"/>
    <x v="0"/>
    <n v="2015"/>
    <x v="180"/>
    <n v="84878"/>
    <n v="83759700"/>
    <n v="717900196"/>
    <n v="8.2803815238999992"/>
    <n v="8.1753247803000004"/>
    <n v="7.9843125190000004"/>
    <n v="8.3376852022999994"/>
    <n v="8.1848753933000005"/>
    <x v="3678"/>
    <n v="4.0005334604333496E-2"/>
  </r>
  <r>
    <x v="3719"/>
    <x v="0"/>
    <n v="2015"/>
    <x v="180"/>
    <n v="86280"/>
    <n v="81986600"/>
    <n v="747440731"/>
    <n v="8.7674627899999997"/>
    <n v="8.3949888806999997"/>
    <n v="8.3472358153999995"/>
    <n v="8.9680256643000007"/>
    <n v="8.7101591116999995"/>
    <x v="3679"/>
    <n v="5.7158413838606904E-2"/>
  </r>
  <r>
    <x v="3720"/>
    <x v="0"/>
    <n v="2015"/>
    <x v="180"/>
    <n v="48421"/>
    <n v="49067100"/>
    <n v="447632682"/>
    <n v="8.9775762774000007"/>
    <n v="8.7865640161999998"/>
    <n v="8.5286974635000004"/>
    <n v="8.9775762774000007"/>
    <n v="8.7101591116999995"/>
    <x v="3680"/>
    <n v="2.3682484650014449E-2"/>
  </r>
  <r>
    <x v="3721"/>
    <x v="0"/>
    <n v="2015"/>
    <x v="180"/>
    <n v="60312"/>
    <n v="57093700"/>
    <n v="518548291"/>
    <n v="8.5095962374000003"/>
    <n v="8.8534183076000001"/>
    <n v="8.3949888806999997"/>
    <n v="9.1494873124999998"/>
    <n v="8.6719566593999993"/>
    <x v="3681"/>
    <n v="-5.3535447794165456E-2"/>
  </r>
  <r>
    <x v="3722"/>
    <x v="0"/>
    <n v="2015"/>
    <x v="180"/>
    <n v="44851"/>
    <n v="62145000"/>
    <n v="570356222"/>
    <n v="8.5955517549000007"/>
    <n v="8.5000456243000002"/>
    <n v="8.452292559"/>
    <n v="8.9680256643000007"/>
    <n v="8.7674627899999997"/>
    <x v="3682"/>
    <n v="1.0050335847743211E-2"/>
  </r>
  <r>
    <x v="3723"/>
    <x v="0"/>
    <n v="2015"/>
    <x v="180"/>
    <n v="43976"/>
    <n v="52043300"/>
    <n v="457075877"/>
    <n v="8.3472358153999995"/>
    <n v="8.4809443982000001"/>
    <n v="8.2517296848000008"/>
    <n v="8.5573493027000005"/>
    <n v="8.3854382675999997"/>
    <x v="3683"/>
    <n v="-2.9314387658472624E-2"/>
  </r>
  <r>
    <x v="3724"/>
    <x v="0"/>
    <n v="2015"/>
    <x v="180"/>
    <n v="53242"/>
    <n v="80130800"/>
    <n v="738901249"/>
    <n v="8.9202725990000005"/>
    <n v="8.5955517549000007"/>
    <n v="8.4713937851000001"/>
    <n v="8.9680256643000007"/>
    <n v="8.8056652422999999"/>
    <x v="3684"/>
    <n v="6.6396062565919109E-2"/>
  </r>
  <r>
    <x v="3725"/>
    <x v="0"/>
    <n v="2015"/>
    <x v="180"/>
    <n v="47874"/>
    <n v="56271000"/>
    <n v="534431748"/>
    <n v="9.0157787295999992"/>
    <n v="9.0348799557999993"/>
    <n v="8.8247664684"/>
    <n v="9.1972403778"/>
    <n v="9.0730824079999994"/>
    <x v="3685"/>
    <n v="1.0649727915517944E-2"/>
  </r>
  <r>
    <x v="3726"/>
    <x v="0"/>
    <n v="2015"/>
    <x v="180"/>
    <n v="29234"/>
    <n v="30267600"/>
    <n v="283058378"/>
    <n v="8.7770134030999998"/>
    <n v="8.9298232121000005"/>
    <n v="8.7388109508999996"/>
    <n v="9.1112848601999996"/>
    <n v="8.9298232121000005"/>
    <x v="3686"/>
    <n v="-2.6840043786916942E-2"/>
  </r>
  <r>
    <x v="3727"/>
    <x v="0"/>
    <n v="2015"/>
    <x v="180"/>
    <n v="40626"/>
    <n v="71447300"/>
    <n v="681444182"/>
    <n v="8.9011713729000004"/>
    <n v="9.1685885385999999"/>
    <n v="8.7388109508999996"/>
    <n v="9.4073538650999993"/>
    <n v="9.1112848601999996"/>
    <x v="3687"/>
    <n v="1.4046692330625462E-2"/>
  </r>
  <r>
    <x v="3728"/>
    <x v="0"/>
    <n v="2015"/>
    <x v="180"/>
    <n v="34353"/>
    <n v="47111300"/>
    <n v="454703595"/>
    <n v="9.3787020259999991"/>
    <n v="9.0253293426999992"/>
    <n v="8.9011713729000004"/>
    <n v="9.3882526389999992"/>
    <n v="9.2163416039000001"/>
    <x v="3688"/>
    <n v="5.2258493673931254E-2"/>
  </r>
  <r>
    <x v="3729"/>
    <x v="0"/>
    <n v="2015"/>
    <x v="180"/>
    <n v="60093"/>
    <n v="73301800"/>
    <n v="748822116"/>
    <n v="9.7893783875999993"/>
    <n v="9.6461191917000004"/>
    <n v="9.5219612218999998"/>
    <n v="9.9899412619000003"/>
    <n v="9.7607265483999992"/>
    <x v="3689"/>
    <n v="4.2856583215254922E-2"/>
  </r>
  <r>
    <x v="3730"/>
    <x v="0"/>
    <n v="2015"/>
    <x v="180"/>
    <n v="31364"/>
    <n v="43091500"/>
    <n v="436857532"/>
    <n v="9.5506130611"/>
    <n v="9.6556698047000005"/>
    <n v="9.4360057042999994"/>
    <n v="9.9421881966000001"/>
    <n v="9.6843216439000006"/>
    <x v="3690"/>
    <n v="-2.4692612587562311E-2"/>
  </r>
  <r>
    <x v="3731"/>
    <x v="0"/>
    <n v="2015"/>
    <x v="180"/>
    <n v="30721"/>
    <n v="32151700"/>
    <n v="316739475"/>
    <n v="9.4646575434999995"/>
    <n v="9.3500501868000008"/>
    <n v="9.2258922170000002"/>
    <n v="9.5219612218999998"/>
    <n v="9.4073538650999993"/>
    <x v="3691"/>
    <n v="-9.0407446574425152E-3"/>
  </r>
  <r>
    <x v="3732"/>
    <x v="0"/>
    <n v="2015"/>
    <x v="180"/>
    <n v="49694"/>
    <n v="58096700"/>
    <n v="575839026"/>
    <n v="9.7129734831000007"/>
    <n v="9.2831958953000004"/>
    <n v="9.1017342471999996"/>
    <n v="9.9039857442999999"/>
    <n v="9.4646575434999995"/>
    <x v="3692"/>
    <n v="2.5897861719881145E-2"/>
  </r>
  <r>
    <x v="3733"/>
    <x v="0"/>
    <n v="2015"/>
    <x v="180"/>
    <n v="79562"/>
    <n v="103845700"/>
    <n v="955749895"/>
    <n v="8.6242035941000008"/>
    <n v="9.0062281165999991"/>
    <n v="8.5477986896000004"/>
    <n v="9.1112848601999996"/>
    <n v="8.7865640161999998"/>
    <x v="3693"/>
    <n v="-0.11888984263608945"/>
  </r>
  <r>
    <x v="3734"/>
    <x v="0"/>
    <n v="2015"/>
    <x v="180"/>
    <n v="91760"/>
    <n v="109784800"/>
    <n v="950499964"/>
    <n v="8.3567864283999995"/>
    <n v="8.6433048202999991"/>
    <n v="7.9652112929000003"/>
    <n v="8.6719566593999993"/>
    <n v="8.2708309109000009"/>
    <x v="3694"/>
    <n v="-3.1498667058350756E-2"/>
  </r>
  <r>
    <x v="3735"/>
    <x v="0"/>
    <n v="2015"/>
    <x v="180"/>
    <n v="93889"/>
    <n v="84769600"/>
    <n v="695091040"/>
    <n v="7.8124014839000004"/>
    <n v="7.8315027100999997"/>
    <n v="7.7168953533"/>
    <n v="7.9652112929000003"/>
    <n v="7.8315027100999997"/>
    <x v="3695"/>
    <n v="-6.736154975760289E-2"/>
  </r>
  <r>
    <x v="3736"/>
    <x v="1"/>
    <n v="2015"/>
    <x v="181"/>
    <n v="51276"/>
    <n v="55640200"/>
    <n v="469734153"/>
    <n v="8.2708309109000009"/>
    <n v="8.0798186497"/>
    <n v="7.7646484186000002"/>
    <n v="8.2899321369999992"/>
    <n v="8.0607174234999999"/>
    <x v="3696"/>
    <n v="5.7022571968379239E-2"/>
  </r>
  <r>
    <x v="3737"/>
    <x v="1"/>
    <n v="2015"/>
    <x v="181"/>
    <n v="86671"/>
    <n v="94935000"/>
    <n v="903979084"/>
    <n v="9.5506130611"/>
    <n v="8.6051023680000007"/>
    <n v="8.6051023680000007"/>
    <n v="9.5506130611"/>
    <n v="9.0921836340999995"/>
    <x v="3697"/>
    <n v="0.14387037042122516"/>
  </r>
  <r>
    <x v="3738"/>
    <x v="1"/>
    <n v="2015"/>
    <x v="181"/>
    <n v="91851"/>
    <n v="116651900"/>
    <n v="1188332679"/>
    <n v="9.5697142872000001"/>
    <n v="9.8371314528999996"/>
    <n v="9.1303860863999997"/>
    <n v="10.295560879"/>
    <n v="9.7320747092000008"/>
    <x v="3698"/>
    <n v="1.9980026603533341E-3"/>
  </r>
  <r>
    <x v="3739"/>
    <x v="1"/>
    <n v="2015"/>
    <x v="181"/>
    <n v="60068"/>
    <n v="76640500"/>
    <n v="767649373"/>
    <n v="9.3596007998000008"/>
    <n v="9.4169044781999993"/>
    <n v="9.2640946692000004"/>
    <n v="9.8275808397999995"/>
    <n v="9.5697142872000001"/>
    <x v="3699"/>
    <n v="-2.220070998620631E-2"/>
  </r>
  <r>
    <x v="3740"/>
    <x v="1"/>
    <n v="2015"/>
    <x v="181"/>
    <n v="10455"/>
    <n v="115068800"/>
    <n v="1054355792"/>
    <n v="8.7101591116999995"/>
    <n v="9.3596007998000008"/>
    <n v="8.4713937851000001"/>
    <n v="9.3691514129000009"/>
    <n v="8.7483615638999996"/>
    <x v="3700"/>
    <n v="-7.1912581584616289E-2"/>
  </r>
  <r>
    <x v="3741"/>
    <x v="1"/>
    <n v="2015"/>
    <x v="181"/>
    <n v="64502"/>
    <n v="70531500"/>
    <n v="642160153"/>
    <n v="8.8629689207000002"/>
    <n v="8.4045394936999998"/>
    <n v="8.3281345891999994"/>
    <n v="9.0444305687999993"/>
    <n v="8.6910578855999994"/>
    <x v="3701"/>
    <n v="1.7391742714442663E-2"/>
  </r>
  <r>
    <x v="3742"/>
    <x v="1"/>
    <n v="2015"/>
    <x v="181"/>
    <n v="65049"/>
    <n v="73192900"/>
    <n v="681396673"/>
    <n v="8.5191468505000003"/>
    <n v="8.8056652422999999"/>
    <n v="8.5191468505000003"/>
    <n v="9.3596007998000008"/>
    <n v="8.8916207598000003"/>
    <x v="3702"/>
    <n v="-3.9565600206241724E-2"/>
  </r>
  <r>
    <x v="3743"/>
    <x v="1"/>
    <n v="2015"/>
    <x v="181"/>
    <n v="39031"/>
    <n v="47372800"/>
    <n v="424145648"/>
    <n v="8.6242035941000008"/>
    <n v="8.5382480766000004"/>
    <n v="8.4140901067999998"/>
    <n v="8.7770134030999998"/>
    <n v="8.5477986896000004"/>
    <x v="3703"/>
    <n v="1.2256420828617644E-2"/>
  </r>
  <r>
    <x v="3744"/>
    <x v="1"/>
    <n v="2015"/>
    <x v="181"/>
    <n v="45689"/>
    <n v="60640400"/>
    <n v="571574023"/>
    <n v="9.0730824079999994"/>
    <n v="8.9298232121000005"/>
    <n v="8.8534183076000001"/>
    <n v="9.1112848601999996"/>
    <n v="9.0062281165999991"/>
    <x v="3704"/>
    <n v="5.07394311811405E-2"/>
  </r>
  <r>
    <x v="3745"/>
    <x v="1"/>
    <n v="2015"/>
    <x v="181"/>
    <n v="59724"/>
    <n v="70356000"/>
    <n v="698492909"/>
    <n v="9.5410624479999999"/>
    <n v="9.2449934431000003"/>
    <n v="9.2258922170000002"/>
    <n v="9.6461191917000004"/>
    <n v="9.4837587695999996"/>
    <x v="3705"/>
    <n v="5.0292794054849731E-2"/>
  </r>
  <r>
    <x v="3746"/>
    <x v="1"/>
    <n v="2015"/>
    <x v="181"/>
    <n v="38086"/>
    <n v="41689000"/>
    <n v="425345395"/>
    <n v="9.6652204178000005"/>
    <n v="9.7034228700000007"/>
    <n v="9.5888155133000001"/>
    <n v="9.8753339050999998"/>
    <n v="9.7416253222999991"/>
    <x v="3706"/>
    <n v="1.2929071199499608E-2"/>
  </r>
  <r>
    <x v="3747"/>
    <x v="1"/>
    <n v="2015"/>
    <x v="181"/>
    <n v="30002"/>
    <n v="37715100"/>
    <n v="368934446"/>
    <n v="9.3118477345000006"/>
    <n v="9.5124106087999998"/>
    <n v="9.2163416039000001"/>
    <n v="9.5219612218999998"/>
    <n v="9.3404995737000007"/>
    <x v="3707"/>
    <n v="-3.7246378853914401E-2"/>
  </r>
  <r>
    <x v="3748"/>
    <x v="1"/>
    <n v="2015"/>
    <x v="181"/>
    <n v="25911"/>
    <n v="34539000"/>
    <n v="333000902"/>
    <n v="9.2354428300000002"/>
    <n v="9.3787020259999991"/>
    <n v="9.1017342471999996"/>
    <n v="9.4551069303999995"/>
    <n v="9.2067909909000001"/>
    <x v="3708"/>
    <n v="-8.2389755458299758E-3"/>
  </r>
  <r>
    <x v="3749"/>
    <x v="1"/>
    <n v="2015"/>
    <x v="181"/>
    <n v="48068"/>
    <n v="40175300"/>
    <n v="381506426"/>
    <n v="9.0635317948999994"/>
    <n v="9.1208354732999997"/>
    <n v="8.9680256643000007"/>
    <n v="9.1590379255999999"/>
    <n v="9.0730824079999994"/>
    <x v="3709"/>
    <n v="-1.8789696843560501E-2"/>
  </r>
  <r>
    <x v="3750"/>
    <x v="1"/>
    <n v="2015"/>
    <x v="181"/>
    <n v="46043"/>
    <n v="46963000"/>
    <n v="457688477"/>
    <n v="9.4169044781999993"/>
    <n v="9.2163416039000001"/>
    <n v="9.1590379255999999"/>
    <n v="9.4455563173999995"/>
    <n v="9.3118477345000006"/>
    <x v="3710"/>
    <n v="3.8247555997228178E-2"/>
  </r>
  <r>
    <x v="3751"/>
    <x v="1"/>
    <n v="2015"/>
    <x v="181"/>
    <n v="99028"/>
    <n v="94666600"/>
    <n v="870460336"/>
    <n v="8.9584750513000007"/>
    <n v="8.6910578855999994"/>
    <n v="8.5955517549000007"/>
    <n v="8.9680256643000007"/>
    <n v="8.7865640161999998"/>
    <x v="3711"/>
    <n v="-4.9906405592991678E-2"/>
  </r>
  <r>
    <x v="3752"/>
    <x v="1"/>
    <n v="2015"/>
    <x v="181"/>
    <n v="37010"/>
    <n v="42277800"/>
    <n v="391906138"/>
    <n v="8.8534183076000001"/>
    <n v="8.9775762774000007"/>
    <n v="8.7483615638999996"/>
    <n v="9.0921836340999995"/>
    <n v="8.8534183076000001"/>
    <x v="3712"/>
    <n v="-1.1796383443536508E-2"/>
  </r>
  <r>
    <x v="3753"/>
    <x v="1"/>
    <n v="2015"/>
    <x v="181"/>
    <n v="48687"/>
    <n v="45043200"/>
    <n v="425991015"/>
    <n v="9.1399366993999998"/>
    <n v="8.8820701468000003"/>
    <n v="8.6910578855999994"/>
    <n v="9.2067909909000001"/>
    <n v="9.0348799557999993"/>
    <x v="3713"/>
    <n v="3.1849825883629002E-2"/>
  </r>
  <r>
    <x v="3754"/>
    <x v="2"/>
    <n v="2015"/>
    <x v="182"/>
    <n v="25190"/>
    <n v="36894200"/>
    <n v="348342933"/>
    <n v="8.9775762774000007"/>
    <n v="9.0157787295999992"/>
    <n v="8.8534183076000001"/>
    <n v="9.2736452823000004"/>
    <n v="9.0157787295999992"/>
    <x v="3714"/>
    <n v="-1.7923516184737733E-2"/>
  </r>
  <r>
    <x v="3755"/>
    <x v="2"/>
    <n v="2015"/>
    <x v="182"/>
    <n v="43431"/>
    <n v="41573700"/>
    <n v="401761241"/>
    <n v="9.1685885385999999"/>
    <n v="9.2545440562000003"/>
    <n v="9.0921836340999995"/>
    <n v="9.3596007998000008"/>
    <n v="9.2258922170000002"/>
    <x v="3715"/>
    <n v="2.1053409195511755E-2"/>
  </r>
  <r>
    <x v="3756"/>
    <x v="2"/>
    <n v="2015"/>
    <x v="182"/>
    <n v="41249"/>
    <n v="47049400"/>
    <n v="438832777"/>
    <n v="8.7961146291999999"/>
    <n v="8.9871268905000008"/>
    <n v="8.7961146291999999"/>
    <n v="9.0253293426999992"/>
    <n v="8.9107219860000004"/>
    <x v="3716"/>
    <n v="-4.1473248208777784E-2"/>
  </r>
  <r>
    <x v="3757"/>
    <x v="2"/>
    <n v="2015"/>
    <x v="182"/>
    <n v="29822"/>
    <n v="25866300"/>
    <n v="238955389"/>
    <n v="8.8629689207000002"/>
    <n v="8.8916207598000003"/>
    <n v="8.7483615638999996"/>
    <n v="8.9584750513000007"/>
    <n v="8.8247664684"/>
    <x v="3717"/>
    <n v="7.5716965391139628E-3"/>
  </r>
  <r>
    <x v="3758"/>
    <x v="2"/>
    <n v="2015"/>
    <x v="182"/>
    <n v="28804"/>
    <n v="26417400"/>
    <n v="244478783"/>
    <n v="8.8247664684"/>
    <n v="8.7865640161999998"/>
    <n v="8.7579121769999997"/>
    <n v="8.9298232121000005"/>
    <n v="8.8343170815000001"/>
    <x v="3718"/>
    <n v="-4.3196611508173142E-3"/>
  </r>
  <r>
    <x v="3759"/>
    <x v="2"/>
    <n v="2015"/>
    <x v="182"/>
    <n v="28972"/>
    <n v="35210200"/>
    <n v="318556670"/>
    <n v="8.5095962374000003"/>
    <n v="8.7197097247999995"/>
    <n v="8.5000456243000002"/>
    <n v="8.7674627899999997"/>
    <n v="8.6433048202999991"/>
    <x v="3719"/>
    <n v="-3.6367644169196058E-2"/>
  </r>
  <r>
    <x v="3760"/>
    <x v="2"/>
    <n v="2015"/>
    <x v="182"/>
    <n v="56945"/>
    <n v="70660700"/>
    <n v="613866158"/>
    <n v="8.1657741672000004"/>
    <n v="8.4331913328999999"/>
    <n v="8.1275717150000002"/>
    <n v="8.5764505288000006"/>
    <n v="8.2994827500999993"/>
    <x v="3720"/>
    <n v="-4.1242958534296492E-2"/>
  </r>
  <r>
    <x v="3761"/>
    <x v="2"/>
    <n v="2015"/>
    <x v="182"/>
    <n v="47008"/>
    <n v="43213400"/>
    <n v="376366675"/>
    <n v="8.3949888806999997"/>
    <n v="8.2803815238999992"/>
    <n v="8.1944260064000005"/>
    <n v="8.4331913328999999"/>
    <n v="8.3185839761999993"/>
    <x v="3721"/>
    <n v="2.7683428752554431E-2"/>
  </r>
  <r>
    <x v="3762"/>
    <x v="2"/>
    <n v="2015"/>
    <x v="182"/>
    <n v="45049"/>
    <n v="61447300"/>
    <n v="538743500"/>
    <n v="8.1180211019000001"/>
    <n v="8.5668999158000005"/>
    <n v="8.0607174234999999"/>
    <n v="8.6719566593999993"/>
    <n v="8.3758876544999996"/>
    <x v="3722"/>
    <n v="-3.3548548204304293E-2"/>
  </r>
  <r>
    <x v="3763"/>
    <x v="2"/>
    <n v="2015"/>
    <x v="182"/>
    <n v="72930"/>
    <n v="71542700"/>
    <n v="592352556"/>
    <n v="7.9270088407000001"/>
    <n v="7.8792557753999999"/>
    <n v="7.7933002578000004"/>
    <n v="8.0129643581999996"/>
    <n v="7.9079076145"/>
    <x v="3723"/>
    <n v="-2.3810648691047123E-2"/>
  </r>
  <r>
    <x v="3764"/>
    <x v="2"/>
    <n v="2015"/>
    <x v="182"/>
    <n v="51586"/>
    <n v="52641900"/>
    <n v="438745912"/>
    <n v="8.0798186497"/>
    <n v="8.1084704888000001"/>
    <n v="7.8219520969999996"/>
    <n v="8.1180211019000001"/>
    <n v="7.9556606799000003"/>
    <x v="3724"/>
    <n v="1.9093658818383052E-2"/>
  </r>
  <r>
    <x v="3765"/>
    <x v="2"/>
    <n v="2015"/>
    <x v="182"/>
    <n v="50353"/>
    <n v="62552400"/>
    <n v="541812028"/>
    <n v="8.4904950113000002"/>
    <n v="7.9747619060000003"/>
    <n v="7.9461100668000002"/>
    <n v="8.5286974635000004"/>
    <n v="8.2708309109000009"/>
    <x v="3725"/>
    <n v="4.9577875904409686E-2"/>
  </r>
  <r>
    <x v="3766"/>
    <x v="2"/>
    <n v="2015"/>
    <x v="182"/>
    <n v="52587"/>
    <n v="64156900"/>
    <n v="582678287"/>
    <n v="8.8534183076000001"/>
    <n v="8.452292559"/>
    <n v="8.2803815238999992"/>
    <n v="8.8725195337000002"/>
    <n v="8.6719566593999993"/>
    <x v="3726"/>
    <n v="4.1856330049574612E-2"/>
  </r>
  <r>
    <x v="3767"/>
    <x v="2"/>
    <n v="2015"/>
    <x v="182"/>
    <n v="30641"/>
    <n v="42645800"/>
    <n v="384909448"/>
    <n v="8.5000456243000002"/>
    <n v="8.7674627899999997"/>
    <n v="8.452292559"/>
    <n v="8.8152158554"/>
    <n v="8.6242035941000008"/>
    <x v="3727"/>
    <n v="-4.0732102844479597E-2"/>
  </r>
  <r>
    <x v="3768"/>
    <x v="2"/>
    <n v="2015"/>
    <x v="182"/>
    <n v="48060"/>
    <n v="57723600"/>
    <n v="531199741"/>
    <n v="8.9298232121000005"/>
    <n v="8.6719566593999993"/>
    <n v="8.5573493027000005"/>
    <n v="8.9298232121000005"/>
    <n v="8.7865640161999998"/>
    <x v="3728"/>
    <n v="4.9325066568604026E-2"/>
  </r>
  <r>
    <x v="3769"/>
    <x v="2"/>
    <n v="2015"/>
    <x v="182"/>
    <n v="24244"/>
    <n v="33223300"/>
    <n v="310799885"/>
    <n v="8.9298232121000005"/>
    <n v="8.8820701468000003"/>
    <n v="8.7865640161999998"/>
    <n v="9.0157787295999992"/>
    <n v="8.9298232121000005"/>
    <x v="79"/>
    <n v="0"/>
  </r>
  <r>
    <x v="3770"/>
    <x v="2"/>
    <n v="2015"/>
    <x v="182"/>
    <n v="29041"/>
    <n v="34864200"/>
    <n v="326664721"/>
    <n v="8.9680256643000007"/>
    <n v="8.9489244382000006"/>
    <n v="8.8056652422999999"/>
    <n v="9.0253293426999992"/>
    <n v="8.9489244382000006"/>
    <x v="3729"/>
    <n v="4.2689499146386593E-3"/>
  </r>
  <r>
    <x v="3771"/>
    <x v="2"/>
    <n v="2015"/>
    <x v="182"/>
    <n v="75181"/>
    <n v="82580100"/>
    <n v="802742942"/>
    <n v="9.3978032520999992"/>
    <n v="9.2163416039000001"/>
    <n v="9.1017342471999996"/>
    <n v="9.4455563173999995"/>
    <n v="9.2831958953000004"/>
    <x v="3730"/>
    <n v="4.6810417849735768E-2"/>
  </r>
  <r>
    <x v="3772"/>
    <x v="2"/>
    <n v="2015"/>
    <x v="182"/>
    <n v="43360"/>
    <n v="58417300"/>
    <n v="559071578"/>
    <n v="8.9298232121000005"/>
    <n v="9.4742081565999996"/>
    <n v="8.9011713729000004"/>
    <n v="9.5124106087999998"/>
    <n v="9.1399366993999998"/>
    <x v="3731"/>
    <n v="-5.1079367764374266E-2"/>
  </r>
  <r>
    <x v="3773"/>
    <x v="2"/>
    <n v="2015"/>
    <x v="182"/>
    <n v="35825"/>
    <n v="50385200"/>
    <n v="470698065"/>
    <n v="8.9584750513000007"/>
    <n v="8.8820701468000003"/>
    <n v="8.7579121769999997"/>
    <n v="9.1781391516999999"/>
    <n v="8.9202725990000005"/>
    <x v="3732"/>
    <n v="3.2034197194121252E-3"/>
  </r>
  <r>
    <x v="3774"/>
    <x v="2"/>
    <n v="2015"/>
    <x v="182"/>
    <n v="25944"/>
    <n v="32763400"/>
    <n v="315733055"/>
    <n v="9.2831958953000004"/>
    <n v="9.0730824079999994"/>
    <n v="8.9966775035000008"/>
    <n v="9.3118477345000006"/>
    <n v="9.2067909909000001"/>
    <x v="3733"/>
    <n v="3.5605855445922846E-2"/>
  </r>
  <r>
    <x v="3775"/>
    <x v="2"/>
    <n v="2015"/>
    <x v="182"/>
    <n v="45058"/>
    <n v="45615500"/>
    <n v="443900402"/>
    <n v="9.2927465084000005"/>
    <n v="9.1494873124999998"/>
    <n v="9.0444305687999993"/>
    <n v="9.4742081565999996"/>
    <n v="9.2927465084000005"/>
    <x v="3734"/>
    <n v="1.028277729761944E-3"/>
  </r>
  <r>
    <x v="3776"/>
    <x v="3"/>
    <n v="2015"/>
    <x v="183"/>
    <n v="50063"/>
    <n v="57954400"/>
    <n v="590279400"/>
    <n v="9.7511759353999992"/>
    <n v="9.4837587695999996"/>
    <n v="9.4264550912999994"/>
    <n v="9.9039857442999999"/>
    <n v="9.7320747092000008"/>
    <x v="3735"/>
    <n v="4.8153735985806273E-2"/>
  </r>
  <r>
    <x v="3777"/>
    <x v="3"/>
    <n v="2015"/>
    <x v="183"/>
    <n v="64804"/>
    <n v="67619000"/>
    <n v="715241932"/>
    <n v="10.238257201"/>
    <n v="9.7129734831000007"/>
    <n v="9.7129734831000007"/>
    <n v="10.238257201"/>
    <n v="10.104548618000001"/>
    <x v="3736"/>
    <n v="4.8743523415590344E-2"/>
  </r>
  <r>
    <x v="3778"/>
    <x v="3"/>
    <n v="2015"/>
    <x v="183"/>
    <n v="44272"/>
    <n v="44406100"/>
    <n v="481483169"/>
    <n v="10.209605362"/>
    <n v="10.314662105"/>
    <n v="10.209605362"/>
    <n v="10.496123753999999"/>
    <n v="10.352864558"/>
    <x v="3737"/>
    <n v="-2.8024305878852512E-3"/>
  </r>
  <r>
    <x v="3779"/>
    <x v="3"/>
    <n v="2015"/>
    <x v="183"/>
    <n v="52335"/>
    <n v="59767800"/>
    <n v="641660460"/>
    <n v="10.400617623"/>
    <n v="10.123649843999999"/>
    <n v="9.9899412619000003"/>
    <n v="10.467471914000001"/>
    <n v="10.257358427"/>
    <x v="3738"/>
    <n v="1.8536211887138731E-2"/>
  </r>
  <r>
    <x v="3780"/>
    <x v="3"/>
    <n v="2015"/>
    <x v="183"/>
    <n v="81527"/>
    <n v="72014500"/>
    <n v="787524743"/>
    <n v="10.123649843999999"/>
    <n v="10.601180497"/>
    <n v="10.018593101"/>
    <n v="10.820844598000001"/>
    <n v="10.448370688000001"/>
    <x v="3739"/>
    <n v="-2.6990935850794148E-2"/>
  </r>
  <r>
    <x v="3781"/>
    <x v="3"/>
    <n v="2015"/>
    <x v="183"/>
    <n v="79932"/>
    <n v="77887200"/>
    <n v="876645980"/>
    <n v="11.040508698"/>
    <n v="10.219155975"/>
    <n v="10.104548618000001"/>
    <n v="11.050059311"/>
    <n v="10.753990306"/>
    <x v="3740"/>
    <n v="8.6696862144666917E-2"/>
  </r>
  <r>
    <x v="3782"/>
    <x v="3"/>
    <n v="2015"/>
    <x v="183"/>
    <n v="80952"/>
    <n v="68744400"/>
    <n v="802141662"/>
    <n v="11.288824637999999"/>
    <n v="11.002306246"/>
    <n v="10.763540919"/>
    <n v="11.393881381"/>
    <n v="11.145565442000001"/>
    <x v="3741"/>
    <n v="2.2242148771422169E-2"/>
  </r>
  <r>
    <x v="3783"/>
    <x v="3"/>
    <n v="2015"/>
    <x v="183"/>
    <n v="114834"/>
    <n v="104456200"/>
    <n v="1296526838"/>
    <n v="11.718602225"/>
    <n v="11.432083834"/>
    <n v="11.365229542"/>
    <n v="12.177031652"/>
    <n v="11.852310808"/>
    <x v="3742"/>
    <n v="3.7364246681625114E-2"/>
  </r>
  <r>
    <x v="3784"/>
    <x v="3"/>
    <n v="2015"/>
    <x v="183"/>
    <n v="95516"/>
    <n v="86147900"/>
    <n v="1069996094"/>
    <n v="11.928715713000001"/>
    <n v="12.100626748"/>
    <n v="11.432083834"/>
    <n v="12.167481039"/>
    <n v="11.861861421"/>
    <x v="3743"/>
    <n v="1.7771065471100397E-2"/>
  </r>
  <r>
    <x v="3785"/>
    <x v="3"/>
    <n v="2015"/>
    <x v="183"/>
    <n v="84867"/>
    <n v="101210500"/>
    <n v="1319748880"/>
    <n v="12.730967209999999"/>
    <n v="12.129278587"/>
    <n v="11.909614487000001"/>
    <n v="12.778720275"/>
    <n v="12.453999431"/>
    <x v="3744"/>
    <n v="6.5088810044389211E-2"/>
  </r>
  <r>
    <x v="3786"/>
    <x v="3"/>
    <n v="2015"/>
    <x v="183"/>
    <n v="91435"/>
    <n v="107243800"/>
    <n v="1379728101"/>
    <n v="12.348942686999999"/>
    <n v="12.654562305000001"/>
    <n v="11.957367551999999"/>
    <n v="12.730967209999999"/>
    <n v="12.291639009000001"/>
    <x v="3745"/>
    <n v="-3.0466941452959785E-2"/>
  </r>
  <r>
    <x v="3787"/>
    <x v="3"/>
    <n v="2015"/>
    <x v="183"/>
    <n v="70773"/>
    <n v="69585900"/>
    <n v="902852107"/>
    <n v="12.425347592"/>
    <n v="12.04332307"/>
    <n v="11.957367551999999"/>
    <n v="12.645011692000001"/>
    <n v="12.387145139999999"/>
    <x v="3746"/>
    <n v="6.1680997822886781E-3"/>
  </r>
  <r>
    <x v="3788"/>
    <x v="3"/>
    <n v="2015"/>
    <x v="183"/>
    <n v="50428"/>
    <n v="51341300"/>
    <n v="675827895"/>
    <n v="12.501752496"/>
    <n v="12.635461079000001"/>
    <n v="12.434898205"/>
    <n v="12.778720275"/>
    <n v="12.568606788"/>
    <x v="3747"/>
    <n v="6.1302873585377306E-3"/>
  </r>
  <r>
    <x v="3789"/>
    <x v="3"/>
    <n v="2015"/>
    <x v="183"/>
    <n v="74105"/>
    <n v="64691900"/>
    <n v="842123413"/>
    <n v="12.530404336"/>
    <n v="12.597258627"/>
    <n v="12.091076135"/>
    <n v="12.692764757999999"/>
    <n v="12.434898205"/>
    <x v="3748"/>
    <n v="2.289203659491197E-3"/>
  </r>
  <r>
    <x v="3790"/>
    <x v="3"/>
    <n v="2015"/>
    <x v="183"/>
    <n v="48271"/>
    <n v="178864400"/>
    <n v="2266956884"/>
    <n v="12.339392073999999"/>
    <n v="11.747254065"/>
    <n v="11.355678929"/>
    <n v="12.664112919000001"/>
    <n v="12.100626748"/>
    <x v="3749"/>
    <n v="-1.536128522473903E-2"/>
  </r>
  <r>
    <x v="3791"/>
    <x v="3"/>
    <n v="2015"/>
    <x v="183"/>
    <n v="110039"/>
    <n v="104306200"/>
    <n v="1400958697"/>
    <n v="12.664112919000001"/>
    <n v="12.597258627"/>
    <n v="12.587708014"/>
    <n v="13.160744798"/>
    <n v="12.826473341"/>
    <x v="3750"/>
    <n v="2.5975486478068043E-2"/>
  </r>
  <r>
    <x v="3792"/>
    <x v="3"/>
    <n v="2015"/>
    <x v="183"/>
    <n v="53481"/>
    <n v="51234800"/>
    <n v="655541944"/>
    <n v="12.014671229999999"/>
    <n v="12.368043913999999"/>
    <n v="12.005120616999999"/>
    <n v="12.530404336"/>
    <n v="12.215234105"/>
    <x v="3751"/>
    <n v="-5.2643733555848761E-2"/>
  </r>
  <r>
    <x v="3793"/>
    <x v="3"/>
    <n v="2015"/>
    <x v="183"/>
    <n v="48433"/>
    <n v="59557200"/>
    <n v="750320999"/>
    <n v="12.205683492"/>
    <n v="12.186582265"/>
    <n v="11.699500999"/>
    <n v="12.291639009000001"/>
    <n v="12.033772455999999"/>
    <x v="3752"/>
    <n v="1.5773197741960343E-2"/>
  </r>
  <r>
    <x v="3794"/>
    <x v="3"/>
    <n v="2015"/>
    <x v="183"/>
    <n v="36556"/>
    <n v="35564900"/>
    <n v="454928985"/>
    <n v="12.243885944000001"/>
    <n v="12.014671229999999"/>
    <n v="11.966918164999999"/>
    <n v="12.348942686999999"/>
    <n v="12.215234105"/>
    <x v="3753"/>
    <n v="3.1250025231961322E-3"/>
  </r>
  <r>
    <x v="3795"/>
    <x v="3"/>
    <n v="2015"/>
    <x v="183"/>
    <n v="39268"/>
    <n v="47568600"/>
    <n v="618345721"/>
    <n v="12.463550044"/>
    <n v="12.253436557000001"/>
    <n v="12.224784718"/>
    <n v="12.559056175"/>
    <n v="12.415796979"/>
    <x v="3754"/>
    <n v="1.7781682244134792E-2"/>
  </r>
  <r>
    <x v="3796"/>
    <x v="4"/>
    <n v="2015"/>
    <x v="184"/>
    <n v="64856"/>
    <n v="54507700"/>
    <n v="742771997"/>
    <n v="13.179846024"/>
    <n v="12.711865983999999"/>
    <n v="12.702315370999999"/>
    <n v="13.227599089"/>
    <n v="13.017485602000001"/>
    <x v="3755"/>
    <n v="5.5880458429340946E-2"/>
  </r>
  <r>
    <x v="3797"/>
    <x v="4"/>
    <n v="2015"/>
    <x v="184"/>
    <n v="80587"/>
    <n v="73610100"/>
    <n v="1057454731"/>
    <n v="13.733781581000001"/>
    <n v="13.084339892999999"/>
    <n v="13.055688054000001"/>
    <n v="13.953445682"/>
    <n v="13.724230968000001"/>
    <x v="3756"/>
    <n v="4.1169760091119133E-2"/>
  </r>
  <r>
    <x v="3798"/>
    <x v="4"/>
    <n v="2015"/>
    <x v="184"/>
    <n v="63038"/>
    <n v="70112000"/>
    <n v="995699660"/>
    <n v="13.027036215000001"/>
    <n v="14.087154265000001"/>
    <n v="12.960181923"/>
    <n v="14.278166526"/>
    <n v="13.561870546"/>
    <x v="3757"/>
    <n v="-5.2831699840964447E-2"/>
  </r>
  <r>
    <x v="3799"/>
    <x v="4"/>
    <n v="2015"/>
    <x v="184"/>
    <n v="43985"/>
    <n v="44069900"/>
    <n v="600986749"/>
    <n v="13.084339892999999"/>
    <n v="13.179846024"/>
    <n v="12.730967209999999"/>
    <n v="13.418611350000001"/>
    <n v="13.027036215000001"/>
    <x v="3758"/>
    <n v="4.3891803908592394E-3"/>
  </r>
  <r>
    <x v="3800"/>
    <x v="4"/>
    <n v="2015"/>
    <x v="184"/>
    <n v="38448"/>
    <n v="42156300"/>
    <n v="573559188"/>
    <n v="12.912428858"/>
    <n v="13.409060737000001"/>
    <n v="12.759619048999999"/>
    <n v="13.456813802999999"/>
    <n v="12.998384376000001"/>
    <x v="3759"/>
    <n v="-1.3225762212251574E-2"/>
  </r>
  <r>
    <x v="3801"/>
    <x v="4"/>
    <n v="2015"/>
    <x v="184"/>
    <n v="34202"/>
    <n v="27378400"/>
    <n v="374214080"/>
    <n v="13.103441118999999"/>
    <n v="13.065238666999999"/>
    <n v="12.826473341"/>
    <n v="13.208497863"/>
    <n v="13.055688054000001"/>
    <x v="3760"/>
    <n v="1.4684551666664335E-2"/>
  </r>
  <r>
    <x v="3802"/>
    <x v="4"/>
    <n v="2015"/>
    <x v="184"/>
    <n v="34325"/>
    <n v="30150600"/>
    <n v="418653728"/>
    <n v="13.170295411"/>
    <n v="13.084339892999999"/>
    <n v="13.017485602000001"/>
    <n v="13.428161963000001"/>
    <n v="13.265801541"/>
    <x v="3761"/>
    <n v="5.0890695512464676E-3"/>
  </r>
  <r>
    <x v="3803"/>
    <x v="4"/>
    <n v="2015"/>
    <x v="184"/>
    <n v="69791"/>
    <n v="44239500"/>
    <n v="617449679"/>
    <n v="13.342206446"/>
    <n v="13.246700315"/>
    <n v="13.132092959"/>
    <n v="13.495016254999999"/>
    <n v="13.332655833"/>
    <x v="3762"/>
    <n v="1.29684814564314E-2"/>
  </r>
  <r>
    <x v="3804"/>
    <x v="4"/>
    <n v="2015"/>
    <x v="184"/>
    <n v="59264"/>
    <n v="47904000"/>
    <n v="670507005"/>
    <n v="13.265801541"/>
    <n v="13.466364415999999"/>
    <n v="13.141643572"/>
    <n v="13.590522385"/>
    <n v="13.370858285000001"/>
    <x v="3763"/>
    <n v="-5.74301654130723E-3"/>
  </r>
  <r>
    <x v="3805"/>
    <x v="4"/>
    <n v="2015"/>
    <x v="184"/>
    <n v="63388"/>
    <n v="53102700"/>
    <n v="736932843"/>
    <n v="13.428161963000001"/>
    <n v="13.294453381"/>
    <n v="12.998384376000001"/>
    <n v="13.485465641999999"/>
    <n v="13.256250928"/>
    <x v="3764"/>
    <n v="1.2164729614175617E-2"/>
  </r>
  <r>
    <x v="3806"/>
    <x v="4"/>
    <n v="2015"/>
    <x v="184"/>
    <n v="67267"/>
    <n v="79470800"/>
    <n v="1121954200"/>
    <n v="13.160744798"/>
    <n v="13.982097521"/>
    <n v="12.912428858"/>
    <n v="13.991648134"/>
    <n v="13.485465641999999"/>
    <x v="3765"/>
    <n v="-2.0115620744369213E-2"/>
  </r>
  <r>
    <x v="3807"/>
    <x v="4"/>
    <n v="2015"/>
    <x v="184"/>
    <n v="76202"/>
    <n v="68709300"/>
    <n v="897505277"/>
    <n v="12.329841460999999"/>
    <n v="12.941080697"/>
    <n v="12.215234105"/>
    <n v="12.979283150000001"/>
    <n v="12.473100657"/>
    <x v="3766"/>
    <n v="-6.5216060783463453E-2"/>
  </r>
  <r>
    <x v="3808"/>
    <x v="4"/>
    <n v="2015"/>
    <x v="184"/>
    <n v="38982"/>
    <n v="42290300"/>
    <n v="545759111"/>
    <n v="12.310740235000001"/>
    <n v="12.186582265"/>
    <n v="12.062424296"/>
    <n v="12.530404336"/>
    <n v="12.329841460999999"/>
    <x v="3767"/>
    <n v="-1.5503878976393859E-3"/>
  </r>
  <r>
    <x v="3809"/>
    <x v="4"/>
    <n v="2015"/>
    <x v="184"/>
    <n v="48743"/>
    <n v="52042800"/>
    <n v="692725914"/>
    <n v="12.845574567"/>
    <n v="12.282088396000001"/>
    <n v="12.282088396000001"/>
    <n v="12.912428858"/>
    <n v="12.711865983999999"/>
    <x v="3768"/>
    <n v="4.2527289144342555E-2"/>
  </r>
  <r>
    <x v="3810"/>
    <x v="4"/>
    <n v="2015"/>
    <x v="184"/>
    <n v="57457"/>
    <n v="52584300"/>
    <n v="689301262"/>
    <n v="12.492201883"/>
    <n v="12.912428858"/>
    <n v="12.339392073999999"/>
    <n v="13.036586828000001"/>
    <n v="12.520853723"/>
    <x v="3769"/>
    <n v="-2.7894760078371713E-2"/>
  </r>
  <r>
    <x v="3811"/>
    <x v="4"/>
    <n v="2015"/>
    <x v="184"/>
    <n v="22441"/>
    <n v="22651000"/>
    <n v="291715795"/>
    <n v="12.224784718"/>
    <n v="12.396695752999999"/>
    <n v="12.148379813"/>
    <n v="12.425347592"/>
    <n v="12.301189622000001"/>
    <x v="3770"/>
    <n v="-2.1639175046945867E-2"/>
  </r>
  <r>
    <x v="3812"/>
    <x v="4"/>
    <n v="2015"/>
    <x v="184"/>
    <n v="45044"/>
    <n v="43605600"/>
    <n v="548527006"/>
    <n v="11.833209582"/>
    <n v="12.224784718"/>
    <n v="11.833209582"/>
    <n v="12.282088396000001"/>
    <n v="12.014671229999999"/>
    <x v="3771"/>
    <n v="-3.255547532690644E-2"/>
  </r>
  <r>
    <x v="3813"/>
    <x v="4"/>
    <n v="2015"/>
    <x v="184"/>
    <n v="39971"/>
    <n v="46163900"/>
    <n v="578136871"/>
    <n v="11.986019390999999"/>
    <n v="11.938266326000001"/>
    <n v="11.737703452"/>
    <n v="12.091076135"/>
    <n v="11.957367551999999"/>
    <x v="3772"/>
    <n v="1.2830969939367909E-2"/>
  </r>
  <r>
    <x v="3814"/>
    <x v="4"/>
    <n v="2015"/>
    <x v="184"/>
    <n v="48216"/>
    <n v="57946600"/>
    <n v="730071054"/>
    <n v="12.100626748"/>
    <n v="11.909614487000001"/>
    <n v="11.842760195"/>
    <n v="12.243885944000001"/>
    <n v="12.033772455999999"/>
    <x v="3773"/>
    <n v="9.5163287778410668E-3"/>
  </r>
  <r>
    <x v="3815"/>
    <x v="4"/>
    <n v="2015"/>
    <x v="184"/>
    <n v="44895"/>
    <n v="72120400"/>
    <n v="901139500"/>
    <n v="11.775905904"/>
    <n v="12.1388292"/>
    <n v="11.775905904"/>
    <n v="12.205683492"/>
    <n v="11.928715713000001"/>
    <x v="3774"/>
    <n v="-2.7201677151164731E-2"/>
  </r>
  <r>
    <x v="3816"/>
    <x v="5"/>
    <n v="2015"/>
    <x v="185"/>
    <n v="31861"/>
    <n v="39483500"/>
    <n v="489916746"/>
    <n v="11.814108356"/>
    <n v="11.871412034"/>
    <n v="11.699500999"/>
    <n v="12.081525522"/>
    <n v="11.852310808"/>
    <x v="3775"/>
    <n v="3.2388692075488628E-3"/>
  </r>
  <r>
    <x v="3817"/>
    <x v="5"/>
    <n v="2015"/>
    <x v="185"/>
    <n v="47249"/>
    <n v="45754100"/>
    <n v="582467511"/>
    <n v="12.262987170000001"/>
    <n v="11.986019390999999"/>
    <n v="11.909614487000001"/>
    <n v="12.368043913999999"/>
    <n v="12.157930426"/>
    <x v="3776"/>
    <n v="3.7291111869680253E-2"/>
  </r>
  <r>
    <x v="3818"/>
    <x v="5"/>
    <n v="2015"/>
    <x v="185"/>
    <n v="37454"/>
    <n v="48703400"/>
    <n v="629815443"/>
    <n v="12.253436557000001"/>
    <n v="12.377594526999999"/>
    <n v="12.148379813"/>
    <n v="12.51130311"/>
    <n v="12.348942686999999"/>
    <x v="3777"/>
    <n v="-7.7911962931246292E-4"/>
  </r>
  <r>
    <x v="3819"/>
    <x v="5"/>
    <n v="2015"/>
    <x v="185"/>
    <n v="34917"/>
    <n v="36024200"/>
    <n v="452516624"/>
    <n v="11.995570003999999"/>
    <n v="12.014671229999999"/>
    <n v="11.861861421"/>
    <n v="12.205683492"/>
    <n v="11.995570003999999"/>
    <x v="3778"/>
    <n v="-2.1269017617381474E-2"/>
  </r>
  <r>
    <x v="3820"/>
    <x v="5"/>
    <n v="2015"/>
    <x v="185"/>
    <n v="23923"/>
    <n v="23514200"/>
    <n v="296627672"/>
    <n v="12.005120616999999"/>
    <n v="12.04332307"/>
    <n v="11.909614487000001"/>
    <n v="12.196132879"/>
    <n v="12.04332307"/>
    <x v="3779"/>
    <n v="7.9586155706317893E-4"/>
  </r>
  <r>
    <x v="3821"/>
    <x v="5"/>
    <n v="2015"/>
    <x v="185"/>
    <n v="36200"/>
    <n v="43620800"/>
    <n v="565903328"/>
    <n v="12.387145139999999"/>
    <n v="12.04332307"/>
    <n v="12.005120616999999"/>
    <n v="12.578157401"/>
    <n v="12.387145139999999"/>
    <x v="3780"/>
    <n v="3.1325975773143756E-2"/>
  </r>
  <r>
    <x v="3822"/>
    <x v="5"/>
    <n v="2015"/>
    <x v="185"/>
    <n v="39169"/>
    <n v="44421300"/>
    <n v="584745383"/>
    <n v="12.463550044"/>
    <n v="12.702315370999999"/>
    <n v="12.339392073999999"/>
    <n v="12.836023954"/>
    <n v="12.568606788"/>
    <x v="3781"/>
    <n v="6.149135401253559E-3"/>
  </r>
  <r>
    <x v="3823"/>
    <x v="5"/>
    <n v="2015"/>
    <x v="185"/>
    <n v="34045"/>
    <n v="34581800"/>
    <n v="448120895"/>
    <n v="12.463550044"/>
    <n v="12.539954949"/>
    <n v="12.272537783000001"/>
    <n v="12.549505562"/>
    <n v="12.377594526999999"/>
    <x v="79"/>
    <n v="0"/>
  </r>
  <r>
    <x v="3824"/>
    <x v="5"/>
    <n v="2015"/>
    <x v="185"/>
    <n v="30592"/>
    <n v="29846800"/>
    <n v="386738238"/>
    <n v="12.434898205"/>
    <n v="12.282088396000001"/>
    <n v="12.253436557000001"/>
    <n v="12.453999431"/>
    <n v="12.377594526999999"/>
    <x v="3782"/>
    <n v="-2.3014969736744671E-3"/>
  </r>
  <r>
    <x v="3825"/>
    <x v="5"/>
    <n v="2015"/>
    <x v="185"/>
    <n v="29310"/>
    <n v="30893600"/>
    <n v="402321558"/>
    <n v="12.406246366"/>
    <n v="12.387145139999999"/>
    <n v="12.320290848000001"/>
    <n v="12.501752496"/>
    <n v="12.434898205"/>
    <x v="3783"/>
    <n v="-2.3068060832427397E-3"/>
  </r>
  <r>
    <x v="3826"/>
    <x v="5"/>
    <n v="2015"/>
    <x v="185"/>
    <n v="40102"/>
    <n v="48325600"/>
    <n v="639173675"/>
    <n v="12.750068435999999"/>
    <n v="12.453999431"/>
    <n v="12.329841460999999"/>
    <n v="12.874226406"/>
    <n v="12.635461079000001"/>
    <x v="3784"/>
    <n v="2.7336554148897373E-2"/>
  </r>
  <r>
    <x v="3827"/>
    <x v="5"/>
    <n v="2015"/>
    <x v="185"/>
    <n v="42141"/>
    <n v="39979700"/>
    <n v="533563260"/>
    <n v="12.597258627"/>
    <n v="12.893327632"/>
    <n v="12.530404336"/>
    <n v="12.979283150000001"/>
    <n v="12.750068435999999"/>
    <x v="3785"/>
    <n v="-1.2057418119354251E-2"/>
  </r>
  <r>
    <x v="3828"/>
    <x v="5"/>
    <n v="2015"/>
    <x v="185"/>
    <n v="29533"/>
    <n v="26190600"/>
    <n v="349274380"/>
    <n v="12.836023954"/>
    <n v="12.683214145000001"/>
    <n v="12.559056175"/>
    <n v="12.836023954"/>
    <n v="12.740517822999999"/>
    <x v="3786"/>
    <n v="1.8776368403463157E-2"/>
  </r>
  <r>
    <x v="3829"/>
    <x v="5"/>
    <n v="2015"/>
    <x v="185"/>
    <n v="32273"/>
    <n v="34593300"/>
    <n v="458649518"/>
    <n v="12.578157401"/>
    <n v="12.711865983999999"/>
    <n v="12.51130311"/>
    <n v="12.836023954"/>
    <n v="12.664112919000001"/>
    <x v="3787"/>
    <n v="-2.0293819367852767E-2"/>
  </r>
  <r>
    <x v="3830"/>
    <x v="5"/>
    <n v="2015"/>
    <x v="185"/>
    <n v="21576"/>
    <n v="22166600"/>
    <n v="292919612"/>
    <n v="12.60680924"/>
    <n v="12.702315370999999"/>
    <n v="12.539954949"/>
    <n v="12.769169661999999"/>
    <n v="12.616359853000001"/>
    <x v="3788"/>
    <n v="2.2753138226803446E-3"/>
  </r>
  <r>
    <x v="3831"/>
    <x v="5"/>
    <n v="2015"/>
    <x v="185"/>
    <n v="31358"/>
    <n v="47680600"/>
    <n v="631376112"/>
    <n v="12.387145139999999"/>
    <n v="12.673663532000001"/>
    <n v="12.368043913999999"/>
    <n v="12.826473341"/>
    <n v="12.645011692000001"/>
    <x v="3789"/>
    <n v="-1.7577831232170441E-2"/>
  </r>
  <r>
    <x v="3832"/>
    <x v="5"/>
    <n v="2015"/>
    <x v="185"/>
    <n v="31722"/>
    <n v="39045500"/>
    <n v="514887505"/>
    <n v="12.60680924"/>
    <n v="12.473100657"/>
    <n v="12.463550044"/>
    <n v="12.750068435999999"/>
    <n v="12.597258627"/>
    <x v="3790"/>
    <n v="1.757783123217041E-2"/>
  </r>
  <r>
    <x v="3833"/>
    <x v="5"/>
    <n v="2015"/>
    <x v="185"/>
    <n v="39164"/>
    <n v="48038600"/>
    <n v="614510260"/>
    <n v="12.033772455999999"/>
    <n v="12.635461079000001"/>
    <n v="11.957367551999999"/>
    <n v="12.645011692000001"/>
    <n v="12.215234105"/>
    <x v="3646"/>
    <n v="-4.6520015665110957E-2"/>
  </r>
  <r>
    <x v="3834"/>
    <x v="5"/>
    <n v="2015"/>
    <x v="185"/>
    <n v="32533"/>
    <n v="34364400"/>
    <n v="446916137"/>
    <n v="12.616359853000001"/>
    <n v="12.091076135"/>
    <n v="12.071974909"/>
    <n v="12.616359853000001"/>
    <n v="12.425347592"/>
    <x v="3791"/>
    <n v="4.7277304602215998E-2"/>
  </r>
  <r>
    <x v="3835"/>
    <x v="5"/>
    <n v="2015"/>
    <x v="185"/>
    <n v="49393"/>
    <n v="61627000"/>
    <n v="806352289"/>
    <n v="12.177031652"/>
    <n v="12.415796979"/>
    <n v="12.052873683"/>
    <n v="12.979283150000001"/>
    <n v="12.492201883"/>
    <x v="3792"/>
    <n v="-3.5442846947391957E-2"/>
  </r>
  <r>
    <x v="3836"/>
    <x v="5"/>
    <n v="2015"/>
    <x v="185"/>
    <n v="41060"/>
    <n v="31922400"/>
    <n v="407838719"/>
    <n v="12.1388292"/>
    <n v="12.320290848000001"/>
    <n v="12.081525522"/>
    <n v="12.406246366"/>
    <n v="12.205683492"/>
    <x v="3793"/>
    <n v="-3.1421863831720513E-3"/>
  </r>
  <r>
    <x v="3837"/>
    <x v="6"/>
    <n v="2015"/>
    <x v="186"/>
    <n v="51512"/>
    <n v="60926400"/>
    <n v="756665789"/>
    <n v="11.632646707999999"/>
    <n v="12.224784718"/>
    <n v="11.470286286"/>
    <n v="12.272537783000001"/>
    <n v="11.861861421"/>
    <x v="3794"/>
    <n v="-4.2593822901485355E-2"/>
  </r>
  <r>
    <x v="3838"/>
    <x v="6"/>
    <n v="2015"/>
    <x v="186"/>
    <n v="42516"/>
    <n v="36283000"/>
    <n v="448210937"/>
    <n v="11.747254065"/>
    <n v="11.79500713"/>
    <n v="11.613545481999999"/>
    <n v="11.966918164999999"/>
    <n v="11.79500713"/>
    <x v="3795"/>
    <n v="9.8040001196847502E-3"/>
  </r>
  <r>
    <x v="3839"/>
    <x v="6"/>
    <n v="2015"/>
    <x v="186"/>
    <n v="32987"/>
    <n v="31002900"/>
    <n v="370613649"/>
    <n v="11.202869120000001"/>
    <n v="11.699500999"/>
    <n v="11.155116055000001"/>
    <n v="11.756804678"/>
    <n v="11.412982608"/>
    <x v="3796"/>
    <n v="-4.7449599759796228E-2"/>
  </r>
  <r>
    <x v="3840"/>
    <x v="6"/>
    <n v="2015"/>
    <x v="186"/>
    <n v="45775"/>
    <n v="49995200"/>
    <n v="573564926"/>
    <n v="10.964103794"/>
    <n v="10.992755633"/>
    <n v="10.773091532"/>
    <n v="11.202869120000001"/>
    <n v="10.954553181"/>
    <x v="3797"/>
    <n v="-2.1543271727155311E-2"/>
  </r>
  <r>
    <x v="3841"/>
    <x v="6"/>
    <n v="2015"/>
    <x v="186"/>
    <n v="59503"/>
    <n v="70638500"/>
    <n v="797652860"/>
    <n v="11.250622184999999"/>
    <n v="10.849496437000001"/>
    <n v="10.333763332"/>
    <n v="11.279274024999999"/>
    <n v="10.782642145000001"/>
    <x v="3798"/>
    <n v="2.579678725831154E-2"/>
  </r>
  <r>
    <x v="3842"/>
    <x v="6"/>
    <n v="2015"/>
    <x v="186"/>
    <n v="50693"/>
    <n v="42492400"/>
    <n v="492446161"/>
    <n v="11.030958085"/>
    <n v="11.097812376"/>
    <n v="10.820844598000001"/>
    <n v="11.45118506"/>
    <n v="11.069160537"/>
    <x v="3799"/>
    <n v="-1.9717741220623149E-2"/>
  </r>
  <r>
    <x v="3843"/>
    <x v="6"/>
    <n v="2015"/>
    <x v="186"/>
    <n v="31727"/>
    <n v="30008800"/>
    <n v="355828802"/>
    <n v="11.260172798999999"/>
    <n v="11.365229542"/>
    <n v="11.221970346000001"/>
    <n v="11.441634447"/>
    <n v="11.32702709"/>
    <x v="3800"/>
    <n v="2.0566277629918011E-2"/>
  </r>
  <r>
    <x v="3844"/>
    <x v="6"/>
    <n v="2015"/>
    <x v="186"/>
    <n v="30718"/>
    <n v="25940700"/>
    <n v="304652509"/>
    <n v="11.288824637999999"/>
    <n v="11.336577703"/>
    <n v="11.059609924"/>
    <n v="11.393881381"/>
    <n v="11.212419733000001"/>
    <x v="3801"/>
    <n v="2.5412974124435247E-3"/>
  </r>
  <r>
    <x v="3845"/>
    <x v="6"/>
    <n v="2015"/>
    <x v="186"/>
    <n v="30245"/>
    <n v="36049300"/>
    <n v="428620293"/>
    <n v="11.460735673"/>
    <n v="11.164666668000001"/>
    <n v="11.059609924"/>
    <n v="11.537140577000001"/>
    <n v="11.355678929"/>
    <x v="3802"/>
    <n v="1.5113637801632869E-2"/>
  </r>
  <r>
    <x v="3846"/>
    <x v="6"/>
    <n v="2015"/>
    <x v="186"/>
    <n v="37390"/>
    <n v="32258100"/>
    <n v="382909429"/>
    <n v="11.269723411999999"/>
    <n v="11.422533221"/>
    <n v="11.193318507000001"/>
    <n v="11.518039351000001"/>
    <n v="11.336577703"/>
    <x v="3803"/>
    <n v="-1.6807118297155761E-2"/>
  </r>
  <r>
    <x v="3847"/>
    <x v="6"/>
    <n v="2015"/>
    <x v="186"/>
    <n v="26970"/>
    <n v="24807700"/>
    <n v="295217560"/>
    <n v="11.384330768"/>
    <n v="11.355678929"/>
    <n v="11.288824637999999"/>
    <n v="11.45118506"/>
    <n v="11.365229542"/>
    <x v="3804"/>
    <n v="1.0118130101267839E-2"/>
  </r>
  <r>
    <x v="3848"/>
    <x v="6"/>
    <n v="2015"/>
    <x v="186"/>
    <n v="38199"/>
    <n v="38579800"/>
    <n v="445075406"/>
    <n v="10.887698888999999"/>
    <n v="11.288824637999999"/>
    <n v="10.878148275999999"/>
    <n v="11.365229542"/>
    <n v="11.021407472"/>
    <x v="3805"/>
    <n v="-4.4604306223809113E-2"/>
  </r>
  <r>
    <x v="3849"/>
    <x v="6"/>
    <n v="2015"/>
    <x v="186"/>
    <n v="43234"/>
    <n v="48371800"/>
    <n v="532494305"/>
    <n v="10.305111492"/>
    <n v="10.945002568"/>
    <n v="10.26690904"/>
    <n v="11.021407472"/>
    <n v="10.515224979999999"/>
    <x v="3806"/>
    <n v="-5.4993576160284309E-2"/>
  </r>
  <r>
    <x v="3850"/>
    <x v="6"/>
    <n v="2015"/>
    <x v="186"/>
    <n v="39426"/>
    <n v="38532800"/>
    <n v="420748677"/>
    <n v="10.286010266"/>
    <n v="10.419718849000001"/>
    <n v="10.123649843999999"/>
    <n v="10.73488908"/>
    <n v="10.429269462000001"/>
    <x v="3807"/>
    <n v="-1.8552880900329558E-3"/>
  </r>
  <r>
    <x v="3851"/>
    <x v="6"/>
    <n v="2015"/>
    <x v="186"/>
    <n v="27310"/>
    <n v="29222800"/>
    <n v="306207625"/>
    <n v="9.8944351312999999"/>
    <n v="10.133200456999999"/>
    <n v="9.8657832920999997"/>
    <n v="10.238257201"/>
    <n v="10.009042488"/>
    <x v="3808"/>
    <n v="-3.8812254258687284E-2"/>
  </r>
  <r>
    <x v="3852"/>
    <x v="6"/>
    <n v="2015"/>
    <x v="186"/>
    <n v="43666"/>
    <n v="49257100"/>
    <n v="505651171"/>
    <n v="9.7129734831000007"/>
    <n v="9.7607265483999992"/>
    <n v="9.6652204178000005"/>
    <n v="10.085447392000001"/>
    <n v="9.8084796136999994"/>
    <x v="3809"/>
    <n v="-1.8510026774893086E-2"/>
  </r>
  <r>
    <x v="3853"/>
    <x v="6"/>
    <n v="2015"/>
    <x v="186"/>
    <n v="42157"/>
    <n v="44255500"/>
    <n v="439255542"/>
    <n v="9.5888155133000001"/>
    <n v="9.7129734831000007"/>
    <n v="9.3213983476000006"/>
    <n v="9.7702771614999993"/>
    <n v="9.4837587695999996"/>
    <x v="3810"/>
    <n v="-1.286509579753156E-2"/>
  </r>
  <r>
    <x v="3854"/>
    <x v="6"/>
    <n v="2015"/>
    <x v="186"/>
    <n v="44307"/>
    <n v="51914300"/>
    <n v="504600350"/>
    <n v="9.0826330210999995"/>
    <n v="9.5124106087999998"/>
    <n v="9.0826330210999995"/>
    <n v="9.5410624479999999"/>
    <n v="9.2831958953000004"/>
    <x v="3811"/>
    <n v="-5.4233237702325514E-2"/>
  </r>
  <r>
    <x v="3855"/>
    <x v="6"/>
    <n v="2015"/>
    <x v="186"/>
    <n v="54708"/>
    <n v="70355700"/>
    <n v="696450594"/>
    <n v="9.5219612218999998"/>
    <n v="9.2545440562000003"/>
    <n v="9.1781391516999999"/>
    <n v="9.7607265483999992"/>
    <n v="9.4551069303999995"/>
    <x v="3812"/>
    <n v="4.7236707415365863E-2"/>
  </r>
  <r>
    <x v="3856"/>
    <x v="6"/>
    <n v="2015"/>
    <x v="186"/>
    <n v="75052"/>
    <n v="85273300"/>
    <n v="893495347"/>
    <n v="10.238257201"/>
    <n v="9.5601636741"/>
    <n v="9.4646575434999995"/>
    <n v="10.238257201"/>
    <n v="10.009042488"/>
    <x v="3813"/>
    <n v="7.253057162190446E-2"/>
  </r>
  <r>
    <x v="3857"/>
    <x v="6"/>
    <n v="2015"/>
    <x v="186"/>
    <n v="40211"/>
    <n v="46826700"/>
    <n v="491705590"/>
    <n v="9.9994918749000004"/>
    <n v="10.343313945"/>
    <n v="9.7798277744999993"/>
    <n v="10.438820075000001"/>
    <n v="10.028143714"/>
    <x v="3814"/>
    <n v="-2.3597130718622478E-2"/>
  </r>
  <r>
    <x v="3858"/>
    <x v="6"/>
    <n v="2015"/>
    <x v="186"/>
    <n v="38481"/>
    <n v="36465800"/>
    <n v="383879177"/>
    <n v="10.028143714"/>
    <n v="10.009042488"/>
    <n v="9.8562326789999997"/>
    <n v="10.219155975"/>
    <n v="10.056795553000001"/>
    <x v="3815"/>
    <n v="2.8612322727461399E-3"/>
  </r>
  <r>
    <x v="3859"/>
    <x v="7"/>
    <n v="2015"/>
    <x v="187"/>
    <n v="39552"/>
    <n v="40026400"/>
    <n v="405060286"/>
    <n v="9.5697142872000001"/>
    <n v="9.8944351312999999"/>
    <n v="9.5028599956999997"/>
    <n v="9.9421881966000001"/>
    <n v="9.6652204178000005"/>
    <x v="3816"/>
    <n v="-4.6792161493622322E-2"/>
  </r>
  <r>
    <x v="3860"/>
    <x v="7"/>
    <n v="2015"/>
    <x v="187"/>
    <n v="35525"/>
    <n v="30307300"/>
    <n v="309976955"/>
    <n v="9.7225240961000008"/>
    <n v="9.6843216439000006"/>
    <n v="9.6461191917000004"/>
    <n v="9.9803906488000003"/>
    <n v="9.7702771614999993"/>
    <x v="3817"/>
    <n v="1.5841915457713022E-2"/>
  </r>
  <r>
    <x v="3861"/>
    <x v="7"/>
    <n v="2015"/>
    <x v="187"/>
    <n v="36524"/>
    <n v="43189200"/>
    <n v="442566181"/>
    <n v="9.5601636741"/>
    <n v="9.9421881966000001"/>
    <n v="9.5601636741"/>
    <n v="10.075896779000001"/>
    <n v="9.7893783875999993"/>
    <x v="3818"/>
    <n v="-1.6840417791373845E-2"/>
  </r>
  <r>
    <x v="3862"/>
    <x v="7"/>
    <n v="2015"/>
    <x v="187"/>
    <n v="56732"/>
    <n v="59238800"/>
    <n v="601745370"/>
    <n v="9.8562326789999997"/>
    <n v="9.4169044781999993"/>
    <n v="9.3022971215000005"/>
    <n v="9.9230869704"/>
    <n v="9.7034228700000007"/>
    <x v="3819"/>
    <n v="3.0499166727078052E-2"/>
  </r>
  <r>
    <x v="3863"/>
    <x v="7"/>
    <n v="2015"/>
    <x v="187"/>
    <n v="61761"/>
    <n v="64308000"/>
    <n v="640788655"/>
    <n v="9.2545440562000003"/>
    <n v="9.7893783875999993"/>
    <n v="9.2545440562000003"/>
    <n v="10.075896779000001"/>
    <n v="9.5124106087999998"/>
    <x v="3820"/>
    <n v="-6.2989334145778786E-2"/>
  </r>
  <r>
    <x v="3864"/>
    <x v="7"/>
    <n v="2015"/>
    <x v="187"/>
    <n v="44919"/>
    <n v="49636500"/>
    <n v="489716538"/>
    <n v="9.5028599956999997"/>
    <n v="9.3691514129000009"/>
    <n v="9.1399366993999998"/>
    <n v="9.5792649002000001"/>
    <n v="9.4264550912999994"/>
    <x v="3821"/>
    <n v="2.6478125258519621E-2"/>
  </r>
  <r>
    <x v="3865"/>
    <x v="7"/>
    <n v="2015"/>
    <x v="187"/>
    <n v="47921"/>
    <n v="43658300"/>
    <n v="421359333"/>
    <n v="9.3882526389999992"/>
    <n v="9.3500501868000008"/>
    <n v="9.0444305687999993"/>
    <n v="9.4169044781999993"/>
    <n v="9.2163416039000001"/>
    <x v="3822"/>
    <n v="-1.2133617008011384E-2"/>
  </r>
  <r>
    <x v="3866"/>
    <x v="7"/>
    <n v="2015"/>
    <x v="187"/>
    <n v="46663"/>
    <n v="38929700"/>
    <n v="382808120"/>
    <n v="9.4360057042999994"/>
    <n v="9.3596007998000008"/>
    <n v="9.2354428300000002"/>
    <n v="9.5601636741"/>
    <n v="9.3882526389999992"/>
    <x v="3823"/>
    <n v="5.0735776001515328E-3"/>
  </r>
  <r>
    <x v="3867"/>
    <x v="7"/>
    <n v="2015"/>
    <x v="187"/>
    <n v="40406"/>
    <n v="30273600"/>
    <n v="292441875"/>
    <n v="9.0826330210999995"/>
    <n v="9.4646575434999995"/>
    <n v="9.0826330210999995"/>
    <n v="9.5219612218999998"/>
    <n v="9.2258922170000002"/>
    <x v="3824"/>
    <n v="-3.8168635196069861E-2"/>
  </r>
  <r>
    <x v="3868"/>
    <x v="7"/>
    <n v="2015"/>
    <x v="187"/>
    <n v="34193"/>
    <n v="27670400"/>
    <n v="261115906"/>
    <n v="8.8820701468000003"/>
    <n v="9.1781391516999999"/>
    <n v="8.8820701468000003"/>
    <n v="9.2449934431000003"/>
    <n v="9.0157787295999992"/>
    <x v="3825"/>
    <n v="-2.2329476400006508E-2"/>
  </r>
  <r>
    <x v="3869"/>
    <x v="7"/>
    <n v="2015"/>
    <x v="187"/>
    <n v="34390"/>
    <n v="32542400"/>
    <n v="300580348"/>
    <n v="8.7101591116999995"/>
    <n v="8.7865640161999998"/>
    <n v="8.7101591116999995"/>
    <n v="8.9393738252000006"/>
    <n v="8.8247664684"/>
    <x v="3826"/>
    <n v="-1.9544596073044436E-2"/>
  </r>
  <r>
    <x v="3870"/>
    <x v="7"/>
    <n v="2015"/>
    <x v="187"/>
    <n v="43393"/>
    <n v="37192600"/>
    <n v="334614996"/>
    <n v="8.5955517549000007"/>
    <n v="8.6528554332999992"/>
    <n v="8.4236407198999999"/>
    <n v="8.7865640161999998"/>
    <n v="8.5955517549000007"/>
    <x v="3827"/>
    <n v="-1.3245226757827459E-2"/>
  </r>
  <r>
    <x v="3871"/>
    <x v="7"/>
    <n v="2015"/>
    <x v="187"/>
    <n v="39743"/>
    <n v="35887500"/>
    <n v="315612970"/>
    <n v="8.3949888806999997"/>
    <n v="8.5477986896000004"/>
    <n v="8.2421790717000007"/>
    <n v="8.6433048202999991"/>
    <n v="8.3949888806999997"/>
    <x v="3828"/>
    <n v="-2.3609865629485256E-2"/>
  </r>
  <r>
    <x v="3872"/>
    <x v="7"/>
    <n v="2015"/>
    <x v="187"/>
    <n v="34533"/>
    <n v="37902800"/>
    <n v="330794687"/>
    <n v="8.3376852022999994"/>
    <n v="8.2517296848000008"/>
    <n v="8.1753247803000004"/>
    <n v="8.5573493027000005"/>
    <n v="8.3376852022999994"/>
    <x v="3829"/>
    <n v="-6.8493418495864239E-3"/>
  </r>
  <r>
    <x v="3873"/>
    <x v="7"/>
    <n v="2015"/>
    <x v="187"/>
    <n v="37067"/>
    <n v="38806400"/>
    <n v="326728520"/>
    <n v="7.9270088407000001"/>
    <n v="8.2135272325000006"/>
    <n v="7.9270088407000001"/>
    <n v="8.2517296848000008"/>
    <n v="8.0416161973999998"/>
    <x v="3830"/>
    <n v="-5.0509855045764995E-2"/>
  </r>
  <r>
    <x v="3874"/>
    <x v="7"/>
    <n v="2015"/>
    <x v="187"/>
    <n v="65243"/>
    <n v="70216900"/>
    <n v="549906845"/>
    <n v="7.4112757354000003"/>
    <n v="7.4112757354000003"/>
    <n v="7.1916116350000001"/>
    <n v="7.8028508709000004"/>
    <n v="7.4781300267999997"/>
    <x v="3831"/>
    <n v="-6.727318060761997E-2"/>
  </r>
  <r>
    <x v="3875"/>
    <x v="7"/>
    <n v="2015"/>
    <x v="187"/>
    <n v="58939"/>
    <n v="57315200"/>
    <n v="459854897"/>
    <n v="7.5449843182"/>
    <n v="7.7359965795000001"/>
    <n v="7.5258830920999999"/>
    <n v="7.8601545491999998"/>
    <n v="7.6595916749999997"/>
    <x v="3832"/>
    <n v="1.7880425270538201E-2"/>
  </r>
  <r>
    <x v="3876"/>
    <x v="7"/>
    <n v="2015"/>
    <x v="187"/>
    <n v="36858"/>
    <n v="43449000"/>
    <n v="348533681"/>
    <n v="7.7455471925000001"/>
    <n v="7.7073447402999999"/>
    <n v="7.4972312528999998"/>
    <n v="7.7646484186000002"/>
    <n v="7.6595916749999997"/>
    <x v="3833"/>
    <n v="2.623510865676449E-2"/>
  </r>
  <r>
    <x v="3877"/>
    <x v="7"/>
    <n v="2015"/>
    <x v="187"/>
    <n v="85581"/>
    <n v="65556900"/>
    <n v="566645403"/>
    <n v="8.4904950113000002"/>
    <n v="7.8792557753999999"/>
    <n v="7.8601545491999998"/>
    <n v="8.4904950113000002"/>
    <n v="8.2517296848000008"/>
    <x v="3834"/>
    <n v="9.1829181403109944E-2"/>
  </r>
  <r>
    <x v="3878"/>
    <x v="7"/>
    <n v="2015"/>
    <x v="187"/>
    <n v="60261"/>
    <n v="72736400"/>
    <n v="661300828"/>
    <n v="8.5955517549000007"/>
    <n v="8.2803815238999992"/>
    <n v="8.2230778456000007"/>
    <n v="8.9680256643000007"/>
    <n v="8.6815072724999993"/>
    <x v="3835"/>
    <n v="1.2297527802044041E-2"/>
  </r>
  <r>
    <x v="3879"/>
    <x v="7"/>
    <n v="2015"/>
    <x v="187"/>
    <n v="64014"/>
    <n v="74706800"/>
    <n v="670366129"/>
    <n v="8.7770134030999998"/>
    <n v="8.3185839761999993"/>
    <n v="8.1371223280000002"/>
    <n v="8.8725195337000002"/>
    <n v="8.5668999158000005"/>
    <x v="3836"/>
    <n v="2.0891359036047396E-2"/>
  </r>
  <r>
    <x v="3880"/>
    <x v="8"/>
    <n v="2015"/>
    <x v="188"/>
    <n v="57178"/>
    <n v="52196900"/>
    <n v="457612469"/>
    <n v="8.2039766195000006"/>
    <n v="8.3567864283999995"/>
    <n v="8.1562235541000003"/>
    <n v="8.6815072724999993"/>
    <n v="8.3758876544999996"/>
    <x v="3837"/>
    <n v="-6.7517200363791746E-2"/>
  </r>
  <r>
    <x v="3881"/>
    <x v="8"/>
    <n v="2015"/>
    <x v="188"/>
    <n v="50026"/>
    <n v="55753700"/>
    <n v="479939674"/>
    <n v="8.4236407198999999"/>
    <n v="8.3567864283999995"/>
    <n v="7.9556606799000003"/>
    <n v="8.4427419459999999"/>
    <n v="8.2230778456000007"/>
    <x v="3838"/>
    <n v="2.642313402185871E-2"/>
  </r>
  <r>
    <x v="3882"/>
    <x v="8"/>
    <n v="2015"/>
    <x v="188"/>
    <n v="50262"/>
    <n v="56163100"/>
    <n v="499065927"/>
    <n v="8.3663370414999996"/>
    <n v="8.5286974635000004"/>
    <n v="8.1562235541000003"/>
    <n v="8.7961146291999999"/>
    <n v="8.4904950113000002"/>
    <x v="3839"/>
    <n v="-6.8259650743841428E-3"/>
  </r>
  <r>
    <x v="3883"/>
    <x v="8"/>
    <n v="2015"/>
    <x v="188"/>
    <n v="37292"/>
    <n v="35026000"/>
    <n v="301782880"/>
    <n v="8.1275717150000002"/>
    <n v="8.2135272325000006"/>
    <n v="8.1275717150000002"/>
    <n v="8.3663370414999996"/>
    <n v="8.2326284586000007"/>
    <x v="3840"/>
    <n v="-2.89539623597166E-2"/>
  </r>
  <r>
    <x v="3884"/>
    <x v="8"/>
    <n v="2015"/>
    <x v="188"/>
    <n v="24344"/>
    <n v="29120200"/>
    <n v="252436010"/>
    <n v="8.2517296848000008"/>
    <n v="8.3090333630999993"/>
    <n v="8.1944260064000005"/>
    <n v="8.3949888806999997"/>
    <n v="8.2803815238999992"/>
    <x v="3841"/>
    <n v="1.5160640231365114E-2"/>
  </r>
  <r>
    <x v="3885"/>
    <x v="8"/>
    <n v="2015"/>
    <x v="188"/>
    <n v="35384"/>
    <n v="38169000"/>
    <n v="327415568"/>
    <n v="8.0129643581999996"/>
    <n v="8.4140901067999998"/>
    <n v="7.9843125190000004"/>
    <n v="8.5000456243000002"/>
    <n v="8.1944260064000005"/>
    <x v="3842"/>
    <n v="-2.9362062345862732E-2"/>
  </r>
  <r>
    <x v="3886"/>
    <x v="8"/>
    <n v="2015"/>
    <x v="188"/>
    <n v="58725"/>
    <n v="62304200"/>
    <n v="500075434"/>
    <n v="7.6118386097000004"/>
    <n v="7.5449843182"/>
    <n v="7.4590288006999996"/>
    <n v="7.7837496448000003"/>
    <n v="7.6691422879999998"/>
    <x v="3843"/>
    <n v="-5.1356027668707727E-2"/>
  </r>
  <r>
    <x v="3887"/>
    <x v="8"/>
    <n v="2015"/>
    <x v="188"/>
    <n v="45066"/>
    <n v="53101600"/>
    <n v="409031523"/>
    <n v="7.3157696047999998"/>
    <n v="7.5831867705000002"/>
    <n v="7.2489153133000004"/>
    <n v="7.6309398357999996"/>
    <n v="7.353972057"/>
    <x v="3844"/>
    <n v="-3.9672509050412745E-2"/>
  </r>
  <r>
    <x v="3888"/>
    <x v="8"/>
    <n v="2015"/>
    <x v="188"/>
    <n v="41276"/>
    <n v="51929200"/>
    <n v="395766347"/>
    <n v="7.3730732831000001"/>
    <n v="7.353972057"/>
    <n v="7.1247573434999998"/>
    <n v="7.4685794136999997"/>
    <n v="7.2775671524999996"/>
    <x v="3845"/>
    <n v="7.8023802751548106E-3"/>
  </r>
  <r>
    <x v="3889"/>
    <x v="8"/>
    <n v="2015"/>
    <x v="188"/>
    <n v="29268"/>
    <n v="34834200"/>
    <n v="268702864"/>
    <n v="7.3062189916999998"/>
    <n v="7.3062189916999998"/>
    <n v="7.2011622480000002"/>
    <n v="7.5163324790999999"/>
    <n v="7.3635226701000001"/>
    <x v="3846"/>
    <n v="-9.1087161945349257E-3"/>
  </r>
  <r>
    <x v="3890"/>
    <x v="8"/>
    <n v="2015"/>
    <x v="188"/>
    <n v="56087"/>
    <n v="66312300"/>
    <n v="532515048"/>
    <n v="7.7741990317000003"/>
    <n v="7.4208263484000003"/>
    <n v="7.3921745093000002"/>
    <n v="7.8697051622999998"/>
    <n v="7.6691422879999998"/>
    <x v="3847"/>
    <n v="6.2084532177131106E-2"/>
  </r>
  <r>
    <x v="3891"/>
    <x v="8"/>
    <n v="2015"/>
    <x v="188"/>
    <n v="55565"/>
    <n v="72299900"/>
    <n v="576728326"/>
    <n v="7.5067818659999999"/>
    <n v="7.6882435141999999"/>
    <n v="7.5067818659999999"/>
    <n v="7.7455471925000001"/>
    <n v="7.6213892227000004"/>
    <x v="3848"/>
    <n v="-3.5003573572057342E-2"/>
  </r>
  <r>
    <x v="3892"/>
    <x v="8"/>
    <n v="2015"/>
    <x v="188"/>
    <n v="55913"/>
    <n v="67471400"/>
    <n v="513080529"/>
    <n v="7.2584659264000004"/>
    <n v="7.4017251223000002"/>
    <n v="7.1629597958"/>
    <n v="7.4112757354000003"/>
    <n v="7.2584659264000004"/>
    <x v="3849"/>
    <n v="-3.363835915051238E-2"/>
  </r>
  <r>
    <x v="3893"/>
    <x v="8"/>
    <n v="2015"/>
    <x v="188"/>
    <n v="34353"/>
    <n v="40258500"/>
    <n v="301465873"/>
    <n v="6.9719475345999999"/>
    <n v="7.3157696047999998"/>
    <n v="6.9719475345999999"/>
    <n v="7.3348708308999999"/>
    <n v="7.1534091826999999"/>
    <x v="3850"/>
    <n v="-4.0273899133410535E-2"/>
  </r>
  <r>
    <x v="3894"/>
    <x v="8"/>
    <n v="2015"/>
    <x v="188"/>
    <n v="49371"/>
    <n v="65995200"/>
    <n v="458722795"/>
    <n v="6.6567773036000002"/>
    <n v="6.9146438561999997"/>
    <n v="6.5039674946000003"/>
    <n v="6.9146438561999997"/>
    <n v="6.6376760774000001"/>
    <x v="3851"/>
    <n v="-4.6259123379484658E-2"/>
  </r>
  <r>
    <x v="3895"/>
    <x v="8"/>
    <n v="2015"/>
    <x v="188"/>
    <n v="41435"/>
    <n v="64104500"/>
    <n v="442728123"/>
    <n v="6.5135181076000004"/>
    <n v="6.6472266905000001"/>
    <n v="6.3989107508999998"/>
    <n v="6.8382389517000002"/>
    <n v="6.5994736251999999"/>
    <x v="3852"/>
    <n v="-2.175575292983736E-2"/>
  </r>
  <r>
    <x v="3896"/>
    <x v="8"/>
    <n v="2015"/>
    <x v="188"/>
    <n v="48384"/>
    <n v="56330000"/>
    <n v="385877125"/>
    <n v="6.6472266905000001"/>
    <n v="6.3129552334000003"/>
    <n v="6.3034046203000003"/>
    <n v="6.8191377256000001"/>
    <n v="6.5421699467999996"/>
    <x v="3853"/>
    <n v="2.0320002497883915E-2"/>
  </r>
  <r>
    <x v="3897"/>
    <x v="8"/>
    <n v="2015"/>
    <x v="188"/>
    <n v="30807"/>
    <n v="44328500"/>
    <n v="306960609"/>
    <n v="6.5135181076000004"/>
    <n v="6.8000364995"/>
    <n v="6.4657650423000002"/>
    <n v="6.8955426300999996"/>
    <n v="6.6090242382"/>
    <x v="3854"/>
    <n v="-2.0320002497883832E-2"/>
  </r>
  <r>
    <x v="3898"/>
    <x v="8"/>
    <n v="2015"/>
    <x v="188"/>
    <n v="32716"/>
    <n v="36736900"/>
    <n v="240427358"/>
    <n v="6.1505948113000004"/>
    <n v="6.4371132032"/>
    <n v="6.1505948113000004"/>
    <n v="6.4466638162000001"/>
    <n v="6.2461009419"/>
    <x v="3855"/>
    <n v="-5.7330931736200019E-2"/>
  </r>
  <r>
    <x v="3899"/>
    <x v="8"/>
    <n v="2015"/>
    <x v="188"/>
    <n v="34727"/>
    <n v="52008300"/>
    <n v="345323115"/>
    <n v="6.2938540072000002"/>
    <n v="6.2461009419"/>
    <n v="6.2078984896999998"/>
    <n v="6.4848662685000003"/>
    <n v="6.3416070725000004"/>
    <x v="3856"/>
    <n v="2.3024808395711013E-2"/>
  </r>
  <r>
    <x v="3900"/>
    <x v="8"/>
    <n v="2015"/>
    <x v="188"/>
    <n v="77202"/>
    <n v="107245600"/>
    <n v="766022170"/>
    <n v="6.9146438561999997"/>
    <n v="6.9241944692999997"/>
    <n v="6.6567773036000002"/>
    <n v="6.9337450822999998"/>
    <n v="6.8191377256000001"/>
    <x v="3857"/>
    <n v="9.4067857888256529E-2"/>
  </r>
  <r>
    <x v="3901"/>
    <x v="9"/>
    <n v="2015"/>
    <x v="189"/>
    <n v="59437"/>
    <n v="68706100"/>
    <n v="493912919"/>
    <n v="6.7045303689000004"/>
    <n v="6.9814981476"/>
    <n v="6.6758785297000003"/>
    <n v="7.1247573434999998"/>
    <n v="6.8668907909000003"/>
    <x v="3858"/>
    <n v="-3.0857988353477559E-2"/>
  </r>
  <r>
    <x v="3902"/>
    <x v="9"/>
    <n v="2015"/>
    <x v="189"/>
    <n v="56534"/>
    <n v="88342300"/>
    <n v="653300502"/>
    <n v="7.4208263484000003"/>
    <n v="6.6758785297000003"/>
    <n v="6.5899230120999999"/>
    <n v="7.4781300267999997"/>
    <n v="7.0674536652000004"/>
    <x v="3859"/>
    <n v="0.10150694633060674"/>
  </r>
  <r>
    <x v="3903"/>
    <x v="9"/>
    <n v="2015"/>
    <x v="189"/>
    <n v="61844"/>
    <n v="67866800"/>
    <n v="537470233"/>
    <n v="7.4685794136999997"/>
    <n v="7.5449843182"/>
    <n v="7.4017251223000002"/>
    <n v="7.7741990317000003"/>
    <n v="7.5640855444000001"/>
    <x v="3860"/>
    <n v="6.4143901769914561E-3"/>
  </r>
  <r>
    <x v="3904"/>
    <x v="9"/>
    <n v="2015"/>
    <x v="189"/>
    <n v="54242"/>
    <n v="80737200"/>
    <n v="656915564"/>
    <n v="7.8219520969999996"/>
    <n v="7.5067818659999999"/>
    <n v="7.4876806398999998"/>
    <n v="7.9652112929000003"/>
    <n v="7.7741990317000003"/>
    <x v="3861"/>
    <n v="4.6229343313267807E-2"/>
  </r>
  <r>
    <x v="3905"/>
    <x v="9"/>
    <n v="2015"/>
    <x v="189"/>
    <n v="79947"/>
    <n v="116136900"/>
    <n v="996659262"/>
    <n v="8.0893692627"/>
    <n v="8.1275717150000002"/>
    <n v="7.8983570015"/>
    <n v="8.5000456243000002"/>
    <n v="8.1944260064000005"/>
    <x v="3862"/>
    <n v="3.3616610797822875E-2"/>
  </r>
  <r>
    <x v="3906"/>
    <x v="9"/>
    <n v="2015"/>
    <x v="189"/>
    <n v="77169"/>
    <n v="68408800"/>
    <n v="588848536"/>
    <n v="8.3567864283999995"/>
    <n v="8.0798186497"/>
    <n v="7.9079076145"/>
    <n v="8.4427419459999999"/>
    <n v="8.2230778456000007"/>
    <x v="3863"/>
    <n v="3.2523191704472119E-2"/>
  </r>
  <r>
    <x v="3907"/>
    <x v="9"/>
    <n v="2015"/>
    <x v="189"/>
    <n v="82253"/>
    <n v="71334300"/>
    <n v="626856755"/>
    <n v="8.4045394936999998"/>
    <n v="8.6146529811000008"/>
    <n v="8.1944260064000005"/>
    <n v="8.6624060463999992"/>
    <n v="8.3949888806999997"/>
    <x v="3864"/>
    <n v="5.6980211140257855E-3"/>
  </r>
  <r>
    <x v="3908"/>
    <x v="9"/>
    <n v="2015"/>
    <x v="189"/>
    <n v="48336"/>
    <n v="55653700"/>
    <n v="460954453"/>
    <n v="7.7646484186000002"/>
    <n v="7.9843125190000004"/>
    <n v="7.7073447402999999"/>
    <n v="8.0893692627"/>
    <n v="7.9079076145"/>
    <x v="3865"/>
    <n v="-7.9190797925919709E-2"/>
  </r>
  <r>
    <x v="3909"/>
    <x v="9"/>
    <n v="2015"/>
    <x v="189"/>
    <n v="81233"/>
    <n v="75127600"/>
    <n v="602131377"/>
    <n v="7.6022879966000003"/>
    <n v="7.7073447402999999"/>
    <n v="7.5354337052"/>
    <n v="7.8601545491999998"/>
    <n v="7.6500410618999997"/>
    <x v="3866"/>
    <n v="-2.1131923698541395E-2"/>
  </r>
  <r>
    <x v="3910"/>
    <x v="9"/>
    <n v="2015"/>
    <x v="189"/>
    <n v="56667"/>
    <n v="61199600"/>
    <n v="480444952"/>
    <n v="7.6404904487999996"/>
    <n v="7.6404904487999996"/>
    <n v="7.3253202177999999"/>
    <n v="7.7073447402999999"/>
    <n v="7.4972312528999998"/>
    <x v="3867"/>
    <n v="5.0125418177563753E-3"/>
  </r>
  <r>
    <x v="3911"/>
    <x v="9"/>
    <n v="2015"/>
    <x v="189"/>
    <n v="29420"/>
    <n v="42306400"/>
    <n v="336997490"/>
    <n v="7.5927373835000003"/>
    <n v="7.6309398357999996"/>
    <n v="7.4590288006999996"/>
    <n v="7.7168953533"/>
    <n v="7.6118386097000004"/>
    <x v="3868"/>
    <n v="-6.2696130129367813E-3"/>
  </r>
  <r>
    <x v="3912"/>
    <x v="9"/>
    <n v="2015"/>
    <x v="189"/>
    <n v="28417"/>
    <n v="39355800"/>
    <n v="310315080"/>
    <n v="7.5927373835000003"/>
    <n v="7.5449843182"/>
    <n v="7.4112757354000003"/>
    <n v="7.6022879966000003"/>
    <n v="7.5258830920999999"/>
    <x v="79"/>
    <n v="0"/>
  </r>
  <r>
    <x v="3913"/>
    <x v="9"/>
    <n v="2015"/>
    <x v="189"/>
    <n v="41572"/>
    <n v="47475400"/>
    <n v="382863878"/>
    <n v="7.6882435141999999"/>
    <n v="7.6404904487999996"/>
    <n v="7.6118386097000004"/>
    <n v="7.8219520969999996"/>
    <n v="7.6977941271999999"/>
    <x v="3869"/>
    <n v="1.2500162775929514E-2"/>
  </r>
  <r>
    <x v="3914"/>
    <x v="9"/>
    <n v="2015"/>
    <x v="189"/>
    <n v="29479"/>
    <n v="44678300"/>
    <n v="349868791"/>
    <n v="7.4017251223000002"/>
    <n v="7.5927373835000003"/>
    <n v="7.3635226701000001"/>
    <n v="7.6977941271999999"/>
    <n v="7.4781300267999997"/>
    <x v="3870"/>
    <n v="-3.7979248074195261E-2"/>
  </r>
  <r>
    <x v="3915"/>
    <x v="9"/>
    <n v="2015"/>
    <x v="189"/>
    <n v="39778"/>
    <n v="45820100"/>
    <n v="366063411"/>
    <n v="7.6595916749999997"/>
    <n v="7.4685794136999997"/>
    <n v="7.4590288006999996"/>
    <n v="7.7455471925000001"/>
    <n v="7.6309398357999996"/>
    <x v="3871"/>
    <n v="3.4245578519973056E-2"/>
  </r>
  <r>
    <x v="3916"/>
    <x v="9"/>
    <n v="2015"/>
    <x v="189"/>
    <n v="43053"/>
    <n v="45304300"/>
    <n v="366220197"/>
    <n v="7.6309398357999996"/>
    <n v="7.8888063883999999"/>
    <n v="7.5831867705000002"/>
    <n v="7.9079076145"/>
    <n v="7.7168953533"/>
    <x v="3872"/>
    <n v="-3.7476621024294297E-3"/>
  </r>
  <r>
    <x v="3917"/>
    <x v="9"/>
    <n v="2015"/>
    <x v="189"/>
    <n v="24190"/>
    <n v="34497300"/>
    <n v="272645997"/>
    <n v="7.4972312528999998"/>
    <n v="7.6882435141999999"/>
    <n v="7.4494781875999996"/>
    <n v="7.7646484186000002"/>
    <n v="7.5449843182"/>
    <x v="3873"/>
    <n v="-1.7677227989859198E-2"/>
  </r>
  <r>
    <x v="3918"/>
    <x v="9"/>
    <n v="2015"/>
    <x v="189"/>
    <n v="31067"/>
    <n v="42911900"/>
    <n v="328122395"/>
    <n v="7.2584659264000004"/>
    <n v="7.5067818659999999"/>
    <n v="7.2107128611000002"/>
    <n v="7.5067818659999999"/>
    <n v="7.3062189916999998"/>
    <x v="3874"/>
    <n v="-3.2365284498521482E-2"/>
  </r>
  <r>
    <x v="3919"/>
    <x v="9"/>
    <n v="2015"/>
    <x v="189"/>
    <n v="32926"/>
    <n v="56071800"/>
    <n v="435173999"/>
    <n v="7.353972057"/>
    <n v="7.2680165394999996"/>
    <n v="7.1820610219000001"/>
    <n v="7.5927373835000003"/>
    <n v="7.4112757354000003"/>
    <x v="3875"/>
    <n v="1.3072081565921361E-2"/>
  </r>
  <r>
    <x v="3920"/>
    <x v="9"/>
    <n v="2015"/>
    <x v="189"/>
    <n v="29196"/>
    <n v="40518600"/>
    <n v="313160575"/>
    <n v="7.2680165394999996"/>
    <n v="7.2298140872000003"/>
    <n v="7.2298140872000003"/>
    <n v="7.5736361574000002"/>
    <n v="7.3826238962000001"/>
    <x v="3876"/>
    <n v="-1.1757156979253648E-2"/>
  </r>
  <r>
    <x v="3921"/>
    <x v="9"/>
    <n v="2015"/>
    <x v="189"/>
    <n v="28500"/>
    <n v="36512700"/>
    <n v="280022281"/>
    <n v="7.3635226701000001"/>
    <n v="7.2584659264000004"/>
    <n v="7.2011622480000002"/>
    <n v="7.4303769615000004"/>
    <n v="7.3253202177999999"/>
    <x v="3877"/>
    <n v="1.3055015700144784E-2"/>
  </r>
  <r>
    <x v="3922"/>
    <x v="10"/>
    <n v="2015"/>
    <x v="190"/>
    <n v="51571"/>
    <n v="58800500"/>
    <n v="479575453"/>
    <n v="8.0989198758000001"/>
    <n v="7.4876806398999998"/>
    <n v="7.4208263484000003"/>
    <n v="8.0989198758000001"/>
    <n v="7.7933002578000004"/>
    <x v="3878"/>
    <n v="9.5192262228093183E-2"/>
  </r>
  <r>
    <x v="3923"/>
    <x v="10"/>
    <n v="2015"/>
    <x v="190"/>
    <n v="54603"/>
    <n v="55190900"/>
    <n v="457981407"/>
    <n v="7.7168953533"/>
    <n v="8.1944260064000005"/>
    <n v="7.6595916749999997"/>
    <n v="8.2612802978000008"/>
    <n v="7.9270088407000001"/>
    <x v="3879"/>
    <n v="-4.8318577278142753E-2"/>
  </r>
  <r>
    <x v="3924"/>
    <x v="10"/>
    <n v="2015"/>
    <x v="190"/>
    <n v="43440"/>
    <n v="92166100"/>
    <n v="742823407"/>
    <n v="7.7455471925000001"/>
    <n v="7.7168953533"/>
    <n v="7.5163324790999999"/>
    <n v="7.8028508709000004"/>
    <n v="7.6977941271999999"/>
    <x v="3880"/>
    <n v="3.7059955965066597E-3"/>
  </r>
  <r>
    <x v="3925"/>
    <x v="10"/>
    <n v="2015"/>
    <x v="190"/>
    <n v="33976"/>
    <n v="39004100"/>
    <n v="306952817"/>
    <n v="7.4685794136999997"/>
    <n v="7.6786929010999998"/>
    <n v="7.3826238962000001"/>
    <n v="7.7168953533"/>
    <n v="7.5163324790999999"/>
    <x v="3881"/>
    <n v="-3.6413313574113738E-2"/>
  </r>
  <r>
    <x v="3926"/>
    <x v="10"/>
    <n v="2015"/>
    <x v="190"/>
    <n v="32038"/>
    <n v="35514500"/>
    <n v="274080014"/>
    <n v="7.2966683785999997"/>
    <n v="7.4781300267999997"/>
    <n v="7.2489153133000004"/>
    <n v="7.5736361574000002"/>
    <n v="7.3730732831000001"/>
    <x v="3882"/>
    <n v="-2.3286951379070997E-2"/>
  </r>
  <r>
    <x v="3927"/>
    <x v="10"/>
    <n v="2015"/>
    <x v="190"/>
    <n v="27292"/>
    <n v="32833500"/>
    <n v="249139467"/>
    <n v="7.2680165394999996"/>
    <n v="7.2584659264000004"/>
    <n v="7.1725104089"/>
    <n v="7.344421444"/>
    <n v="7.2489153133000004"/>
    <x v="3883"/>
    <n v="-3.934431293416937E-3"/>
  </r>
  <r>
    <x v="3928"/>
    <x v="10"/>
    <n v="2015"/>
    <x v="190"/>
    <n v="34149"/>
    <n v="43588900"/>
    <n v="336317825"/>
    <n v="7.3730732831000001"/>
    <n v="7.3635226701000001"/>
    <n v="7.2966683785999997"/>
    <n v="7.4781300267999997"/>
    <n v="7.3730732831000001"/>
    <x v="3884"/>
    <n v="1.4351192153305881E-2"/>
  </r>
  <r>
    <x v="3929"/>
    <x v="10"/>
    <n v="2015"/>
    <x v="190"/>
    <n v="33663"/>
    <n v="40685700"/>
    <n v="310482882"/>
    <n v="7.2393647003000003"/>
    <n v="7.3730732831000001"/>
    <n v="7.1916116350000001"/>
    <n v="7.3921745093000002"/>
    <n v="7.2871177655999997"/>
    <x v="3885"/>
    <n v="-1.8301164374925263E-2"/>
  </r>
  <r>
    <x v="3930"/>
    <x v="10"/>
    <n v="2015"/>
    <x v="190"/>
    <n v="54772"/>
    <n v="66113500"/>
    <n v="487915446"/>
    <n v="6.9432956953999998"/>
    <n v="7.1629597958"/>
    <n v="6.9050932430999996"/>
    <n v="7.2202634742000003"/>
    <n v="7.0483524391000003"/>
    <x v="3886"/>
    <n v="-4.17569081097834E-2"/>
  </r>
  <r>
    <x v="3931"/>
    <x v="10"/>
    <n v="2015"/>
    <x v="190"/>
    <n v="37882"/>
    <n v="55678600"/>
    <n v="419487075"/>
    <n v="7.353972057"/>
    <n v="6.9814981476"/>
    <n v="6.9814981476"/>
    <n v="7.353972057"/>
    <n v="7.1916116350000001"/>
    <x v="3887"/>
    <n v="5.7464037310656309E-2"/>
  </r>
  <r>
    <x v="3932"/>
    <x v="10"/>
    <n v="2015"/>
    <x v="190"/>
    <n v="45669"/>
    <n v="51733800"/>
    <n v="401460066"/>
    <n v="7.4112757354000003"/>
    <n v="7.4494781875999996"/>
    <n v="7.2966683785999997"/>
    <n v="7.5067818659999999"/>
    <n v="7.4112757354000003"/>
    <x v="3888"/>
    <n v="7.7620053400452678E-3"/>
  </r>
  <r>
    <x v="3933"/>
    <x v="10"/>
    <n v="2015"/>
    <x v="190"/>
    <n v="34249"/>
    <n v="37744400"/>
    <n v="297857341"/>
    <n v="7.4685794136999997"/>
    <n v="7.4590288006999996"/>
    <n v="7.4399275746000004"/>
    <n v="7.6691422879999998"/>
    <n v="7.5354337052"/>
    <x v="3889"/>
    <n v="7.7022203531889868E-3"/>
  </r>
  <r>
    <x v="3934"/>
    <x v="10"/>
    <n v="2015"/>
    <x v="190"/>
    <n v="33374"/>
    <n v="50770100"/>
    <n v="395648591"/>
    <n v="7.4876806398999998"/>
    <n v="7.6022879966000003"/>
    <n v="7.2775671524999996"/>
    <n v="7.6213892227000004"/>
    <n v="7.4399275746000004"/>
    <x v="3890"/>
    <n v="2.5542798155145903E-3"/>
  </r>
  <r>
    <x v="3935"/>
    <x v="10"/>
    <n v="2015"/>
    <x v="190"/>
    <n v="43147"/>
    <n v="47056700"/>
    <n v="378036384"/>
    <n v="7.7168953533"/>
    <n v="7.5449843182"/>
    <n v="7.4972312528999998"/>
    <n v="7.7359965795000001"/>
    <n v="7.6691422879999998"/>
    <x v="3891"/>
    <n v="3.0153038162092541E-2"/>
  </r>
  <r>
    <x v="3936"/>
    <x v="10"/>
    <n v="2015"/>
    <x v="190"/>
    <n v="45949"/>
    <n v="62287000"/>
    <n v="517415880"/>
    <n v="8.1180211019000001"/>
    <n v="7.6882435141999999"/>
    <n v="7.5927373835000003"/>
    <n v="8.1180211019000001"/>
    <n v="7.9365594537000002"/>
    <x v="3892"/>
    <n v="5.067429096787094E-2"/>
  </r>
  <r>
    <x v="3937"/>
    <x v="10"/>
    <n v="2015"/>
    <x v="190"/>
    <n v="45405"/>
    <n v="53873300"/>
    <n v="435196547"/>
    <n v="7.5449843182"/>
    <n v="7.9079076145"/>
    <n v="7.5449843182"/>
    <n v="7.9747619060000003"/>
    <n v="7.7168953533"/>
    <x v="3893"/>
    <n v="-7.3203404028128777E-2"/>
  </r>
  <r>
    <x v="3938"/>
    <x v="10"/>
    <n v="2015"/>
    <x v="190"/>
    <n v="14877"/>
    <n v="21460800"/>
    <n v="169855896"/>
    <n v="7.5640855444000001"/>
    <n v="7.5927373835000003"/>
    <n v="7.4685794136999997"/>
    <n v="7.6786929010999998"/>
    <n v="7.5545349313000001"/>
    <x v="3894"/>
    <n v="2.528446363667215E-3"/>
  </r>
  <r>
    <x v="3939"/>
    <x v="10"/>
    <n v="2015"/>
    <x v="190"/>
    <n v="39597"/>
    <n v="37966800"/>
    <n v="291876338"/>
    <n v="7.2584659264000004"/>
    <n v="7.4590288006999996"/>
    <n v="7.2298140872000003"/>
    <n v="7.5067818659999999"/>
    <n v="7.344421444"/>
    <x v="3895"/>
    <n v="-4.124295854017216E-2"/>
  </r>
  <r>
    <x v="3940"/>
    <x v="10"/>
    <n v="2015"/>
    <x v="190"/>
    <n v="50087"/>
    <n v="71762900"/>
    <n v="549771224"/>
    <n v="7.3253202177999999"/>
    <n v="7.2011622480000002"/>
    <n v="7.0865548912999996"/>
    <n v="7.4876806398999998"/>
    <n v="7.3157696047999998"/>
    <x v="3896"/>
    <n v="9.1683680831431587E-3"/>
  </r>
  <r>
    <x v="3941"/>
    <x v="11"/>
    <n v="2015"/>
    <x v="191"/>
    <n v="30695"/>
    <n v="35088700"/>
    <n v="265462402"/>
    <n v="7.1534091826999999"/>
    <n v="7.3253202177999999"/>
    <n v="7.1152067304999997"/>
    <n v="7.4112757354000003"/>
    <n v="7.2298140872000003"/>
    <x v="3897"/>
    <n v="-2.3747817850273672E-2"/>
  </r>
  <r>
    <x v="3942"/>
    <x v="11"/>
    <n v="2015"/>
    <x v="191"/>
    <n v="39631"/>
    <n v="46822900"/>
    <n v="349730444"/>
    <n v="7.1820610219000001"/>
    <n v="7.2011622480000002"/>
    <n v="7.0197005999000002"/>
    <n v="7.2489153133000004"/>
    <n v="7.1343079565999998"/>
    <x v="3898"/>
    <n v="3.9973404349812639E-3"/>
  </r>
  <r>
    <x v="3943"/>
    <x v="11"/>
    <n v="2015"/>
    <x v="191"/>
    <n v="50222"/>
    <n v="75498900"/>
    <n v="604283378"/>
    <n v="7.6213892227000004"/>
    <n v="7.6309398357999996"/>
    <n v="7.4399275746000004"/>
    <n v="7.8028508709000004"/>
    <n v="7.6404904487999996"/>
    <x v="3899"/>
    <n v="5.9372273498957052E-2"/>
  </r>
  <r>
    <x v="3944"/>
    <x v="11"/>
    <n v="2015"/>
    <x v="191"/>
    <n v="51634"/>
    <n v="62642300"/>
    <n v="476028912"/>
    <n v="7.1820610219000001"/>
    <n v="7.6118386097000004"/>
    <n v="7.0865548912999996"/>
    <n v="7.6118386097000004"/>
    <n v="7.2584659264000004"/>
    <x v="3900"/>
    <n v="-5.9372273498956976E-2"/>
  </r>
  <r>
    <x v="3945"/>
    <x v="11"/>
    <n v="2015"/>
    <x v="191"/>
    <n v="36475"/>
    <n v="46828800"/>
    <n v="342237250"/>
    <n v="6.8668907909000003"/>
    <n v="7.2584659264000004"/>
    <n v="6.8286883387000001"/>
    <n v="7.2680165394999996"/>
    <n v="6.9814981476"/>
    <x v="3901"/>
    <n v="-4.4874966226721054E-2"/>
  </r>
  <r>
    <x v="3946"/>
    <x v="11"/>
    <n v="2015"/>
    <x v="191"/>
    <n v="37060"/>
    <n v="46274300"/>
    <n v="327434339"/>
    <n v="6.8095871125"/>
    <n v="6.8764414040000004"/>
    <n v="6.6376760774000001"/>
    <n v="6.8764414040000004"/>
    <n v="6.7618340471999998"/>
    <x v="3902"/>
    <n v="-8.3799373116934684E-3"/>
  </r>
  <r>
    <x v="3947"/>
    <x v="11"/>
    <n v="2015"/>
    <x v="191"/>
    <n v="71551"/>
    <n v="81298100"/>
    <n v="618464274"/>
    <n v="7.3062189916999998"/>
    <n v="7.0101499868000001"/>
    <n v="6.9432956953999998"/>
    <n v="7.4685794136999997"/>
    <n v="7.2680165394999996"/>
    <x v="3903"/>
    <n v="7.0394413416002374E-2"/>
  </r>
  <r>
    <x v="3948"/>
    <x v="11"/>
    <n v="2015"/>
    <x v="191"/>
    <n v="31424"/>
    <n v="42891500"/>
    <n v="318347814"/>
    <n v="7.1152067304999997"/>
    <n v="7.1725104089"/>
    <n v="6.9814981476"/>
    <n v="7.2298140872000003"/>
    <n v="7.0865548912999996"/>
    <x v="3904"/>
    <n v="-2.6491615444036894E-2"/>
  </r>
  <r>
    <x v="3949"/>
    <x v="11"/>
    <n v="2015"/>
    <x v="191"/>
    <n v="43920"/>
    <n v="50251500"/>
    <n v="367147644"/>
    <n v="6.9241944692999997"/>
    <n v="6.9337450822999998"/>
    <n v="6.8859920170000004"/>
    <n v="7.1916116350000001"/>
    <n v="6.9814981476"/>
    <x v="3905"/>
    <n v="-2.721256352178307E-2"/>
  </r>
  <r>
    <x v="3950"/>
    <x v="11"/>
    <n v="2015"/>
    <x v="191"/>
    <n v="26788"/>
    <n v="32669200"/>
    <n v="234181696"/>
    <n v="6.8859920170000004"/>
    <n v="6.8286883387000001"/>
    <n v="6.7522834341999998"/>
    <n v="6.9050932430999996"/>
    <n v="6.8477895648000002"/>
    <x v="3906"/>
    <n v="-5.5325175777980046E-3"/>
  </r>
  <r>
    <x v="3951"/>
    <x v="11"/>
    <n v="2015"/>
    <x v="191"/>
    <n v="32024"/>
    <n v="33717000"/>
    <n v="248933205"/>
    <n v="7.0865548912999996"/>
    <n v="7.0101499868000001"/>
    <n v="6.9719475345999999"/>
    <n v="7.1343079565999998"/>
    <n v="7.0483524391000003"/>
    <x v="3907"/>
    <n v="2.8710105885034292E-2"/>
  </r>
  <r>
    <x v="3952"/>
    <x v="11"/>
    <n v="2015"/>
    <x v="191"/>
    <n v="38679"/>
    <n v="38355200"/>
    <n v="278079279"/>
    <n v="6.9623969214999999"/>
    <n v="6.9528463083999998"/>
    <n v="6.7713846602999999"/>
    <n v="7.0292512129000002"/>
    <n v="6.9241944692999997"/>
    <x v="3908"/>
    <n v="-1.7675511159631997E-2"/>
  </r>
  <r>
    <x v="3953"/>
    <x v="11"/>
    <n v="2015"/>
    <x v="191"/>
    <n v="30339"/>
    <n v="43269400"/>
    <n v="317105927"/>
    <n v="6.8764414040000004"/>
    <n v="7.0197005999000002"/>
    <n v="6.8668907909000003"/>
    <n v="7.1820610219000001"/>
    <n v="7.0005993738000001"/>
    <x v="3909"/>
    <n v="-1.2422519991375666E-2"/>
  </r>
  <r>
    <x v="3954"/>
    <x v="11"/>
    <n v="2015"/>
    <x v="191"/>
    <n v="41894"/>
    <n v="59442600"/>
    <n v="417113272"/>
    <n v="6.7045303689000004"/>
    <n v="6.7045303689000004"/>
    <n v="6.6090242382"/>
    <n v="6.7809352732999999"/>
    <n v="6.7045303689000004"/>
    <x v="3910"/>
    <n v="-2.5317807984289897E-2"/>
  </r>
  <r>
    <x v="3955"/>
    <x v="11"/>
    <n v="2015"/>
    <x v="191"/>
    <n v="43658"/>
    <n v="54032100"/>
    <n v="367062172"/>
    <n v="6.3416070725000004"/>
    <n v="6.7427328210999997"/>
    <n v="6.3225058464000004"/>
    <n v="6.7713846602999999"/>
    <n v="6.4848662685000003"/>
    <x v="3911"/>
    <n v="-5.5651254561641994E-2"/>
  </r>
  <r>
    <x v="3956"/>
    <x v="11"/>
    <n v="2015"/>
    <x v="191"/>
    <n v="21785"/>
    <n v="40463400"/>
    <n v="273502186"/>
    <n v="6.4848662685000003"/>
    <n v="6.4562144293000001"/>
    <n v="6.3225058464000004"/>
    <n v="6.5135181076000004"/>
    <n v="6.4562144293000001"/>
    <x v="3912"/>
    <n v="2.233897809538363E-2"/>
  </r>
  <r>
    <x v="3957"/>
    <x v="11"/>
    <n v="2015"/>
    <x v="191"/>
    <n v="23850"/>
    <n v="38789700"/>
    <n v="269721118"/>
    <n v="6.6185748513"/>
    <n v="6.5994736251999999"/>
    <n v="6.5612711728999997"/>
    <n v="6.7236315949999996"/>
    <n v="6.6376760774000001"/>
    <x v="3913"/>
    <n v="2.0408871622795772E-2"/>
  </r>
  <r>
    <x v="3958"/>
    <x v="11"/>
    <n v="2015"/>
    <x v="191"/>
    <n v="24347"/>
    <n v="28617600"/>
    <n v="192240963"/>
    <n v="6.3989107508999998"/>
    <n v="6.5899230120999999"/>
    <n v="6.3511576855999996"/>
    <n v="6.5899230120999999"/>
    <n v="6.4180119769999999"/>
    <x v="3914"/>
    <n v="-3.3752286804282668E-2"/>
  </r>
  <r>
    <x v="3959"/>
    <x v="11"/>
    <n v="2015"/>
    <x v="191"/>
    <n v="15739"/>
    <n v="22441300"/>
    <n v="151840685"/>
    <n v="6.3893601378999998"/>
    <n v="6.5039674946000003"/>
    <n v="6.3798095247999997"/>
    <n v="6.5612711728999997"/>
    <n v="6.4657650423000002"/>
    <x v="3915"/>
    <n v="-1.4936522472291803E-3"/>
  </r>
  <r>
    <x v="3960"/>
    <x v="11"/>
    <n v="2015"/>
    <x v="191"/>
    <n v="21660"/>
    <n v="30041600"/>
    <n v="199262737"/>
    <n v="6.3989107508999998"/>
    <n v="6.3607082986999997"/>
    <n v="6.2269997157999999"/>
    <n v="6.4562144293000001"/>
    <n v="6.3320564595000004"/>
    <x v="3916"/>
    <n v="1.4936522472290851E-3"/>
  </r>
  <r>
    <x v="3961"/>
    <x v="0"/>
    <n v="2016"/>
    <x v="192"/>
    <n v="24012"/>
    <n v="45962100"/>
    <n v="314449892"/>
    <n v="6.5612711728999997"/>
    <n v="6.2747527811000001"/>
    <n v="6.255651555"/>
    <n v="6.7140809818999996"/>
    <n v="6.5326193337999996"/>
    <x v="3917"/>
    <n v="2.5056579831582437E-2"/>
  </r>
  <r>
    <x v="3962"/>
    <x v="0"/>
    <n v="2016"/>
    <x v="192"/>
    <n v="23641"/>
    <n v="29446700"/>
    <n v="198582402"/>
    <n v="6.3798095247999997"/>
    <n v="6.6090242382"/>
    <n v="6.3225058464000004"/>
    <n v="6.6854291427000003"/>
    <n v="6.4371132032"/>
    <x v="3918"/>
    <n v="-2.804611867648607E-2"/>
  </r>
  <r>
    <x v="3963"/>
    <x v="0"/>
    <n v="2016"/>
    <x v="192"/>
    <n v="37022"/>
    <n v="67507200"/>
    <n v="434823901"/>
    <n v="6.1123923591000002"/>
    <n v="6.2365503288999999"/>
    <n v="6.1123923591000002"/>
    <n v="6.2461009419"/>
    <n v="6.1505948113000004"/>
    <x v="3919"/>
    <n v="-4.2819997181262649E-2"/>
  </r>
  <r>
    <x v="3964"/>
    <x v="0"/>
    <n v="2016"/>
    <x v="192"/>
    <n v="28804"/>
    <n v="57387900"/>
    <n v="359180016"/>
    <n v="5.9786837761999996"/>
    <n v="5.9118294848000001"/>
    <n v="5.8067727410999996"/>
    <n v="6.1410441983000004"/>
    <n v="5.9786837761999996"/>
    <x v="3920"/>
    <n v="-2.2117805261093536E-2"/>
  </r>
  <r>
    <x v="3965"/>
    <x v="0"/>
    <n v="2016"/>
    <x v="192"/>
    <n v="23251"/>
    <n v="52100300"/>
    <n v="327367768"/>
    <n v="5.9882343892999996"/>
    <n v="6.0932911330000001"/>
    <n v="5.8545258063999999"/>
    <n v="6.1601454243999996"/>
    <n v="5.9977850022999997"/>
    <x v="3921"/>
    <n v="1.5961695393311884E-3"/>
  </r>
  <r>
    <x v="3966"/>
    <x v="0"/>
    <n v="2016"/>
    <x v="192"/>
    <n v="33954"/>
    <n v="51334000"/>
    <n v="315623333"/>
    <n v="5.8163233541999997"/>
    <n v="5.9882343892999996"/>
    <n v="5.7781209019000004"/>
    <n v="6.0168862284999998"/>
    <n v="5.8736270326"/>
    <x v="3922"/>
    <n v="-2.9128272923105897E-2"/>
  </r>
  <r>
    <x v="3967"/>
    <x v="0"/>
    <n v="2016"/>
    <x v="192"/>
    <n v="49361"/>
    <n v="81627800"/>
    <n v="465242111"/>
    <n v="5.2814890227999998"/>
    <n v="5.8449751933999998"/>
    <n v="5.2623877965999997"/>
    <n v="5.8449751933999998"/>
    <n v="5.4438494447999997"/>
    <x v="3923"/>
    <n v="-9.6460266183644852E-2"/>
  </r>
  <r>
    <x v="3968"/>
    <x v="0"/>
    <n v="2016"/>
    <x v="192"/>
    <n v="40840"/>
    <n v="70874300"/>
    <n v="388069872"/>
    <n v="5.0331730832000003"/>
    <n v="5.4438494447999997"/>
    <n v="5.0140718571000003"/>
    <n v="5.4820518969999998"/>
    <n v="5.2337359575000004"/>
    <x v="3924"/>
    <n v="-4.8157452983128027E-2"/>
  </r>
  <r>
    <x v="3969"/>
    <x v="0"/>
    <n v="2016"/>
    <x v="192"/>
    <n v="36860"/>
    <n v="76853900"/>
    <n v="420612560"/>
    <n v="5.4342988316999996"/>
    <n v="5.0713755353999996"/>
    <n v="4.8994645002999997"/>
    <n v="5.4342988316999996"/>
    <n v="5.2241853444000004"/>
    <x v="3925"/>
    <n v="7.6679885572782228E-2"/>
  </r>
  <r>
    <x v="3970"/>
    <x v="0"/>
    <n v="2016"/>
    <x v="192"/>
    <n v="50850"/>
    <n v="75561500"/>
    <n v="396612197"/>
    <n v="4.9376669525999999"/>
    <n v="5.1095779876999998"/>
    <n v="4.9281163394999998"/>
    <n v="5.1955335052000002"/>
    <n v="5.0140718571000003"/>
    <x v="3926"/>
    <n v="-9.5837559603486555E-2"/>
  </r>
  <r>
    <x v="3971"/>
    <x v="0"/>
    <n v="2016"/>
    <x v="192"/>
    <n v="29986"/>
    <n v="46407200"/>
    <n v="230875488"/>
    <n v="4.5842942692999999"/>
    <n v="4.9567681787"/>
    <n v="4.5842942692999999"/>
    <n v="4.9758694048000001"/>
    <n v="4.7466546912999998"/>
    <x v="3927"/>
    <n v="-7.425677061488889E-2"/>
  </r>
  <r>
    <x v="3972"/>
    <x v="0"/>
    <n v="2016"/>
    <x v="192"/>
    <n v="39339"/>
    <n v="66529300"/>
    <n v="319192806"/>
    <n v="4.4505856865000002"/>
    <n v="4.8039583697000001"/>
    <n v="4.4314844603000001"/>
    <n v="4.8230595958000002"/>
    <n v="4.5842942692999999"/>
    <x v="3928"/>
    <n v="-2.9600469764026336E-2"/>
  </r>
  <r>
    <x v="3973"/>
    <x v="0"/>
    <n v="2016"/>
    <x v="192"/>
    <n v="38262"/>
    <n v="92914100"/>
    <n v="406392090"/>
    <n v="4.2309215861"/>
    <n v="4.2977758775000003"/>
    <n v="4.0685611640000001"/>
    <n v="4.2977758775000003"/>
    <n v="4.1736179076999997"/>
    <x v="3929"/>
    <n v="-5.0615864078937936E-2"/>
  </r>
  <r>
    <x v="3974"/>
    <x v="0"/>
    <n v="2016"/>
    <x v="192"/>
    <n v="38327"/>
    <n v="87455300"/>
    <n v="396220398"/>
    <n v="4.2977758775000003"/>
    <n v="4.1736179076999997"/>
    <n v="4.1640672945999997"/>
    <n v="4.4601362995000002"/>
    <n v="4.3264277166999996"/>
    <x v="3930"/>
    <n v="1.5677812712664423E-2"/>
  </r>
  <r>
    <x v="3975"/>
    <x v="0"/>
    <n v="2016"/>
    <x v="192"/>
    <n v="63312"/>
    <n v="100576600"/>
    <n v="461849985"/>
    <n v="4.2118203598999999"/>
    <n v="4.5174399778999996"/>
    <n v="4.2022697468999999"/>
    <n v="4.5556424300999998"/>
    <n v="4.3837313949999999"/>
    <x v="3931"/>
    <n v="-2.0202707329390921E-2"/>
  </r>
  <r>
    <x v="3976"/>
    <x v="0"/>
    <n v="2016"/>
    <x v="192"/>
    <n v="52018"/>
    <n v="71933300"/>
    <n v="302717532"/>
    <n v="4.0112574855999998"/>
    <n v="4.0399093248"/>
    <n v="3.9348525811999999"/>
    <n v="4.1163142293000003"/>
    <n v="4.0208080986999999"/>
    <x v="3932"/>
    <n v="-4.8790164174180563E-2"/>
  </r>
  <r>
    <x v="3977"/>
    <x v="0"/>
    <n v="2016"/>
    <x v="192"/>
    <n v="37197"/>
    <n v="79437900"/>
    <n v="352368579"/>
    <n v="4.3646301688999998"/>
    <n v="4.0303587117999999"/>
    <n v="3.9730550334000001"/>
    <n v="4.4314844603000001"/>
    <n v="4.2404721991000001"/>
    <x v="3933"/>
    <n v="8.4428679627046227E-2"/>
  </r>
  <r>
    <x v="3978"/>
    <x v="0"/>
    <n v="2016"/>
    <x v="192"/>
    <n v="59274"/>
    <n v="131960900"/>
    <n v="618332894"/>
    <n v="4.3932820080999999"/>
    <n v="4.4601362995000002"/>
    <n v="4.1545166815999997"/>
    <n v="4.8994645002999997"/>
    <n v="4.4792375256000003"/>
    <x v="3934"/>
    <n v="6.5430985927711774E-3"/>
  </r>
  <r>
    <x v="3979"/>
    <x v="0"/>
    <n v="2016"/>
    <x v="192"/>
    <n v="64685"/>
    <n v="93013900"/>
    <n v="439826229"/>
    <n v="4.6224967215000001"/>
    <n v="4.4887881387000004"/>
    <n v="4.3168771036000004"/>
    <n v="4.6415979477000002"/>
    <n v="4.5174399778999996"/>
    <x v="3935"/>
    <n v="5.0858417219194228E-2"/>
  </r>
  <r>
    <x v="3980"/>
    <x v="1"/>
    <n v="2016"/>
    <x v="193"/>
    <n v="28762"/>
    <n v="51910300"/>
    <n v="245882432"/>
    <n v="4.5078893647999996"/>
    <n v="4.5269905908999997"/>
    <n v="4.4505856865000002"/>
    <n v="4.6415979477000002"/>
    <n v="4.5269905908999997"/>
    <x v="3936"/>
    <n v="-2.5105921124109733E-2"/>
  </r>
  <r>
    <x v="3981"/>
    <x v="1"/>
    <n v="2016"/>
    <x v="193"/>
    <n v="40984"/>
    <n v="53610300"/>
    <n v="238862902"/>
    <n v="4.1067636163000003"/>
    <n v="4.3550795557999997"/>
    <n v="4.1067636163000003"/>
    <n v="4.4410350734000001"/>
    <n v="4.2595734252000002"/>
    <x v="3937"/>
    <n v="-9.3193776882676674E-2"/>
  </r>
  <r>
    <x v="3982"/>
    <x v="1"/>
    <n v="2016"/>
    <x v="193"/>
    <n v="35623"/>
    <n v="73786400"/>
    <n v="324113619"/>
    <n v="4.2882252644000003"/>
    <n v="4.221370973"/>
    <n v="4.0303587117999999"/>
    <n v="4.3168771036000004"/>
    <n v="4.1927191337999998"/>
    <x v="3938"/>
    <n v="4.3237679040166344E-2"/>
  </r>
  <r>
    <x v="3983"/>
    <x v="1"/>
    <n v="2016"/>
    <x v="193"/>
    <n v="48820"/>
    <n v="91974200"/>
    <n v="429188278"/>
    <n v="4.5174399778999996"/>
    <n v="4.3550795557999997"/>
    <n v="4.1640672945999997"/>
    <n v="4.7180028521999997"/>
    <n v="4.4601362995000002"/>
    <x v="3939"/>
    <n v="5.2072500757517452E-2"/>
  </r>
  <r>
    <x v="3984"/>
    <x v="1"/>
    <n v="2016"/>
    <x v="193"/>
    <n v="28648"/>
    <n v="52704500"/>
    <n v="244701978"/>
    <n v="4.3359783296999996"/>
    <n v="4.5174399778999996"/>
    <n v="4.3264277166999996"/>
    <n v="4.5651930431999999"/>
    <n v="4.4314844603000001"/>
    <x v="3940"/>
    <n v="-4.0998190459605295E-2"/>
  </r>
  <r>
    <x v="3985"/>
    <x v="1"/>
    <n v="2016"/>
    <x v="193"/>
    <n v="28847"/>
    <n v="45747400"/>
    <n v="198066317"/>
    <n v="4.1163142293000003"/>
    <n v="4.1067636163000003"/>
    <n v="4.0876623901000002"/>
    <n v="4.2118203598999999"/>
    <n v="4.1354154554000004"/>
    <x v="3941"/>
    <n v="-5.1989107936797417E-2"/>
  </r>
  <r>
    <x v="3986"/>
    <x v="1"/>
    <n v="2016"/>
    <x v="193"/>
    <n v="44276"/>
    <n v="59451500"/>
    <n v="249244383"/>
    <n v="4.0399093248"/>
    <n v="4.0112574855999998"/>
    <n v="3.9348525811999999"/>
    <n v="4.0781117771000002"/>
    <n v="4.0017068725999998"/>
    <x v="3942"/>
    <n v="-1.8735911060398885E-2"/>
  </r>
  <r>
    <x v="3987"/>
    <x v="1"/>
    <n v="2016"/>
    <x v="193"/>
    <n v="52209"/>
    <n v="64027200"/>
    <n v="282745752"/>
    <n v="4.2500228122000001"/>
    <n v="4.1736179076999997"/>
    <n v="4.1067636163000003"/>
    <n v="4.3073264905000004"/>
    <n v="4.221370973"/>
    <x v="3943"/>
    <n v="5.0702103133646009E-2"/>
  </r>
  <r>
    <x v="3988"/>
    <x v="1"/>
    <n v="2016"/>
    <x v="193"/>
    <n v="30905"/>
    <n v="28490400"/>
    <n v="129541474"/>
    <n v="4.3168771036000004"/>
    <n v="4.3550795557999997"/>
    <n v="4.3168771036000004"/>
    <n v="4.3932820080999999"/>
    <n v="4.3455289427999997"/>
    <x v="3944"/>
    <n v="1.5607897659536194E-2"/>
  </r>
  <r>
    <x v="3989"/>
    <x v="1"/>
    <n v="2016"/>
    <x v="193"/>
    <n v="25833"/>
    <n v="80343900"/>
    <n v="364114497"/>
    <n v="4.2404721991000001"/>
    <n v="4.2977758775000003"/>
    <n v="4.221370973"/>
    <n v="4.4314844603000001"/>
    <n v="4.3264277166999996"/>
    <x v="3945"/>
    <n v="-1.7857617402719572E-2"/>
  </r>
  <r>
    <x v="3990"/>
    <x v="1"/>
    <n v="2016"/>
    <x v="193"/>
    <n v="55693"/>
    <n v="84473100"/>
    <n v="392727840"/>
    <n v="4.4696869126000003"/>
    <n v="4.3359783296999996"/>
    <n v="4.3073264905000004"/>
    <n v="4.6033954954"/>
    <n v="4.4410350734000001"/>
    <x v="3946"/>
    <n v="5.2643733493282781E-2"/>
  </r>
  <r>
    <x v="3991"/>
    <x v="1"/>
    <n v="2016"/>
    <x v="193"/>
    <n v="32641"/>
    <n v="65026900"/>
    <n v="303469287"/>
    <n v="4.3837313949999999"/>
    <n v="4.4792375256000003"/>
    <n v="4.3455289427999997"/>
    <n v="4.6511485607000003"/>
    <n v="4.4601362995000002"/>
    <x v="3947"/>
    <n v="-1.9418085868507465E-2"/>
  </r>
  <r>
    <x v="3992"/>
    <x v="1"/>
    <n v="2016"/>
    <x v="193"/>
    <n v="23527"/>
    <n v="56031000"/>
    <n v="250595260"/>
    <n v="4.2595734252000002"/>
    <n v="4.2977758775000003"/>
    <n v="4.2022697468999999"/>
    <n v="4.3646301688999998"/>
    <n v="4.2691240383000002"/>
    <x v="3948"/>
    <n v="-2.8731258042117774E-2"/>
  </r>
  <r>
    <x v="3993"/>
    <x v="1"/>
    <n v="2016"/>
    <x v="193"/>
    <n v="35259"/>
    <n v="80150300"/>
    <n v="390806050"/>
    <n v="4.8135089828000002"/>
    <n v="4.4601362995000002"/>
    <n v="4.4219338473000001"/>
    <n v="4.8135089828000002"/>
    <n v="4.6606991738000003"/>
    <x v="3949"/>
    <n v="0.12225731606434703"/>
  </r>
  <r>
    <x v="3994"/>
    <x v="1"/>
    <n v="2016"/>
    <x v="193"/>
    <n v="39741"/>
    <n v="85037400"/>
    <n v="424211218"/>
    <n v="4.6989016259999996"/>
    <n v="4.7275534651999997"/>
    <n v="4.6033954954"/>
    <n v="5.0427236962000004"/>
    <n v="4.7657559174999999"/>
    <x v="3950"/>
    <n v="-2.4097551593248365E-2"/>
  </r>
  <r>
    <x v="3995"/>
    <x v="1"/>
    <n v="2016"/>
    <x v="193"/>
    <n v="41390"/>
    <n v="75039700"/>
    <n v="358950586"/>
    <n v="4.6511485607000003"/>
    <n v="4.5556424300999998"/>
    <n v="4.4410350734000001"/>
    <n v="4.7084522390999997"/>
    <n v="4.5651930431999999"/>
    <x v="3951"/>
    <n v="-1.0214593408669355E-2"/>
  </r>
  <r>
    <x v="3996"/>
    <x v="1"/>
    <n v="2016"/>
    <x v="193"/>
    <n v="30267"/>
    <n v="70393700"/>
    <n v="346666368"/>
    <n v="4.6702497869000004"/>
    <n v="4.5938448824"/>
    <n v="4.5747436561999999"/>
    <n v="4.8517114350000003"/>
    <n v="4.6989016259999996"/>
    <x v="3952"/>
    <n v="4.0983664089899279E-3"/>
  </r>
  <r>
    <x v="3997"/>
    <x v="1"/>
    <n v="2016"/>
    <x v="193"/>
    <n v="25610"/>
    <n v="61396800"/>
    <n v="303071251"/>
    <n v="4.6511485607000003"/>
    <n v="4.7944077566000001"/>
    <n v="4.6129461085000001"/>
    <n v="4.8708126611000004"/>
    <n v="4.7180028521999997"/>
    <x v="3953"/>
    <n v="-4.0983664089898272E-3"/>
  </r>
  <r>
    <x v="3998"/>
    <x v="1"/>
    <n v="2016"/>
    <x v="193"/>
    <n v="36333"/>
    <n v="84105000"/>
    <n v="430988316"/>
    <n v="4.9090151133999997"/>
    <n v="4.8517114350000003"/>
    <n v="4.7562053043999999"/>
    <n v="4.9949706309000002"/>
    <n v="4.8899138872999997"/>
    <x v="3954"/>
    <n v="5.3959142383450731E-2"/>
  </r>
  <r>
    <x v="3999"/>
    <x v="2"/>
    <n v="2016"/>
    <x v="194"/>
    <n v="45743"/>
    <n v="80939200"/>
    <n v="425053951"/>
    <n v="5.0713755353999996"/>
    <n v="5.0713755353999996"/>
    <n v="4.8708126611000004"/>
    <n v="5.1286792137999999"/>
    <n v="5.0140718571000003"/>
    <x v="3955"/>
    <n v="3.253875577917778E-2"/>
  </r>
  <r>
    <x v="4000"/>
    <x v="2"/>
    <n v="2016"/>
    <x v="194"/>
    <n v="44317"/>
    <n v="88545800"/>
    <n v="479617434"/>
    <n v="5.3960963795000003"/>
    <n v="4.9758694048000001"/>
    <n v="4.9185657263999998"/>
    <n v="5.3960963795000003"/>
    <n v="5.1764322791000001"/>
    <x v="3956"/>
    <n v="6.2063709909213748E-2"/>
  </r>
  <r>
    <x v="4001"/>
    <x v="2"/>
    <n v="2016"/>
    <x v="194"/>
    <n v="139293"/>
    <n v="186772500"/>
    <n v="1175567290"/>
    <n v="6.2747527811000001"/>
    <n v="5.5871086407000004"/>
    <n v="5.5393555754000001"/>
    <n v="6.4944168815000003"/>
    <n v="6.0073356153999997"/>
    <x v="3957"/>
    <n v="0.15085828733534878"/>
  </r>
  <r>
    <x v="4002"/>
    <x v="2"/>
    <n v="2016"/>
    <x v="194"/>
    <n v="146689"/>
    <n v="175922100"/>
    <n v="1294776987"/>
    <n v="6.8955426300999996"/>
    <n v="7.5449843182"/>
    <n v="6.5899230120999999"/>
    <n v="7.5449843182"/>
    <n v="7.0292512129000002"/>
    <x v="3958"/>
    <n v="9.4341120412961416E-2"/>
  </r>
  <r>
    <x v="4003"/>
    <x v="2"/>
    <n v="2016"/>
    <x v="194"/>
    <n v="64236"/>
    <n v="85041400"/>
    <n v="620017158"/>
    <n v="7.0388018260000003"/>
    <n v="6.9241944692999997"/>
    <n v="6.6376760774000001"/>
    <n v="7.1916116350000001"/>
    <n v="6.9623969214999999"/>
    <x v="3959"/>
    <n v="2.0562753294208216E-2"/>
  </r>
  <r>
    <x v="4004"/>
    <x v="2"/>
    <n v="2016"/>
    <x v="194"/>
    <n v="97508"/>
    <n v="137169400"/>
    <n v="1020738081"/>
    <n v="7.1343079565999998"/>
    <n v="7.0388018260000003"/>
    <n v="6.7618340471999998"/>
    <n v="7.4876806398999998"/>
    <n v="7.1056561173999997"/>
    <x v="3960"/>
    <n v="1.3477292941997085E-2"/>
  </r>
  <r>
    <x v="4005"/>
    <x v="2"/>
    <n v="2016"/>
    <x v="194"/>
    <n v="57560"/>
    <n v="84821900"/>
    <n v="646121853"/>
    <n v="7.2584659264000004"/>
    <n v="7.353972057"/>
    <n v="7.0292512129000002"/>
    <n v="7.4303769615000004"/>
    <n v="7.2775671524999996"/>
    <x v="3961"/>
    <n v="1.7253248148444877E-2"/>
  </r>
  <r>
    <x v="4006"/>
    <x v="2"/>
    <n v="2016"/>
    <x v="194"/>
    <n v="76942"/>
    <n v="117672300"/>
    <n v="900474457"/>
    <n v="7.5927373835000003"/>
    <n v="7.4494781875999996"/>
    <n v="6.9814981476"/>
    <n v="7.6022879966000003"/>
    <n v="7.3062189916999998"/>
    <x v="3962"/>
    <n v="4.5023681369102855E-2"/>
  </r>
  <r>
    <x v="4007"/>
    <x v="2"/>
    <n v="2016"/>
    <x v="194"/>
    <n v="63170"/>
    <n v="92331300"/>
    <n v="737423978"/>
    <n v="7.7264459664"/>
    <n v="7.5831867705000002"/>
    <n v="7.3253202177999999"/>
    <n v="7.8506039361999997"/>
    <n v="7.6309398357999996"/>
    <x v="3963"/>
    <n v="1.7456802410101863E-2"/>
  </r>
  <r>
    <x v="4008"/>
    <x v="2"/>
    <n v="2016"/>
    <x v="194"/>
    <n v="63713"/>
    <n v="85124900"/>
    <n v="655382994"/>
    <n v="7.0674536652000004"/>
    <n v="7.7646484186000002"/>
    <n v="7.0674536652000004"/>
    <n v="7.8315027100999997"/>
    <n v="7.353972057"/>
    <x v="3964"/>
    <n v="-8.9148730858387287E-2"/>
  </r>
  <r>
    <x v="4009"/>
    <x v="2"/>
    <n v="2016"/>
    <x v="194"/>
    <n v="82772"/>
    <n v="104078000"/>
    <n v="699084509"/>
    <n v="6.3129552334000003"/>
    <n v="6.5230687207000004"/>
    <n v="6.2652021680000001"/>
    <n v="6.6472266905000001"/>
    <n v="6.4180119769999999"/>
    <x v="3965"/>
    <n v="-0.11289634634250487"/>
  </r>
  <r>
    <x v="4010"/>
    <x v="2"/>
    <n v="2016"/>
    <x v="194"/>
    <n v="54090"/>
    <n v="84796400"/>
    <n v="584312229"/>
    <n v="6.9050932430999996"/>
    <n v="6.2174491026999998"/>
    <n v="6.1219429721000003"/>
    <n v="6.9050932430999996"/>
    <n v="6.5803723990999998"/>
    <x v="3966"/>
    <n v="8.9655382294129851E-2"/>
  </r>
  <r>
    <x v="4011"/>
    <x v="2"/>
    <n v="2016"/>
    <x v="194"/>
    <n v="85880"/>
    <n v="117592500"/>
    <n v="943356446"/>
    <n v="7.7359965795000001"/>
    <n v="7.7837496448000003"/>
    <n v="7.3635226701000001"/>
    <n v="7.8219520969999996"/>
    <n v="7.6595916749999997"/>
    <x v="3967"/>
    <n v="0.11362502551978829"/>
  </r>
  <r>
    <x v="4012"/>
    <x v="2"/>
    <n v="2016"/>
    <x v="194"/>
    <n v="54700"/>
    <n v="76508100"/>
    <n v="608847049"/>
    <n v="7.7550978056000002"/>
    <n v="7.7264459664"/>
    <n v="7.3730732831000001"/>
    <n v="7.8028508709000004"/>
    <n v="7.6022879966000003"/>
    <x v="3968"/>
    <n v="2.4660924923279523E-3"/>
  </r>
  <r>
    <x v="4013"/>
    <x v="2"/>
    <n v="2016"/>
    <x v="194"/>
    <n v="47562"/>
    <n v="65115600"/>
    <n v="526247185"/>
    <n v="7.6977941271999999"/>
    <n v="7.7168953533"/>
    <n v="7.5736361574000002"/>
    <n v="7.8983570015"/>
    <n v="7.7168953533"/>
    <x v="3969"/>
    <n v="-7.4165976594012945E-3"/>
  </r>
  <r>
    <x v="4014"/>
    <x v="2"/>
    <n v="2016"/>
    <x v="194"/>
    <n v="47166"/>
    <n v="83727900"/>
    <n v="669341665"/>
    <n v="7.7455471925000001"/>
    <n v="7.4972312528999998"/>
    <n v="7.3826238962000001"/>
    <n v="7.8124014839000004"/>
    <n v="7.6309398357999996"/>
    <x v="3970"/>
    <n v="6.1843116081119033E-3"/>
  </r>
  <r>
    <x v="4015"/>
    <x v="2"/>
    <n v="2016"/>
    <x v="194"/>
    <n v="53748"/>
    <n v="60657100"/>
    <n v="473396702"/>
    <n v="7.4303769615000004"/>
    <n v="7.5258830920999999"/>
    <n v="7.3157696047999998"/>
    <n v="7.6022879966000003"/>
    <n v="7.4494781875999996"/>
    <x v="3971"/>
    <n v="-4.1541529935112953E-2"/>
  </r>
  <r>
    <x v="4016"/>
    <x v="2"/>
    <n v="2016"/>
    <x v="194"/>
    <n v="33097"/>
    <n v="52097200"/>
    <n v="398617252"/>
    <n v="7.4590288006999996"/>
    <n v="7.1916116350000001"/>
    <n v="6.9910487607"/>
    <n v="7.6404904487999996"/>
    <n v="7.3062189916999998"/>
    <x v="3972"/>
    <n v="3.8486256635517175E-3"/>
  </r>
  <r>
    <x v="4017"/>
    <x v="2"/>
    <n v="2016"/>
    <x v="194"/>
    <n v="36881"/>
    <n v="69134300"/>
    <n v="568050120"/>
    <n v="8.0607174234999999"/>
    <n v="7.7837496448000003"/>
    <n v="7.5545349313000001"/>
    <n v="8.0989198758000001"/>
    <n v="7.8506039361999997"/>
    <x v="3973"/>
    <n v="7.7577344750346333E-2"/>
  </r>
  <r>
    <x v="4018"/>
    <x v="2"/>
    <n v="2016"/>
    <x v="194"/>
    <n v="50514"/>
    <n v="88569100"/>
    <n v="755373210"/>
    <n v="8.1084704888000001"/>
    <n v="7.9652112929000003"/>
    <n v="7.8219520969999996"/>
    <n v="8.452292559"/>
    <n v="8.1466729411000003"/>
    <x v="3974"/>
    <n v="5.9066917147619618E-3"/>
  </r>
  <r>
    <x v="4019"/>
    <x v="2"/>
    <n v="2016"/>
    <x v="194"/>
    <n v="61649"/>
    <n v="89303100"/>
    <n v="777981015"/>
    <n v="8.0607174234999999"/>
    <n v="8.3090333630999993"/>
    <n v="7.9079076145"/>
    <n v="8.5955517549000007"/>
    <n v="8.3185839761999993"/>
    <x v="3975"/>
    <n v="-5.9066917147619314E-3"/>
  </r>
  <r>
    <x v="4020"/>
    <x v="2"/>
    <n v="2016"/>
    <x v="194"/>
    <n v="44127"/>
    <n v="69529900"/>
    <n v="583425870"/>
    <n v="7.9747619060000003"/>
    <n v="7.9843125190000004"/>
    <n v="7.8219520969999996"/>
    <n v="8.2421790717000007"/>
    <n v="8.0129643581999996"/>
    <x v="3976"/>
    <n v="-1.0720769738935789E-2"/>
  </r>
  <r>
    <x v="4021"/>
    <x v="3"/>
    <n v="2016"/>
    <x v="195"/>
    <n v="37128"/>
    <n v="73880500"/>
    <n v="603182310"/>
    <n v="7.9843125190000004"/>
    <n v="7.6882435141999999"/>
    <n v="7.5831867705000002"/>
    <n v="8.0320655843999997"/>
    <n v="7.7933002578000004"/>
    <x v="3977"/>
    <n v="1.1968882261963495E-3"/>
  </r>
  <r>
    <x v="4022"/>
    <x v="3"/>
    <n v="2016"/>
    <x v="195"/>
    <n v="43621"/>
    <n v="69861900"/>
    <n v="549510030"/>
    <n v="7.2393647003000003"/>
    <n v="7.6404904487999996"/>
    <n v="7.1916116350000001"/>
    <n v="7.8124014839000004"/>
    <n v="7.5163324790999999"/>
    <x v="3978"/>
    <n v="-9.7945227434266716E-2"/>
  </r>
  <r>
    <x v="4023"/>
    <x v="3"/>
    <n v="2016"/>
    <x v="195"/>
    <n v="50166"/>
    <n v="74976300"/>
    <n v="586195354"/>
    <n v="7.4781300267999997"/>
    <n v="7.2107128611000002"/>
    <n v="7.0770042782000004"/>
    <n v="7.6882435141999999"/>
    <n v="7.4685794136999997"/>
    <x v="3979"/>
    <n v="3.244931034481479E-2"/>
  </r>
  <r>
    <x v="4024"/>
    <x v="3"/>
    <n v="2016"/>
    <x v="195"/>
    <n v="32467"/>
    <n v="70091000"/>
    <n v="544294754"/>
    <n v="7.2393647003000003"/>
    <n v="7.4208263484000003"/>
    <n v="7.2393647003000003"/>
    <n v="7.6022879966000003"/>
    <n v="7.4208263484000003"/>
    <x v="3980"/>
    <n v="-3.2449310344814859E-2"/>
  </r>
  <r>
    <x v="4025"/>
    <x v="3"/>
    <n v="2016"/>
    <x v="195"/>
    <n v="25762"/>
    <n v="46161900"/>
    <n v="355436294"/>
    <n v="7.353972057"/>
    <n v="7.4399275746000004"/>
    <n v="7.2584659264000004"/>
    <n v="7.4972312528999998"/>
    <n v="7.353972057"/>
    <x v="3981"/>
    <n v="1.5707129200872968E-2"/>
  </r>
  <r>
    <x v="4026"/>
    <x v="3"/>
    <n v="2016"/>
    <x v="195"/>
    <n v="34103"/>
    <n v="84076200"/>
    <n v="690402630"/>
    <n v="7.8888063883999999"/>
    <n v="7.7646484186000002"/>
    <n v="7.6786929010999998"/>
    <n v="7.9652112929000003"/>
    <n v="7.8410533230999997"/>
    <x v="3982"/>
    <n v="7.0204258670943709E-2"/>
  </r>
  <r>
    <x v="4027"/>
    <x v="3"/>
    <n v="2016"/>
    <x v="195"/>
    <n v="50377"/>
    <n v="60901800"/>
    <n v="516665758"/>
    <n v="8.0129643581999996"/>
    <n v="8.0511668104999998"/>
    <n v="7.9652112929000003"/>
    <n v="8.1944260064000005"/>
    <n v="8.0989198758000001"/>
    <x v="3983"/>
    <n v="1.5615932947074163E-2"/>
  </r>
  <r>
    <x v="4028"/>
    <x v="3"/>
    <n v="2016"/>
    <x v="195"/>
    <n v="53947"/>
    <n v="85896900"/>
    <n v="757541727"/>
    <n v="8.6242035941000008"/>
    <n v="8.1657741672000004"/>
    <n v="8.1084704888000001"/>
    <n v="8.7388109508999996"/>
    <n v="8.4236407198999999"/>
    <x v="3984"/>
    <n v="7.3511846949129739E-2"/>
  </r>
  <r>
    <x v="4029"/>
    <x v="3"/>
    <n v="2016"/>
    <x v="195"/>
    <n v="68219"/>
    <n v="105862500"/>
    <n v="1008350714"/>
    <n v="9.0826330210999995"/>
    <n v="8.9871268905000008"/>
    <n v="8.8725195337000002"/>
    <n v="9.3022971215000005"/>
    <n v="9.1017342471999996"/>
    <x v="3985"/>
    <n v="5.1791509136232552E-2"/>
  </r>
  <r>
    <x v="4030"/>
    <x v="3"/>
    <n v="2016"/>
    <x v="195"/>
    <n v="56201"/>
    <n v="76807100"/>
    <n v="716163557"/>
    <n v="8.7483615638999996"/>
    <n v="9.2927465084000005"/>
    <n v="8.7101591116999995"/>
    <n v="9.3309489607000007"/>
    <n v="8.9011713729000004"/>
    <x v="3986"/>
    <n v="-3.7497697878315597E-2"/>
  </r>
  <r>
    <x v="4031"/>
    <x v="3"/>
    <n v="2016"/>
    <x v="195"/>
    <n v="60168"/>
    <n v="94638400"/>
    <n v="895806404"/>
    <n v="9.2545440562000003"/>
    <n v="8.8343170815000001"/>
    <n v="8.6624060463999992"/>
    <n v="9.3882526389999992"/>
    <n v="9.0444305687999993"/>
    <x v="3987"/>
    <n v="5.6248247223725747E-2"/>
  </r>
  <r>
    <x v="4032"/>
    <x v="3"/>
    <n v="2016"/>
    <x v="195"/>
    <n v="54699"/>
    <n v="88029600"/>
    <n v="825145523"/>
    <n v="8.8247664684"/>
    <n v="9.2163416039000001"/>
    <n v="8.4904950113000002"/>
    <n v="9.2831958953000004"/>
    <n v="8.9489244382000006"/>
    <x v="3988"/>
    <n v="-4.7552540254835636E-2"/>
  </r>
  <r>
    <x v="4033"/>
    <x v="3"/>
    <n v="2016"/>
    <x v="195"/>
    <n v="41320"/>
    <n v="56950600"/>
    <n v="545078948"/>
    <n v="9.1876897647"/>
    <n v="9.0539811818999993"/>
    <n v="8.9202725990000005"/>
    <n v="9.2354428300000002"/>
    <n v="9.1399366993999998"/>
    <x v="3989"/>
    <n v="4.0302379021901959E-2"/>
  </r>
  <r>
    <x v="4034"/>
    <x v="3"/>
    <n v="2016"/>
    <x v="195"/>
    <n v="37152"/>
    <n v="52943700"/>
    <n v="504246448"/>
    <n v="9.0539811818999993"/>
    <n v="8.9775762774000007"/>
    <n v="8.9202725990000005"/>
    <n v="9.2067909909000001"/>
    <n v="9.0921836340999995"/>
    <x v="3990"/>
    <n v="-1.4659948404691581E-2"/>
  </r>
  <r>
    <x v="4035"/>
    <x v="3"/>
    <n v="2016"/>
    <x v="195"/>
    <n v="46010"/>
    <n v="62882600"/>
    <n v="612373023"/>
    <n v="9.3118477345000006"/>
    <n v="8.9011713729000004"/>
    <n v="8.8725195337000002"/>
    <n v="9.4837587695999996"/>
    <n v="9.3022971215000005"/>
    <x v="3991"/>
    <n v="2.8082968737557883E-2"/>
  </r>
  <r>
    <x v="4036"/>
    <x v="3"/>
    <n v="2016"/>
    <x v="195"/>
    <n v="34472"/>
    <n v="56033300"/>
    <n v="532753536"/>
    <n v="8.9107219860000004"/>
    <n v="9.2736452823000004"/>
    <n v="8.9107219860000004"/>
    <n v="9.4551069303999995"/>
    <n v="9.0826330210999995"/>
    <x v="3992"/>
    <n v="-4.4032270143424548E-2"/>
  </r>
  <r>
    <x v="4037"/>
    <x v="3"/>
    <n v="2016"/>
    <x v="195"/>
    <n v="32487"/>
    <n v="40154000"/>
    <n v="385231571"/>
    <n v="9.2354428300000002"/>
    <n v="9.0539811818999993"/>
    <n v="8.9202725990000005"/>
    <n v="9.3022971215000005"/>
    <n v="9.1590379255999999"/>
    <x v="3993"/>
    <n v="3.5793294597594533E-2"/>
  </r>
  <r>
    <x v="4038"/>
    <x v="3"/>
    <n v="2016"/>
    <x v="195"/>
    <n v="57320"/>
    <n v="85924400"/>
    <n v="861495999"/>
    <n v="9.7893783875999993"/>
    <n v="9.4073538650999993"/>
    <n v="9.3309489607000007"/>
    <n v="9.8371314528999996"/>
    <n v="9.5792649002000001"/>
    <x v="3994"/>
    <n v="5.8249396125467916E-2"/>
  </r>
  <r>
    <x v="4039"/>
    <x v="3"/>
    <n v="2016"/>
    <x v="195"/>
    <n v="35626"/>
    <n v="57267400"/>
    <n v="592154574"/>
    <n v="9.7702771614999993"/>
    <n v="9.7702771614999993"/>
    <n v="9.6270179655000003"/>
    <n v="10.066346166000001"/>
    <n v="9.8753339050999998"/>
    <x v="3995"/>
    <n v="-1.9531256186153491E-3"/>
  </r>
  <r>
    <x v="4040"/>
    <x v="3"/>
    <n v="2016"/>
    <x v="195"/>
    <n v="39767"/>
    <n v="53536700"/>
    <n v="548271650"/>
    <n v="9.7702771614999993"/>
    <n v="9.9421881966000001"/>
    <n v="9.5601636741"/>
    <n v="10.018593101"/>
    <n v="9.7798277744999993"/>
    <x v="79"/>
    <n v="0"/>
  </r>
  <r>
    <x v="4041"/>
    <x v="4"/>
    <n v="2016"/>
    <x v="196"/>
    <n v="27918"/>
    <n v="48220200"/>
    <n v="488790203"/>
    <n v="9.7129734831000007"/>
    <n v="9.7893783875999993"/>
    <n v="9.4837587695999996"/>
    <n v="9.8944351312999999"/>
    <n v="9.6843216439000006"/>
    <x v="3996"/>
    <n v="-5.8823699065083078E-3"/>
  </r>
  <r>
    <x v="4042"/>
    <x v="4"/>
    <n v="2016"/>
    <x v="196"/>
    <n v="36504"/>
    <n v="46522600"/>
    <n v="458544376"/>
    <n v="9.3404995737000007"/>
    <n v="9.5601636741"/>
    <n v="9.2736452823000004"/>
    <n v="9.6365685786000004"/>
    <n v="9.4169044781999993"/>
    <x v="3997"/>
    <n v="-3.910272601573226E-2"/>
  </r>
  <r>
    <x v="4043"/>
    <x v="4"/>
    <n v="2016"/>
    <x v="196"/>
    <n v="28576"/>
    <n v="42950100"/>
    <n v="428761814"/>
    <n v="9.4742081565999996"/>
    <n v="9.4073538650999993"/>
    <n v="9.4073538650999993"/>
    <n v="9.6938722570000007"/>
    <n v="9.5315118348999999"/>
    <x v="3998"/>
    <n v="1.4213437254847191E-2"/>
  </r>
  <r>
    <x v="4044"/>
    <x v="4"/>
    <n v="2016"/>
    <x v="196"/>
    <n v="39202"/>
    <n v="64778000"/>
    <n v="647812356"/>
    <n v="9.3691514129000009"/>
    <n v="9.8180302267999995"/>
    <n v="9.1685885385999999"/>
    <n v="9.8371314528999996"/>
    <n v="9.5506130611"/>
    <x v="3999"/>
    <n v="-1.1150647722500639E-2"/>
  </r>
  <r>
    <x v="4045"/>
    <x v="4"/>
    <n v="2016"/>
    <x v="196"/>
    <n v="34841"/>
    <n v="45058100"/>
    <n v="448185357"/>
    <n v="9.6270179655000003"/>
    <n v="9.1972403778"/>
    <n v="9.1494873124999998"/>
    <n v="9.6747710309000006"/>
    <n v="9.5028599956999997"/>
    <x v="4000"/>
    <n v="2.7150989060900063E-2"/>
  </r>
  <r>
    <x v="4046"/>
    <x v="4"/>
    <n v="2016"/>
    <x v="196"/>
    <n v="72734"/>
    <n v="93854800"/>
    <n v="888858988"/>
    <n v="9.0539811818999993"/>
    <n v="9.5601636741"/>
    <n v="8.4427419459999999"/>
    <n v="9.5983661264000002"/>
    <n v="9.0444305687999993"/>
    <x v="4001"/>
    <n v="-6.1368946369586473E-2"/>
  </r>
  <r>
    <x v="4047"/>
    <x v="4"/>
    <n v="2016"/>
    <x v="196"/>
    <n v="38000"/>
    <n v="52427200"/>
    <n v="520272308"/>
    <n v="9.7511759353999992"/>
    <n v="9.3787020259999991"/>
    <n v="9.2831958953000004"/>
    <n v="9.7511759353999992"/>
    <n v="9.4742081565999996"/>
    <x v="4002"/>
    <n v="7.4183315913895057E-2"/>
  </r>
  <r>
    <x v="4048"/>
    <x v="4"/>
    <n v="2016"/>
    <x v="196"/>
    <n v="49178"/>
    <n v="74096100"/>
    <n v="762187873"/>
    <n v="9.7893783875999993"/>
    <n v="9.9230869704"/>
    <n v="9.5410624479999999"/>
    <n v="10.028143714"/>
    <n v="9.8275808397999995"/>
    <x v="4003"/>
    <n v="3.9100734033007054E-3"/>
  </r>
  <r>
    <x v="4049"/>
    <x v="4"/>
    <n v="2016"/>
    <x v="196"/>
    <n v="51917"/>
    <n v="66483700"/>
    <n v="675049775"/>
    <n v="9.3500501868000008"/>
    <n v="9.9326375835"/>
    <n v="9.3500501868000008"/>
    <n v="9.9994918749000004"/>
    <n v="9.6938722570000007"/>
    <x v="4004"/>
    <n v="-4.5916249040996351E-2"/>
  </r>
  <r>
    <x v="4050"/>
    <x v="4"/>
    <n v="2016"/>
    <x v="196"/>
    <n v="60854"/>
    <n v="69333400"/>
    <n v="668260190"/>
    <n v="9.0348799557999993"/>
    <n v="9.4837587695999996"/>
    <n v="8.9680256643000007"/>
    <n v="9.6079167394000002"/>
    <n v="9.2067909909000001"/>
    <x v="4005"/>
    <n v="-3.4289073476891183E-2"/>
  </r>
  <r>
    <x v="4051"/>
    <x v="4"/>
    <n v="2016"/>
    <x v="196"/>
    <n v="36685"/>
    <n v="61299400"/>
    <n v="596170942"/>
    <n v="9.3118477345000006"/>
    <n v="9.1208354732999997"/>
    <n v="9.0921836340999995"/>
    <n v="9.4073538650999993"/>
    <n v="9.2927465084000005"/>
    <x v="4006"/>
    <n v="3.0194901938249689E-2"/>
  </r>
  <r>
    <x v="4052"/>
    <x v="4"/>
    <n v="2016"/>
    <x v="196"/>
    <n v="40244"/>
    <n v="45956300"/>
    <n v="443574401"/>
    <n v="9.0730824079999994"/>
    <n v="9.3882526389999992"/>
    <n v="9.0348799557999993"/>
    <n v="9.4360057042999994"/>
    <n v="9.2163416039000001"/>
    <x v="4007"/>
    <n v="-2.5975486400434754E-2"/>
  </r>
  <r>
    <x v="4053"/>
    <x v="4"/>
    <n v="2016"/>
    <x v="196"/>
    <n v="42319"/>
    <n v="51586000"/>
    <n v="487168921"/>
    <n v="8.9011713729000004"/>
    <n v="8.8916207598000003"/>
    <n v="8.8534183076000001"/>
    <n v="9.2163416039000001"/>
    <n v="9.0157787295999992"/>
    <x v="4008"/>
    <n v="-1.9129169909113449E-2"/>
  </r>
  <r>
    <x v="4054"/>
    <x v="4"/>
    <n v="2016"/>
    <x v="196"/>
    <n v="47764"/>
    <n v="75046800"/>
    <n v="666273733"/>
    <n v="8.5573493027000005"/>
    <n v="8.8343170815000001"/>
    <n v="8.2612802978000008"/>
    <n v="8.8343170815000001"/>
    <n v="8.4809443982000001"/>
    <x v="4009"/>
    <n v="-3.9392401710911427E-2"/>
  </r>
  <r>
    <x v="4055"/>
    <x v="4"/>
    <n v="2016"/>
    <x v="196"/>
    <n v="47269"/>
    <n v="64767100"/>
    <n v="594326190"/>
    <n v="8.5000456243000002"/>
    <n v="8.7865640161999998"/>
    <n v="8.5000456243000002"/>
    <n v="9.0348799557999993"/>
    <n v="8.7674627899999997"/>
    <x v="4010"/>
    <n v="-6.7189502527102724E-3"/>
  </r>
  <r>
    <x v="4056"/>
    <x v="4"/>
    <n v="2016"/>
    <x v="196"/>
    <n v="36635"/>
    <n v="50931700"/>
    <n v="434582535"/>
    <n v="8.1180211019000001"/>
    <n v="8.1657741672000004"/>
    <n v="8.0416161973999998"/>
    <n v="8.2803815238999992"/>
    <n v="8.1466729411000003"/>
    <x v="4011"/>
    <n v="-4.5985113236840694E-2"/>
  </r>
  <r>
    <x v="4057"/>
    <x v="4"/>
    <n v="2016"/>
    <x v="196"/>
    <n v="39362"/>
    <n v="44460400"/>
    <n v="384329922"/>
    <n v="8.1466729411000003"/>
    <n v="8.2994827500999993"/>
    <n v="8.0702680365999999"/>
    <n v="8.452292559"/>
    <n v="8.2517296848000008"/>
    <x v="4012"/>
    <n v="3.5231980093821534E-3"/>
  </r>
  <r>
    <x v="4058"/>
    <x v="4"/>
    <n v="2016"/>
    <x v="196"/>
    <n v="34032"/>
    <n v="45197600"/>
    <n v="395885753"/>
    <n v="8.2803815238999992"/>
    <n v="8.2899321369999992"/>
    <n v="8.2039766195000006"/>
    <n v="8.5382480766000004"/>
    <n v="8.3663370414999996"/>
    <x v="4013"/>
    <n v="1.6279429282208425E-2"/>
  </r>
  <r>
    <x v="4059"/>
    <x v="4"/>
    <n v="2016"/>
    <x v="196"/>
    <n v="35798"/>
    <n v="46731500"/>
    <n v="391352150"/>
    <n v="7.8601545491999998"/>
    <n v="8.1180211019000001"/>
    <n v="7.8601545491999998"/>
    <n v="8.1848753933000005"/>
    <n v="7.9938631321000004"/>
    <x v="4014"/>
    <n v="-5.2082776105423563E-2"/>
  </r>
  <r>
    <x v="4060"/>
    <x v="4"/>
    <n v="2016"/>
    <x v="196"/>
    <n v="19521"/>
    <n v="32026500"/>
    <n v="265184518"/>
    <n v="8.0034137451999996"/>
    <n v="7.8124014839000004"/>
    <n v="7.6977941271999999"/>
    <n v="8.2326284586000007"/>
    <n v="7.9079076145"/>
    <x v="4015"/>
    <n v="1.8061899815640502E-2"/>
  </r>
  <r>
    <x v="4061"/>
    <x v="4"/>
    <n v="2016"/>
    <x v="196"/>
    <n v="56676"/>
    <n v="58131400"/>
    <n v="480428979"/>
    <n v="7.6786929010999998"/>
    <n v="7.9843125190000004"/>
    <n v="7.6786929010999998"/>
    <n v="8.1848753933000005"/>
    <n v="7.8888063883999999"/>
    <x v="4016"/>
    <n v="-4.1418831306069381E-2"/>
  </r>
  <r>
    <x v="4062"/>
    <x v="5"/>
    <n v="2016"/>
    <x v="197"/>
    <n v="42112"/>
    <n v="45684200"/>
    <n v="367903010"/>
    <n v="7.8124014839000004"/>
    <n v="7.7264459664"/>
    <n v="7.5067818659999999"/>
    <n v="7.8792557753999999"/>
    <n v="7.6882435141999999"/>
    <x v="4017"/>
    <n v="1.7263067416743921E-2"/>
  </r>
  <r>
    <x v="4063"/>
    <x v="5"/>
    <n v="2016"/>
    <x v="197"/>
    <n v="33452"/>
    <n v="52409600"/>
    <n v="431989303"/>
    <n v="8.0225149712999997"/>
    <n v="7.8219520969999996"/>
    <n v="7.6691422879999998"/>
    <n v="8.0320655843999997"/>
    <n v="7.8697051622999998"/>
    <x v="4018"/>
    <n v="2.6539555241835013E-2"/>
  </r>
  <r>
    <x v="4064"/>
    <x v="5"/>
    <n v="2016"/>
    <x v="197"/>
    <n v="37499"/>
    <n v="45258900"/>
    <n v="386974016"/>
    <n v="8.1848753933000005"/>
    <n v="8.1275717150000002"/>
    <n v="8.0702680365999999"/>
    <n v="8.2803815238999992"/>
    <n v="8.1657741672000004"/>
    <x v="4019"/>
    <n v="2.0036026755751606E-2"/>
  </r>
  <r>
    <x v="4065"/>
    <x v="5"/>
    <n v="2016"/>
    <x v="197"/>
    <n v="30097"/>
    <n v="36641500"/>
    <n v="314570676"/>
    <n v="8.0798186497"/>
    <n v="8.3090333630999993"/>
    <n v="8.0702680365999999"/>
    <n v="8.3854382675999997"/>
    <n v="8.2039766195000006"/>
    <x v="4020"/>
    <n v="-1.2918558982732701E-2"/>
  </r>
  <r>
    <x v="4066"/>
    <x v="5"/>
    <n v="2016"/>
    <x v="197"/>
    <n v="30075"/>
    <n v="34237400"/>
    <n v="294416677"/>
    <n v="8.2326284586000007"/>
    <n v="8.0416161973999998"/>
    <n v="8.0129643581999996"/>
    <n v="8.3281345891999994"/>
    <n v="8.2135272325000006"/>
    <x v="4021"/>
    <n v="1.8735911048022441E-2"/>
  </r>
  <r>
    <x v="4067"/>
    <x v="5"/>
    <n v="2016"/>
    <x v="197"/>
    <n v="54657"/>
    <n v="76884500"/>
    <n v="702815533"/>
    <n v="8.9680256643000007"/>
    <n v="8.4045394936999998"/>
    <n v="8.4045394936999998"/>
    <n v="8.9871268905000008"/>
    <n v="8.7292603377999995"/>
    <x v="4022"/>
    <n v="8.5560208544724986E-2"/>
  </r>
  <r>
    <x v="4068"/>
    <x v="5"/>
    <n v="2016"/>
    <x v="197"/>
    <n v="44694"/>
    <n v="46363000"/>
    <n v="425936869"/>
    <n v="8.7674627899999997"/>
    <n v="8.8629689207000002"/>
    <n v="8.6433048202999991"/>
    <n v="8.9584750513000007"/>
    <n v="8.7770134030999998"/>
    <x v="4023"/>
    <n v="-2.2618088589886131E-2"/>
  </r>
  <r>
    <x v="4069"/>
    <x v="5"/>
    <n v="2016"/>
    <x v="197"/>
    <n v="31015"/>
    <n v="38477900"/>
    <n v="341657316"/>
    <n v="8.3854382675999997"/>
    <n v="8.5668999158000005"/>
    <n v="8.3854382675999997"/>
    <n v="8.5860011419000006"/>
    <n v="8.4809443982000001"/>
    <x v="4024"/>
    <n v="-4.4550796980593305E-2"/>
  </r>
  <r>
    <x v="4070"/>
    <x v="5"/>
    <n v="2016"/>
    <x v="197"/>
    <n v="24468"/>
    <n v="36940400"/>
    <n v="320145079"/>
    <n v="8.2326284586000007"/>
    <n v="8.1944260064000005"/>
    <n v="8.1371223280000002"/>
    <n v="8.4427419459999999"/>
    <n v="8.2803815238999992"/>
    <x v="4025"/>
    <n v="-1.8391322974245644E-2"/>
  </r>
  <r>
    <x v="4071"/>
    <x v="5"/>
    <n v="2016"/>
    <x v="197"/>
    <n v="36772"/>
    <n v="65765900"/>
    <n v="554243825"/>
    <n v="7.9270088407000001"/>
    <n v="8.2135272325000006"/>
    <n v="7.8792557753999999"/>
    <n v="8.3758876544999996"/>
    <n v="8.0511668104999998"/>
    <x v="4026"/>
    <n v="-3.7829569866405399E-2"/>
  </r>
  <r>
    <x v="4072"/>
    <x v="5"/>
    <n v="2016"/>
    <x v="197"/>
    <n v="41497"/>
    <n v="84452900"/>
    <n v="718122261"/>
    <n v="8.1275717150000002"/>
    <n v="7.9270088407000001"/>
    <n v="7.8983570015"/>
    <n v="8.2994827500999993"/>
    <n v="8.1180211019000001"/>
    <x v="4027"/>
    <n v="2.4986427784850274E-2"/>
  </r>
  <r>
    <x v="4073"/>
    <x v="5"/>
    <n v="2016"/>
    <x v="197"/>
    <n v="40664"/>
    <n v="46684700"/>
    <n v="393273364"/>
    <n v="8.1180211019000001"/>
    <n v="8.0320655843999997"/>
    <n v="7.9079076145"/>
    <n v="8.1562235541000003"/>
    <n v="8.0416161973999998"/>
    <x v="4028"/>
    <n v="-1.175779093803197E-3"/>
  </r>
  <r>
    <x v="4074"/>
    <x v="5"/>
    <n v="2016"/>
    <x v="197"/>
    <n v="36952"/>
    <n v="62846500"/>
    <n v="557610412"/>
    <n v="8.5477986896000004"/>
    <n v="8.3567864283999995"/>
    <n v="8.3376852022999994"/>
    <n v="8.5477986896000004"/>
    <n v="8.4713937851000001"/>
    <x v="4029"/>
    <n v="5.1587368784919062E-2"/>
  </r>
  <r>
    <x v="4075"/>
    <x v="5"/>
    <n v="2016"/>
    <x v="197"/>
    <n v="51235"/>
    <n v="63528500"/>
    <n v="587248258"/>
    <n v="8.7674627899999997"/>
    <n v="8.8056652422999999"/>
    <n v="8.7101591116999995"/>
    <n v="8.9489244382000006"/>
    <n v="8.8247664684"/>
    <x v="4030"/>
    <n v="2.537367234527825E-2"/>
  </r>
  <r>
    <x v="4076"/>
    <x v="5"/>
    <n v="2016"/>
    <x v="197"/>
    <n v="29922"/>
    <n v="53088200"/>
    <n v="488894568"/>
    <n v="9.1017342471999996"/>
    <n v="8.6815072724999993"/>
    <n v="8.5382480766000004"/>
    <n v="9.1112848601999996"/>
    <n v="8.7961146291999999"/>
    <x v="4031"/>
    <n v="3.7417513040844667E-2"/>
  </r>
  <r>
    <x v="4077"/>
    <x v="5"/>
    <n v="2016"/>
    <x v="197"/>
    <n v="35024"/>
    <n v="61513800"/>
    <n v="588387657"/>
    <n v="8.9202725990000005"/>
    <n v="9.1781391516999999"/>
    <n v="8.9202725990000005"/>
    <n v="9.3118477345000006"/>
    <n v="9.1399366993999998"/>
    <x v="4032"/>
    <n v="-2.0138465429805959E-2"/>
  </r>
  <r>
    <x v="4078"/>
    <x v="5"/>
    <n v="2016"/>
    <x v="197"/>
    <n v="34313"/>
    <n v="47585300"/>
    <n v="457943611"/>
    <n v="9.2354428300000002"/>
    <n v="9.1590379255999999"/>
    <n v="9.0826330210999995"/>
    <n v="9.2640946692000004"/>
    <n v="9.1876897647"/>
    <x v="4033"/>
    <n v="3.4722057222944691E-2"/>
  </r>
  <r>
    <x v="4079"/>
    <x v="5"/>
    <n v="2016"/>
    <x v="197"/>
    <n v="52875"/>
    <n v="75415500"/>
    <n v="688141107"/>
    <n v="8.8343170815000001"/>
    <n v="8.5955517549000007"/>
    <n v="8.5191468505000003"/>
    <n v="8.9107219860000004"/>
    <n v="8.7101591116999995"/>
    <x v="4034"/>
    <n v="-4.4404757933787127E-2"/>
  </r>
  <r>
    <x v="4080"/>
    <x v="5"/>
    <n v="2016"/>
    <x v="197"/>
    <n v="45754"/>
    <n v="58414200"/>
    <n v="523210746"/>
    <n v="8.3854382675999997"/>
    <n v="8.8056652422999999"/>
    <n v="8.3854382675999997"/>
    <n v="8.9202725990000005"/>
    <n v="8.5573493027000005"/>
    <x v="4035"/>
    <n v="-5.2147143880789462E-2"/>
  </r>
  <r>
    <x v="4081"/>
    <x v="5"/>
    <n v="2016"/>
    <x v="197"/>
    <n v="30987"/>
    <n v="45074700"/>
    <n v="413285352"/>
    <n v="8.7865640161999998"/>
    <n v="8.6910578855999994"/>
    <n v="8.6624060463999992"/>
    <n v="8.8629689207000002"/>
    <n v="8.7579121769999997"/>
    <x v="4036"/>
    <n v="4.6727076412065575E-2"/>
  </r>
  <r>
    <x v="4082"/>
    <x v="5"/>
    <n v="2016"/>
    <x v="197"/>
    <n v="33041"/>
    <n v="55797800"/>
    <n v="528907032"/>
    <n v="9.0730824079999994"/>
    <n v="9.0062281165999991"/>
    <n v="8.9011713729000004"/>
    <n v="9.1399366993999998"/>
    <n v="9.0539811818999993"/>
    <x v="4037"/>
    <n v="3.2088314547906394E-2"/>
  </r>
  <r>
    <x v="4083"/>
    <x v="5"/>
    <n v="2016"/>
    <x v="197"/>
    <n v="19998"/>
    <n v="43553100"/>
    <n v="409086719"/>
    <n v="8.9966775035000008"/>
    <n v="8.9966775035000008"/>
    <n v="8.8247664684"/>
    <n v="9.0635317948999994"/>
    <n v="8.9680256643000007"/>
    <x v="4038"/>
    <n v="-8.4567100195103249E-3"/>
  </r>
  <r>
    <x v="4084"/>
    <x v="6"/>
    <n v="2016"/>
    <x v="198"/>
    <n v="36911"/>
    <n v="48955300"/>
    <n v="474561580"/>
    <n v="9.3787020259999991"/>
    <n v="9.0539811818999993"/>
    <n v="8.9489244382000006"/>
    <n v="9.4073538650999993"/>
    <n v="9.2545440562000003"/>
    <x v="4039"/>
    <n v="4.1586033784328173E-2"/>
  </r>
  <r>
    <x v="4085"/>
    <x v="6"/>
    <n v="2016"/>
    <x v="198"/>
    <n v="14771"/>
    <n v="24178400"/>
    <n v="239813774"/>
    <n v="9.4264550912999994"/>
    <n v="9.5028599956999997"/>
    <n v="9.3500501868000008"/>
    <n v="9.5983661264000002"/>
    <n v="9.4742081565999996"/>
    <x v="4040"/>
    <n v="5.0787310784322715E-3"/>
  </r>
  <r>
    <x v="4086"/>
    <x v="6"/>
    <n v="2016"/>
    <x v="198"/>
    <n v="49785"/>
    <n v="69346700"/>
    <n v="650206657"/>
    <n v="8.8725195337000002"/>
    <n v="9.2163416039000001"/>
    <n v="8.8152158554"/>
    <n v="9.2354428300000002"/>
    <n v="8.9584750513000007"/>
    <x v="4041"/>
    <n v="-6.0561300626014912E-2"/>
  </r>
  <r>
    <x v="4087"/>
    <x v="6"/>
    <n v="2016"/>
    <x v="198"/>
    <n v="37393"/>
    <n v="67388800"/>
    <n v="621696879"/>
    <n v="9.0730824079999994"/>
    <n v="8.6815072724999993"/>
    <n v="8.5477986896000004"/>
    <n v="9.0921836340999995"/>
    <n v="8.8152158554"/>
    <x v="4042"/>
    <n v="2.2353245782764885E-2"/>
  </r>
  <r>
    <x v="4088"/>
    <x v="6"/>
    <n v="2016"/>
    <x v="198"/>
    <n v="52025"/>
    <n v="81055500"/>
    <n v="788314000"/>
    <n v="9.1303860863999997"/>
    <n v="9.2258922170000002"/>
    <n v="9.0921836340999995"/>
    <n v="9.5315118348999999"/>
    <n v="9.2927465084000005"/>
    <x v="4043"/>
    <n v="6.2959284605041159E-3"/>
  </r>
  <r>
    <x v="4089"/>
    <x v="6"/>
    <n v="2016"/>
    <x v="198"/>
    <n v="26933"/>
    <n v="42461600"/>
    <n v="416980892"/>
    <n v="9.3978032520999992"/>
    <n v="9.4073538650999993"/>
    <n v="9.2354428300000002"/>
    <n v="9.4933093826999997"/>
    <n v="9.3787020259999991"/>
    <x v="4044"/>
    <n v="2.8867983999739118E-2"/>
  </r>
  <r>
    <x v="4090"/>
    <x v="6"/>
    <n v="2016"/>
    <x v="198"/>
    <n v="42366"/>
    <n v="66292400"/>
    <n v="677672647"/>
    <n v="9.8944351312999999"/>
    <n v="9.5506130611"/>
    <n v="9.5315118348999999"/>
    <n v="9.9039857442999999"/>
    <n v="9.7607265483999992"/>
    <x v="4045"/>
    <n v="5.1496525769598928E-2"/>
  </r>
  <r>
    <x v="4091"/>
    <x v="6"/>
    <n v="2016"/>
    <x v="198"/>
    <n v="57760"/>
    <n v="57746000"/>
    <n v="617170405"/>
    <n v="10.171402909999999"/>
    <n v="10.133200456999999"/>
    <n v="10.104548618000001"/>
    <n v="10.314662105"/>
    <n v="10.209605362"/>
    <x v="4046"/>
    <n v="2.760765531702717E-2"/>
  </r>
  <r>
    <x v="4092"/>
    <x v="6"/>
    <n v="2016"/>
    <x v="198"/>
    <n v="44042"/>
    <n v="63853200"/>
    <n v="667074890"/>
    <n v="10.152301682999999"/>
    <n v="9.9994918749000004"/>
    <n v="9.7511759353999992"/>
    <n v="10.152301682999999"/>
    <n v="9.9803906488000003"/>
    <x v="4047"/>
    <n v="-1.8796998880539835E-3"/>
  </r>
  <r>
    <x v="4093"/>
    <x v="6"/>
    <n v="2016"/>
    <x v="198"/>
    <n v="49014"/>
    <n v="52858500"/>
    <n v="574385009"/>
    <n v="10.438820075000001"/>
    <n v="10.429269462000001"/>
    <n v="10.180953522999999"/>
    <n v="10.486573140999999"/>
    <n v="10.381516397"/>
    <x v="4048"/>
    <n v="2.7831109853155241E-2"/>
  </r>
  <r>
    <x v="4094"/>
    <x v="6"/>
    <n v="2016"/>
    <x v="198"/>
    <n v="40323"/>
    <n v="50548500"/>
    <n v="554016043"/>
    <n v="10.524775592999999"/>
    <n v="10.419718849000001"/>
    <n v="10.333763332"/>
    <n v="10.562978044999999"/>
    <n v="10.467471914000001"/>
    <x v="4049"/>
    <n v="8.2005015796990204E-3"/>
  </r>
  <r>
    <x v="4095"/>
    <x v="6"/>
    <n v="2016"/>
    <x v="198"/>
    <n v="59652"/>
    <n v="76735200"/>
    <n v="870749792"/>
    <n v="11.030958085"/>
    <n v="10.477022527999999"/>
    <n v="10.381516397"/>
    <n v="11.212419733000001"/>
    <n v="10.839945824000001"/>
    <x v="4050"/>
    <n v="4.6973633222879639E-2"/>
  </r>
  <r>
    <x v="4096"/>
    <x v="6"/>
    <n v="2016"/>
    <x v="198"/>
    <n v="55287"/>
    <n v="53476600"/>
    <n v="628986921"/>
    <n v="11.250622184999999"/>
    <n v="10.992755633"/>
    <n v="10.98320502"/>
    <n v="11.432083834"/>
    <n v="11.231520958999999"/>
    <x v="4051"/>
    <n v="1.9717741220623235E-2"/>
  </r>
  <r>
    <x v="4097"/>
    <x v="6"/>
    <n v="2016"/>
    <x v="198"/>
    <n v="30219"/>
    <n v="48977800"/>
    <n v="575196858"/>
    <n v="11.288824637999999"/>
    <n v="11.288824637999999"/>
    <n v="11.021407472"/>
    <n v="11.365229542"/>
    <n v="11.212419733000001"/>
    <x v="4052"/>
    <n v="3.3898338217384022E-3"/>
  </r>
  <r>
    <x v="4098"/>
    <x v="6"/>
    <n v="2016"/>
    <x v="198"/>
    <n v="23765"/>
    <n v="37104800"/>
    <n v="440343780"/>
    <n v="11.317476477"/>
    <n v="11.241071571999999"/>
    <n v="11.202869120000001"/>
    <n v="11.45118506"/>
    <n v="11.336577703"/>
    <x v="4053"/>
    <n v="2.5348555870411578E-3"/>
  </r>
  <r>
    <x v="4099"/>
    <x v="6"/>
    <n v="2016"/>
    <x v="198"/>
    <n v="26229"/>
    <n v="33710800"/>
    <n v="399813298"/>
    <n v="11.403431994"/>
    <n v="11.307925864"/>
    <n v="11.193318507000001"/>
    <n v="11.432083834"/>
    <n v="11.32702709"/>
    <x v="4054"/>
    <n v="7.5662403353622867E-3"/>
  </r>
  <r>
    <x v="4100"/>
    <x v="6"/>
    <n v="2016"/>
    <x v="198"/>
    <n v="37053"/>
    <n v="47052500"/>
    <n v="567393515"/>
    <n v="11.489387512"/>
    <n v="11.441634447"/>
    <n v="11.374780155"/>
    <n v="11.699500999"/>
    <n v="11.518039351000001"/>
    <x v="4055"/>
    <n v="7.5094220619323741E-3"/>
  </r>
  <r>
    <x v="4101"/>
    <x v="6"/>
    <n v="2016"/>
    <x v="198"/>
    <n v="34160"/>
    <n v="37973200"/>
    <n v="454134758"/>
    <n v="11.346128316"/>
    <n v="11.412982608"/>
    <n v="11.317476477"/>
    <n v="11.527589964000001"/>
    <n v="11.422533221"/>
    <x v="4056"/>
    <n v="-1.2547216060001162E-2"/>
  </r>
  <r>
    <x v="4102"/>
    <x v="6"/>
    <n v="2016"/>
    <x v="198"/>
    <n v="40812"/>
    <n v="51445100"/>
    <n v="603205994"/>
    <n v="10.992755633"/>
    <n v="11.45118506"/>
    <n v="10.992755633"/>
    <n v="11.498938125"/>
    <n v="11.202869120000001"/>
    <x v="4057"/>
    <n v="-3.164009117865451E-2"/>
  </r>
  <r>
    <x v="4103"/>
    <x v="6"/>
    <n v="2016"/>
    <x v="198"/>
    <n v="36118"/>
    <n v="40520000"/>
    <n v="459249712"/>
    <n v="10.925901340999999"/>
    <n v="10.887698888999999"/>
    <n v="10.648933563"/>
    <n v="11.030958085"/>
    <n v="10.820844598000001"/>
    <x v="4058"/>
    <n v="-6.1002368347011166E-3"/>
  </r>
  <r>
    <x v="4104"/>
    <x v="6"/>
    <n v="2016"/>
    <x v="198"/>
    <n v="44681"/>
    <n v="60478800"/>
    <n v="714220540"/>
    <n v="11.336577703"/>
    <n v="11.231520958999999"/>
    <n v="11.088261763"/>
    <n v="11.441634447"/>
    <n v="11.279274024999999"/>
    <x v="4059"/>
    <n v="3.6898222705779513E-2"/>
  </r>
  <r>
    <x v="4105"/>
    <x v="7"/>
    <n v="2016"/>
    <x v="199"/>
    <n v="36536"/>
    <n v="51743600"/>
    <n v="598459393"/>
    <n v="10.744439693"/>
    <n v="11.393881381"/>
    <n v="10.715787854"/>
    <n v="11.432083834"/>
    <n v="11.050059311"/>
    <x v="4060"/>
    <n v="-5.3646079993415557E-2"/>
  </r>
  <r>
    <x v="4106"/>
    <x v="7"/>
    <n v="2016"/>
    <x v="199"/>
    <n v="33560"/>
    <n v="48718400"/>
    <n v="551955813"/>
    <n v="10.849496437000001"/>
    <n v="10.820844598000001"/>
    <n v="10.601180497"/>
    <n v="11.097812376"/>
    <n v="10.820844598000001"/>
    <x v="4061"/>
    <n v="9.7302846734635233E-3"/>
  </r>
  <r>
    <x v="4107"/>
    <x v="7"/>
    <n v="2016"/>
    <x v="199"/>
    <n v="47906"/>
    <n v="55415400"/>
    <n v="645302628"/>
    <n v="11.365229542"/>
    <n v="11.059609924"/>
    <n v="10.820844598000001"/>
    <n v="11.365229542"/>
    <n v="11.116913603"/>
    <x v="4062"/>
    <n v="4.6439986799847968E-2"/>
  </r>
  <r>
    <x v="4108"/>
    <x v="7"/>
    <n v="2016"/>
    <x v="199"/>
    <n v="44654"/>
    <n v="63002100"/>
    <n v="756652711"/>
    <n v="11.470286286"/>
    <n v="11.393881381"/>
    <n v="11.336577703"/>
    <n v="11.575343030000001"/>
    <n v="11.470286286"/>
    <x v="4063"/>
    <n v="9.2012360035667023E-3"/>
  </r>
  <r>
    <x v="4109"/>
    <x v="7"/>
    <n v="2016"/>
    <x v="199"/>
    <n v="37740"/>
    <n v="53774400"/>
    <n v="636587178"/>
    <n v="11.126464216"/>
    <n v="11.575343030000001"/>
    <n v="11.126464216"/>
    <n v="11.623096094999999"/>
    <n v="11.307925864"/>
    <x v="4064"/>
    <n v="-3.0433456063270112E-2"/>
  </r>
  <r>
    <x v="4110"/>
    <x v="7"/>
    <n v="2016"/>
    <x v="199"/>
    <n v="26375"/>
    <n v="41250200"/>
    <n v="490430343"/>
    <n v="11.374780155"/>
    <n v="11.260172798999999"/>
    <n v="11.174217281000001"/>
    <n v="11.432083834"/>
    <n v="11.355678929"/>
    <x v="4065"/>
    <n v="2.207220330410925E-2"/>
  </r>
  <r>
    <x v="4111"/>
    <x v="7"/>
    <n v="2016"/>
    <x v="199"/>
    <n v="27510"/>
    <n v="33252600"/>
    <n v="396023523"/>
    <n v="11.346128316"/>
    <n v="11.384330768"/>
    <n v="11.221970346000001"/>
    <n v="11.527589964000001"/>
    <n v="11.374780155"/>
    <x v="4066"/>
    <n v="-2.5220694167255486E-3"/>
  </r>
  <r>
    <x v="4112"/>
    <x v="7"/>
    <n v="2016"/>
    <x v="199"/>
    <n v="34975"/>
    <n v="41271100"/>
    <n v="483393336"/>
    <n v="11.040508698"/>
    <n v="11.412982608"/>
    <n v="11.040508698"/>
    <n v="11.432083834"/>
    <n v="11.183767894000001"/>
    <x v="4067"/>
    <n v="-2.7305450695756812E-2"/>
  </r>
  <r>
    <x v="4113"/>
    <x v="7"/>
    <n v="2016"/>
    <x v="199"/>
    <n v="49821"/>
    <n v="55366300"/>
    <n v="657752701"/>
    <n v="11.556241803000001"/>
    <n v="11.10736299"/>
    <n v="11.07871115"/>
    <n v="11.556241803000001"/>
    <n v="11.346128316"/>
    <x v="4068"/>
    <n v="4.5654589335109123E-2"/>
  </r>
  <r>
    <x v="4114"/>
    <x v="7"/>
    <n v="2016"/>
    <x v="199"/>
    <n v="49390"/>
    <n v="70741700"/>
    <n v="862813313"/>
    <n v="11.460735673"/>
    <n v="11.508488738"/>
    <n v="11.441634447"/>
    <n v="11.880962647"/>
    <n v="11.651747933999999"/>
    <x v="4069"/>
    <n v="-8.298802762053999E-3"/>
  </r>
  <r>
    <x v="4115"/>
    <x v="7"/>
    <n v="2016"/>
    <x v="199"/>
    <n v="36422"/>
    <n v="53317800"/>
    <n v="654063029"/>
    <n v="11.756804678"/>
    <n v="11.642197320999999"/>
    <n v="11.527589964000001"/>
    <n v="11.814108356"/>
    <n v="11.718602225"/>
    <x v="4070"/>
    <n v="2.5505290418072601E-2"/>
  </r>
  <r>
    <x v="4116"/>
    <x v="7"/>
    <n v="2016"/>
    <x v="199"/>
    <n v="34431"/>
    <n v="48078700"/>
    <n v="596410988"/>
    <n v="11.928715713000001"/>
    <n v="11.756804678"/>
    <n v="11.594444255999999"/>
    <n v="11.995570003999999"/>
    <n v="11.842760195"/>
    <x v="4071"/>
    <n v="1.451638393302041E-2"/>
  </r>
  <r>
    <x v="4117"/>
    <x v="7"/>
    <n v="2016"/>
    <x v="199"/>
    <n v="34706"/>
    <n v="46522900"/>
    <n v="583107399"/>
    <n v="12.186582265"/>
    <n v="11.909614487000001"/>
    <n v="11.766355291"/>
    <n v="12.186582265"/>
    <n v="11.966918164999999"/>
    <x v="4072"/>
    <n v="2.1386953726401512E-2"/>
  </r>
  <r>
    <x v="4118"/>
    <x v="7"/>
    <n v="2016"/>
    <x v="199"/>
    <n v="26443"/>
    <n v="44722400"/>
    <n v="577432970"/>
    <n v="12.301189622000001"/>
    <n v="12.224784718"/>
    <n v="12.205683492"/>
    <n v="12.444448818"/>
    <n v="12.329841460999999"/>
    <x v="4073"/>
    <n v="9.3604427819893327E-3"/>
  </r>
  <r>
    <x v="4119"/>
    <x v="7"/>
    <n v="2016"/>
    <x v="199"/>
    <n v="27018"/>
    <n v="33117100"/>
    <n v="425050847"/>
    <n v="12.215234105"/>
    <n v="12.243885944000001"/>
    <n v="12.129278587"/>
    <n v="12.339392073999999"/>
    <n v="12.253436557000001"/>
    <x v="4074"/>
    <n v="-7.0121050408373416E-3"/>
  </r>
  <r>
    <x v="4120"/>
    <x v="7"/>
    <n v="2016"/>
    <x v="199"/>
    <n v="28398"/>
    <n v="43051700"/>
    <n v="535449124"/>
    <n v="11.79500713"/>
    <n v="12.062424296"/>
    <n v="11.747254065"/>
    <n v="12.062424296"/>
    <n v="11.880962647"/>
    <x v="4075"/>
    <n v="-3.5007552543611591E-2"/>
  </r>
  <r>
    <x v="4121"/>
    <x v="7"/>
    <n v="2016"/>
    <x v="199"/>
    <n v="25664"/>
    <n v="60839500"/>
    <n v="770320346"/>
    <n v="12.100626748"/>
    <n v="11.919165100000001"/>
    <n v="11.861861421"/>
    <n v="12.282088396000001"/>
    <n v="12.091076135"/>
    <x v="4076"/>
    <n v="2.5580931263745579E-2"/>
  </r>
  <r>
    <x v="4122"/>
    <x v="7"/>
    <n v="2016"/>
    <x v="199"/>
    <n v="23737"/>
    <n v="44110900"/>
    <n v="549920293"/>
    <n v="11.842760195"/>
    <n v="11.938266326000001"/>
    <n v="11.814108356"/>
    <n v="12.1388292"/>
    <n v="11.909614487000001"/>
    <x v="4077"/>
    <n v="-2.1540521752380103E-2"/>
  </r>
  <r>
    <x v="4123"/>
    <x v="7"/>
    <n v="2016"/>
    <x v="199"/>
    <n v="25901"/>
    <n v="40196000"/>
    <n v="503752563"/>
    <n v="11.966918164999999"/>
    <n v="11.861861421"/>
    <n v="11.79500713"/>
    <n v="12.071974909"/>
    <n v="11.966918164999999"/>
    <x v="4078"/>
    <n v="1.0429296314844105E-2"/>
  </r>
  <r>
    <x v="4124"/>
    <x v="7"/>
    <n v="2016"/>
    <x v="199"/>
    <n v="36459"/>
    <n v="50349600"/>
    <n v="637826972"/>
    <n v="11.986019390999999"/>
    <n v="12.119727974"/>
    <n v="11.890513261000001"/>
    <n v="12.320290848000001"/>
    <n v="12.100626748"/>
    <x v="4079"/>
    <n v="1.5948966596951259E-3"/>
  </r>
  <r>
    <x v="4125"/>
    <x v="7"/>
    <n v="2016"/>
    <x v="199"/>
    <n v="25937"/>
    <n v="36593800"/>
    <n v="468228087"/>
    <n v="12.291639009000001"/>
    <n v="11.938266326000001"/>
    <n v="11.890513261000001"/>
    <n v="12.377594526999999"/>
    <n v="12.224784718"/>
    <x v="4080"/>
    <n v="2.5178356035298902E-2"/>
  </r>
  <r>
    <x v="4126"/>
    <x v="7"/>
    <n v="2016"/>
    <x v="199"/>
    <n v="34218"/>
    <n v="51384500"/>
    <n v="672169128"/>
    <n v="12.501752496"/>
    <n v="12.453999431"/>
    <n v="12.387145139999999"/>
    <n v="12.635461079000001"/>
    <n v="12.492201883"/>
    <x v="4081"/>
    <n v="1.6949558287110231E-2"/>
  </r>
  <r>
    <x v="4127"/>
    <x v="7"/>
    <n v="2016"/>
    <x v="199"/>
    <n v="45622"/>
    <n v="60716500"/>
    <n v="784822234"/>
    <n v="12.272537783000001"/>
    <n v="12.539954949"/>
    <n v="12.1388292"/>
    <n v="12.625910466000001"/>
    <n v="12.348942686999999"/>
    <x v="4082"/>
    <n v="-1.8504768544040089E-2"/>
  </r>
  <r>
    <x v="4128"/>
    <x v="8"/>
    <n v="2016"/>
    <x v="200"/>
    <n v="34154"/>
    <n v="45169600"/>
    <n v="585180304"/>
    <n v="12.415796979"/>
    <n v="12.387145139999999"/>
    <n v="12.186582265"/>
    <n v="12.501752496"/>
    <n v="12.377594526999999"/>
    <x v="4083"/>
    <n v="1.1605546127515916E-2"/>
  </r>
  <r>
    <x v="4129"/>
    <x v="8"/>
    <n v="2016"/>
    <x v="200"/>
    <n v="42116"/>
    <n v="56739700"/>
    <n v="762706325"/>
    <n v="12.960181923"/>
    <n v="12.625910466000001"/>
    <n v="12.559056175"/>
    <n v="12.969732536"/>
    <n v="12.836023954"/>
    <x v="4084"/>
    <n v="4.2912116349451086E-2"/>
  </r>
  <r>
    <x v="4130"/>
    <x v="8"/>
    <n v="2016"/>
    <x v="200"/>
    <n v="25656"/>
    <n v="26036400"/>
    <n v="359912266"/>
    <n v="13.208497863"/>
    <n v="13.170295411"/>
    <n v="13.112991731999999"/>
    <n v="13.304003994"/>
    <n v="13.19894725"/>
    <x v="4085"/>
    <n v="1.8978671862359478E-2"/>
  </r>
  <r>
    <x v="4131"/>
    <x v="8"/>
    <n v="2016"/>
    <x v="200"/>
    <n v="29736"/>
    <n v="41469800"/>
    <n v="569623280"/>
    <n v="13.351757059000001"/>
    <n v="13.074789279999999"/>
    <n v="12.921979471"/>
    <n v="13.351757059000001"/>
    <n v="13.122542344999999"/>
    <x v="4086"/>
    <n v="1.0787591135658421E-2"/>
  </r>
  <r>
    <x v="4132"/>
    <x v="8"/>
    <n v="2016"/>
    <x v="200"/>
    <n v="40697"/>
    <n v="42521700"/>
    <n v="602475541"/>
    <n v="13.580971772"/>
    <n v="13.437712575999999"/>
    <n v="13.332655833"/>
    <n v="13.647826064"/>
    <n v="13.533218707"/>
    <x v="4087"/>
    <n v="1.7021687535616534E-2"/>
  </r>
  <r>
    <x v="4133"/>
    <x v="8"/>
    <n v="2016"/>
    <x v="200"/>
    <n v="40785"/>
    <n v="42394100"/>
    <n v="582794508"/>
    <n v="12.902878245"/>
    <n v="13.332655833"/>
    <n v="12.902878245"/>
    <n v="13.389959511000001"/>
    <n v="13.132092959"/>
    <x v="4088"/>
    <n v="-5.1219272380205391E-2"/>
  </r>
  <r>
    <x v="4134"/>
    <x v="8"/>
    <n v="2016"/>
    <x v="200"/>
    <n v="36988"/>
    <n v="44001900"/>
    <n v="603758058"/>
    <n v="13.32310522"/>
    <n v="12.721416596999999"/>
    <n v="12.673663532000001"/>
    <n v="13.32310522"/>
    <n v="13.103441118999999"/>
    <x v="4089"/>
    <n v="3.2049356319990036E-2"/>
  </r>
  <r>
    <x v="4135"/>
    <x v="8"/>
    <n v="2016"/>
    <x v="200"/>
    <n v="63112"/>
    <n v="63836600"/>
    <n v="852543081"/>
    <n v="12.425347592"/>
    <n v="13.084339892999999"/>
    <n v="12.358493300999999"/>
    <n v="13.227599089"/>
    <n v="12.759619048999999"/>
    <x v="4090"/>
    <n v="-6.9761215764883894E-2"/>
  </r>
  <r>
    <x v="4136"/>
    <x v="8"/>
    <n v="2016"/>
    <x v="200"/>
    <n v="36314"/>
    <n v="43701300"/>
    <n v="574176151"/>
    <n v="12.520853723"/>
    <n v="12.559056175"/>
    <n v="12.387145139999999"/>
    <n v="12.759619048999999"/>
    <n v="12.549505562"/>
    <x v="4091"/>
    <n v="7.6570052825643544E-3"/>
  </r>
  <r>
    <x v="4137"/>
    <x v="8"/>
    <n v="2016"/>
    <x v="200"/>
    <n v="35298"/>
    <n v="42013500"/>
    <n v="563161894"/>
    <n v="12.902878245"/>
    <n v="12.616359853000001"/>
    <n v="12.568606788"/>
    <n v="12.95063131"/>
    <n v="12.797821501"/>
    <x v="4092"/>
    <n v="3.0054854162329628E-2"/>
  </r>
  <r>
    <x v="4138"/>
    <x v="8"/>
    <n v="2016"/>
    <x v="200"/>
    <n v="33583"/>
    <n v="44390800"/>
    <n v="588971163"/>
    <n v="12.568606788"/>
    <n v="12.740517822999999"/>
    <n v="12.568606788"/>
    <n v="12.816922727"/>
    <n v="12.673663532000001"/>
    <x v="4093"/>
    <n v="-2.6248226065042495E-2"/>
  </r>
  <r>
    <x v="4139"/>
    <x v="8"/>
    <n v="2016"/>
    <x v="200"/>
    <n v="34844"/>
    <n v="50843600"/>
    <n v="675605015"/>
    <n v="12.463550044"/>
    <n v="12.816922727"/>
    <n v="12.434898205"/>
    <n v="12.931530084"/>
    <n v="12.692764757999999"/>
    <x v="4094"/>
    <n v="-8.3937921550508391E-3"/>
  </r>
  <r>
    <x v="4140"/>
    <x v="8"/>
    <n v="2016"/>
    <x v="200"/>
    <n v="46265"/>
    <n v="51793200"/>
    <n v="698162076"/>
    <n v="12.893327632"/>
    <n v="12.845574567"/>
    <n v="12.730967209999999"/>
    <n v="13.017485602000001"/>
    <n v="12.874226406"/>
    <x v="4095"/>
    <n v="3.3901551697077044E-2"/>
  </r>
  <r>
    <x v="4141"/>
    <x v="8"/>
    <n v="2016"/>
    <x v="200"/>
    <n v="41655"/>
    <n v="60692700"/>
    <n v="823058791"/>
    <n v="13.046137441000001"/>
    <n v="12.988833763000001"/>
    <n v="12.797821501"/>
    <n v="13.074789279999999"/>
    <n v="12.95063131"/>
    <x v="4096"/>
    <n v="1.1782168700417961E-2"/>
  </r>
  <r>
    <x v="4142"/>
    <x v="8"/>
    <n v="2016"/>
    <x v="200"/>
    <n v="48058"/>
    <n v="47350800"/>
    <n v="661999886"/>
    <n v="13.370858285000001"/>
    <n v="13.265801541"/>
    <n v="13.218048476"/>
    <n v="13.456813802999999"/>
    <n v="13.351757059000001"/>
    <x v="4097"/>
    <n v="2.4585475467686992E-2"/>
  </r>
  <r>
    <x v="4143"/>
    <x v="8"/>
    <n v="2016"/>
    <x v="200"/>
    <n v="48631"/>
    <n v="52484600"/>
    <n v="721162532"/>
    <n v="13.074789279999999"/>
    <n v="13.351757059000001"/>
    <n v="12.931530084"/>
    <n v="13.351757059000001"/>
    <n v="13.122542344999999"/>
    <x v="4098"/>
    <n v="-2.2391690323915296E-2"/>
  </r>
  <r>
    <x v="4144"/>
    <x v="8"/>
    <n v="2016"/>
    <x v="200"/>
    <n v="25987"/>
    <n v="35279500"/>
    <n v="477486817"/>
    <n v="12.797821501"/>
    <n v="12.979283150000001"/>
    <n v="12.788270888"/>
    <n v="13.074789279999999"/>
    <n v="12.921979471"/>
    <x v="4099"/>
    <n v="-2.1410932362384286E-2"/>
  </r>
  <r>
    <x v="4145"/>
    <x v="8"/>
    <n v="2016"/>
    <x v="200"/>
    <n v="49778"/>
    <n v="57601700"/>
    <n v="752929953"/>
    <n v="12.530404336"/>
    <n v="12.797821501"/>
    <n v="12.291639009000001"/>
    <n v="12.797821501"/>
    <n v="12.48265127"/>
    <x v="4100"/>
    <n v="-2.1116923385654116E-2"/>
  </r>
  <r>
    <x v="4146"/>
    <x v="8"/>
    <n v="2016"/>
    <x v="200"/>
    <n v="41757"/>
    <n v="68638800"/>
    <n v="922394482"/>
    <n v="13.227599089"/>
    <n v="12.702315370999999"/>
    <n v="12.530404336"/>
    <n v="13.227599089"/>
    <n v="12.836023954"/>
    <x v="4101"/>
    <n v="5.4147449083292463E-2"/>
  </r>
  <r>
    <x v="4147"/>
    <x v="8"/>
    <n v="2016"/>
    <x v="200"/>
    <n v="37730"/>
    <n v="52739800"/>
    <n v="720784063"/>
    <n v="12.826473341"/>
    <n v="13.179846024"/>
    <n v="12.826473341"/>
    <n v="13.275352154"/>
    <n v="13.055688054000001"/>
    <x v="4102"/>
    <n v="-3.0794222055532339E-2"/>
  </r>
  <r>
    <x v="4148"/>
    <x v="8"/>
    <n v="2016"/>
    <x v="200"/>
    <n v="28869"/>
    <n v="38771900"/>
    <n v="528427502"/>
    <n v="12.960181923"/>
    <n v="12.921979471"/>
    <n v="12.836023954"/>
    <n v="13.151194185"/>
    <n v="13.017485602000001"/>
    <x v="4103"/>
    <n v="1.0370463245675558E-2"/>
  </r>
  <r>
    <x v="4149"/>
    <x v="9"/>
    <n v="2016"/>
    <x v="201"/>
    <n v="26164"/>
    <n v="34213400"/>
    <n v="474102201"/>
    <n v="13.342206446"/>
    <n v="13.055688054000001"/>
    <n v="13.007934989000001"/>
    <n v="13.342206446"/>
    <n v="13.237149702"/>
    <x v="4104"/>
    <n v="2.9050699465781357E-2"/>
  </r>
  <r>
    <x v="4150"/>
    <x v="9"/>
    <n v="2016"/>
    <x v="201"/>
    <n v="31465"/>
    <n v="39164500"/>
    <n v="547706864"/>
    <n v="13.389959511000001"/>
    <n v="13.351757059000001"/>
    <n v="13.208497863"/>
    <n v="13.485465641999999"/>
    <n v="13.351757059000001"/>
    <x v="4105"/>
    <n v="3.5727083148532754E-3"/>
  </r>
  <r>
    <x v="4151"/>
    <x v="9"/>
    <n v="2016"/>
    <x v="201"/>
    <n v="40505"/>
    <n v="64885900"/>
    <n v="935819200"/>
    <n v="13.924793843"/>
    <n v="13.552319933"/>
    <n v="13.523668094"/>
    <n v="13.982097521"/>
    <n v="13.771984034000001"/>
    <x v="4106"/>
    <n v="3.9165845017504843E-2"/>
  </r>
  <r>
    <x v="4152"/>
    <x v="9"/>
    <n v="2016"/>
    <x v="201"/>
    <n v="44374"/>
    <n v="76742600"/>
    <n v="1142794305"/>
    <n v="14.421425722"/>
    <n v="14.048951812"/>
    <n v="13.962996295"/>
    <n v="14.421425722"/>
    <n v="14.220862846999999"/>
    <x v="4107"/>
    <n v="3.5044017228286498E-2"/>
  </r>
  <r>
    <x v="4153"/>
    <x v="9"/>
    <n v="2016"/>
    <x v="201"/>
    <n v="43130"/>
    <n v="71451100"/>
    <n v="1090130397"/>
    <n v="14.574235530999999"/>
    <n v="14.545583691999999"/>
    <n v="14.297267752"/>
    <n v="14.688842887"/>
    <n v="14.574235530999999"/>
    <x v="4108"/>
    <n v="1.054028203715902E-2"/>
  </r>
  <r>
    <x v="4154"/>
    <x v="9"/>
    <n v="2016"/>
    <x v="201"/>
    <n v="34258"/>
    <n v="38276900"/>
    <n v="599703457"/>
    <n v="15.023114345"/>
    <n v="14.822551470000001"/>
    <n v="14.813000857"/>
    <n v="15.061316797"/>
    <n v="14.965810665999999"/>
    <x v="4109"/>
    <n v="3.0334691222904966E-2"/>
  </r>
  <r>
    <x v="4155"/>
    <x v="9"/>
    <n v="2016"/>
    <x v="201"/>
    <n v="46413"/>
    <n v="67922200"/>
    <n v="1047210135"/>
    <n v="14.698393501"/>
    <n v="14.908506987999999"/>
    <n v="14.602887369999999"/>
    <n v="14.956260052999999"/>
    <n v="14.72704534"/>
    <x v="4110"/>
    <n v="-2.185176921429495E-2"/>
  </r>
  <r>
    <x v="4156"/>
    <x v="9"/>
    <n v="2016"/>
    <x v="201"/>
    <n v="42897"/>
    <n v="57948800"/>
    <n v="899142382"/>
    <n v="15.051766184"/>
    <n v="14.507381239000001"/>
    <n v="14.35457143"/>
    <n v="15.109069862"/>
    <n v="14.822551470000001"/>
    <x v="4111"/>
    <n v="2.375713656167755E-2"/>
  </r>
  <r>
    <x v="4157"/>
    <x v="9"/>
    <n v="2016"/>
    <x v="201"/>
    <n v="74520"/>
    <n v="65860200"/>
    <n v="1063794912"/>
    <n v="15.529296837"/>
    <n v="15.290531509999999"/>
    <n v="15.261879671000001"/>
    <n v="15.557948676000001"/>
    <n v="15.424240093"/>
    <x v="4112"/>
    <n v="3.1233019686989574E-2"/>
  </r>
  <r>
    <x v="4158"/>
    <x v="9"/>
    <n v="2016"/>
    <x v="201"/>
    <n v="66142"/>
    <n v="75002000"/>
    <n v="1239306404"/>
    <n v="16.140536073"/>
    <n v="15.510195611"/>
    <n v="15.347835189"/>
    <n v="16.140536073"/>
    <n v="15.777612776"/>
    <x v="4113"/>
    <n v="3.8605517815764552E-2"/>
  </r>
  <r>
    <x v="4159"/>
    <x v="9"/>
    <n v="2016"/>
    <x v="201"/>
    <n v="69547"/>
    <n v="76994100"/>
    <n v="1341211618"/>
    <n v="16.637167951999999"/>
    <n v="16.436605077999999"/>
    <n v="16.407953239000001"/>
    <n v="16.84728144"/>
    <n v="16.637167951999999"/>
    <x v="4114"/>
    <n v="3.0305349485157097E-2"/>
  </r>
  <r>
    <x v="4160"/>
    <x v="9"/>
    <n v="2016"/>
    <x v="201"/>
    <n v="46561"/>
    <n v="65212400"/>
    <n v="1146810092"/>
    <n v="16.828180214"/>
    <n v="16.923686344"/>
    <n v="16.560763047999998"/>
    <n v="16.990540635999999"/>
    <n v="16.799528374000001"/>
    <x v="4115"/>
    <n v="1.141564913020641E-2"/>
  </r>
  <r>
    <x v="4161"/>
    <x v="9"/>
    <n v="2016"/>
    <x v="201"/>
    <n v="48292"/>
    <n v="62901500"/>
    <n v="1099335176"/>
    <n v="16.94278757"/>
    <n v="16.532111209"/>
    <n v="16.446155691000001"/>
    <n v="16.94278757"/>
    <n v="16.694471630999999"/>
    <x v="4116"/>
    <n v="6.7873563299876575E-3"/>
  </r>
  <r>
    <x v="4162"/>
    <x v="9"/>
    <n v="2016"/>
    <x v="201"/>
    <n v="31741"/>
    <n v="47961800"/>
    <n v="854846869"/>
    <n v="17.143350444999999"/>
    <n v="16.856832053000002"/>
    <n v="16.694471630999999"/>
    <n v="17.277059027"/>
    <n v="17.019192475000001"/>
    <x v="4117"/>
    <n v="1.1768138094942695E-2"/>
  </r>
  <r>
    <x v="4163"/>
    <x v="9"/>
    <n v="2016"/>
    <x v="201"/>
    <n v="50817"/>
    <n v="51678900"/>
    <n v="941395100"/>
    <n v="17.382115770999999"/>
    <n v="17.439419449999999"/>
    <n v="17.191103510000001"/>
    <n v="17.601779872000002"/>
    <n v="17.401216996999999"/>
    <x v="4118"/>
    <n v="1.3831479117853589E-2"/>
  </r>
  <r>
    <x v="4164"/>
    <x v="9"/>
    <n v="2016"/>
    <x v="201"/>
    <n v="52991"/>
    <n v="57674000"/>
    <n v="1037308024"/>
    <n v="17.191103510000001"/>
    <n v="17.401216996999999"/>
    <n v="16.914135730999998"/>
    <n v="17.468071289000001"/>
    <n v="17.181552897"/>
    <x v="4119"/>
    <n v="-1.1049836173800337E-2"/>
  </r>
  <r>
    <x v="4165"/>
    <x v="9"/>
    <n v="2016"/>
    <x v="201"/>
    <n v="38772"/>
    <n v="51424400"/>
    <n v="925073214"/>
    <n v="17.286609640999998"/>
    <n v="16.904585118"/>
    <n v="16.818629601000001"/>
    <n v="17.429868836000001"/>
    <n v="17.181552897"/>
    <x v="4120"/>
    <n v="5.5401803981118304E-3"/>
  </r>
  <r>
    <x v="4166"/>
    <x v="9"/>
    <n v="2016"/>
    <x v="201"/>
    <n v="36326"/>
    <n v="43645900"/>
    <n v="798563954"/>
    <n v="17.277059027"/>
    <n v="17.296160254"/>
    <n v="17.277059027"/>
    <n v="17.659083549999998"/>
    <n v="17.477621901999999"/>
    <x v="4121"/>
    <n v="-5.5263891890688769E-4"/>
  </r>
  <r>
    <x v="4167"/>
    <x v="9"/>
    <n v="2016"/>
    <x v="201"/>
    <n v="25942"/>
    <n v="37689700"/>
    <n v="683237204"/>
    <n v="17.277059027"/>
    <n v="17.181552897"/>
    <n v="17.143350444999999"/>
    <n v="17.468071289000001"/>
    <n v="17.31526148"/>
    <x v="79"/>
    <n v="0"/>
  </r>
  <r>
    <x v="4168"/>
    <x v="9"/>
    <n v="2016"/>
    <x v="201"/>
    <n v="48694"/>
    <n v="42059100"/>
    <n v="748026374"/>
    <n v="16.895034505000002"/>
    <n v="17.219755349"/>
    <n v="16.818629601000001"/>
    <n v="17.353463932"/>
    <n v="16.990540635999999"/>
    <x v="4122"/>
    <n v="-2.2359791209923343E-2"/>
  </r>
  <r>
    <x v="4169"/>
    <x v="10"/>
    <n v="2016"/>
    <x v="202"/>
    <n v="60241"/>
    <n v="68718800"/>
    <n v="1178290171"/>
    <n v="16.102333621"/>
    <n v="17.076496153000001"/>
    <n v="15.815815229"/>
    <n v="17.076496153000001"/>
    <n v="16.379301399999999"/>
    <x v="4123"/>
    <n v="-4.8055555593806955E-2"/>
  </r>
  <r>
    <x v="4170"/>
    <x v="10"/>
    <n v="2016"/>
    <x v="202"/>
    <n v="59189"/>
    <n v="56791000"/>
    <n v="937533189"/>
    <n v="15.405138867"/>
    <n v="15.88266952"/>
    <n v="15.405138867"/>
    <n v="16.264694042999999"/>
    <n v="15.768062163"/>
    <x v="4124"/>
    <n v="-4.4263060471666754E-2"/>
  </r>
  <r>
    <x v="4171"/>
    <x v="10"/>
    <n v="2016"/>
    <x v="202"/>
    <n v="57184"/>
    <n v="61347700"/>
    <n v="997401704"/>
    <n v="15.271430283999999"/>
    <n v="15.729859711"/>
    <n v="15.195025380000001"/>
    <n v="15.834916455"/>
    <n v="15.529296837"/>
    <x v="4125"/>
    <n v="-8.717365301038343E-3"/>
  </r>
  <r>
    <x v="4172"/>
    <x v="10"/>
    <n v="2016"/>
    <x v="202"/>
    <n v="45553"/>
    <n v="51625300"/>
    <n v="877342569"/>
    <n v="16.436605077999999"/>
    <n v="15.959074425000001"/>
    <n v="15.959074425000001"/>
    <n v="16.436605077999999"/>
    <n v="16.226491590999998"/>
    <x v="4126"/>
    <n v="7.3527083414035826E-2"/>
  </r>
  <r>
    <x v="4173"/>
    <x v="10"/>
    <n v="2016"/>
    <x v="202"/>
    <n v="42871"/>
    <n v="56241000"/>
    <n v="963789126"/>
    <n v="16.274244656"/>
    <n v="16.331548334000001"/>
    <n v="15.978175651000001"/>
    <n v="16.694471630999999"/>
    <n v="16.369750787000001"/>
    <x v="4127"/>
    <n v="-9.9270888199932614E-3"/>
  </r>
  <r>
    <x v="4174"/>
    <x v="10"/>
    <n v="2016"/>
    <x v="202"/>
    <n v="93707"/>
    <n v="111417100"/>
    <n v="1832973107"/>
    <n v="15.901770746"/>
    <n v="15.137721701"/>
    <n v="15.099519249"/>
    <n v="16.331548334000001"/>
    <n v="15.710758484999999"/>
    <x v="4128"/>
    <n v="-2.315330501368847E-2"/>
  </r>
  <r>
    <x v="4175"/>
    <x v="10"/>
    <n v="2016"/>
    <x v="202"/>
    <n v="94293"/>
    <n v="94681400"/>
    <n v="1533778609"/>
    <n v="14.803450244"/>
    <n v="16.331548334000001"/>
    <n v="14.803450244"/>
    <n v="16.407953239000001"/>
    <n v="15.471993158"/>
    <x v="4129"/>
    <n v="-7.1570192502874774E-2"/>
  </r>
  <r>
    <x v="4176"/>
    <x v="10"/>
    <n v="2016"/>
    <x v="202"/>
    <n v="144759"/>
    <n v="129811400"/>
    <n v="1902200217"/>
    <n v="13.380408898000001"/>
    <n v="14.497830626000001"/>
    <n v="13.313554607"/>
    <n v="14.765247792"/>
    <n v="13.991648134"/>
    <x v="4130"/>
    <n v="-0.1010686635735852"/>
  </r>
  <r>
    <x v="4177"/>
    <x v="10"/>
    <n v="2016"/>
    <x v="202"/>
    <n v="2496"/>
    <n v="86623000"/>
    <n v="1190281115"/>
    <n v="13.370858285000001"/>
    <n v="13.179846024"/>
    <n v="12.730967209999999"/>
    <n v="13.54276932"/>
    <n v="13.122542344999999"/>
    <x v="4131"/>
    <n v="-7.1403072911945106E-4"/>
  </r>
  <r>
    <x v="4178"/>
    <x v="10"/>
    <n v="2016"/>
    <x v="202"/>
    <n v="61599"/>
    <n v="77406600"/>
    <n v="1129528308"/>
    <n v="14.077603652000001"/>
    <n v="13.896142003"/>
    <n v="13.54276932"/>
    <n v="14.287717139"/>
    <n v="13.934344456"/>
    <x v="4132"/>
    <n v="5.1507557181956619E-2"/>
  </r>
  <r>
    <x v="4179"/>
    <x v="10"/>
    <n v="2016"/>
    <x v="202"/>
    <n v="52393"/>
    <n v="51535300"/>
    <n v="769711236"/>
    <n v="13.647826064"/>
    <n v="14.469178787000001"/>
    <n v="13.647826064"/>
    <n v="14.631539209"/>
    <n v="14.268615913"/>
    <x v="4133"/>
    <n v="-3.1004894837906402E-2"/>
  </r>
  <r>
    <x v="4180"/>
    <x v="10"/>
    <n v="2016"/>
    <x v="202"/>
    <n v="46519"/>
    <n v="55041300"/>
    <n v="797766759"/>
    <n v="13.867490163999999"/>
    <n v="13.724230968000001"/>
    <n v="13.571421159"/>
    <n v="14.029850586"/>
    <n v="13.838838324999999"/>
    <x v="4134"/>
    <n v="1.5967017426009256E-2"/>
  </r>
  <r>
    <x v="4181"/>
    <x v="10"/>
    <n v="2016"/>
    <x v="202"/>
    <n v="60252"/>
    <n v="59122000"/>
    <n v="903896161"/>
    <n v="14.879855149000001"/>
    <n v="14.373672656"/>
    <n v="14.211312233999999"/>
    <n v="14.879855149000001"/>
    <n v="14.602887369999999"/>
    <x v="4135"/>
    <n v="7.0461031084646006E-2"/>
  </r>
  <r>
    <x v="4182"/>
    <x v="10"/>
    <n v="2016"/>
    <x v="202"/>
    <n v="44115"/>
    <n v="58636100"/>
    <n v="925058048"/>
    <n v="15.214126606000001"/>
    <n v="15.214126606000001"/>
    <n v="14.564684917999999"/>
    <n v="15.357385802"/>
    <n v="15.07086741"/>
    <x v="4136"/>
    <n v="2.2216083470537756E-2"/>
  </r>
  <r>
    <x v="4183"/>
    <x v="10"/>
    <n v="2016"/>
    <x v="202"/>
    <n v="36125"/>
    <n v="42490100"/>
    <n v="671014830"/>
    <n v="15.137721701"/>
    <n v="15.013563732"/>
    <n v="14.832102083000001"/>
    <n v="15.271430283999999"/>
    <n v="15.080418023"/>
    <x v="4137"/>
    <n v="-5.0346236325477687E-3"/>
  </r>
  <r>
    <x v="4184"/>
    <x v="10"/>
    <n v="2016"/>
    <x v="202"/>
    <n v="12010"/>
    <n v="14725000"/>
    <n v="231672132"/>
    <n v="14.879855149000001"/>
    <n v="15.185474767000001"/>
    <n v="14.879855149000001"/>
    <n v="15.185474767000001"/>
    <n v="15.023114345"/>
    <x v="4138"/>
    <n v="-1.7181459837989965E-2"/>
  </r>
  <r>
    <x v="4185"/>
    <x v="10"/>
    <n v="2016"/>
    <x v="202"/>
    <n v="46168"/>
    <n v="47630600"/>
    <n v="728061368"/>
    <n v="14.612437983"/>
    <n v="14.564684917999999"/>
    <n v="14.373672656"/>
    <n v="14.822551470000001"/>
    <n v="14.602887369999999"/>
    <x v="4139"/>
    <n v="-1.8135212064242186E-2"/>
  </r>
  <r>
    <x v="4186"/>
    <x v="10"/>
    <n v="2016"/>
    <x v="202"/>
    <n v="37180"/>
    <n v="38747500"/>
    <n v="597826222"/>
    <n v="14.765247792"/>
    <n v="14.516931852000001"/>
    <n v="14.516931852000001"/>
    <n v="14.860753923000001"/>
    <n v="14.736595953"/>
    <x v="4140"/>
    <n v="1.0403214762745363E-2"/>
  </r>
  <r>
    <x v="4187"/>
    <x v="10"/>
    <n v="2016"/>
    <x v="202"/>
    <n v="46719"/>
    <n v="54075900"/>
    <n v="803761140"/>
    <n v="14.001198747"/>
    <n v="14.612437983"/>
    <n v="13.934344456"/>
    <n v="14.688842887"/>
    <n v="14.192211007999999"/>
    <x v="4141"/>
    <n v="-5.3133346710472165E-2"/>
  </r>
  <r>
    <x v="4188"/>
    <x v="10"/>
    <n v="2016"/>
    <x v="202"/>
    <n v="57759"/>
    <n v="82547300"/>
    <n v="1316174668"/>
    <n v="15.280980896999999"/>
    <n v="15.185474767000001"/>
    <n v="14.908506987999999"/>
    <n v="15.462442545"/>
    <n v="15.223677219000001"/>
    <x v="4142"/>
    <n v="8.74660257724372E-2"/>
  </r>
  <r>
    <x v="4189"/>
    <x v="11"/>
    <n v="2016"/>
    <x v="203"/>
    <n v="67139"/>
    <n v="66775400"/>
    <n v="1063362857"/>
    <n v="14.746146566"/>
    <n v="15.280980896999999"/>
    <n v="14.641089822"/>
    <n v="15.615252354000001"/>
    <n v="15.204575993000001"/>
    <x v="4143"/>
    <n v="-3.5627177616364407E-2"/>
  </r>
  <r>
    <x v="4190"/>
    <x v="11"/>
    <n v="2016"/>
    <x v="203"/>
    <n v="53501"/>
    <n v="58381500"/>
    <n v="903293010"/>
    <n v="15.118620475"/>
    <n v="14.440526948"/>
    <n v="14.087154265000001"/>
    <n v="15.195025380000001"/>
    <n v="14.774798405"/>
    <x v="4144"/>
    <n v="2.4945329271529617E-2"/>
  </r>
  <r>
    <x v="4191"/>
    <x v="11"/>
    <n v="2016"/>
    <x v="203"/>
    <n v="42162"/>
    <n v="47586500"/>
    <n v="752226832"/>
    <n v="14.956260052999999"/>
    <n v="15.290531509999999"/>
    <n v="14.851203309000001"/>
    <n v="15.366936415"/>
    <n v="15.099519249"/>
    <x v="4145"/>
    <n v="-1.0797183328194156E-2"/>
  </r>
  <r>
    <x v="4192"/>
    <x v="11"/>
    <n v="2016"/>
    <x v="203"/>
    <n v="65330"/>
    <n v="63916700"/>
    <n v="1023040935"/>
    <n v="15.424240093"/>
    <n v="15.280980896999999"/>
    <n v="15.032664958"/>
    <n v="15.471993158"/>
    <n v="15.290531509999999"/>
    <x v="4146"/>
    <n v="3.081035910778878E-2"/>
  </r>
  <r>
    <x v="4193"/>
    <x v="11"/>
    <n v="2016"/>
    <x v="203"/>
    <n v="37764"/>
    <n v="50247400"/>
    <n v="802214962"/>
    <n v="15.147272314"/>
    <n v="15.567499289000001"/>
    <n v="15.061316797"/>
    <n v="15.596151128000001"/>
    <n v="15.252329058000001"/>
    <x v="4147"/>
    <n v="-1.8119833477824331E-2"/>
  </r>
  <r>
    <x v="4194"/>
    <x v="11"/>
    <n v="2016"/>
    <x v="203"/>
    <n v="32380"/>
    <n v="41104800"/>
    <n v="648013110"/>
    <n v="14.994462505"/>
    <n v="15.252329058000001"/>
    <n v="14.822551470000001"/>
    <n v="15.280980896999999"/>
    <n v="15.051766184"/>
    <x v="4148"/>
    <n v="-1.0139503854542049E-2"/>
  </r>
  <r>
    <x v="4195"/>
    <x v="11"/>
    <n v="2016"/>
    <x v="203"/>
    <n v="29722"/>
    <n v="37161200"/>
    <n v="584126379"/>
    <n v="14.879855149000001"/>
    <n v="15.166373541"/>
    <n v="14.822551470000001"/>
    <n v="15.185474767000001"/>
    <n v="15.013563732"/>
    <x v="4149"/>
    <n v="-7.6726718628615867E-3"/>
  </r>
  <r>
    <x v="4196"/>
    <x v="11"/>
    <n v="2016"/>
    <x v="203"/>
    <n v="35529"/>
    <n v="35436700"/>
    <n v="557199702"/>
    <n v="14.898956374999999"/>
    <n v="15.080418023"/>
    <n v="14.784349018"/>
    <n v="15.233227832000001"/>
    <n v="15.013563732"/>
    <x v="4150"/>
    <n v="1.2828738047037424E-3"/>
  </r>
  <r>
    <x v="4197"/>
    <x v="11"/>
    <n v="2016"/>
    <x v="203"/>
    <n v="38294"/>
    <n v="33455000"/>
    <n v="519764575"/>
    <n v="14.755697179"/>
    <n v="14.851203309000001"/>
    <n v="14.688842887"/>
    <n v="14.984911892"/>
    <n v="14.841652696000001"/>
    <x v="4151"/>
    <n v="-9.6619109176016051E-3"/>
  </r>
  <r>
    <x v="4198"/>
    <x v="11"/>
    <n v="2016"/>
    <x v="203"/>
    <n v="45559"/>
    <n v="44215700"/>
    <n v="667048842"/>
    <n v="14.077603652000001"/>
    <n v="14.736595953"/>
    <n v="14.077603652000001"/>
    <n v="14.774798405"/>
    <n v="14.411875109"/>
    <x v="4152"/>
    <n v="-4.7044116559851176E-2"/>
  </r>
  <r>
    <x v="4199"/>
    <x v="11"/>
    <n v="2016"/>
    <x v="203"/>
    <n v="51635"/>
    <n v="43338800"/>
    <n v="633622634"/>
    <n v="14.182660394999999"/>
    <n v="14.115806104000001"/>
    <n v="13.686028516"/>
    <n v="14.239964074"/>
    <n v="13.962996295"/>
    <x v="4153"/>
    <n v="7.4349784401613406E-3"/>
  </r>
  <r>
    <x v="4200"/>
    <x v="11"/>
    <n v="2016"/>
    <x v="203"/>
    <n v="25998"/>
    <n v="37876200"/>
    <n v="564261035"/>
    <n v="14.096704878000001"/>
    <n v="14.230413460999999"/>
    <n v="14.096704878000001"/>
    <n v="14.459628174000001"/>
    <n v="14.230413460999999"/>
    <x v="4154"/>
    <n v="-6.0790460376883718E-3"/>
  </r>
  <r>
    <x v="4201"/>
    <x v="11"/>
    <n v="2016"/>
    <x v="203"/>
    <n v="27841"/>
    <n v="39128600"/>
    <n v="571619699"/>
    <n v="13.714680355"/>
    <n v="14.211312233999999"/>
    <n v="13.705129742"/>
    <n v="14.220862846999999"/>
    <n v="13.953445682"/>
    <x v="4155"/>
    <n v="-2.7474255593151562E-2"/>
  </r>
  <r>
    <x v="4202"/>
    <x v="11"/>
    <n v="2016"/>
    <x v="203"/>
    <n v="29668"/>
    <n v="31810000"/>
    <n v="456286610"/>
    <n v="13.705129742"/>
    <n v="13.810186485999999"/>
    <n v="13.466364415999999"/>
    <n v="13.934344456"/>
    <n v="13.695579129"/>
    <x v="4156"/>
    <n v="-6.9662141002745299E-4"/>
  </r>
  <r>
    <x v="4203"/>
    <x v="11"/>
    <n v="2016"/>
    <x v="203"/>
    <n v="28238"/>
    <n v="32856800"/>
    <n v="469597065"/>
    <n v="13.695579129"/>
    <n v="13.800635872999999"/>
    <n v="13.409060737000001"/>
    <n v="13.829287711999999"/>
    <n v="13.647826064"/>
    <x v="4157"/>
    <n v="-6.9710702972906381E-4"/>
  </r>
  <r>
    <x v="4204"/>
    <x v="11"/>
    <n v="2016"/>
    <x v="203"/>
    <n v="30722"/>
    <n v="42240500"/>
    <n v="596031940"/>
    <n v="13.380408898000001"/>
    <n v="13.810186485999999"/>
    <n v="13.380408898000001"/>
    <n v="13.810186485999999"/>
    <n v="13.475915028999999"/>
    <x v="4158"/>
    <n v="-2.3281474822402275E-2"/>
  </r>
  <r>
    <x v="4205"/>
    <x v="11"/>
    <n v="2016"/>
    <x v="203"/>
    <n v="23100"/>
    <n v="21776900"/>
    <n v="309168316"/>
    <n v="13.600072998"/>
    <n v="13.418611350000001"/>
    <n v="13.380408898000001"/>
    <n v="13.705129742"/>
    <n v="13.561870546"/>
    <x v="4159"/>
    <n v="1.6283545605838355E-2"/>
  </r>
  <r>
    <x v="4206"/>
    <x v="11"/>
    <n v="2016"/>
    <x v="203"/>
    <n v="4840"/>
    <n v="5734300"/>
    <n v="82501537"/>
    <n v="13.771984034000001"/>
    <n v="13.676477903"/>
    <n v="13.628724838"/>
    <n v="13.800635872999999"/>
    <n v="13.743332194000001"/>
    <x v="4160"/>
    <n v="1.2561225939261646E-2"/>
  </r>
  <r>
    <x v="4207"/>
    <x v="11"/>
    <n v="2016"/>
    <x v="203"/>
    <n v="13617"/>
    <n v="14949200"/>
    <n v="215534672"/>
    <n v="13.762433421000001"/>
    <n v="13.848388937999999"/>
    <n v="13.619174225"/>
    <n v="13.896142003"/>
    <n v="13.771984034000001"/>
    <x v="4161"/>
    <n v="-6.9372184093798852E-4"/>
  </r>
  <r>
    <x v="4208"/>
    <x v="11"/>
    <n v="2016"/>
    <x v="203"/>
    <n v="20265"/>
    <n v="18979900"/>
    <n v="277762881"/>
    <n v="14.115806104000001"/>
    <n v="13.781534647000001"/>
    <n v="13.714680355"/>
    <n v="14.144457943000001"/>
    <n v="13.972546908"/>
    <x v="4162"/>
    <n v="2.5352505490238382E-2"/>
  </r>
  <r>
    <x v="4209"/>
    <x v="11"/>
    <n v="2016"/>
    <x v="203"/>
    <n v="19721"/>
    <n v="18090600"/>
    <n v="266439891"/>
    <n v="14.201761620999999"/>
    <n v="14.182660394999999"/>
    <n v="13.867490163999999"/>
    <n v="14.211312233999999"/>
    <n v="14.068053038"/>
    <x v="4163"/>
    <n v="6.0708449134184387E-3"/>
  </r>
  <r>
    <x v="4210"/>
    <x v="0"/>
    <n v="2017"/>
    <x v="204"/>
    <n v="6897"/>
    <n v="7525700"/>
    <n v="110251594"/>
    <n v="14.001198747"/>
    <n v="13.982097521"/>
    <n v="13.943895069"/>
    <n v="14.039401199"/>
    <n v="13.991648134"/>
    <x v="4164"/>
    <n v="-1.4223063994201644E-2"/>
  </r>
  <r>
    <x v="4211"/>
    <x v="0"/>
    <n v="2017"/>
    <x v="204"/>
    <n v="37364"/>
    <n v="39947800"/>
    <n v="613726454"/>
    <n v="14.803450244"/>
    <n v="14.278166526"/>
    <n v="14.278166526"/>
    <n v="14.946709439999999"/>
    <n v="14.669741661"/>
    <x v="4165"/>
    <n v="5.5717327459967991E-2"/>
  </r>
  <r>
    <x v="4212"/>
    <x v="0"/>
    <n v="2017"/>
    <x v="204"/>
    <n v="32250"/>
    <n v="37071700"/>
    <n v="574660470"/>
    <n v="14.803450244"/>
    <n v="14.755697179"/>
    <n v="14.621988596"/>
    <n v="14.975361278999999"/>
    <n v="14.803450244"/>
    <x v="79"/>
    <n v="0"/>
  </r>
  <r>
    <x v="4213"/>
    <x v="0"/>
    <n v="2017"/>
    <x v="204"/>
    <n v="34266"/>
    <n v="47586300"/>
    <n v="750416010"/>
    <n v="15.042215571"/>
    <n v="14.994462505"/>
    <n v="14.918057600999999"/>
    <n v="15.195025380000001"/>
    <n v="15.061316797"/>
    <x v="4166"/>
    <n v="1.6000341378608587E-2"/>
  </r>
  <r>
    <x v="4214"/>
    <x v="0"/>
    <n v="2017"/>
    <x v="204"/>
    <n v="28712"/>
    <n v="25592000"/>
    <n v="401383340"/>
    <n v="14.956260052999999"/>
    <n v="15.07086741"/>
    <n v="14.803450244"/>
    <n v="15.204575993000001"/>
    <n v="14.975361278999999"/>
    <x v="4167"/>
    <n v="-5.7306747391683427E-3"/>
  </r>
  <r>
    <x v="4215"/>
    <x v="0"/>
    <n v="2017"/>
    <x v="204"/>
    <n v="20548"/>
    <n v="25599000"/>
    <n v="395853062"/>
    <n v="14.641089822"/>
    <n v="14.803450244"/>
    <n v="14.641089822"/>
    <n v="14.898956374999999"/>
    <n v="14.765247792"/>
    <x v="4168"/>
    <n v="-2.1297997678803474E-2"/>
  </r>
  <r>
    <x v="4216"/>
    <x v="0"/>
    <n v="2017"/>
    <x v="204"/>
    <n v="31187"/>
    <n v="26239900"/>
    <n v="408290348"/>
    <n v="14.784349018"/>
    <n v="14.898956374999999"/>
    <n v="14.698393501"/>
    <n v="14.975361278999999"/>
    <n v="14.860753923000001"/>
    <x v="4169"/>
    <n v="9.7371752839470818E-3"/>
  </r>
  <r>
    <x v="4217"/>
    <x v="0"/>
    <n v="2017"/>
    <x v="204"/>
    <n v="27680"/>
    <n v="34399300"/>
    <n v="533930096"/>
    <n v="14.956260052999999"/>
    <n v="14.937158826999999"/>
    <n v="14.583786143999999"/>
    <n v="14.975361278999999"/>
    <n v="14.822551470000001"/>
    <x v="4170"/>
    <n v="1.156082239485625E-2"/>
  </r>
  <r>
    <x v="4218"/>
    <x v="0"/>
    <n v="2017"/>
    <x v="204"/>
    <n v="43412"/>
    <n v="49890300"/>
    <n v="800242399"/>
    <n v="15.185474767000001"/>
    <n v="15.424240093"/>
    <n v="15.185474767000001"/>
    <n v="15.519746224"/>
    <n v="15.319183348999999"/>
    <x v="4171"/>
    <n v="1.5209418699356523E-2"/>
  </r>
  <r>
    <x v="4219"/>
    <x v="0"/>
    <n v="2017"/>
    <x v="204"/>
    <n v="30285"/>
    <n v="34450000"/>
    <n v="540794917"/>
    <n v="14.975361278999999"/>
    <n v="15.061316797"/>
    <n v="14.870304536000001"/>
    <n v="15.233227832000001"/>
    <n v="14.994462505"/>
    <x v="4172"/>
    <n v="-1.3933094347853671E-2"/>
  </r>
  <r>
    <x v="4220"/>
    <x v="0"/>
    <n v="2017"/>
    <x v="204"/>
    <n v="13728"/>
    <n v="20069600"/>
    <n v="315096558"/>
    <n v="15.042215571"/>
    <n v="14.994462505"/>
    <n v="14.879855149000001"/>
    <n v="15.042215571"/>
    <n v="14.994462505"/>
    <x v="4173"/>
    <n v="4.4543503876653644E-3"/>
  </r>
  <r>
    <x v="4221"/>
    <x v="0"/>
    <n v="2017"/>
    <x v="204"/>
    <n v="24438"/>
    <n v="28663300"/>
    <n v="455286006"/>
    <n v="15.109069862"/>
    <n v="15.023114345"/>
    <n v="15.013563732"/>
    <n v="15.252329058000001"/>
    <n v="15.166373541"/>
    <x v="4174"/>
    <n v="4.4345970396266381E-3"/>
  </r>
  <r>
    <x v="4222"/>
    <x v="0"/>
    <n v="2017"/>
    <x v="204"/>
    <n v="24053"/>
    <n v="24725200"/>
    <n v="391422264"/>
    <n v="15.080418023"/>
    <n v="15.089968636"/>
    <n v="15.004013118"/>
    <n v="15.214126606000001"/>
    <n v="15.118620475"/>
    <x v="4175"/>
    <n v="-1.8981340598853017E-3"/>
  </r>
  <r>
    <x v="4223"/>
    <x v="0"/>
    <n v="2017"/>
    <x v="204"/>
    <n v="20572"/>
    <n v="21677600"/>
    <n v="341918356"/>
    <n v="15.061316797"/>
    <n v="15.109069862"/>
    <n v="14.879855149000001"/>
    <n v="15.166373541"/>
    <n v="15.061316797"/>
    <x v="4176"/>
    <n v="-1.2674272845303646E-3"/>
  </r>
  <r>
    <x v="4224"/>
    <x v="0"/>
    <n v="2017"/>
    <x v="204"/>
    <n v="37513"/>
    <n v="34863500"/>
    <n v="558667203"/>
    <n v="15.280980896999999"/>
    <n v="15.128171088"/>
    <n v="15.099519249"/>
    <n v="15.462442545"/>
    <n v="15.300082122999999"/>
    <x v="4177"/>
    <n v="1.4479321238649492E-2"/>
  </r>
  <r>
    <x v="4225"/>
    <x v="0"/>
    <n v="2017"/>
    <x v="204"/>
    <n v="27681"/>
    <n v="25139100"/>
    <n v="401372150"/>
    <n v="15.271430283999999"/>
    <n v="15.223677219000001"/>
    <n v="15.080418023"/>
    <n v="15.366936415"/>
    <n v="15.252329058000001"/>
    <x v="4178"/>
    <n v="-6.2519538994849791E-4"/>
  </r>
  <r>
    <x v="4226"/>
    <x v="0"/>
    <n v="2017"/>
    <x v="204"/>
    <n v="50520"/>
    <n v="49710600"/>
    <n v="805622019"/>
    <n v="15.319183348999999"/>
    <n v="15.395588254"/>
    <n v="15.252329058000001"/>
    <n v="15.691657258999999"/>
    <n v="15.481543772"/>
    <x v="4179"/>
    <n v="3.1220755727059801E-3"/>
  </r>
  <r>
    <x v="4227"/>
    <x v="0"/>
    <n v="2017"/>
    <x v="204"/>
    <n v="41385"/>
    <n v="37391900"/>
    <n v="597099756"/>
    <n v="15.089968636"/>
    <n v="15.424240093"/>
    <n v="15.089968636"/>
    <n v="15.462442545"/>
    <n v="15.252329058000001"/>
    <x v="4180"/>
    <n v="-1.507566237553528E-2"/>
  </r>
  <r>
    <x v="4228"/>
    <x v="0"/>
    <n v="2017"/>
    <x v="204"/>
    <n v="30818"/>
    <n v="23275300"/>
    <n v="364881549"/>
    <n v="14.918057600999999"/>
    <n v="15.023114345"/>
    <n v="14.841652696000001"/>
    <n v="15.156822927"/>
    <n v="14.975361278999999"/>
    <x v="4181"/>
    <n v="-1.1457795615102262E-2"/>
  </r>
  <r>
    <x v="4229"/>
    <x v="0"/>
    <n v="2017"/>
    <x v="204"/>
    <n v="41856"/>
    <n v="26779500"/>
    <n v="404592675"/>
    <n v="14.173109781999999"/>
    <n v="14.813000857"/>
    <n v="14.173109781999999"/>
    <n v="14.832102083000001"/>
    <n v="14.430976335"/>
    <x v="4182"/>
    <n v="-5.1225906690373711E-2"/>
  </r>
  <r>
    <x v="4230"/>
    <x v="0"/>
    <n v="2017"/>
    <x v="204"/>
    <n v="37108"/>
    <n v="30807200"/>
    <n v="466453226"/>
    <n v="14.345020817"/>
    <n v="14.316368978"/>
    <n v="14.230413460999999"/>
    <n v="14.679292274"/>
    <n v="14.459628174000001"/>
    <x v="4183"/>
    <n v="1.2056408590365889E-2"/>
  </r>
  <r>
    <x v="4231"/>
    <x v="1"/>
    <n v="2017"/>
    <x v="205"/>
    <n v="32237"/>
    <n v="35977000"/>
    <n v="544015805"/>
    <n v="14.345020817"/>
    <n v="14.574235530999999"/>
    <n v="14.239964074"/>
    <n v="14.717494727"/>
    <n v="14.440526948"/>
    <x v="79"/>
    <n v="0"/>
  </r>
  <r>
    <x v="4232"/>
    <x v="1"/>
    <n v="2017"/>
    <x v="205"/>
    <n v="37746"/>
    <n v="39306700"/>
    <n v="590933188"/>
    <n v="14.220862846999999"/>
    <n v="14.316368978"/>
    <n v="14.192211007999999"/>
    <n v="14.593336756999999"/>
    <n v="14.35457143"/>
    <x v="4184"/>
    <n v="-8.6927996550057538E-3"/>
  </r>
  <r>
    <x v="4233"/>
    <x v="1"/>
    <n v="2017"/>
    <x v="205"/>
    <n v="40870"/>
    <n v="40213400"/>
    <n v="609655914"/>
    <n v="14.650640435"/>
    <n v="14.249514687"/>
    <n v="14.106255491000001"/>
    <n v="14.650640435"/>
    <n v="14.478729400000001"/>
    <x v="4185"/>
    <n v="2.9773949262308082E-2"/>
  </r>
  <r>
    <x v="4234"/>
    <x v="1"/>
    <n v="2017"/>
    <x v="205"/>
    <n v="52583"/>
    <n v="29686500"/>
    <n v="450522285"/>
    <n v="14.287717139"/>
    <n v="14.688842887"/>
    <n v="14.278166526"/>
    <n v="14.774798405"/>
    <n v="14.497830626000001"/>
    <x v="4186"/>
    <n v="-2.5083823371517287E-2"/>
  </r>
  <r>
    <x v="4235"/>
    <x v="1"/>
    <n v="2017"/>
    <x v="205"/>
    <n v="25002"/>
    <n v="29163900"/>
    <n v="434009614"/>
    <n v="14.039401199"/>
    <n v="14.421425722"/>
    <n v="14.039401199"/>
    <n v="14.478729400000001"/>
    <n v="14.211312233999999"/>
    <x v="4187"/>
    <n v="-1.7532478791445882E-2"/>
  </r>
  <r>
    <x v="4236"/>
    <x v="1"/>
    <n v="2017"/>
    <x v="205"/>
    <n v="54174"/>
    <n v="58912900"/>
    <n v="861209873"/>
    <n v="14.421425722"/>
    <n v="14.106255491000001"/>
    <n v="13.628724838"/>
    <n v="14.421425722"/>
    <n v="13.962996295"/>
    <x v="4188"/>
    <n v="2.6847250076283413E-2"/>
  </r>
  <r>
    <x v="4237"/>
    <x v="1"/>
    <n v="2017"/>
    <x v="205"/>
    <n v="28440"/>
    <n v="33910300"/>
    <n v="511618512"/>
    <n v="14.373672656"/>
    <n v="14.497830626000001"/>
    <n v="14.287717139"/>
    <n v="14.555134304999999"/>
    <n v="14.411875109"/>
    <x v="4189"/>
    <n v="-3.3167526743715474E-3"/>
  </r>
  <r>
    <x v="4238"/>
    <x v="1"/>
    <n v="2017"/>
    <x v="205"/>
    <n v="46594"/>
    <n v="44467000"/>
    <n v="685404114"/>
    <n v="14.879855149000001"/>
    <n v="14.516931852000001"/>
    <n v="14.459628174000001"/>
    <n v="14.927608213999999"/>
    <n v="14.717494727"/>
    <x v="4190"/>
    <n v="3.4610049301168809E-2"/>
  </r>
  <r>
    <x v="4239"/>
    <x v="1"/>
    <n v="2017"/>
    <x v="205"/>
    <n v="40705"/>
    <n v="36439100"/>
    <n v="572453222"/>
    <n v="14.918057600999999"/>
    <n v="15.061316797"/>
    <n v="14.851203309000001"/>
    <n v="15.195025380000001"/>
    <n v="15.004013118"/>
    <x v="4191"/>
    <n v="2.5641039525880547E-3"/>
  </r>
  <r>
    <x v="4240"/>
    <x v="1"/>
    <n v="2017"/>
    <x v="205"/>
    <n v="45249"/>
    <n v="34412100"/>
    <n v="543006356"/>
    <n v="15.109069862"/>
    <n v="15.032664958"/>
    <n v="14.860753923000001"/>
    <n v="15.233227832000001"/>
    <n v="15.07086741"/>
    <x v="4192"/>
    <n v="1.2722817913646064E-2"/>
  </r>
  <r>
    <x v="4241"/>
    <x v="1"/>
    <n v="2017"/>
    <x v="205"/>
    <n v="51252"/>
    <n v="47953300"/>
    <n v="763938572"/>
    <n v="15.128171088"/>
    <n v="15.195025380000001"/>
    <n v="15.07086741"/>
    <n v="15.328733962999999"/>
    <n v="15.214126606000001"/>
    <x v="4193"/>
    <n v="1.2634240387495983E-3"/>
  </r>
  <r>
    <x v="4242"/>
    <x v="1"/>
    <n v="2017"/>
    <x v="205"/>
    <n v="34961"/>
    <n v="37276900"/>
    <n v="593031944"/>
    <n v="15.147272314"/>
    <n v="15.128171088"/>
    <n v="15.042215571"/>
    <n v="15.347835189"/>
    <n v="15.195025380000001"/>
    <x v="4194"/>
    <n v="1.26182981241979E-3"/>
  </r>
  <r>
    <x v="4243"/>
    <x v="1"/>
    <n v="2017"/>
    <x v="205"/>
    <n v="21052"/>
    <n v="24866600"/>
    <n v="389855624"/>
    <n v="14.908506987999999"/>
    <n v="15.032664958"/>
    <n v="14.898956374999999"/>
    <n v="15.185474767000001"/>
    <n v="14.975361278999999"/>
    <x v="4195"/>
    <n v="-1.5888481644935237E-2"/>
  </r>
  <r>
    <x v="4244"/>
    <x v="1"/>
    <n v="2017"/>
    <x v="205"/>
    <n v="25672"/>
    <n v="33514000"/>
    <n v="529703059"/>
    <n v="15.204575993000001"/>
    <n v="15.032664958"/>
    <n v="14.946709439999999"/>
    <n v="15.261879671000001"/>
    <n v="15.099519249"/>
    <x v="4196"/>
    <n v="1.9664445896354004E-2"/>
  </r>
  <r>
    <x v="4245"/>
    <x v="1"/>
    <n v="2017"/>
    <x v="205"/>
    <n v="32007"/>
    <n v="33685800"/>
    <n v="543204751"/>
    <n v="15.366936415"/>
    <n v="15.376487028"/>
    <n v="15.319183348999999"/>
    <n v="15.500644998"/>
    <n v="15.405138867"/>
    <x v="4197"/>
    <n v="1.0621780585724794E-2"/>
  </r>
  <r>
    <x v="4246"/>
    <x v="1"/>
    <n v="2017"/>
    <x v="205"/>
    <n v="42845"/>
    <n v="45255400"/>
    <n v="713306823"/>
    <n v="14.994462505"/>
    <n v="15.280980896999999"/>
    <n v="14.870304536000001"/>
    <n v="15.300082122999999"/>
    <n v="15.051766184"/>
    <x v="4198"/>
    <n v="-2.453724869168564E-2"/>
  </r>
  <r>
    <x v="4247"/>
    <x v="1"/>
    <n v="2017"/>
    <x v="205"/>
    <n v="38407"/>
    <n v="41208700"/>
    <n v="649188816"/>
    <n v="14.860753923000001"/>
    <n v="15.223677219000001"/>
    <n v="14.784349018"/>
    <n v="15.376487028"/>
    <n v="15.042215571"/>
    <x v="4199"/>
    <n v="-8.9571935470120299E-3"/>
  </r>
  <r>
    <x v="4248"/>
    <x v="1"/>
    <n v="2017"/>
    <x v="205"/>
    <n v="32097"/>
    <n v="30412200"/>
    <n v="463634465"/>
    <n v="14.497830626000001"/>
    <n v="14.660191048"/>
    <n v="14.421425722"/>
    <n v="14.774798405"/>
    <n v="14.564684917999999"/>
    <x v="4200"/>
    <n v="-2.4724746829661748E-2"/>
  </r>
  <r>
    <x v="4249"/>
    <x v="2"/>
    <n v="2017"/>
    <x v="206"/>
    <n v="26166"/>
    <n v="25661000"/>
    <n v="397238039"/>
    <n v="14.822551470000001"/>
    <n v="14.813000857"/>
    <n v="14.631539209"/>
    <n v="14.851203309000001"/>
    <n v="14.784349018"/>
    <x v="4201"/>
    <n v="2.2150742783499992E-2"/>
  </r>
  <r>
    <x v="4250"/>
    <x v="2"/>
    <n v="2017"/>
    <x v="206"/>
    <n v="38983"/>
    <n v="38490800"/>
    <n v="583557092"/>
    <n v="14.430976335"/>
    <n v="14.746146566"/>
    <n v="14.316368978"/>
    <n v="14.755697179"/>
    <n v="14.478729400000001"/>
    <x v="4202"/>
    <n v="-2.6772738436937726E-2"/>
  </r>
  <r>
    <x v="4251"/>
    <x v="2"/>
    <n v="2017"/>
    <x v="206"/>
    <n v="24201"/>
    <n v="24516800"/>
    <n v="373078109"/>
    <n v="14.631539209"/>
    <n v="14.536033078000001"/>
    <n v="14.364122043"/>
    <n v="14.650640435"/>
    <n v="14.536033078000001"/>
    <x v="4203"/>
    <n v="1.3802388008754281E-2"/>
  </r>
  <r>
    <x v="4252"/>
    <x v="2"/>
    <n v="2017"/>
    <x v="206"/>
    <n v="25812"/>
    <n v="23325000"/>
    <n v="354337315"/>
    <n v="14.421425722"/>
    <n v="14.430976335"/>
    <n v="14.364122043"/>
    <n v="14.774798405"/>
    <n v="14.507381239000001"/>
    <x v="4204"/>
    <n v="-1.4464420468301866E-2"/>
  </r>
  <r>
    <x v="4253"/>
    <x v="2"/>
    <n v="2017"/>
    <x v="206"/>
    <n v="31702"/>
    <n v="30927300"/>
    <n v="470817331"/>
    <n v="14.497830626000001"/>
    <n v="14.497830626000001"/>
    <n v="14.440526948"/>
    <n v="14.688842887"/>
    <n v="14.536033078000001"/>
    <x v="4205"/>
    <n v="5.2840281129852493E-3"/>
  </r>
  <r>
    <x v="4254"/>
    <x v="2"/>
    <n v="2017"/>
    <x v="206"/>
    <n v="73370"/>
    <n v="49300700"/>
    <n v="729536853"/>
    <n v="13.896142003"/>
    <n v="14.478729400000001"/>
    <n v="13.896142003"/>
    <n v="14.497830626000001"/>
    <n v="14.134907330000001"/>
    <x v="4206"/>
    <n v="-4.2387778363066543E-2"/>
  </r>
  <r>
    <x v="4255"/>
    <x v="2"/>
    <n v="2017"/>
    <x v="206"/>
    <n v="44025"/>
    <n v="46467600"/>
    <n v="665827153"/>
    <n v="13.848388937999999"/>
    <n v="13.695579129"/>
    <n v="13.533218707"/>
    <n v="13.934344456"/>
    <n v="13.686028516"/>
    <x v="4207"/>
    <n v="-3.4423441691359348E-3"/>
  </r>
  <r>
    <x v="4256"/>
    <x v="2"/>
    <n v="2017"/>
    <x v="206"/>
    <n v="36024"/>
    <n v="42454600"/>
    <n v="614151939"/>
    <n v="13.66692729"/>
    <n v="14.058502425"/>
    <n v="13.600072998"/>
    <n v="14.211312233999999"/>
    <n v="13.819737098999999"/>
    <x v="4208"/>
    <n v="-1.3190055846966678E-2"/>
  </r>
  <r>
    <x v="4257"/>
    <x v="2"/>
    <n v="2017"/>
    <x v="206"/>
    <n v="31120"/>
    <n v="27975700"/>
    <n v="399803751"/>
    <n v="13.724230968000001"/>
    <n v="13.686028516"/>
    <n v="13.523668094"/>
    <n v="13.752882807000001"/>
    <n v="13.647826064"/>
    <x v="4209"/>
    <n v="4.1841064959948849E-3"/>
  </r>
  <r>
    <x v="4258"/>
    <x v="2"/>
    <n v="2017"/>
    <x v="206"/>
    <n v="58543"/>
    <n v="66394300"/>
    <n v="916913515"/>
    <n v="12.979283150000001"/>
    <n v="13.437712575999999"/>
    <n v="12.979283150000001"/>
    <n v="13.466364415999999"/>
    <n v="13.189396637"/>
    <x v="4210"/>
    <n v="-5.5808471872228045E-2"/>
  </r>
  <r>
    <x v="4259"/>
    <x v="2"/>
    <n v="2017"/>
    <x v="206"/>
    <n v="51293"/>
    <n v="55059600"/>
    <n v="764846785"/>
    <n v="13.561870546"/>
    <n v="13.237149702"/>
    <n v="12.941080697"/>
    <n v="13.561870546"/>
    <n v="13.265801541"/>
    <x v="4211"/>
    <n v="4.3907736390664663E-2"/>
  </r>
  <r>
    <x v="4260"/>
    <x v="2"/>
    <n v="2017"/>
    <x v="206"/>
    <n v="41439"/>
    <n v="35113900"/>
    <n v="488646421"/>
    <n v="13.093890505999999"/>
    <n v="13.619174225"/>
    <n v="13.065238666999999"/>
    <n v="13.676477903"/>
    <n v="13.294453381"/>
    <x v="4212"/>
    <n v="-3.5116471035466106E-2"/>
  </r>
  <r>
    <x v="4261"/>
    <x v="2"/>
    <n v="2017"/>
    <x v="206"/>
    <n v="82061"/>
    <n v="81509200"/>
    <n v="1085024423"/>
    <n v="12.568606788"/>
    <n v="13.189396637"/>
    <n v="12.463550044"/>
    <n v="13.256250928"/>
    <n v="12.711865983999999"/>
    <x v="4213"/>
    <n v="-4.0943567650820856E-2"/>
  </r>
  <r>
    <x v="4262"/>
    <x v="2"/>
    <n v="2017"/>
    <x v="206"/>
    <n v="46941"/>
    <n v="52155500"/>
    <n v="696885374"/>
    <n v="12.988833763000001"/>
    <n v="12.396695752999999"/>
    <n v="12.329841460999999"/>
    <n v="13.055688054000001"/>
    <n v="12.759619048999999"/>
    <x v="4214"/>
    <n v="3.288786686987423E-2"/>
  </r>
  <r>
    <x v="4263"/>
    <x v="2"/>
    <n v="2017"/>
    <x v="206"/>
    <n v="57508"/>
    <n v="46118700"/>
    <n v="604873258"/>
    <n v="12.415796979"/>
    <n v="12.998384376000001"/>
    <n v="12.243885944000001"/>
    <n v="13.017485602000001"/>
    <n v="12.530404336"/>
    <x v="4215"/>
    <n v="-4.512043530771203E-2"/>
  </r>
  <r>
    <x v="4264"/>
    <x v="2"/>
    <n v="2017"/>
    <x v="206"/>
    <n v="75730"/>
    <n v="62553500"/>
    <n v="835171658"/>
    <n v="13.046137441000001"/>
    <n v="12.60680924"/>
    <n v="12.444448818"/>
    <n v="13.103441118999999"/>
    <n v="12.750068435999999"/>
    <x v="4216"/>
    <n v="4.952249668028199E-2"/>
  </r>
  <r>
    <x v="4265"/>
    <x v="2"/>
    <n v="2017"/>
    <x v="206"/>
    <n v="33031"/>
    <n v="36319000"/>
    <n v="495122697"/>
    <n v="12.960181923"/>
    <n v="12.874226406"/>
    <n v="12.816922727"/>
    <n v="13.19894725"/>
    <n v="13.017485602000001"/>
    <x v="4217"/>
    <n v="-6.6103803308308834E-3"/>
  </r>
  <r>
    <x v="4266"/>
    <x v="2"/>
    <n v="2017"/>
    <x v="206"/>
    <n v="36193"/>
    <n v="29850700"/>
    <n v="404140670"/>
    <n v="12.874226406"/>
    <n v="13.084339892999999"/>
    <n v="12.740517822999999"/>
    <n v="13.151194185"/>
    <n v="12.931530084"/>
    <x v="4218"/>
    <n v="-6.6543683203738125E-3"/>
  </r>
  <r>
    <x v="4267"/>
    <x v="2"/>
    <n v="2017"/>
    <x v="206"/>
    <n v="29713"/>
    <n v="31849500"/>
    <n v="427580445"/>
    <n v="13.151194185"/>
    <n v="12.645011692000001"/>
    <n v="12.434898205"/>
    <n v="13.170295411"/>
    <n v="12.826473341"/>
    <x v="4219"/>
    <n v="2.1285207274340377E-2"/>
  </r>
  <r>
    <x v="4268"/>
    <x v="2"/>
    <n v="2017"/>
    <x v="206"/>
    <n v="45131"/>
    <n v="44750200"/>
    <n v="625540593"/>
    <n v="13.32310522"/>
    <n v="13.275352154"/>
    <n v="13.151194185"/>
    <n v="13.475915028999999"/>
    <n v="13.351757059000001"/>
    <x v="4220"/>
    <n v="1.2987195519452597E-2"/>
  </r>
  <r>
    <x v="4269"/>
    <x v="2"/>
    <n v="2017"/>
    <x v="206"/>
    <n v="45194"/>
    <n v="42753800"/>
    <n v="611176864"/>
    <n v="13.800635872999999"/>
    <n v="13.409060737000001"/>
    <n v="13.304003994"/>
    <n v="13.838838324999999"/>
    <n v="13.657376677"/>
    <x v="4221"/>
    <n v="3.5214906287690237E-2"/>
  </r>
  <r>
    <x v="4270"/>
    <x v="2"/>
    <n v="2017"/>
    <x v="206"/>
    <n v="29437"/>
    <n v="32667300"/>
    <n v="474026455"/>
    <n v="13.800635872999999"/>
    <n v="13.896142003"/>
    <n v="13.705129742"/>
    <n v="13.982097521"/>
    <n v="13.857939550999999"/>
    <x v="79"/>
    <n v="0"/>
  </r>
  <r>
    <x v="4271"/>
    <x v="2"/>
    <n v="2017"/>
    <x v="206"/>
    <n v="22471"/>
    <n v="33379400"/>
    <n v="485358809"/>
    <n v="13.838838324999999"/>
    <n v="13.714680355"/>
    <n v="13.619174225"/>
    <n v="13.991648134"/>
    <n v="13.88659139"/>
    <x v="4222"/>
    <n v="2.7643417565473985E-3"/>
  </r>
  <r>
    <x v="4272"/>
    <x v="3"/>
    <n v="2017"/>
    <x v="207"/>
    <n v="31381"/>
    <n v="39152900"/>
    <n v="573379493"/>
    <n v="14.01074936"/>
    <n v="13.88659139"/>
    <n v="13.877040776999999"/>
    <n v="14.087154265000001"/>
    <n v="13.982097521"/>
    <x v="4223"/>
    <n v="1.2345835815649575E-2"/>
  </r>
  <r>
    <x v="4273"/>
    <x v="3"/>
    <n v="2017"/>
    <x v="207"/>
    <n v="21985"/>
    <n v="23908400"/>
    <n v="352918198"/>
    <n v="14.182660394999999"/>
    <n v="14.01074936"/>
    <n v="13.91524323"/>
    <n v="14.220862846999999"/>
    <n v="14.096704878000001"/>
    <x v="4224"/>
    <n v="1.219527308732974E-2"/>
  </r>
  <r>
    <x v="4274"/>
    <x v="3"/>
    <n v="2017"/>
    <x v="207"/>
    <n v="49247"/>
    <n v="49623400"/>
    <n v="740890668"/>
    <n v="13.91524323"/>
    <n v="14.373672656"/>
    <n v="13.848388937999999"/>
    <n v="14.478729400000001"/>
    <n v="14.2590653"/>
    <x v="4225"/>
    <n v="-1.903524499150834E-2"/>
  </r>
  <r>
    <x v="4275"/>
    <x v="3"/>
    <n v="2017"/>
    <x v="207"/>
    <n v="27497"/>
    <n v="34386000"/>
    <n v="503843936"/>
    <n v="13.877040776999999"/>
    <n v="13.962996295"/>
    <n v="13.771984034000001"/>
    <n v="14.201761620999999"/>
    <n v="13.991648134"/>
    <x v="4226"/>
    <n v="-2.749142679376055E-3"/>
  </r>
  <r>
    <x v="4276"/>
    <x v="3"/>
    <n v="2017"/>
    <x v="207"/>
    <n v="32933"/>
    <n v="32944900"/>
    <n v="486397462"/>
    <n v="14.039401199"/>
    <n v="13.953445682"/>
    <n v="13.943895069"/>
    <n v="14.230413460999999"/>
    <n v="14.096704878000001"/>
    <x v="4227"/>
    <n v="1.1632016200391308E-2"/>
  </r>
  <r>
    <x v="4277"/>
    <x v="3"/>
    <n v="2017"/>
    <x v="207"/>
    <n v="21970"/>
    <n v="37541700"/>
    <n v="557354115"/>
    <n v="14.268615913"/>
    <n v="14.230413460999999"/>
    <n v="14.039401199"/>
    <n v="14.268615913"/>
    <n v="14.182660394999999"/>
    <x v="4228"/>
    <n v="1.6194685958312284E-2"/>
  </r>
  <r>
    <x v="4278"/>
    <x v="3"/>
    <n v="2017"/>
    <x v="207"/>
    <n v="30111"/>
    <n v="38392300"/>
    <n v="566769390"/>
    <n v="14.020299973"/>
    <n v="14.297267752"/>
    <n v="13.896142003"/>
    <n v="14.316368978"/>
    <n v="14.096704878000001"/>
    <x v="4229"/>
    <n v="-1.7556156547996603E-2"/>
  </r>
  <r>
    <x v="4279"/>
    <x v="3"/>
    <n v="2017"/>
    <x v="207"/>
    <n v="26903"/>
    <n v="42453600"/>
    <n v="624795254"/>
    <n v="13.991648134"/>
    <n v="13.943895069"/>
    <n v="13.924793843"/>
    <n v="14.163559168999999"/>
    <n v="14.058502425"/>
    <x v="4230"/>
    <n v="-2.0456877102940241E-3"/>
  </r>
  <r>
    <x v="4280"/>
    <x v="3"/>
    <n v="2017"/>
    <x v="207"/>
    <n v="28908"/>
    <n v="44208000"/>
    <n v="634388960"/>
    <n v="13.447263189999999"/>
    <n v="13.991648134"/>
    <n v="13.447263189999999"/>
    <n v="14.029850586"/>
    <n v="13.705129742"/>
    <x v="4231"/>
    <n v="-3.9684984698764213E-2"/>
  </r>
  <r>
    <x v="4281"/>
    <x v="3"/>
    <n v="2017"/>
    <x v="207"/>
    <n v="31102"/>
    <n v="46045800"/>
    <n v="653380091"/>
    <n v="13.638275451"/>
    <n v="13.504566868"/>
    <n v="13.342206446"/>
    <n v="13.705129742"/>
    <n v="13.552319933"/>
    <x v="4232"/>
    <n v="1.4104606165294362E-2"/>
  </r>
  <r>
    <x v="4282"/>
    <x v="3"/>
    <n v="2017"/>
    <x v="207"/>
    <n v="42294"/>
    <n v="45204300"/>
    <n v="640335609"/>
    <n v="13.466364415999999"/>
    <n v="13.514117481"/>
    <n v="13.32310522"/>
    <n v="13.724230968000001"/>
    <n v="13.533218707"/>
    <x v="4233"/>
    <n v="-1.2685159520139455E-2"/>
  </r>
  <r>
    <x v="4283"/>
    <x v="3"/>
    <n v="2017"/>
    <x v="207"/>
    <n v="37737"/>
    <n v="40833700"/>
    <n v="565169891"/>
    <n v="12.988833763000001"/>
    <n v="13.600072998"/>
    <n v="12.941080697"/>
    <n v="13.638275451"/>
    <n v="13.218048476"/>
    <x v="4234"/>
    <n v="-3.6105004638294066E-2"/>
  </r>
  <r>
    <x v="4284"/>
    <x v="3"/>
    <n v="2017"/>
    <x v="207"/>
    <n v="22878"/>
    <n v="27881200"/>
    <n v="384483895"/>
    <n v="13.256250928"/>
    <n v="13.179846024"/>
    <n v="13.017485602000001"/>
    <n v="13.275352154"/>
    <n v="13.170295411"/>
    <x v="4235"/>
    <n v="2.0379162283181235E-2"/>
  </r>
  <r>
    <x v="4285"/>
    <x v="3"/>
    <n v="2017"/>
    <x v="207"/>
    <n v="21027"/>
    <n v="27363700"/>
    <n v="383580396"/>
    <n v="13.399510124000001"/>
    <n v="13.495016254999999"/>
    <n v="13.294453381"/>
    <n v="13.523668094"/>
    <n v="13.389959511000001"/>
    <x v="4236"/>
    <n v="1.0748939042593433E-2"/>
  </r>
  <r>
    <x v="4286"/>
    <x v="3"/>
    <n v="2017"/>
    <x v="207"/>
    <n v="24691"/>
    <n v="31877300"/>
    <n v="448442550"/>
    <n v="13.695579129"/>
    <n v="13.275352154"/>
    <n v="13.179846024"/>
    <n v="13.695579129"/>
    <n v="13.437712575999999"/>
    <x v="4237"/>
    <n v="2.1854941066004031E-2"/>
  </r>
  <r>
    <x v="4287"/>
    <x v="3"/>
    <n v="2017"/>
    <x v="207"/>
    <n v="28055"/>
    <n v="36719100"/>
    <n v="522416698"/>
    <n v="13.370858285000001"/>
    <n v="13.523668094"/>
    <n v="13.370858285000001"/>
    <n v="13.838838324999999"/>
    <n v="13.590522385"/>
    <x v="4238"/>
    <n v="-2.3995505551521731E-2"/>
  </r>
  <r>
    <x v="4288"/>
    <x v="3"/>
    <n v="2017"/>
    <x v="207"/>
    <n v="23722"/>
    <n v="28906600"/>
    <n v="398038771"/>
    <n v="13.112991731999999"/>
    <n v="13.361307672000001"/>
    <n v="12.95063131"/>
    <n v="13.399510124000001"/>
    <n v="13.151194185"/>
    <x v="4239"/>
    <n v="-1.9474109862887157E-2"/>
  </r>
  <r>
    <x v="4289"/>
    <x v="3"/>
    <n v="2017"/>
    <x v="207"/>
    <n v="20356"/>
    <n v="30868000"/>
    <n v="430932156"/>
    <n v="13.342206446"/>
    <n v="13.227599089"/>
    <n v="13.074789279999999"/>
    <n v="13.466364415999999"/>
    <n v="13.332655833"/>
    <x v="4240"/>
    <n v="1.7328953530150727E-2"/>
  </r>
  <r>
    <x v="4290"/>
    <x v="4"/>
    <n v="2017"/>
    <x v="208"/>
    <n v="45564"/>
    <n v="37598600"/>
    <n v="530775421"/>
    <n v="13.361307672000001"/>
    <n v="13.428161963000001"/>
    <n v="13.227599089"/>
    <n v="13.695579129"/>
    <n v="13.485465641999999"/>
    <x v="4241"/>
    <n v="1.4306153994117913E-3"/>
  </r>
  <r>
    <x v="4291"/>
    <x v="4"/>
    <n v="2017"/>
    <x v="208"/>
    <n v="29317"/>
    <n v="37651300"/>
    <n v="531863602"/>
    <n v="13.523668094"/>
    <n v="13.409060737000001"/>
    <n v="13.32310522"/>
    <n v="13.609623612"/>
    <n v="13.495016254999999"/>
    <x v="4242"/>
    <n v="1.2078299585752586E-2"/>
  </r>
  <r>
    <x v="4292"/>
    <x v="4"/>
    <n v="2017"/>
    <x v="208"/>
    <n v="34316"/>
    <n v="37474600"/>
    <n v="514534581"/>
    <n v="12.988833763000001"/>
    <n v="13.370858285000001"/>
    <n v="12.969732536"/>
    <n v="13.370858285000001"/>
    <n v="13.112991731999999"/>
    <x v="4243"/>
    <n v="-4.0351295492684611E-2"/>
  </r>
  <r>
    <x v="4293"/>
    <x v="4"/>
    <n v="2017"/>
    <x v="208"/>
    <n v="26719"/>
    <n v="32608100"/>
    <n v="456568411"/>
    <n v="13.571421159"/>
    <n v="13.074789279999999"/>
    <n v="13.046137441000001"/>
    <n v="13.571421159"/>
    <n v="13.370858285000001"/>
    <x v="4244"/>
    <n v="4.3876149313744325E-2"/>
  </r>
  <r>
    <x v="4294"/>
    <x v="4"/>
    <n v="2017"/>
    <x v="208"/>
    <n v="26437"/>
    <n v="36351900"/>
    <n v="513769627"/>
    <n v="13.447263189999999"/>
    <n v="13.495016254999999"/>
    <n v="13.351757059000001"/>
    <n v="13.705129742"/>
    <n v="13.495016254999999"/>
    <x v="4245"/>
    <n v="-9.190591320605207E-3"/>
  </r>
  <r>
    <x v="4295"/>
    <x v="4"/>
    <n v="2017"/>
    <x v="208"/>
    <n v="22539"/>
    <n v="27759600"/>
    <n v="393081307"/>
    <n v="13.504566868"/>
    <n v="13.514117481"/>
    <n v="13.409060737000001"/>
    <n v="13.600072998"/>
    <n v="13.523668094"/>
    <x v="4246"/>
    <n v="4.2523097113930297E-3"/>
  </r>
  <r>
    <x v="4296"/>
    <x v="4"/>
    <n v="2017"/>
    <x v="208"/>
    <n v="45021"/>
    <n v="46069200"/>
    <n v="672417274"/>
    <n v="14.068053038"/>
    <n v="13.695579129"/>
    <n v="13.66692729"/>
    <n v="14.087154265000001"/>
    <n v="13.943895069"/>
    <x v="4247"/>
    <n v="4.0878569964286855E-2"/>
  </r>
  <r>
    <x v="4297"/>
    <x v="4"/>
    <n v="2017"/>
    <x v="208"/>
    <n v="27398"/>
    <n v="28815000"/>
    <n v="425637571"/>
    <n v="14.154008556000001"/>
    <n v="14.211312233999999"/>
    <n v="13.982097521"/>
    <n v="14.249514687"/>
    <n v="14.106255491000001"/>
    <x v="4248"/>
    <n v="6.0913894256339239E-3"/>
  </r>
  <r>
    <x v="4298"/>
    <x v="4"/>
    <n v="2017"/>
    <x v="208"/>
    <n v="67325"/>
    <n v="82987100"/>
    <n v="1284107639"/>
    <n v="14.755697179"/>
    <n v="14.803450244"/>
    <n v="14.660191048"/>
    <n v="14.879855149000001"/>
    <n v="14.774798405"/>
    <x v="4249"/>
    <n v="4.1631383487611612E-2"/>
  </r>
  <r>
    <x v="4299"/>
    <x v="4"/>
    <n v="2017"/>
    <x v="208"/>
    <n v="36622"/>
    <n v="46697600"/>
    <n v="734924425"/>
    <n v="14.975361278999999"/>
    <n v="15.061316797"/>
    <n v="14.946709439999999"/>
    <n v="15.156822927"/>
    <n v="15.032664958"/>
    <x v="4250"/>
    <n v="1.4777011551839895E-2"/>
  </r>
  <r>
    <x v="4300"/>
    <x v="4"/>
    <n v="2017"/>
    <x v="208"/>
    <n v="32599"/>
    <n v="34089700"/>
    <n v="534586812"/>
    <n v="14.994462505"/>
    <n v="15.061316797"/>
    <n v="14.822551470000001"/>
    <n v="15.07086741"/>
    <n v="14.975361278999999"/>
    <x v="4251"/>
    <n v="1.2746974239192966E-3"/>
  </r>
  <r>
    <x v="4301"/>
    <x v="4"/>
    <n v="2017"/>
    <x v="208"/>
    <n v="39454"/>
    <n v="29812800"/>
    <n v="465614443"/>
    <n v="14.908506987999999"/>
    <n v="14.860753923000001"/>
    <n v="14.813000857"/>
    <n v="15.013563732"/>
    <n v="14.918057600999999"/>
    <x v="4252"/>
    <n v="-5.7489777903932185E-3"/>
  </r>
  <r>
    <x v="4302"/>
    <x v="4"/>
    <n v="2017"/>
    <x v="208"/>
    <n v="167478"/>
    <n v="142384600"/>
    <n v="1907705833"/>
    <n v="12.559056175"/>
    <n v="11.890513261000001"/>
    <n v="11.890513261000001"/>
    <n v="13.370858285000001"/>
    <n v="12.797821501"/>
    <x v="4253"/>
    <n v="-0.17148997590586246"/>
  </r>
  <r>
    <x v="4303"/>
    <x v="4"/>
    <n v="2017"/>
    <x v="208"/>
    <n v="77092"/>
    <n v="70512200"/>
    <n v="963369569"/>
    <n v="13.007934989000001"/>
    <n v="13.132092959"/>
    <n v="12.85512518"/>
    <n v="13.275352154"/>
    <n v="13.046137441000001"/>
    <x v="4254"/>
    <n v="3.5117542108407965E-2"/>
  </r>
  <r>
    <x v="4304"/>
    <x v="4"/>
    <n v="2017"/>
    <x v="208"/>
    <n v="65890"/>
    <n v="54772100"/>
    <n v="728579887"/>
    <n v="12.797821501"/>
    <n v="12.750068435999999"/>
    <n v="12.415796979"/>
    <n v="12.902878245"/>
    <n v="12.702315370999999"/>
    <x v="4255"/>
    <n v="-1.6284593816019259E-2"/>
  </r>
  <r>
    <x v="4305"/>
    <x v="4"/>
    <n v="2017"/>
    <x v="208"/>
    <n v="54458"/>
    <n v="48354700"/>
    <n v="653341085"/>
    <n v="12.883777019"/>
    <n v="12.845574567"/>
    <n v="12.778720275"/>
    <n v="12.988833763000001"/>
    <n v="12.902878245"/>
    <x v="4256"/>
    <n v="6.6939632981899456E-3"/>
  </r>
  <r>
    <x v="4306"/>
    <x v="4"/>
    <n v="2017"/>
    <x v="208"/>
    <n v="45097"/>
    <n v="53775800"/>
    <n v="749195302"/>
    <n v="13.313554607"/>
    <n v="13.132092959"/>
    <n v="13.074789279999999"/>
    <n v="13.456813802999999"/>
    <n v="13.304003994"/>
    <x v="4257"/>
    <n v="3.2813735132590768E-2"/>
  </r>
  <r>
    <x v="4307"/>
    <x v="4"/>
    <n v="2017"/>
    <x v="208"/>
    <n v="44970"/>
    <n v="44842600"/>
    <n v="620916189"/>
    <n v="13.122542344999999"/>
    <n v="13.342206446"/>
    <n v="13.017485602000001"/>
    <n v="13.552319933"/>
    <n v="13.227599089"/>
    <x v="4258"/>
    <n v="-1.4451118597651474E-2"/>
  </r>
  <r>
    <x v="4308"/>
    <x v="4"/>
    <n v="2017"/>
    <x v="208"/>
    <n v="58405"/>
    <n v="63104700"/>
    <n v="858044236"/>
    <n v="13.065238666999999"/>
    <n v="12.864675793"/>
    <n v="12.797821501"/>
    <n v="13.170295411"/>
    <n v="12.988833763000001"/>
    <x v="4259"/>
    <n v="-4.3763745720577308E-3"/>
  </r>
  <r>
    <x v="4309"/>
    <x v="4"/>
    <n v="2017"/>
    <x v="208"/>
    <n v="16313"/>
    <n v="15908400"/>
    <n v="216812716"/>
    <n v="12.960181923"/>
    <n v="12.979283150000001"/>
    <n v="12.941080697"/>
    <n v="13.151194185"/>
    <n v="13.017485602000001"/>
    <x v="4260"/>
    <n v="-8.0734383732899637E-3"/>
  </r>
  <r>
    <x v="4310"/>
    <x v="4"/>
    <n v="2017"/>
    <x v="208"/>
    <n v="28349"/>
    <n v="34443600"/>
    <n v="464029132"/>
    <n v="12.759619048999999"/>
    <n v="12.941080697"/>
    <n v="12.759619048999999"/>
    <n v="13.027036215000001"/>
    <n v="12.864675793"/>
    <x v="4261"/>
    <n v="-1.5596305717197995E-2"/>
  </r>
  <r>
    <x v="4311"/>
    <x v="4"/>
    <n v="2017"/>
    <x v="208"/>
    <n v="44552"/>
    <n v="44657900"/>
    <n v="584459581"/>
    <n v="12.377594526999999"/>
    <n v="12.616359853000001"/>
    <n v="12.368043913999999"/>
    <n v="12.711865983999999"/>
    <n v="12.501752496"/>
    <x v="4262"/>
    <n v="-3.0397477150022754E-2"/>
  </r>
  <r>
    <x v="4312"/>
    <x v="5"/>
    <n v="2017"/>
    <x v="209"/>
    <n v="37418"/>
    <n v="42613400"/>
    <n v="556892015"/>
    <n v="12.243885944000001"/>
    <n v="12.568606788"/>
    <n v="12.243885944000001"/>
    <n v="12.692764757999999"/>
    <n v="12.48265127"/>
    <x v="4263"/>
    <n v="-1.0861239443578238E-2"/>
  </r>
  <r>
    <x v="4313"/>
    <x v="5"/>
    <n v="2017"/>
    <x v="209"/>
    <n v="35027"/>
    <n v="42868600"/>
    <n v="549295159"/>
    <n v="12.463550044"/>
    <n v="12.215234105"/>
    <n v="12.110177361"/>
    <n v="12.463550044"/>
    <n v="12.234335331"/>
    <x v="3754"/>
    <n v="1.7781682244134792E-2"/>
  </r>
  <r>
    <x v="4314"/>
    <x v="5"/>
    <n v="2017"/>
    <x v="209"/>
    <n v="29469"/>
    <n v="31257200"/>
    <n v="410176564"/>
    <n v="12.587708014"/>
    <n v="12.377594526999999"/>
    <n v="12.339392073999999"/>
    <n v="12.645011692000001"/>
    <n v="12.530404336"/>
    <x v="4264"/>
    <n v="9.9123953225822587E-3"/>
  </r>
  <r>
    <x v="4315"/>
    <x v="5"/>
    <n v="2017"/>
    <x v="209"/>
    <n v="32432"/>
    <n v="35352100"/>
    <n v="465526515"/>
    <n v="12.587708014"/>
    <n v="12.635461079000001"/>
    <n v="12.444448818"/>
    <n v="12.730967209999999"/>
    <n v="12.578157401"/>
    <x v="79"/>
    <n v="0"/>
  </r>
  <r>
    <x v="4316"/>
    <x v="5"/>
    <n v="2017"/>
    <x v="209"/>
    <n v="36366"/>
    <n v="44017400"/>
    <n v="572430249"/>
    <n v="12.291639009000001"/>
    <n v="12.683214145000001"/>
    <n v="12.234335331"/>
    <n v="12.740517822999999"/>
    <n v="12.415796979"/>
    <x v="4265"/>
    <n v="-2.380150747595525E-2"/>
  </r>
  <r>
    <x v="4317"/>
    <x v="5"/>
    <n v="2017"/>
    <x v="209"/>
    <n v="24746"/>
    <n v="27533300"/>
    <n v="353459588"/>
    <n v="12.262987170000001"/>
    <n v="12.205683492"/>
    <n v="12.1388292"/>
    <n v="12.377594526999999"/>
    <n v="12.262987170000001"/>
    <x v="4266"/>
    <n v="-2.3337233313935942E-3"/>
  </r>
  <r>
    <x v="4318"/>
    <x v="5"/>
    <n v="2017"/>
    <x v="209"/>
    <n v="31784"/>
    <n v="30186400"/>
    <n v="391708394"/>
    <n v="12.272537783000001"/>
    <n v="12.377594526999999"/>
    <n v="12.253436557000001"/>
    <n v="12.51130311"/>
    <n v="12.396695752999999"/>
    <x v="4267"/>
    <n v="7.785130744637018E-4"/>
  </r>
  <r>
    <x v="4319"/>
    <x v="5"/>
    <n v="2017"/>
    <x v="209"/>
    <n v="27508"/>
    <n v="30481800"/>
    <n v="393118935"/>
    <n v="12.320290848000001"/>
    <n v="12.387145139999999"/>
    <n v="12.196132879"/>
    <n v="12.444448818"/>
    <n v="12.320290848000001"/>
    <x v="4268"/>
    <n v="3.8835000017632478E-3"/>
  </r>
  <r>
    <x v="4320"/>
    <x v="5"/>
    <n v="2017"/>
    <x v="209"/>
    <n v="21793"/>
    <n v="22722200"/>
    <n v="293233987"/>
    <n v="12.358493300999999"/>
    <n v="12.368043913999999"/>
    <n v="12.196132879"/>
    <n v="12.434898205"/>
    <n v="12.329841460999999"/>
    <x v="4269"/>
    <n v="3.0959777664736603E-3"/>
  </r>
  <r>
    <x v="4321"/>
    <x v="5"/>
    <n v="2017"/>
    <x v="209"/>
    <n v="51488"/>
    <n v="67068600"/>
    <n v="857796304"/>
    <n v="12.052873683"/>
    <n v="12.358493300999999"/>
    <n v="12.04332307"/>
    <n v="12.453999431"/>
    <n v="12.215234105"/>
    <x v="4270"/>
    <n v="-2.5040431963534462E-2"/>
  </r>
  <r>
    <x v="4322"/>
    <x v="5"/>
    <n v="2017"/>
    <x v="209"/>
    <n v="43505"/>
    <n v="73085700"/>
    <n v="901036179"/>
    <n v="11.728152839"/>
    <n v="12.014671229999999"/>
    <n v="11.661298546999999"/>
    <n v="12.024221842999999"/>
    <n v="11.775905904"/>
    <x v="4271"/>
    <n v="-2.7310934387719768E-2"/>
  </r>
  <r>
    <x v="4323"/>
    <x v="5"/>
    <n v="2017"/>
    <x v="209"/>
    <n v="34821"/>
    <n v="45760900"/>
    <n v="565797546"/>
    <n v="11.737703452"/>
    <n v="11.756804678"/>
    <n v="11.67084916"/>
    <n v="11.909614487000001"/>
    <n v="11.804557743"/>
    <x v="4272"/>
    <n v="8.1400085374378514E-4"/>
  </r>
  <r>
    <x v="4324"/>
    <x v="5"/>
    <n v="2017"/>
    <x v="209"/>
    <n v="59170"/>
    <n v="53707700"/>
    <n v="640599386"/>
    <n v="11.32702709"/>
    <n v="11.575343030000001"/>
    <n v="11.231520958999999"/>
    <n v="11.584893642999999"/>
    <n v="11.393881381"/>
    <x v="4273"/>
    <n v="-3.5614530041551608E-2"/>
  </r>
  <r>
    <x v="4325"/>
    <x v="5"/>
    <n v="2017"/>
    <x v="209"/>
    <n v="42623"/>
    <n v="58494700"/>
    <n v="692545615"/>
    <n v="11.116913603"/>
    <n v="11.412982608"/>
    <n v="11.069160537"/>
    <n v="11.575343030000001"/>
    <n v="11.307925864"/>
    <x v="4274"/>
    <n v="-1.8723951236100937E-2"/>
  </r>
  <r>
    <x v="4326"/>
    <x v="5"/>
    <n v="2017"/>
    <x v="209"/>
    <n v="34233"/>
    <n v="41897500"/>
    <n v="499899167"/>
    <n v="11.498938125"/>
    <n v="11.231520958999999"/>
    <n v="11.193318507000001"/>
    <n v="11.498938125"/>
    <n v="11.393881381"/>
    <x v="4275"/>
    <n v="3.3786997539130816E-2"/>
  </r>
  <r>
    <x v="4327"/>
    <x v="5"/>
    <n v="2017"/>
    <x v="209"/>
    <n v="24580"/>
    <n v="33214600"/>
    <n v="398027422"/>
    <n v="11.393881381"/>
    <n v="11.565792416000001"/>
    <n v="11.336577703"/>
    <n v="11.603994868999999"/>
    <n v="11.441634447"/>
    <x v="4276"/>
    <n v="-9.1782038000814935E-3"/>
  </r>
  <r>
    <x v="4328"/>
    <x v="5"/>
    <n v="2017"/>
    <x v="209"/>
    <n v="37804"/>
    <n v="42398200"/>
    <n v="516683229"/>
    <n v="11.718602225"/>
    <n v="11.556241803000001"/>
    <n v="11.498938125"/>
    <n v="11.747254065"/>
    <n v="11.642197320999999"/>
    <x v="4277"/>
    <n v="2.8101022608560577E-2"/>
  </r>
  <r>
    <x v="4329"/>
    <x v="5"/>
    <n v="2017"/>
    <x v="209"/>
    <n v="36231"/>
    <n v="44859400"/>
    <n v="550844223"/>
    <n v="11.661298546999999"/>
    <n v="11.785456517"/>
    <n v="11.584893642999999"/>
    <n v="11.919165100000001"/>
    <n v="11.728152839"/>
    <x v="4278"/>
    <n v="-4.9019705691760746E-3"/>
  </r>
  <r>
    <x v="4330"/>
    <x v="5"/>
    <n v="2017"/>
    <x v="209"/>
    <n v="31745"/>
    <n v="31325600"/>
    <n v="380151721"/>
    <n v="11.537140577000001"/>
    <n v="11.718602225"/>
    <n v="11.470286286"/>
    <n v="11.766355291"/>
    <n v="11.594444255999999"/>
    <x v="4279"/>
    <n v="-1.0704095634330214E-2"/>
  </r>
  <r>
    <x v="4331"/>
    <x v="5"/>
    <n v="2017"/>
    <x v="209"/>
    <n v="23781"/>
    <n v="24178300"/>
    <n v="294770700"/>
    <n v="11.632646707999999"/>
    <n v="11.709051612"/>
    <n v="11.546691190000001"/>
    <n v="11.747254065"/>
    <n v="11.642197320999999"/>
    <x v="4280"/>
    <n v="8.244069809097929E-3"/>
  </r>
  <r>
    <x v="4332"/>
    <x v="5"/>
    <n v="2017"/>
    <x v="209"/>
    <n v="20688"/>
    <n v="29504000"/>
    <n v="363572554"/>
    <n v="11.814108356"/>
    <n v="11.699500999"/>
    <n v="11.642197320999999"/>
    <n v="11.919165100000001"/>
    <n v="11.766355291"/>
    <x v="4281"/>
    <n v="1.5478924109580686E-2"/>
  </r>
  <r>
    <x v="4333"/>
    <x v="6"/>
    <n v="2017"/>
    <x v="210"/>
    <n v="27111"/>
    <n v="31259500"/>
    <n v="385054662"/>
    <n v="11.804557743"/>
    <n v="11.728152839"/>
    <n v="11.67084916"/>
    <n v="11.852310808"/>
    <n v="11.766355291"/>
    <x v="4282"/>
    <n v="-8.0873436971557193E-4"/>
  </r>
  <r>
    <x v="4334"/>
    <x v="6"/>
    <n v="2017"/>
    <x v="210"/>
    <n v="11030"/>
    <n v="12420200"/>
    <n v="153960842"/>
    <n v="11.871412034"/>
    <n v="11.785456517"/>
    <n v="11.766355291"/>
    <n v="11.871412034"/>
    <n v="11.842760195"/>
    <x v="4283"/>
    <n v="5.6474534572952999E-3"/>
  </r>
  <r>
    <x v="4335"/>
    <x v="6"/>
    <n v="2017"/>
    <x v="210"/>
    <n v="28049"/>
    <n v="41687300"/>
    <n v="513583970"/>
    <n v="11.661298546999999"/>
    <n v="11.823658969"/>
    <n v="11.575343030000001"/>
    <n v="11.957367551999999"/>
    <n v="11.766355291"/>
    <x v="4284"/>
    <n v="-1.7857617371927891E-2"/>
  </r>
  <r>
    <x v="4336"/>
    <x v="6"/>
    <n v="2017"/>
    <x v="210"/>
    <n v="33553"/>
    <n v="51744000"/>
    <n v="632686650"/>
    <n v="11.623096094999999"/>
    <n v="11.728152839"/>
    <n v="11.537140577000001"/>
    <n v="11.804557743"/>
    <n v="11.680399773"/>
    <x v="4285"/>
    <n v="-3.2813811023203912E-3"/>
  </r>
  <r>
    <x v="4337"/>
    <x v="6"/>
    <n v="2017"/>
    <x v="210"/>
    <n v="33563"/>
    <n v="42373100"/>
    <n v="507790351"/>
    <n v="11.393881381"/>
    <n v="11.584893642999999"/>
    <n v="11.317476477"/>
    <n v="11.623096094999999"/>
    <n v="11.441634447"/>
    <x v="4286"/>
    <n v="-1.9917670937063987E-2"/>
  </r>
  <r>
    <x v="4338"/>
    <x v="6"/>
    <n v="2017"/>
    <x v="210"/>
    <n v="21084"/>
    <n v="21454100"/>
    <n v="255634339"/>
    <n v="11.441634447"/>
    <n v="11.298375251"/>
    <n v="11.212419733000001"/>
    <n v="11.470286286"/>
    <n v="11.384330768"/>
    <x v="4287"/>
    <n v="4.1823566385048956E-3"/>
  </r>
  <r>
    <x v="4339"/>
    <x v="6"/>
    <n v="2017"/>
    <x v="210"/>
    <n v="29344"/>
    <n v="45205100"/>
    <n v="553012171"/>
    <n v="11.775905904"/>
    <n v="11.412982608"/>
    <n v="11.365229542"/>
    <n v="11.890513261000001"/>
    <n v="11.680399773"/>
    <x v="4288"/>
    <n v="2.8796724477678969E-2"/>
  </r>
  <r>
    <x v="4340"/>
    <x v="6"/>
    <n v="2017"/>
    <x v="210"/>
    <n v="58035"/>
    <n v="66041400"/>
    <n v="841813255"/>
    <n v="12.358493300999999"/>
    <n v="12.071974909"/>
    <n v="11.947816939000001"/>
    <n v="12.406246366"/>
    <n v="12.177031652"/>
    <x v="4289"/>
    <n v="4.8287971919929715E-2"/>
  </r>
  <r>
    <x v="4341"/>
    <x v="6"/>
    <n v="2017"/>
    <x v="210"/>
    <n v="29262"/>
    <n v="32797900"/>
    <n v="423924884"/>
    <n v="12.291639009000001"/>
    <n v="12.377594526999999"/>
    <n v="12.224784718"/>
    <n v="12.453999431"/>
    <n v="12.348942686999999"/>
    <x v="4290"/>
    <n v="-5.4242675113071077E-3"/>
  </r>
  <r>
    <x v="4342"/>
    <x v="6"/>
    <n v="2017"/>
    <x v="210"/>
    <n v="25153"/>
    <n v="35804400"/>
    <n v="465448443"/>
    <n v="12.463550044"/>
    <n v="12.377594526999999"/>
    <n v="12.329841460999999"/>
    <n v="12.473100657"/>
    <n v="12.415796979"/>
    <x v="4291"/>
    <n v="1.3889112153373023E-2"/>
  </r>
  <r>
    <x v="4343"/>
    <x v="6"/>
    <n v="2017"/>
    <x v="210"/>
    <n v="20989"/>
    <n v="27951200"/>
    <n v="361660184"/>
    <n v="12.310740235000001"/>
    <n v="12.444448818"/>
    <n v="12.291639009000001"/>
    <n v="12.463550044"/>
    <n v="12.358493300999999"/>
    <x v="4292"/>
    <n v="-1.2336316820158373E-2"/>
  </r>
  <r>
    <x v="4344"/>
    <x v="6"/>
    <n v="2017"/>
    <x v="210"/>
    <n v="21376"/>
    <n v="19031100"/>
    <n v="245938515"/>
    <n v="12.358493300999999"/>
    <n v="12.415796979"/>
    <n v="12.253436557000001"/>
    <n v="12.434898205"/>
    <n v="12.339392073999999"/>
    <x v="4293"/>
    <n v="3.8714721780924058E-3"/>
  </r>
  <r>
    <x v="4345"/>
    <x v="6"/>
    <n v="2017"/>
    <x v="210"/>
    <n v="39002"/>
    <n v="36329400"/>
    <n v="476642223"/>
    <n v="12.635461079000001"/>
    <n v="12.415796979"/>
    <n v="12.387145139999999"/>
    <n v="12.673663532000001"/>
    <n v="12.530404336"/>
    <x v="4294"/>
    <n v="2.2163688993132279E-2"/>
  </r>
  <r>
    <x v="4346"/>
    <x v="6"/>
    <n v="2017"/>
    <x v="210"/>
    <n v="23229"/>
    <n v="29621300"/>
    <n v="390321751"/>
    <n v="12.51130311"/>
    <n v="12.692764757999999"/>
    <n v="12.444448818"/>
    <n v="12.750068435999999"/>
    <n v="12.587708014"/>
    <x v="4295"/>
    <n v="-9.8747478569279745E-3"/>
  </r>
  <r>
    <x v="4347"/>
    <x v="6"/>
    <n v="2017"/>
    <x v="210"/>
    <n v="27192"/>
    <n v="38396400"/>
    <n v="492974376"/>
    <n v="12.119727974"/>
    <n v="12.415796979"/>
    <n v="12.100626748"/>
    <n v="12.453999431"/>
    <n v="12.262987170000001"/>
    <x v="4296"/>
    <n v="-3.1797948521749705E-2"/>
  </r>
  <r>
    <x v="4348"/>
    <x v="6"/>
    <n v="2017"/>
    <x v="210"/>
    <n v="14044"/>
    <n v="16117200"/>
    <n v="207135863"/>
    <n v="12.301189622000001"/>
    <n v="12.253436557000001"/>
    <n v="12.196132879"/>
    <n v="12.339392073999999"/>
    <n v="12.272537783000001"/>
    <x v="4297"/>
    <n v="1.4861438937483559E-2"/>
  </r>
  <r>
    <x v="4349"/>
    <x v="6"/>
    <n v="2017"/>
    <x v="210"/>
    <n v="22880"/>
    <n v="29507000"/>
    <n v="388914000"/>
    <n v="12.625910466000001"/>
    <n v="12.425347592"/>
    <n v="12.425347592"/>
    <n v="12.654562305000001"/>
    <n v="12.587708014"/>
    <x v="4298"/>
    <n v="2.6055113742659231E-2"/>
  </r>
  <r>
    <x v="4350"/>
    <x v="6"/>
    <n v="2017"/>
    <x v="210"/>
    <n v="19717"/>
    <n v="28933200"/>
    <n v="379670907"/>
    <n v="12.396695752999999"/>
    <n v="12.702315370999999"/>
    <n v="12.396695752999999"/>
    <n v="12.740517822999999"/>
    <n v="12.530404336"/>
    <x v="4299"/>
    <n v="-1.832112311110725E-2"/>
  </r>
  <r>
    <x v="4351"/>
    <x v="6"/>
    <n v="2017"/>
    <x v="210"/>
    <n v="27970"/>
    <n v="21503100"/>
    <n v="280841378"/>
    <n v="12.415796979"/>
    <n v="12.463550044"/>
    <n v="12.415796979"/>
    <n v="12.578157401"/>
    <n v="12.473100657"/>
    <x v="4300"/>
    <n v="1.5396461757886863E-3"/>
  </r>
  <r>
    <x v="4352"/>
    <x v="6"/>
    <n v="2017"/>
    <x v="210"/>
    <n v="22745"/>
    <n v="20749800"/>
    <n v="270994583"/>
    <n v="12.539954949"/>
    <n v="12.396695752999999"/>
    <n v="12.329841460999999"/>
    <n v="12.539954949"/>
    <n v="12.473100657"/>
    <x v="4301"/>
    <n v="9.950330869914651E-3"/>
  </r>
  <r>
    <x v="4353"/>
    <x v="6"/>
    <n v="2017"/>
    <x v="210"/>
    <n v="24054"/>
    <n v="31152200"/>
    <n v="411400212"/>
    <n v="12.692764757999999"/>
    <n v="12.625910466000001"/>
    <n v="12.48265127"/>
    <n v="12.711865983999999"/>
    <n v="12.616359853000001"/>
    <x v="4302"/>
    <n v="1.2112184412429098E-2"/>
  </r>
  <r>
    <x v="4354"/>
    <x v="7"/>
    <n v="2017"/>
    <x v="211"/>
    <n v="21897"/>
    <n v="22525100"/>
    <n v="296705520"/>
    <n v="12.530404336"/>
    <n v="12.702315370999999"/>
    <n v="12.492201883"/>
    <n v="12.721416596999999"/>
    <n v="12.578157401"/>
    <x v="4303"/>
    <n v="-1.2874089206328527E-2"/>
  </r>
  <r>
    <x v="4355"/>
    <x v="7"/>
    <n v="2017"/>
    <x v="211"/>
    <n v="34417"/>
    <n v="45845200"/>
    <n v="614112556"/>
    <n v="12.902878245"/>
    <n v="12.539954949"/>
    <n v="12.492201883"/>
    <n v="12.998384376000001"/>
    <n v="12.797821501"/>
    <x v="4304"/>
    <n v="2.9292368426864973E-2"/>
  </r>
  <r>
    <x v="4356"/>
    <x v="7"/>
    <n v="2017"/>
    <x v="211"/>
    <n v="29551"/>
    <n v="31075700"/>
    <n v="418139902"/>
    <n v="12.711865983999999"/>
    <n v="12.960181923"/>
    <n v="12.711865983999999"/>
    <n v="13.046137441000001"/>
    <n v="12.85512518"/>
    <x v="4305"/>
    <n v="-1.4914519548259229E-2"/>
  </r>
  <r>
    <x v="4357"/>
    <x v="7"/>
    <n v="2017"/>
    <x v="211"/>
    <n v="21342"/>
    <n v="21473800"/>
    <n v="287162815"/>
    <n v="12.797821501"/>
    <n v="12.807372114"/>
    <n v="12.664112919000001"/>
    <n v="12.874226406"/>
    <n v="12.769169661999999"/>
    <x v="4306"/>
    <n v="6.7390745070484816E-3"/>
  </r>
  <r>
    <x v="4358"/>
    <x v="7"/>
    <n v="2017"/>
    <x v="211"/>
    <n v="28934"/>
    <n v="29679700"/>
    <n v="400809268"/>
    <n v="12.941080697"/>
    <n v="12.750068435999999"/>
    <n v="12.730967209999999"/>
    <n v="13.007934989000001"/>
    <n v="12.893327632"/>
    <x v="4307"/>
    <n v="1.1131840376052566E-2"/>
  </r>
  <r>
    <x v="4359"/>
    <x v="7"/>
    <n v="2017"/>
    <x v="211"/>
    <n v="25084"/>
    <n v="28470300"/>
    <n v="386454000"/>
    <n v="12.883777019"/>
    <n v="12.893327632"/>
    <n v="12.85512518"/>
    <n v="13.074789279999999"/>
    <n v="12.960181923"/>
    <x v="4308"/>
    <n v="-4.4378770778627612E-3"/>
  </r>
  <r>
    <x v="4360"/>
    <x v="7"/>
    <n v="2017"/>
    <x v="211"/>
    <n v="22927"/>
    <n v="26742200"/>
    <n v="361599309"/>
    <n v="12.912428858"/>
    <n v="12.902878245"/>
    <n v="12.836023954"/>
    <n v="12.998384376000001"/>
    <n v="12.912428858"/>
    <x v="4309"/>
    <n v="2.2214003810309933E-3"/>
  </r>
  <r>
    <x v="4361"/>
    <x v="7"/>
    <n v="2017"/>
    <x v="211"/>
    <n v="31122"/>
    <n v="55798400"/>
    <n v="746415581"/>
    <n v="12.597258627"/>
    <n v="12.988833763000001"/>
    <n v="12.559056175"/>
    <n v="13.046137441000001"/>
    <n v="12.778720275"/>
    <x v="4310"/>
    <n v="-2.4711103885477401E-2"/>
  </r>
  <r>
    <x v="4362"/>
    <x v="7"/>
    <n v="2017"/>
    <x v="211"/>
    <n v="31474"/>
    <n v="41998700"/>
    <n v="548683630"/>
    <n v="12.368043913999999"/>
    <n v="12.549505562"/>
    <n v="12.358493300999999"/>
    <n v="12.60680924"/>
    <n v="12.473100657"/>
    <x v="4311"/>
    <n v="-1.8363178546835838E-2"/>
  </r>
  <r>
    <x v="4363"/>
    <x v="7"/>
    <n v="2017"/>
    <x v="211"/>
    <n v="26888"/>
    <n v="31403400"/>
    <n v="411447843"/>
    <n v="12.492201883"/>
    <n v="12.396695752999999"/>
    <n v="12.329841460999999"/>
    <n v="12.625910466000001"/>
    <n v="12.51130311"/>
    <x v="4312"/>
    <n v="9.9885578200222674E-3"/>
  </r>
  <r>
    <x v="4364"/>
    <x v="7"/>
    <n v="2017"/>
    <x v="211"/>
    <n v="17743"/>
    <n v="24105400"/>
    <n v="317034045"/>
    <n v="12.559056175"/>
    <n v="12.492201883"/>
    <n v="12.463550044"/>
    <n v="12.645011692000001"/>
    <n v="12.559056175"/>
    <x v="4313"/>
    <n v="5.3374126406811606E-3"/>
  </r>
  <r>
    <x v="4365"/>
    <x v="7"/>
    <n v="2017"/>
    <x v="211"/>
    <n v="29373"/>
    <n v="44737400"/>
    <n v="593202870"/>
    <n v="12.539954949"/>
    <n v="12.702315370999999"/>
    <n v="12.51130311"/>
    <n v="12.778720275"/>
    <n v="12.664112919000001"/>
    <x v="4314"/>
    <n v="-1.5220702993659443E-3"/>
  </r>
  <r>
    <x v="4366"/>
    <x v="7"/>
    <n v="2017"/>
    <x v="211"/>
    <n v="19880"/>
    <n v="23131800"/>
    <n v="303731767"/>
    <n v="12.463550044"/>
    <n v="12.530404336"/>
    <n v="12.434898205"/>
    <n v="12.664112919000001"/>
    <n v="12.539954949"/>
    <x v="4315"/>
    <n v="-6.1115545871276772E-3"/>
  </r>
  <r>
    <x v="4367"/>
    <x v="7"/>
    <n v="2017"/>
    <x v="211"/>
    <n v="45458"/>
    <n v="65891500"/>
    <n v="883760096"/>
    <n v="12.988833763000001"/>
    <n v="12.568606788"/>
    <n v="12.568606788"/>
    <n v="12.988833763000001"/>
    <n v="12.807372114"/>
    <x v="4316"/>
    <n v="4.1281659024925178E-2"/>
  </r>
  <r>
    <x v="4368"/>
    <x v="7"/>
    <n v="2017"/>
    <x v="211"/>
    <n v="26415"/>
    <n v="39582700"/>
    <n v="532123710"/>
    <n v="12.740517822999999"/>
    <n v="13.027036215000001"/>
    <n v="12.683214145000001"/>
    <n v="13.046137441000001"/>
    <n v="12.836023954"/>
    <x v="4317"/>
    <n v="-1.9302752286963445E-2"/>
  </r>
  <r>
    <x v="4369"/>
    <x v="7"/>
    <n v="2017"/>
    <x v="211"/>
    <n v="34109"/>
    <n v="54764100"/>
    <n v="753725243"/>
    <n v="13.170295411"/>
    <n v="13.084339892999999"/>
    <n v="13.027036215000001"/>
    <n v="13.246700315"/>
    <n v="13.141643572"/>
    <x v="4318"/>
    <n v="3.3176651338052497E-2"/>
  </r>
  <r>
    <x v="4370"/>
    <x v="7"/>
    <n v="2017"/>
    <x v="211"/>
    <n v="27168"/>
    <n v="47482200"/>
    <n v="655401189"/>
    <n v="13.141643572"/>
    <n v="13.160744798"/>
    <n v="13.036586828000001"/>
    <n v="13.304003994"/>
    <n v="13.179846024"/>
    <x v="4319"/>
    <n v="-2.1778592861073304E-3"/>
  </r>
  <r>
    <x v="4371"/>
    <x v="7"/>
    <n v="2017"/>
    <x v="211"/>
    <n v="30735"/>
    <n v="32030600"/>
    <n v="441464458"/>
    <n v="13.179846024"/>
    <n v="13.160744798"/>
    <n v="13.065238666999999"/>
    <n v="13.265801541"/>
    <n v="13.160744798"/>
    <x v="4320"/>
    <n v="2.9027596394341319E-3"/>
  </r>
  <r>
    <x v="4372"/>
    <x v="7"/>
    <n v="2017"/>
    <x v="211"/>
    <n v="16393"/>
    <n v="24051100"/>
    <n v="333701392"/>
    <n v="13.256250928"/>
    <n v="13.246700315"/>
    <n v="13.189396637"/>
    <n v="13.313554607"/>
    <n v="13.246700315"/>
    <x v="4321"/>
    <n v="5.7803628787653893E-3"/>
  </r>
  <r>
    <x v="4373"/>
    <x v="7"/>
    <n v="2017"/>
    <x v="211"/>
    <n v="18653"/>
    <n v="27036500"/>
    <n v="375722226"/>
    <n v="13.246700315"/>
    <n v="13.304003994"/>
    <n v="13.141643572"/>
    <n v="13.399510124000001"/>
    <n v="13.265801541"/>
    <x v="4322"/>
    <n v="-7.207207473496507E-4"/>
  </r>
  <r>
    <x v="4374"/>
    <x v="7"/>
    <n v="2017"/>
    <x v="211"/>
    <n v="19058"/>
    <n v="27068300"/>
    <n v="372961613"/>
    <n v="13.227599089"/>
    <n v="13.141643572"/>
    <n v="13.065238666999999"/>
    <n v="13.227599089"/>
    <n v="13.151194185"/>
    <x v="4323"/>
    <n v="-1.4430016842357136E-3"/>
  </r>
  <r>
    <x v="4375"/>
    <x v="7"/>
    <n v="2017"/>
    <x v="211"/>
    <n v="35180"/>
    <n v="57961900"/>
    <n v="792365081"/>
    <n v="12.845574567"/>
    <n v="13.170295411"/>
    <n v="12.836023954"/>
    <n v="13.275352154"/>
    <n v="13.046137441000001"/>
    <x v="4324"/>
    <n v="-2.93061265523368E-2"/>
  </r>
  <r>
    <x v="4376"/>
    <x v="7"/>
    <n v="2017"/>
    <x v="211"/>
    <n v="36223"/>
    <n v="82683300"/>
    <n v="1127334175"/>
    <n v="13.036586828000001"/>
    <n v="12.921979471"/>
    <n v="12.864675793"/>
    <n v="13.151194185"/>
    <n v="13.017485602000001"/>
    <x v="4325"/>
    <n v="1.4760415566296505E-2"/>
  </r>
  <r>
    <x v="4377"/>
    <x v="8"/>
    <n v="2017"/>
    <x v="212"/>
    <n v="45762"/>
    <n v="59902500"/>
    <n v="840919384"/>
    <n v="13.389959511000001"/>
    <n v="13.227599089"/>
    <n v="13.19894725"/>
    <n v="13.552319933"/>
    <n v="13.399510124000001"/>
    <x v="4326"/>
    <n v="2.6745359956818246E-2"/>
  </r>
  <r>
    <x v="4378"/>
    <x v="8"/>
    <n v="2017"/>
    <x v="212"/>
    <n v="18928"/>
    <n v="17948500"/>
    <n v="253330636"/>
    <n v="13.533218707"/>
    <n v="13.332655833"/>
    <n v="13.313554607"/>
    <n v="13.54276932"/>
    <n v="13.475915028999999"/>
    <x v="4327"/>
    <n v="1.0642172102838505E-2"/>
  </r>
  <r>
    <x v="4379"/>
    <x v="8"/>
    <n v="2017"/>
    <x v="212"/>
    <n v="39813"/>
    <n v="56166800"/>
    <n v="811274062"/>
    <n v="13.762433421000001"/>
    <n v="13.91524323"/>
    <n v="13.590522385"/>
    <n v="13.991648134"/>
    <n v="13.791085259999999"/>
    <x v="4328"/>
    <n v="1.6795356348326112E-2"/>
  </r>
  <r>
    <x v="4380"/>
    <x v="8"/>
    <n v="2017"/>
    <x v="212"/>
    <n v="63104"/>
    <n v="67562300"/>
    <n v="999855183"/>
    <n v="14.345020817"/>
    <n v="13.991648134"/>
    <n v="13.857939550999999"/>
    <n v="14.345020817"/>
    <n v="14.134907330000001"/>
    <x v="4329"/>
    <n v="4.1460236274004379E-2"/>
  </r>
  <r>
    <x v="4381"/>
    <x v="8"/>
    <n v="2017"/>
    <x v="212"/>
    <n v="29438"/>
    <n v="35531400"/>
    <n v="527619643"/>
    <n v="14.048951812"/>
    <n v="14.421425722"/>
    <n v="14.029850586"/>
    <n v="14.469178787000001"/>
    <n v="14.173109781999999"/>
    <x v="4330"/>
    <n v="-2.0855111731314827E-2"/>
  </r>
  <r>
    <x v="4382"/>
    <x v="8"/>
    <n v="2017"/>
    <x v="212"/>
    <n v="28346"/>
    <n v="34761900"/>
    <n v="519911573"/>
    <n v="14.316368978"/>
    <n v="14.211312233999999"/>
    <n v="14.144457943000001"/>
    <n v="14.373672656"/>
    <n v="14.278166526"/>
    <x v="4331"/>
    <n v="1.8855777522528414E-2"/>
  </r>
  <r>
    <x v="4383"/>
    <x v="8"/>
    <n v="2017"/>
    <x v="212"/>
    <n v="33772"/>
    <n v="49392200"/>
    <n v="742175441"/>
    <n v="14.201761620999999"/>
    <n v="14.306818365"/>
    <n v="14.192211007999999"/>
    <n v="14.478729400000001"/>
    <n v="14.345020817"/>
    <x v="4332"/>
    <n v="-8.0375516615610407E-3"/>
  </r>
  <r>
    <x v="4384"/>
    <x v="8"/>
    <n v="2017"/>
    <x v="212"/>
    <n v="36316"/>
    <n v="36831800"/>
    <n v="551549890"/>
    <n v="14.35457143"/>
    <n v="14.268615913"/>
    <n v="14.144457943000001"/>
    <n v="14.421425722"/>
    <n v="14.297267752"/>
    <x v="4333"/>
    <n v="1.0702443295021411E-2"/>
  </r>
  <r>
    <x v="4385"/>
    <x v="8"/>
    <n v="2017"/>
    <x v="212"/>
    <n v="42665"/>
    <n v="34024300"/>
    <n v="515099234"/>
    <n v="14.364122043"/>
    <n v="14.35457143"/>
    <n v="14.345020817"/>
    <n v="14.574235530999999"/>
    <n v="14.450077561000001"/>
    <x v="4334"/>
    <n v="6.651147525955066E-4"/>
  </r>
  <r>
    <x v="4386"/>
    <x v="8"/>
    <n v="2017"/>
    <x v="212"/>
    <n v="35756"/>
    <n v="47438200"/>
    <n v="715410857"/>
    <n v="14.364122043"/>
    <n v="14.392773883"/>
    <n v="14.316368978"/>
    <n v="14.488280013000001"/>
    <n v="14.402324496"/>
    <x v="79"/>
    <n v="0"/>
  </r>
  <r>
    <x v="4387"/>
    <x v="8"/>
    <n v="2017"/>
    <x v="212"/>
    <n v="38318"/>
    <n v="47128900"/>
    <n v="709932291"/>
    <n v="14.364122043"/>
    <n v="14.345020817"/>
    <n v="14.306818365"/>
    <n v="14.507381239000001"/>
    <n v="14.383223269"/>
    <x v="79"/>
    <n v="0"/>
  </r>
  <r>
    <x v="4388"/>
    <x v="8"/>
    <n v="2017"/>
    <x v="212"/>
    <n v="33631"/>
    <n v="35558300"/>
    <n v="535421229"/>
    <n v="14.459628174000001"/>
    <n v="14.421425722"/>
    <n v="14.249514687"/>
    <n v="14.488280013000001"/>
    <n v="14.373672656"/>
    <x v="4335"/>
    <n v="6.6269295149228103E-3"/>
  </r>
  <r>
    <x v="4389"/>
    <x v="8"/>
    <n v="2017"/>
    <x v="212"/>
    <n v="66379"/>
    <n v="79818500"/>
    <n v="1235108161"/>
    <n v="15.156822927"/>
    <n v="14.564684917999999"/>
    <n v="14.392773883"/>
    <n v="15.166373541"/>
    <n v="14.774798405"/>
    <x v="4336"/>
    <n v="4.7090286500253625E-2"/>
  </r>
  <r>
    <x v="4390"/>
    <x v="8"/>
    <n v="2017"/>
    <x v="212"/>
    <n v="40626"/>
    <n v="46053000"/>
    <n v="726377513"/>
    <n v="14.965810665999999"/>
    <n v="15.137721701"/>
    <n v="14.879855149000001"/>
    <n v="15.242778445000001"/>
    <n v="15.061316797"/>
    <x v="4337"/>
    <n v="-1.2682478156367673E-2"/>
  </r>
  <r>
    <x v="4391"/>
    <x v="8"/>
    <n v="2017"/>
    <x v="212"/>
    <n v="31274"/>
    <n v="40802000"/>
    <n v="637606589"/>
    <n v="14.984911892"/>
    <n v="14.898956374999999"/>
    <n v="14.736595953"/>
    <n v="15.089968636"/>
    <n v="14.918057600999999"/>
    <x v="4338"/>
    <n v="1.2755103689201775E-3"/>
  </r>
  <r>
    <x v="4392"/>
    <x v="8"/>
    <n v="2017"/>
    <x v="212"/>
    <n v="28754"/>
    <n v="36358500"/>
    <n v="574734315"/>
    <n v="15.128171088"/>
    <n v="15.080418023"/>
    <n v="14.994462505"/>
    <n v="15.242778445000001"/>
    <n v="15.089968636"/>
    <x v="4339"/>
    <n v="9.5148196474053662E-3"/>
  </r>
  <r>
    <x v="4393"/>
    <x v="8"/>
    <n v="2017"/>
    <x v="212"/>
    <n v="27961"/>
    <n v="37621800"/>
    <n v="591431237"/>
    <n v="14.860753923000001"/>
    <n v="15.147272314"/>
    <n v="14.860753923000001"/>
    <n v="15.185474767000001"/>
    <n v="15.004013118"/>
    <x v="4340"/>
    <n v="-1.7834867589134235E-2"/>
  </r>
  <r>
    <x v="4394"/>
    <x v="8"/>
    <n v="2017"/>
    <x v="212"/>
    <n v="29216"/>
    <n v="41452700"/>
    <n v="637455923"/>
    <n v="14.621988596"/>
    <n v="14.994462505"/>
    <n v="14.430976335"/>
    <n v="15.013563732"/>
    <n v="14.679292274"/>
    <x v="4341"/>
    <n v="-1.6197309113046246E-2"/>
  </r>
  <r>
    <x v="4395"/>
    <x v="8"/>
    <n v="2017"/>
    <x v="212"/>
    <n v="30616"/>
    <n v="33613900"/>
    <n v="516972075"/>
    <n v="14.650640435"/>
    <n v="14.679292274"/>
    <n v="14.536033078000001"/>
    <n v="14.803450244"/>
    <n v="14.679292274"/>
    <x v="4342"/>
    <n v="1.9575862570790827E-3"/>
  </r>
  <r>
    <x v="4396"/>
    <x v="8"/>
    <n v="2017"/>
    <x v="212"/>
    <n v="24336"/>
    <n v="28388200"/>
    <n v="437040465"/>
    <n v="14.612437983"/>
    <n v="14.803450244"/>
    <n v="14.612437983"/>
    <n v="14.822551470000001"/>
    <n v="14.698393501"/>
    <x v="4343"/>
    <n v="-2.6109675241247016E-3"/>
  </r>
  <r>
    <x v="4397"/>
    <x v="9"/>
    <n v="2017"/>
    <x v="213"/>
    <n v="27812"/>
    <n v="29669300"/>
    <n v="451678662"/>
    <n v="14.707944114"/>
    <n v="14.507381239000001"/>
    <n v="14.383223269"/>
    <n v="14.707944114"/>
    <n v="14.536033078000001"/>
    <x v="4344"/>
    <n v="6.5146810478566037E-3"/>
  </r>
  <r>
    <x v="4398"/>
    <x v="9"/>
    <n v="2017"/>
    <x v="213"/>
    <n v="39336"/>
    <n v="50307700"/>
    <n v="795836591"/>
    <n v="15.261879671000001"/>
    <n v="14.898956374999999"/>
    <n v="14.822551470000001"/>
    <n v="15.261879671000001"/>
    <n v="15.109069862"/>
    <x v="4345"/>
    <n v="3.6970430883145805E-2"/>
  </r>
  <r>
    <x v="4399"/>
    <x v="9"/>
    <n v="2017"/>
    <x v="213"/>
    <n v="31923"/>
    <n v="47565600"/>
    <n v="750123714"/>
    <n v="14.956260052999999"/>
    <n v="15.185474767000001"/>
    <n v="14.946709439999999"/>
    <n v="15.223677219000001"/>
    <n v="15.051766184"/>
    <x v="4346"/>
    <n v="-2.0228249779321063E-2"/>
  </r>
  <r>
    <x v="4400"/>
    <x v="9"/>
    <n v="2017"/>
    <x v="213"/>
    <n v="41691"/>
    <n v="54806400"/>
    <n v="876354878"/>
    <n v="15.185474767000001"/>
    <n v="15.166373541"/>
    <n v="15.137721701"/>
    <n v="15.386037641"/>
    <n v="15.261879671000001"/>
    <x v="4171"/>
    <n v="1.5209418699356523E-2"/>
  </r>
  <r>
    <x v="4401"/>
    <x v="9"/>
    <n v="2017"/>
    <x v="213"/>
    <n v="36399"/>
    <n v="41542400"/>
    <n v="649597532"/>
    <n v="14.984911892"/>
    <n v="14.956260052999999"/>
    <n v="14.841652696000001"/>
    <n v="15.061316797"/>
    <n v="14.927608213999999"/>
    <x v="4347"/>
    <n v="-1.3295542529217462E-2"/>
  </r>
  <r>
    <x v="4402"/>
    <x v="9"/>
    <n v="2017"/>
    <x v="213"/>
    <n v="20866"/>
    <n v="27588200"/>
    <n v="434244816"/>
    <n v="15.175924154"/>
    <n v="14.908506987999999"/>
    <n v="14.889405762000001"/>
    <n v="15.175924154"/>
    <n v="15.032664958"/>
    <x v="4348"/>
    <n v="1.2666413855676182E-2"/>
  </r>
  <r>
    <x v="4403"/>
    <x v="9"/>
    <n v="2017"/>
    <x v="213"/>
    <n v="35015"/>
    <n v="46892700"/>
    <n v="756066329"/>
    <n v="15.462442545"/>
    <n v="15.405138867"/>
    <n v="15.290531509999999"/>
    <n v="15.462442545"/>
    <n v="15.395588254"/>
    <x v="4349"/>
    <n v="1.8703787087154002E-2"/>
  </r>
  <r>
    <x v="4404"/>
    <x v="9"/>
    <n v="2017"/>
    <x v="213"/>
    <n v="29886"/>
    <n v="40304200"/>
    <n v="649520481"/>
    <n v="15.357385802"/>
    <n v="15.443341319"/>
    <n v="15.290531509999999"/>
    <n v="15.519746224"/>
    <n v="15.386037641"/>
    <x v="4350"/>
    <n v="-6.8175038953669767E-3"/>
  </r>
  <r>
    <x v="4405"/>
    <x v="9"/>
    <n v="2017"/>
    <x v="213"/>
    <n v="22152"/>
    <n v="23922500"/>
    <n v="386924123"/>
    <n v="15.357385802"/>
    <n v="15.500644998"/>
    <n v="15.338284576"/>
    <n v="15.557948676000001"/>
    <n v="15.443341319"/>
    <x v="79"/>
    <n v="0"/>
  </r>
  <r>
    <x v="4406"/>
    <x v="9"/>
    <n v="2017"/>
    <x v="213"/>
    <n v="29888"/>
    <n v="44699700"/>
    <n v="720674050"/>
    <n v="15.395588254"/>
    <n v="15.433790706"/>
    <n v="15.280980896999999"/>
    <n v="15.529296837"/>
    <n v="15.395588254"/>
    <x v="4351"/>
    <n v="2.4844733118273865E-3"/>
  </r>
  <r>
    <x v="4407"/>
    <x v="9"/>
    <n v="2017"/>
    <x v="213"/>
    <n v="27413"/>
    <n v="25524800"/>
    <n v="411901359"/>
    <n v="15.405138867"/>
    <n v="15.41468948"/>
    <n v="15.347835189"/>
    <n v="15.491094385"/>
    <n v="15.405138867"/>
    <x v="4352"/>
    <n v="6.2015505468890114E-4"/>
  </r>
  <r>
    <x v="4408"/>
    <x v="9"/>
    <n v="2017"/>
    <x v="213"/>
    <n v="34843"/>
    <n v="25706200"/>
    <n v="416365688"/>
    <n v="15.433790706"/>
    <n v="15.491094385"/>
    <n v="15.405138867"/>
    <n v="15.548398063"/>
    <n v="15.462442545"/>
    <x v="4353"/>
    <n v="1.8581609440221445E-3"/>
  </r>
  <r>
    <x v="4409"/>
    <x v="9"/>
    <n v="2017"/>
    <x v="213"/>
    <n v="18544"/>
    <n v="24672800"/>
    <n v="395933123"/>
    <n v="15.424240093"/>
    <n v="15.280980896999999"/>
    <n v="15.185474767000001"/>
    <n v="15.433790706"/>
    <n v="15.319183348999999"/>
    <x v="4354"/>
    <n v="-6.1900342035209549E-4"/>
  </r>
  <r>
    <x v="4410"/>
    <x v="9"/>
    <n v="2017"/>
    <x v="213"/>
    <n v="33133"/>
    <n v="32417500"/>
    <n v="528213737"/>
    <n v="15.491094385"/>
    <n v="15.462442545"/>
    <n v="15.443341319"/>
    <n v="15.653454806999999"/>
    <n v="15.557948676000001"/>
    <x v="4355"/>
    <n v="4.3249990557344964E-3"/>
  </r>
  <r>
    <x v="4411"/>
    <x v="9"/>
    <n v="2017"/>
    <x v="213"/>
    <n v="32985"/>
    <n v="29389900"/>
    <n v="476553486"/>
    <n v="15.471993158"/>
    <n v="15.557948676000001"/>
    <n v="15.395588254"/>
    <n v="15.557948676000001"/>
    <n v="15.481543772"/>
    <x v="4356"/>
    <n v="-1.2338065056715099E-3"/>
  </r>
  <r>
    <x v="4412"/>
    <x v="9"/>
    <n v="2017"/>
    <x v="213"/>
    <n v="39059"/>
    <n v="46249500"/>
    <n v="755262916"/>
    <n v="15.768062163"/>
    <n v="15.548398063"/>
    <n v="15.443341319"/>
    <n v="15.768062163"/>
    <n v="15.596151128000001"/>
    <x v="4357"/>
    <n v="1.8955015701606164E-2"/>
  </r>
  <r>
    <x v="4413"/>
    <x v="9"/>
    <n v="2017"/>
    <x v="213"/>
    <n v="25112"/>
    <n v="37608200"/>
    <n v="622846482"/>
    <n v="15.968625038000001"/>
    <n v="15.787163389"/>
    <n v="15.710758484999999"/>
    <n v="15.978175651000001"/>
    <n v="15.815815229"/>
    <x v="4358"/>
    <n v="1.2639349770111013E-2"/>
  </r>
  <r>
    <x v="4414"/>
    <x v="9"/>
    <n v="2017"/>
    <x v="213"/>
    <n v="43856"/>
    <n v="37848300"/>
    <n v="634774995"/>
    <n v="15.978175651000001"/>
    <n v="16.025928715999999"/>
    <n v="15.911321359"/>
    <n v="16.130985460000002"/>
    <n v="16.016378103000001"/>
    <x v="4359"/>
    <n v="5.9790733835906283E-4"/>
  </r>
  <r>
    <x v="4415"/>
    <x v="9"/>
    <n v="2017"/>
    <x v="213"/>
    <n v="45263"/>
    <n v="45640000"/>
    <n v="773958688"/>
    <n v="16.264694042999999"/>
    <n v="16.016378103000001"/>
    <n v="15.901770746"/>
    <n v="16.321997720999999"/>
    <n v="16.188289137999998"/>
    <x v="4360"/>
    <n v="1.7772979686374677E-2"/>
  </r>
  <r>
    <x v="4416"/>
    <x v="9"/>
    <n v="2017"/>
    <x v="213"/>
    <n v="42503"/>
    <n v="55355600"/>
    <n v="937168340"/>
    <n v="16.025928715999999"/>
    <n v="16.207390364999998"/>
    <n v="15.987726264000001"/>
    <n v="16.398402625999999"/>
    <n v="16.159637299"/>
    <x v="4361"/>
    <n v="-1.4788793665069031E-2"/>
  </r>
  <r>
    <x v="4417"/>
    <x v="9"/>
    <n v="2017"/>
    <x v="213"/>
    <n v="29478"/>
    <n v="32249000"/>
    <n v="542617551"/>
    <n v="16.016378103000001"/>
    <n v="16.140536073"/>
    <n v="15.968625038000001"/>
    <n v="16.188289137999998"/>
    <n v="16.064131168999999"/>
    <x v="4362"/>
    <n v="-5.9612520014724088E-4"/>
  </r>
  <r>
    <x v="4418"/>
    <x v="10"/>
    <n v="2017"/>
    <x v="214"/>
    <n v="37110"/>
    <n v="38875500"/>
    <n v="660769263"/>
    <n v="16.140536073"/>
    <n v="16.226491590999998"/>
    <n v="16.121434847"/>
    <n v="16.331548334000001"/>
    <n v="16.226491590999998"/>
    <x v="4363"/>
    <n v="7.7220461068777868E-3"/>
  </r>
  <r>
    <x v="4419"/>
    <x v="10"/>
    <n v="2017"/>
    <x v="214"/>
    <n v="30409"/>
    <n v="32605400"/>
    <n v="550193135"/>
    <n v="16.178738525"/>
    <n v="16.197839752"/>
    <n v="15.930422585000001"/>
    <n v="16.245592816999999"/>
    <n v="16.111884234000001"/>
    <x v="4364"/>
    <n v="2.3640672798122164E-3"/>
  </r>
  <r>
    <x v="4420"/>
    <x v="10"/>
    <n v="2017"/>
    <x v="214"/>
    <n v="44035"/>
    <n v="46046000"/>
    <n v="793555689"/>
    <n v="16.646718565"/>
    <n v="16.283795268999999"/>
    <n v="16.216940978"/>
    <n v="16.656269177999999"/>
    <n v="16.455706304"/>
    <x v="4365"/>
    <n v="2.851517030926231E-2"/>
  </r>
  <r>
    <x v="4421"/>
    <x v="10"/>
    <n v="2017"/>
    <x v="214"/>
    <n v="43964"/>
    <n v="61098400"/>
    <n v="1033694895"/>
    <n v="15.75851155"/>
    <n v="16.532111209"/>
    <n v="15.75851155"/>
    <n v="16.570313661"/>
    <n v="16.150086686000002"/>
    <x v="4366"/>
    <n v="-5.483247864723903E-2"/>
  </r>
  <r>
    <x v="4422"/>
    <x v="10"/>
    <n v="2017"/>
    <x v="214"/>
    <n v="37793"/>
    <n v="41179600"/>
    <n v="688793384"/>
    <n v="16.188289137999998"/>
    <n v="15.939973198000001"/>
    <n v="15.768062163"/>
    <n v="16.188289137999998"/>
    <n v="15.968625038000001"/>
    <x v="4367"/>
    <n v="2.6907452936771537E-2"/>
  </r>
  <r>
    <x v="4423"/>
    <x v="10"/>
    <n v="2017"/>
    <x v="214"/>
    <n v="25623"/>
    <n v="29387900"/>
    <n v="494510478"/>
    <n v="15.968625038000001"/>
    <n v="16.130985460000002"/>
    <n v="15.968625038000001"/>
    <n v="16.178738525"/>
    <n v="16.064131168999999"/>
    <x v="4368"/>
    <n v="-1.3662226145002246E-2"/>
  </r>
  <r>
    <x v="4424"/>
    <x v="10"/>
    <n v="2017"/>
    <x v="214"/>
    <n v="27267"/>
    <n v="35959400"/>
    <n v="599722639"/>
    <n v="15.968625038000001"/>
    <n v="15.959074425000001"/>
    <n v="15.768062163"/>
    <n v="16.054580556000001"/>
    <n v="15.920871972"/>
    <x v="79"/>
    <n v="0"/>
  </r>
  <r>
    <x v="4425"/>
    <x v="10"/>
    <n v="2017"/>
    <x v="214"/>
    <n v="30315"/>
    <n v="28697700"/>
    <n v="476561809"/>
    <n v="15.892220133"/>
    <n v="15.939973198000001"/>
    <n v="15.653454806999999"/>
    <n v="16.016378103000001"/>
    <n v="15.854017681"/>
    <x v="4369"/>
    <n v="-4.7961722957076576E-3"/>
  </r>
  <r>
    <x v="4426"/>
    <x v="10"/>
    <n v="2017"/>
    <x v="214"/>
    <n v="83647"/>
    <n v="88765600"/>
    <n v="1404322730"/>
    <n v="14.660191048"/>
    <n v="15.75851155"/>
    <n v="14.593336756999999"/>
    <n v="15.777612776"/>
    <n v="15.109069862"/>
    <x v="4370"/>
    <n v="-8.0693961371457359E-2"/>
  </r>
  <r>
    <x v="4427"/>
    <x v="10"/>
    <n v="2017"/>
    <x v="214"/>
    <n v="38668"/>
    <n v="42703800"/>
    <n v="674480853"/>
    <n v="15.099519249"/>
    <n v="14.918057600999999"/>
    <n v="14.784349018"/>
    <n v="15.319183348999999"/>
    <n v="15.080418023"/>
    <x v="4371"/>
    <n v="2.95271772022828E-2"/>
  </r>
  <r>
    <x v="4428"/>
    <x v="10"/>
    <n v="2017"/>
    <x v="214"/>
    <n v="34533"/>
    <n v="38376900"/>
    <n v="613846991"/>
    <n v="15.300082122999999"/>
    <n v="15.204575993000001"/>
    <n v="15.099519249"/>
    <n v="15.395588254"/>
    <n v="15.271430283999999"/>
    <x v="4372"/>
    <n v="1.319529040084942E-2"/>
  </r>
  <r>
    <x v="4429"/>
    <x v="10"/>
    <n v="2017"/>
    <x v="214"/>
    <n v="35238"/>
    <n v="45817800"/>
    <n v="739091826"/>
    <n v="15.185474767000001"/>
    <n v="15.424240093"/>
    <n v="15.137721701"/>
    <n v="15.577049902000001"/>
    <n v="15.405138867"/>
    <x v="4373"/>
    <n v="-7.5188323661794718E-3"/>
  </r>
  <r>
    <x v="4430"/>
    <x v="10"/>
    <n v="2017"/>
    <x v="214"/>
    <n v="40072"/>
    <n v="37444900"/>
    <n v="602225860"/>
    <n v="15.386037641"/>
    <n v="15.366936415"/>
    <n v="15.214126606000001"/>
    <n v="15.510195611"/>
    <n v="15.357385802"/>
    <x v="4374"/>
    <n v="1.3121087944425193E-2"/>
  </r>
  <r>
    <x v="4431"/>
    <x v="10"/>
    <n v="2017"/>
    <x v="214"/>
    <n v="18732"/>
    <n v="15403600"/>
    <n v="247909767"/>
    <n v="15.462442545"/>
    <n v="15.261879671000001"/>
    <n v="15.223677219000001"/>
    <n v="15.529296837"/>
    <n v="15.366936415"/>
    <x v="4375"/>
    <n v="4.9535704691874502E-3"/>
  </r>
  <r>
    <x v="4432"/>
    <x v="10"/>
    <n v="2017"/>
    <x v="214"/>
    <n v="16753"/>
    <n v="18790700"/>
    <n v="304363408"/>
    <n v="15.376487028"/>
    <n v="15.519746224"/>
    <n v="15.319183348999999"/>
    <n v="15.634353580000001"/>
    <n v="15.462442545"/>
    <x v="4376"/>
    <n v="-5.5744956636969867E-3"/>
  </r>
  <r>
    <x v="4433"/>
    <x v="10"/>
    <n v="2017"/>
    <x v="214"/>
    <n v="30282"/>
    <n v="28445800"/>
    <n v="451529465"/>
    <n v="15.156822927"/>
    <n v="15.290531509999999"/>
    <n v="15.07086741"/>
    <n v="15.300082122999999"/>
    <n v="15.156822927"/>
    <x v="4377"/>
    <n v="-1.4388737491685748E-2"/>
  </r>
  <r>
    <x v="4434"/>
    <x v="10"/>
    <n v="2017"/>
    <x v="214"/>
    <n v="41853"/>
    <n v="30429600"/>
    <n v="484192071"/>
    <n v="15.128171088"/>
    <n v="15.214126606000001"/>
    <n v="15.099519249"/>
    <n v="15.319183348999999"/>
    <n v="15.195025380000001"/>
    <x v="4378"/>
    <n v="-1.892148140042161E-3"/>
  </r>
  <r>
    <x v="4435"/>
    <x v="10"/>
    <n v="2017"/>
    <x v="214"/>
    <n v="46659"/>
    <n v="45847400"/>
    <n v="710639871"/>
    <n v="14.641089822"/>
    <n v="15.156822927"/>
    <n v="14.631539209"/>
    <n v="15.204575993000001"/>
    <n v="14.803450244"/>
    <x v="4379"/>
    <n v="-3.2726693496347957E-2"/>
  </r>
  <r>
    <x v="4436"/>
    <x v="10"/>
    <n v="2017"/>
    <x v="214"/>
    <n v="60303"/>
    <n v="52809600"/>
    <n v="806185902"/>
    <n v="14.688842887"/>
    <n v="14.612437983"/>
    <n v="14.316368978"/>
    <n v="14.774798405"/>
    <n v="14.574235530999999"/>
    <x v="4380"/>
    <n v="3.2562711731249161E-3"/>
  </r>
  <r>
    <x v="4437"/>
    <x v="11"/>
    <n v="2017"/>
    <x v="215"/>
    <n v="42891"/>
    <n v="42703800"/>
    <n v="666129728"/>
    <n v="14.908506987999999"/>
    <n v="14.650640435"/>
    <n v="14.574235530999999"/>
    <n v="15.061316797"/>
    <n v="14.889405762000001"/>
    <x v="4381"/>
    <n v="1.4843770490707515E-2"/>
  </r>
  <r>
    <x v="4438"/>
    <x v="11"/>
    <n v="2017"/>
    <x v="215"/>
    <n v="34774"/>
    <n v="43821500"/>
    <n v="683266621"/>
    <n v="14.784349018"/>
    <n v="14.946709439999999"/>
    <n v="14.765247792"/>
    <n v="15.089968636"/>
    <n v="14.889405762000001"/>
    <x v="4382"/>
    <n v="-8.3628663798853975E-3"/>
  </r>
  <r>
    <x v="4439"/>
    <x v="11"/>
    <n v="2017"/>
    <x v="215"/>
    <n v="27293"/>
    <n v="30228000"/>
    <n v="470538978"/>
    <n v="14.621988596"/>
    <n v="14.803450244"/>
    <n v="14.526482465000001"/>
    <n v="15.118620475"/>
    <n v="14.860753923000001"/>
    <x v="4383"/>
    <n v="-1.1042658489779773E-2"/>
  </r>
  <r>
    <x v="4440"/>
    <x v="11"/>
    <n v="2017"/>
    <x v="215"/>
    <n v="34675"/>
    <n v="39238500"/>
    <n v="605065038"/>
    <n v="14.822551470000001"/>
    <n v="14.536033078000001"/>
    <n v="14.459628174000001"/>
    <n v="14.994462505"/>
    <n v="14.72704534"/>
    <x v="4384"/>
    <n v="1.362330506688455E-2"/>
  </r>
  <r>
    <x v="4441"/>
    <x v="11"/>
    <n v="2017"/>
    <x v="215"/>
    <n v="32757"/>
    <n v="37281400"/>
    <n v="570478133"/>
    <n v="14.574235530999999"/>
    <n v="14.612437983"/>
    <n v="14.392773883"/>
    <n v="14.793899631"/>
    <n v="14.612437983"/>
    <x v="4385"/>
    <n v="-1.6894488859326279E-2"/>
  </r>
  <r>
    <x v="4442"/>
    <x v="11"/>
    <n v="2017"/>
    <x v="215"/>
    <n v="23176"/>
    <n v="39584500"/>
    <n v="615406307"/>
    <n v="14.660191048"/>
    <n v="14.813000857"/>
    <n v="14.660191048"/>
    <n v="14.975361278999999"/>
    <n v="14.841652696000001"/>
    <x v="4386"/>
    <n v="5.8804481394814168E-3"/>
  </r>
  <r>
    <x v="4443"/>
    <x v="11"/>
    <n v="2017"/>
    <x v="215"/>
    <n v="19956"/>
    <n v="21281600"/>
    <n v="328680933"/>
    <n v="14.688842887"/>
    <n v="14.784349018"/>
    <n v="14.679292274"/>
    <n v="14.870304536000001"/>
    <n v="14.746146566"/>
    <x v="4387"/>
    <n v="1.9524900319177689E-3"/>
  </r>
  <r>
    <x v="4444"/>
    <x v="11"/>
    <n v="2017"/>
    <x v="215"/>
    <n v="31238"/>
    <n v="36201200"/>
    <n v="554640497"/>
    <n v="14.793899631"/>
    <n v="14.669741661"/>
    <n v="14.497830626000001"/>
    <n v="14.793899631"/>
    <n v="14.631539209"/>
    <x v="4388"/>
    <n v="7.1266903739137175E-3"/>
  </r>
  <r>
    <x v="4445"/>
    <x v="11"/>
    <n v="2017"/>
    <x v="215"/>
    <n v="41197"/>
    <n v="46828900"/>
    <n v="724415554"/>
    <n v="14.497830626000001"/>
    <n v="14.946709439999999"/>
    <n v="14.430976335"/>
    <n v="14.975361278999999"/>
    <n v="14.765247792"/>
    <x v="4389"/>
    <n v="-2.0215882469486749E-2"/>
  </r>
  <r>
    <x v="4446"/>
    <x v="11"/>
    <n v="2017"/>
    <x v="215"/>
    <n v="32439"/>
    <n v="37177300"/>
    <n v="561970946"/>
    <n v="14.335470204"/>
    <n v="14.421425722"/>
    <n v="14.325919591"/>
    <n v="14.621988596"/>
    <n v="14.430976335"/>
    <x v="4390"/>
    <n v="-1.1262126319999514E-2"/>
  </r>
  <r>
    <x v="4447"/>
    <x v="11"/>
    <n v="2017"/>
    <x v="215"/>
    <n v="36984"/>
    <n v="55668300"/>
    <n v="839397400"/>
    <n v="14.278166526"/>
    <n v="14.373672656"/>
    <n v="14.278166526"/>
    <n v="14.555134304999999"/>
    <n v="14.392773883"/>
    <x v="4391"/>
    <n v="-4.0053457831987329E-3"/>
  </r>
  <r>
    <x v="4448"/>
    <x v="11"/>
    <n v="2017"/>
    <x v="215"/>
    <n v="31613"/>
    <n v="42760400"/>
    <n v="651555651"/>
    <n v="14.536033078000001"/>
    <n v="14.478729400000001"/>
    <n v="14.450077561000001"/>
    <n v="14.641089822"/>
    <n v="14.545583691999999"/>
    <x v="4392"/>
    <n v="1.7899052552576577E-2"/>
  </r>
  <r>
    <x v="4449"/>
    <x v="11"/>
    <n v="2017"/>
    <x v="215"/>
    <n v="31005"/>
    <n v="22636900"/>
    <n v="342657855"/>
    <n v="14.459628174000001"/>
    <n v="14.497830626000001"/>
    <n v="14.383223269"/>
    <n v="14.564684917999999"/>
    <n v="14.450077561000001"/>
    <x v="4393"/>
    <n v="-5.2701043907940415E-3"/>
  </r>
  <r>
    <x v="4450"/>
    <x v="11"/>
    <n v="2017"/>
    <x v="215"/>
    <n v="39053"/>
    <n v="20149700"/>
    <n v="306921821"/>
    <n v="14.555134304999999"/>
    <n v="14.526482465000001"/>
    <n v="14.488280013000001"/>
    <n v="14.612437983"/>
    <n v="14.545583691999999"/>
    <x v="4394"/>
    <n v="6.5833022761527622E-3"/>
  </r>
  <r>
    <x v="4451"/>
    <x v="11"/>
    <n v="2017"/>
    <x v="215"/>
    <n v="37968"/>
    <n v="47219400"/>
    <n v="737905109"/>
    <n v="15.147272314"/>
    <n v="14.621988596"/>
    <n v="14.612437983"/>
    <n v="15.156822927"/>
    <n v="14.918057600999999"/>
    <x v="4395"/>
    <n v="3.9876665896478619E-2"/>
  </r>
  <r>
    <x v="4452"/>
    <x v="11"/>
    <n v="2017"/>
    <x v="215"/>
    <n v="21514"/>
    <n v="18708500"/>
    <n v="295397537"/>
    <n v="15.042215571"/>
    <n v="15.042215571"/>
    <n v="14.984911892"/>
    <n v="15.175924154"/>
    <n v="15.07086741"/>
    <x v="4396"/>
    <n v="-6.9598508907961036E-3"/>
  </r>
  <r>
    <x v="4453"/>
    <x v="11"/>
    <n v="2017"/>
    <x v="215"/>
    <n v="14164"/>
    <n v="22173100"/>
    <n v="351819956"/>
    <n v="15.252329058000001"/>
    <n v="15.042215571"/>
    <n v="14.984911892"/>
    <n v="15.271430283999999"/>
    <n v="15.147272314"/>
    <x v="4397"/>
    <n v="1.3871596932924925E-2"/>
  </r>
  <r>
    <x v="4454"/>
    <x v="11"/>
    <n v="2017"/>
    <x v="215"/>
    <n v="21264"/>
    <n v="23552200"/>
    <n v="378224276"/>
    <n v="15.328733962999999"/>
    <n v="15.271430283999999"/>
    <n v="15.261879671000001"/>
    <n v="15.41468948"/>
    <n v="15.328733962999999"/>
    <x v="4398"/>
    <n v="4.9968873826412453E-3"/>
  </r>
  <r>
    <x v="4455"/>
    <x v="11"/>
    <n v="2017"/>
    <x v="215"/>
    <n v="28450"/>
    <n v="19011500"/>
    <n v="305803856"/>
    <n v="15.376487028"/>
    <n v="15.376487028"/>
    <n v="15.280980896999999"/>
    <n v="15.405138867"/>
    <n v="15.357385802"/>
    <x v="4399"/>
    <n v="3.1104223945376697E-3"/>
  </r>
  <r>
    <x v="4456"/>
    <x v="0"/>
    <n v="2018"/>
    <x v="216"/>
    <n v="40659"/>
    <n v="33461700"/>
    <n v="549626494"/>
    <n v="15.806264616"/>
    <n v="15.462442545"/>
    <n v="15.462442545"/>
    <n v="15.806264616"/>
    <n v="15.682106645999999"/>
    <x v="4400"/>
    <n v="2.7566829849158835E-2"/>
  </r>
  <r>
    <x v="4457"/>
    <x v="0"/>
    <n v="2018"/>
    <x v="216"/>
    <n v="41424"/>
    <n v="55940700"/>
    <n v="927606676"/>
    <n v="15.949523812000001"/>
    <n v="15.748960937"/>
    <n v="15.634353580000001"/>
    <n v="15.968625038000001"/>
    <n v="15.834916455"/>
    <x v="4401"/>
    <n v="9.0226176049412014E-3"/>
  </r>
  <r>
    <x v="4458"/>
    <x v="0"/>
    <n v="2018"/>
    <x v="216"/>
    <n v="39460"/>
    <n v="36955600"/>
    <n v="622271275"/>
    <n v="15.978175651000001"/>
    <n v="16.025928715999999"/>
    <n v="15.873118907"/>
    <n v="16.197839752"/>
    <n v="16.073681782000001"/>
    <x v="4402"/>
    <n v="1.7947955645553524E-3"/>
  </r>
  <r>
    <x v="4459"/>
    <x v="0"/>
    <n v="2018"/>
    <x v="216"/>
    <n v="37542"/>
    <n v="26958200"/>
    <n v="452007598"/>
    <n v="16.073681782000001"/>
    <n v="15.949523812000001"/>
    <n v="15.825365842"/>
    <n v="16.102333621"/>
    <n v="16.006827489999999"/>
    <x v="4403"/>
    <n v="5.9594932282649987E-3"/>
  </r>
  <r>
    <x v="4460"/>
    <x v="0"/>
    <n v="2018"/>
    <x v="216"/>
    <n v="36507"/>
    <n v="28400000"/>
    <n v="480575914"/>
    <n v="16.264694042999999"/>
    <n v="15.987726264000001"/>
    <n v="15.959074425000001"/>
    <n v="16.264694042999999"/>
    <n v="16.159637299"/>
    <x v="4404"/>
    <n v="1.1813486458109751E-2"/>
  </r>
  <r>
    <x v="4461"/>
    <x v="0"/>
    <n v="2018"/>
    <x v="216"/>
    <n v="36870"/>
    <n v="35070900"/>
    <n v="598574634"/>
    <n v="16.264694042999999"/>
    <n v="16.264694042999999"/>
    <n v="16.197839752"/>
    <n v="16.388852013000001"/>
    <n v="16.293345882000001"/>
    <x v="79"/>
    <n v="0"/>
  </r>
  <r>
    <x v="4462"/>
    <x v="0"/>
    <n v="2018"/>
    <x v="216"/>
    <n v="39273"/>
    <n v="28547700"/>
    <n v="483077986"/>
    <n v="16.045029942999999"/>
    <n v="16.159637299"/>
    <n v="16.016378103000001"/>
    <n v="16.283795268999999"/>
    <n v="16.159637299"/>
    <x v="4405"/>
    <n v="-1.359760824016836E-2"/>
  </r>
  <r>
    <x v="4463"/>
    <x v="0"/>
    <n v="2018"/>
    <x v="216"/>
    <n v="33206"/>
    <n v="37921500"/>
    <n v="648199393"/>
    <n v="16.47480753"/>
    <n v="16.121434847"/>
    <n v="16.083232395"/>
    <n v="16.522560596000002"/>
    <n v="16.321997720999999"/>
    <x v="4406"/>
    <n v="2.6433257022089617E-2"/>
  </r>
  <r>
    <x v="4464"/>
    <x v="0"/>
    <n v="2018"/>
    <x v="216"/>
    <n v="37013"/>
    <n v="45912100"/>
    <n v="792052844"/>
    <n v="16.522560596000002"/>
    <n v="16.274244656"/>
    <n v="16.25514343"/>
    <n v="16.627617339"/>
    <n v="16.47480753"/>
    <x v="4407"/>
    <n v="2.8943580684678526E-3"/>
  </r>
  <r>
    <x v="4465"/>
    <x v="0"/>
    <n v="2018"/>
    <x v="216"/>
    <n v="28420"/>
    <n v="28945400"/>
    <n v="501946569"/>
    <n v="16.570313661"/>
    <n v="16.541661821999998"/>
    <n v="16.379301399999999"/>
    <n v="16.656269177999999"/>
    <n v="16.560763047999998"/>
    <x v="4408"/>
    <n v="2.8860048706464514E-3"/>
  </r>
  <r>
    <x v="4466"/>
    <x v="0"/>
    <n v="2018"/>
    <x v="216"/>
    <n v="40192"/>
    <n v="58618300"/>
    <n v="1035475161"/>
    <n v="16.856832053000002"/>
    <n v="16.570313661"/>
    <n v="16.522560596000002"/>
    <n v="17.038293701000001"/>
    <n v="16.866382666"/>
    <x v="4409"/>
    <n v="1.7143276996353245E-2"/>
  </r>
  <r>
    <x v="4467"/>
    <x v="0"/>
    <n v="2018"/>
    <x v="216"/>
    <n v="60323"/>
    <n v="58488900"/>
    <n v="1057469228"/>
    <n v="17.534925579999999"/>
    <n v="17.114698605000001"/>
    <n v="17.009641861999999"/>
    <n v="17.534925579999999"/>
    <n v="17.257957801"/>
    <x v="4410"/>
    <n v="3.9438601793393355E-2"/>
  </r>
  <r>
    <x v="4468"/>
    <x v="0"/>
    <n v="2018"/>
    <x v="216"/>
    <n v="47056"/>
    <n v="48575800"/>
    <n v="886368844"/>
    <n v="17.401216996999999"/>
    <n v="17.525374967000001"/>
    <n v="17.124249217999999"/>
    <n v="17.697286001999998"/>
    <n v="17.420318222999999"/>
    <x v="4411"/>
    <n v="-7.6544933689206068E-3"/>
  </r>
  <r>
    <x v="4469"/>
    <x v="0"/>
    <n v="2018"/>
    <x v="216"/>
    <n v="29769"/>
    <n v="33470200"/>
    <n v="608457563"/>
    <n v="17.439419449999999"/>
    <n v="17.487172515000001"/>
    <n v="17.219755349"/>
    <n v="17.592229258"/>
    <n v="17.353463932"/>
    <x v="4412"/>
    <n v="2.19298337837811E-3"/>
  </r>
  <r>
    <x v="4470"/>
    <x v="0"/>
    <n v="2018"/>
    <x v="216"/>
    <n v="28838"/>
    <n v="33920000"/>
    <n v="620941511"/>
    <n v="17.639982324000002"/>
    <n v="17.439419449999999"/>
    <n v="17.277059027"/>
    <n v="17.639982324000002"/>
    <n v="17.477621901999999"/>
    <x v="4413"/>
    <n v="1.1434919027996333E-2"/>
  </r>
  <r>
    <x v="4471"/>
    <x v="0"/>
    <n v="2018"/>
    <x v="216"/>
    <n v="38017"/>
    <n v="39832200"/>
    <n v="725655241"/>
    <n v="17.468071289000001"/>
    <n v="17.573128032"/>
    <n v="17.191103510000001"/>
    <n v="17.630431711"/>
    <n v="17.391666384000001"/>
    <x v="4414"/>
    <n v="-9.7933318025783117E-3"/>
  </r>
  <r>
    <x v="4472"/>
    <x v="0"/>
    <n v="2018"/>
    <x v="216"/>
    <n v="63308"/>
    <n v="89768200"/>
    <n v="1707747172"/>
    <n v="18.47088566"/>
    <n v="17.592229258"/>
    <n v="17.592229258"/>
    <n v="18.747853439"/>
    <n v="18.165266041999999"/>
    <x v="4415"/>
    <n v="5.5821027599108008E-2"/>
  </r>
  <r>
    <x v="4473"/>
    <x v="0"/>
    <n v="2018"/>
    <x v="216"/>
    <n v="90987"/>
    <n v="81989500"/>
    <n v="1610693391"/>
    <n v="19.034371831000001"/>
    <n v="18.738302826000002"/>
    <n v="18.241670946999999"/>
    <n v="19.082124896"/>
    <n v="18.757404051999998"/>
    <x v="4416"/>
    <n v="3.0050644220580597E-2"/>
  </r>
  <r>
    <x v="4474"/>
    <x v="0"/>
    <n v="2018"/>
    <x v="216"/>
    <n v="47290"/>
    <n v="55726200"/>
    <n v="1104404127"/>
    <n v="18.957966926000001"/>
    <n v="18.786055891"/>
    <n v="18.690549761"/>
    <n v="19.148979186999998"/>
    <n v="18.919764474000001"/>
    <x v="4417"/>
    <n v="-4.0221271184206365E-3"/>
  </r>
  <r>
    <x v="4475"/>
    <x v="0"/>
    <n v="2018"/>
    <x v="216"/>
    <n v="49173"/>
    <n v="46203000"/>
    <n v="902546047"/>
    <n v="18.614144855999999"/>
    <n v="18.881562022000001"/>
    <n v="18.489986886000001"/>
    <n v="18.881562022000001"/>
    <n v="18.652347308"/>
    <x v="4418"/>
    <n v="-1.8302493603283242E-2"/>
  </r>
  <r>
    <x v="4476"/>
    <x v="0"/>
    <n v="2018"/>
    <x v="216"/>
    <n v="46857"/>
    <n v="41576600"/>
    <n v="823872832"/>
    <n v="18.814707729999999"/>
    <n v="18.852910182999999"/>
    <n v="18.795606503999998"/>
    <n v="19.034371831000001"/>
    <n v="18.919764474000001"/>
    <x v="4419"/>
    <n v="1.0717122209474638E-2"/>
  </r>
  <r>
    <x v="4477"/>
    <x v="1"/>
    <n v="2018"/>
    <x v="217"/>
    <n v="58838"/>
    <n v="51950200"/>
    <n v="1052148405"/>
    <n v="19.597858000999999"/>
    <n v="18.872011408999999"/>
    <n v="18.872011408999999"/>
    <n v="19.693364131999999"/>
    <n v="19.339991448999999"/>
    <x v="4420"/>
    <n v="4.0781384558884935E-2"/>
  </r>
  <r>
    <x v="4478"/>
    <x v="1"/>
    <n v="2018"/>
    <x v="217"/>
    <n v="43520"/>
    <n v="50657800"/>
    <n v="1018519535"/>
    <n v="19.072574283000002"/>
    <n v="19.387744514000001"/>
    <n v="18.957966926000001"/>
    <n v="19.502351870999998"/>
    <n v="19.196732253"/>
    <x v="4421"/>
    <n v="-2.7168872856473365E-2"/>
  </r>
  <r>
    <x v="4479"/>
    <x v="1"/>
    <n v="2018"/>
    <x v="217"/>
    <n v="38718"/>
    <n v="62268600"/>
    <n v="1215492077"/>
    <n v="18.184367267999999"/>
    <n v="18.766954665"/>
    <n v="18.184367267999999"/>
    <n v="19.072574283000002"/>
    <n v="18.642796695000001"/>
    <x v="4422"/>
    <n v="-4.7689118082018499E-2"/>
  </r>
  <r>
    <x v="4480"/>
    <x v="1"/>
    <n v="2018"/>
    <x v="217"/>
    <n v="62147"/>
    <n v="74142800"/>
    <n v="1437775698"/>
    <n v="19.091675509000002"/>
    <n v="17.821443972000001"/>
    <n v="17.783241520000001"/>
    <n v="19.091675509000002"/>
    <n v="18.518638724999999"/>
    <x v="4423"/>
    <n v="4.8690119160203611E-2"/>
  </r>
  <r>
    <x v="4481"/>
    <x v="1"/>
    <n v="2018"/>
    <x v="217"/>
    <n v="40481"/>
    <n v="61910300"/>
    <n v="1225444170"/>
    <n v="18.566391791000001"/>
    <n v="19.072574283000002"/>
    <n v="18.489986886000001"/>
    <n v="19.311339609000001"/>
    <n v="18.900663248000001"/>
    <x v="4424"/>
    <n v="-2.7899349460804773E-2"/>
  </r>
  <r>
    <x v="4482"/>
    <x v="1"/>
    <n v="2018"/>
    <x v="217"/>
    <n v="41561"/>
    <n v="51115100"/>
    <n v="982725253"/>
    <n v="18.193917881000001"/>
    <n v="18.671448534"/>
    <n v="17.955152555000002"/>
    <n v="18.852910182999999"/>
    <n v="18.356278303"/>
    <x v="4425"/>
    <n v="-2.0265697493256622E-2"/>
  </r>
  <r>
    <x v="4483"/>
    <x v="1"/>
    <n v="2018"/>
    <x v="217"/>
    <n v="69747"/>
    <n v="68727600"/>
    <n v="1297964486"/>
    <n v="17.926500716"/>
    <n v="18.174816655000001"/>
    <n v="17.678184775999998"/>
    <n v="18.518638724999999"/>
    <n v="18.031557458999998"/>
    <x v="4426"/>
    <n v="-1.48072509349661E-2"/>
  </r>
  <r>
    <x v="4484"/>
    <x v="1"/>
    <n v="2018"/>
    <x v="217"/>
    <n v="38379"/>
    <n v="43402800"/>
    <n v="831828607"/>
    <n v="18.384930142999998"/>
    <n v="18.155715429000001"/>
    <n v="18.107962363999999"/>
    <n v="18.489986886000001"/>
    <n v="18.298974625"/>
    <x v="4427"/>
    <n v="2.5251210138592255E-2"/>
  </r>
  <r>
    <x v="4485"/>
    <x v="1"/>
    <n v="2018"/>
    <x v="217"/>
    <n v="42123"/>
    <n v="31971000"/>
    <n v="619597030"/>
    <n v="18.528189338000001"/>
    <n v="18.623695469000001"/>
    <n v="18.308525238000001"/>
    <n v="18.661897921000001"/>
    <n v="18.499537498999999"/>
    <x v="4428"/>
    <n v="7.7620052858633649E-3"/>
  </r>
  <r>
    <x v="4486"/>
    <x v="1"/>
    <n v="2018"/>
    <x v="217"/>
    <n v="34110"/>
    <n v="34736300"/>
    <n v="675715748"/>
    <n v="18.547290565000001"/>
    <n v="18.585493017000001"/>
    <n v="18.442233820999999"/>
    <n v="18.700100374000002"/>
    <n v="18.575942403999999"/>
    <x v="4429"/>
    <n v="1.0303968412536586E-3"/>
  </r>
  <r>
    <x v="4487"/>
    <x v="1"/>
    <n v="2018"/>
    <x v="217"/>
    <n v="24203"/>
    <n v="40923300"/>
    <n v="814581187"/>
    <n v="19.148979186999998"/>
    <n v="18.671448534"/>
    <n v="18.671448534"/>
    <n v="19.196732253"/>
    <n v="19.005719990999999"/>
    <x v="4430"/>
    <n v="3.1925690844464512E-2"/>
  </r>
  <r>
    <x v="4488"/>
    <x v="1"/>
    <n v="2018"/>
    <x v="217"/>
    <n v="46265"/>
    <n v="67418700"/>
    <n v="1375165382"/>
    <n v="19.521453096999998"/>
    <n v="18.986618764999999"/>
    <n v="18.929315086999999"/>
    <n v="19.884376393"/>
    <n v="19.473700031"/>
    <x v="4431"/>
    <n v="1.9264611615040544E-2"/>
  </r>
  <r>
    <x v="4489"/>
    <x v="1"/>
    <n v="2018"/>
    <x v="217"/>
    <n v="48216"/>
    <n v="55678400"/>
    <n v="1148127614"/>
    <n v="19.339991448999999"/>
    <n v="19.664712293000001"/>
    <n v="19.339991448999999"/>
    <n v="19.941680071"/>
    <n v="19.693364131999999"/>
    <x v="4432"/>
    <n v="-9.3389717745822991E-3"/>
  </r>
  <r>
    <x v="4490"/>
    <x v="1"/>
    <n v="2018"/>
    <x v="217"/>
    <n v="35539"/>
    <n v="38170900"/>
    <n v="789766435"/>
    <n v="19.807971489"/>
    <n v="19.664712293000001"/>
    <n v="19.616959226999999"/>
    <n v="19.884376393"/>
    <n v="19.760218423000001"/>
    <x v="4433"/>
    <n v="2.3909409248808175E-2"/>
  </r>
  <r>
    <x v="4491"/>
    <x v="1"/>
    <n v="2018"/>
    <x v="217"/>
    <n v="36636"/>
    <n v="55755600"/>
    <n v="1168188813"/>
    <n v="20.170894785000002"/>
    <n v="20.008534362999999"/>
    <n v="19.693364131999999"/>
    <n v="20.189996011000002"/>
    <n v="20.008534362999999"/>
    <x v="4434"/>
    <n v="1.8156256020472803E-2"/>
  </r>
  <r>
    <x v="4492"/>
    <x v="1"/>
    <n v="2018"/>
    <x v="217"/>
    <n v="45044"/>
    <n v="48160500"/>
    <n v="1038352034"/>
    <n v="20.552919307"/>
    <n v="20.438311950999999"/>
    <n v="20.419210724999999"/>
    <n v="20.715279728999999"/>
    <n v="20.59112176"/>
    <x v="4435"/>
    <n v="1.8762276433959894E-2"/>
  </r>
  <r>
    <x v="4493"/>
    <x v="1"/>
    <n v="2018"/>
    <x v="217"/>
    <n v="45582"/>
    <n v="42912500"/>
    <n v="926711242"/>
    <n v="20.533818081"/>
    <n v="20.505166242000001"/>
    <n v="20.381008271999999"/>
    <n v="20.868089538"/>
    <n v="20.619773598999998"/>
    <x v="4436"/>
    <n v="-9.298001540374223E-4"/>
  </r>
  <r>
    <x v="4494"/>
    <x v="1"/>
    <n v="2018"/>
    <x v="217"/>
    <n v="37165"/>
    <n v="66229400"/>
    <n v="1421662966"/>
    <n v="20.495615629"/>
    <n v="20.657976050999999"/>
    <n v="20.228198462999998"/>
    <n v="20.791684633999999"/>
    <n v="20.495615629"/>
    <x v="4437"/>
    <n v="-1.8621979191733554E-3"/>
  </r>
  <r>
    <x v="4495"/>
    <x v="2"/>
    <n v="2018"/>
    <x v="218"/>
    <n v="54652"/>
    <n v="66380900"/>
    <n v="1403548709"/>
    <n v="20.084939266999999"/>
    <n v="20.438311950999999"/>
    <n v="19.827072715"/>
    <n v="20.495615629"/>
    <n v="20.189996011000002"/>
    <x v="4438"/>
    <n v="-2.0240747506620499E-2"/>
  </r>
  <r>
    <x v="4496"/>
    <x v="2"/>
    <n v="2018"/>
    <x v="218"/>
    <n v="46144"/>
    <n v="52682900"/>
    <n v="1105588397"/>
    <n v="20.543368694000002"/>
    <n v="19.769769036"/>
    <n v="19.588307388"/>
    <n v="20.543368694000002"/>
    <n v="20.037186202000001"/>
    <x v="4439"/>
    <n v="2.2567953568849539E-2"/>
  </r>
  <r>
    <x v="4497"/>
    <x v="2"/>
    <n v="2018"/>
    <x v="218"/>
    <n v="47990"/>
    <n v="54242600"/>
    <n v="1186116212"/>
    <n v="21.125956090999999"/>
    <n v="20.524267468000001"/>
    <n v="20.400109497999999"/>
    <n v="21.173709156000001"/>
    <n v="20.877640151000001"/>
    <x v="4440"/>
    <n v="2.7964233387984927E-2"/>
  </r>
  <r>
    <x v="4498"/>
    <x v="2"/>
    <n v="2018"/>
    <x v="218"/>
    <n v="55033"/>
    <n v="57240800"/>
    <n v="1269989464"/>
    <n v="20.915842604000002"/>
    <n v="21.488879387000001"/>
    <n v="20.877640151000001"/>
    <n v="21.613037357"/>
    <n v="21.183259768999999"/>
    <x v="4441"/>
    <n v="-9.9955398152951676E-3"/>
  </r>
  <r>
    <x v="4499"/>
    <x v="2"/>
    <n v="2018"/>
    <x v="218"/>
    <n v="50182"/>
    <n v="50956600"/>
    <n v="1100410666"/>
    <n v="20.696178502999999"/>
    <n v="20.715279728999999"/>
    <n v="20.409660111000001"/>
    <n v="20.982696895"/>
    <n v="20.619773598999998"/>
    <x v="4442"/>
    <n v="-1.0557821302825489E-2"/>
  </r>
  <r>
    <x v="4500"/>
    <x v="2"/>
    <n v="2018"/>
    <x v="218"/>
    <n v="33811"/>
    <n v="36156800"/>
    <n v="781665055"/>
    <n v="20.724830343000001"/>
    <n v="20.868089538"/>
    <n v="20.361907045999999"/>
    <n v="20.896741378000002"/>
    <n v="20.638874824999998"/>
    <x v="4443"/>
    <n v="1.3834450375801799E-3"/>
  </r>
  <r>
    <x v="4501"/>
    <x v="2"/>
    <n v="2018"/>
    <x v="218"/>
    <n v="47304"/>
    <n v="45559600"/>
    <n v="1005056883"/>
    <n v="21.383822643999999"/>
    <n v="20.801235247000001"/>
    <n v="20.619773598999998"/>
    <n v="21.383822643999999"/>
    <n v="21.068652412999999"/>
    <x v="4444"/>
    <n v="3.1302170053538858E-2"/>
  </r>
  <r>
    <x v="4502"/>
    <x v="2"/>
    <n v="2018"/>
    <x v="218"/>
    <n v="36758"/>
    <n v="31898800"/>
    <n v="714606878"/>
    <n v="21.326518965000002"/>
    <n v="21.527081840000001"/>
    <n v="21.231012835000001"/>
    <n v="21.574834904999999"/>
    <n v="21.393373257"/>
    <x v="4445"/>
    <n v="-2.6833647882721144E-3"/>
  </r>
  <r>
    <x v="4503"/>
    <x v="2"/>
    <n v="2018"/>
    <x v="218"/>
    <n v="33349"/>
    <n v="34577100"/>
    <n v="770607567"/>
    <n v="21.116405478000001"/>
    <n v="21.441126321999999"/>
    <n v="21.068652412999999"/>
    <n v="21.527081840000001"/>
    <n v="21.2787659"/>
    <x v="4446"/>
    <n v="-9.9010709666150654E-3"/>
  </r>
  <r>
    <x v="4504"/>
    <x v="2"/>
    <n v="2018"/>
    <x v="218"/>
    <n v="31702"/>
    <n v="31736300"/>
    <n v="707359155"/>
    <n v="21.374272031"/>
    <n v="21.297867126"/>
    <n v="21.097304252000001"/>
    <n v="21.431575709000001"/>
    <n v="21.2787659"/>
    <x v="4447"/>
    <n v="1.2137708030865767E-2"/>
  </r>
  <r>
    <x v="4505"/>
    <x v="2"/>
    <n v="2018"/>
    <x v="218"/>
    <n v="70878"/>
    <n v="80537400"/>
    <n v="1746729590"/>
    <n v="20.352356433000001"/>
    <n v="21.059101800000001"/>
    <n v="20.352356433000001"/>
    <n v="21.183259768999999"/>
    <n v="20.705729116000001"/>
    <x v="4448"/>
    <n v="-4.8991256795361642E-2"/>
  </r>
  <r>
    <x v="4506"/>
    <x v="2"/>
    <n v="2018"/>
    <x v="218"/>
    <n v="39176"/>
    <n v="57693400"/>
    <n v="1240642283"/>
    <n v="20.466963790000001"/>
    <n v="20.505166242000001"/>
    <n v="20.275951529"/>
    <n v="20.763032795000001"/>
    <n v="20.533818081"/>
    <x v="4449"/>
    <n v="5.6153633880516394E-3"/>
  </r>
  <r>
    <x v="4507"/>
    <x v="2"/>
    <n v="2018"/>
    <x v="218"/>
    <n v="46121"/>
    <n v="41972700"/>
    <n v="884244818"/>
    <n v="19.989433136999999"/>
    <n v="20.314153981"/>
    <n v="19.922578845"/>
    <n v="20.400109497999999"/>
    <n v="20.113591107000001"/>
    <x v="4450"/>
    <n v="-2.3608273024752803E-2"/>
  </r>
  <r>
    <x v="4508"/>
    <x v="2"/>
    <n v="2018"/>
    <x v="218"/>
    <n v="28673"/>
    <n v="29947100"/>
    <n v="635943076"/>
    <n v="20.209097237000002"/>
    <n v="20.228198462999998"/>
    <n v="20.161344172"/>
    <n v="20.447862564000001"/>
    <n v="20.275951529"/>
    <x v="4451"/>
    <n v="1.0929070512071145E-2"/>
  </r>
  <r>
    <x v="4509"/>
    <x v="2"/>
    <n v="2018"/>
    <x v="218"/>
    <n v="56464"/>
    <n v="52800100"/>
    <n v="1146319771"/>
    <n v="21.059101800000001"/>
    <n v="20.295052755"/>
    <n v="20.247299688999998"/>
    <n v="21.097304252000001"/>
    <n v="20.734380955999999"/>
    <x v="4452"/>
    <n v="4.1199994930022174E-2"/>
  </r>
  <r>
    <x v="4510"/>
    <x v="2"/>
    <n v="2018"/>
    <x v="218"/>
    <n v="58292"/>
    <n v="49835500"/>
    <n v="1085546315"/>
    <n v="20.743931569000001"/>
    <n v="20.877640151000001"/>
    <n v="20.610222986"/>
    <n v="21.049551186999999"/>
    <n v="20.801235247000001"/>
    <x v="4453"/>
    <n v="-1.5079106826136467E-2"/>
  </r>
  <r>
    <x v="4511"/>
    <x v="2"/>
    <n v="2018"/>
    <x v="218"/>
    <n v="53303"/>
    <n v="52721600"/>
    <n v="1153198116"/>
    <n v="20.772583407999999"/>
    <n v="20.638874824999998"/>
    <n v="20.562469920000002"/>
    <n v="21.116405478000001"/>
    <n v="20.887190765"/>
    <x v="4454"/>
    <n v="1.3802624601149003E-3"/>
  </r>
  <r>
    <x v="4512"/>
    <x v="2"/>
    <n v="2018"/>
    <x v="218"/>
    <n v="31055"/>
    <n v="29809800"/>
    <n v="656619243"/>
    <n v="21.040000573"/>
    <n v="21.078203026000001"/>
    <n v="20.858538925000001"/>
    <n v="21.202360995999999"/>
    <n v="21.030449959999999"/>
    <x v="4455"/>
    <n v="1.2791403245709758E-2"/>
  </r>
  <r>
    <x v="4513"/>
    <x v="2"/>
    <n v="2018"/>
    <x v="218"/>
    <n v="36666"/>
    <n v="43372500"/>
    <n v="943025583"/>
    <n v="20.476514402999999"/>
    <n v="21.145057316999999"/>
    <n v="20.409660111000001"/>
    <n v="21.183259768999999"/>
    <n v="20.763032795000001"/>
    <x v="4456"/>
    <n v="-2.7146824582898417E-2"/>
  </r>
  <r>
    <x v="4514"/>
    <x v="2"/>
    <n v="2018"/>
    <x v="218"/>
    <n v="44962"/>
    <n v="38393400"/>
    <n v="812508096"/>
    <n v="20.247299688999998"/>
    <n v="20.304603367999999"/>
    <n v="20.046736814999999"/>
    <n v="20.447862564000001"/>
    <n v="20.209097237000002"/>
    <x v="4457"/>
    <n v="-1.1257154550987825E-2"/>
  </r>
  <r>
    <x v="4515"/>
    <x v="2"/>
    <n v="2018"/>
    <x v="218"/>
    <n v="33808"/>
    <n v="34136800"/>
    <n v="731335510"/>
    <n v="20.447862564000001"/>
    <n v="20.304603367999999"/>
    <n v="20.275951529"/>
    <n v="20.59112176"/>
    <n v="20.457413176999999"/>
    <x v="4458"/>
    <n v="9.8569209589424202E-3"/>
  </r>
  <r>
    <x v="4516"/>
    <x v="3"/>
    <n v="2018"/>
    <x v="219"/>
    <n v="33034"/>
    <n v="36980200"/>
    <n v="779042287"/>
    <n v="19.960781298000001"/>
    <n v="20.400109497999999"/>
    <n v="19.836623328000002"/>
    <n v="20.495615629"/>
    <n v="20.113591107000001"/>
    <x v="4459"/>
    <n v="-2.4108943624789093E-2"/>
  </r>
  <r>
    <x v="4517"/>
    <x v="3"/>
    <n v="2018"/>
    <x v="219"/>
    <n v="35558"/>
    <n v="39091000"/>
    <n v="817830697"/>
    <n v="19.779319649000001"/>
    <n v="20.161344172"/>
    <n v="19.731566583999999"/>
    <n v="20.237749076"/>
    <n v="19.979882524000001"/>
    <x v="4460"/>
    <n v="-9.1324836055572539E-3"/>
  </r>
  <r>
    <x v="4518"/>
    <x v="3"/>
    <n v="2018"/>
    <x v="219"/>
    <n v="41795"/>
    <n v="58094700"/>
    <n v="1182054359"/>
    <n v="19.464149418000002"/>
    <n v="19.397295127"/>
    <n v="19.206282865999999"/>
    <n v="19.674262905999999"/>
    <n v="19.425946966000001"/>
    <x v="4461"/>
    <n v="-1.6062647612517075E-2"/>
  </r>
  <r>
    <x v="4519"/>
    <x v="3"/>
    <n v="2018"/>
    <x v="219"/>
    <n v="49256"/>
    <n v="88446900"/>
    <n v="1872923016"/>
    <n v="20.199546624"/>
    <n v="20.199546624"/>
    <n v="20.084939266999999"/>
    <n v="20.371457659000001"/>
    <n v="20.21864785"/>
    <x v="4462"/>
    <n v="3.7085877713303329E-2"/>
  </r>
  <r>
    <x v="4520"/>
    <x v="3"/>
    <n v="2018"/>
    <x v="219"/>
    <n v="49133"/>
    <n v="47772400"/>
    <n v="1005427867"/>
    <n v="20.323704593999999"/>
    <n v="20.037186202000001"/>
    <n v="19.893927005999998"/>
    <n v="20.323704593999999"/>
    <n v="20.094489880000001"/>
    <x v="4463"/>
    <n v="6.12775899134639E-3"/>
  </r>
  <r>
    <x v="4521"/>
    <x v="3"/>
    <n v="2018"/>
    <x v="219"/>
    <n v="41153"/>
    <n v="43996500"/>
    <n v="922108475"/>
    <n v="19.607408614000001"/>
    <n v="20.466963790000001"/>
    <n v="19.607408614000001"/>
    <n v="20.476514402999999"/>
    <n v="20.008534362999999"/>
    <x v="4464"/>
    <n v="-3.5880433463931681E-2"/>
  </r>
  <r>
    <x v="4522"/>
    <x v="3"/>
    <n v="2018"/>
    <x v="219"/>
    <n v="49864"/>
    <n v="58374200"/>
    <n v="1234773060"/>
    <n v="20.438311950999999"/>
    <n v="19.970331910999999"/>
    <n v="19.827072715"/>
    <n v="20.543368694000002"/>
    <n v="20.199546624"/>
    <x v="4465"/>
    <n v="4.1503691031353505E-2"/>
  </r>
  <r>
    <x v="4523"/>
    <x v="3"/>
    <n v="2018"/>
    <x v="219"/>
    <n v="56034"/>
    <n v="62164500"/>
    <n v="1350667242"/>
    <n v="20.820336473000001"/>
    <n v="20.390558885000001"/>
    <n v="20.371457659000001"/>
    <n v="20.915842604000002"/>
    <n v="20.743931569000001"/>
    <x v="4466"/>
    <n v="1.8519047745691374E-2"/>
  </r>
  <r>
    <x v="4524"/>
    <x v="3"/>
    <n v="2018"/>
    <x v="219"/>
    <n v="29744"/>
    <n v="36147600"/>
    <n v="787867850"/>
    <n v="20.705729116000001"/>
    <n v="20.810785859999999"/>
    <n v="20.705729116000001"/>
    <n v="20.954045055999998"/>
    <n v="20.810785859999999"/>
    <x v="4467"/>
    <n v="-5.5197932365358476E-3"/>
  </r>
  <r>
    <x v="4525"/>
    <x v="3"/>
    <n v="2018"/>
    <x v="219"/>
    <n v="45814"/>
    <n v="43059900"/>
    <n v="918394787"/>
    <n v="20.247299688999998"/>
    <n v="20.667526664"/>
    <n v="20.113591107000001"/>
    <n v="20.763032795000001"/>
    <n v="20.361907045999999"/>
    <x v="4468"/>
    <n v="-2.2388994897306023E-2"/>
  </r>
  <r>
    <x v="4526"/>
    <x v="3"/>
    <n v="2018"/>
    <x v="219"/>
    <n v="42574"/>
    <n v="48222900"/>
    <n v="1005224432"/>
    <n v="19.693364131999999"/>
    <n v="20.104040493999999"/>
    <n v="19.674262905999999"/>
    <n v="20.285502141999999"/>
    <n v="19.903477619"/>
    <x v="4469"/>
    <n v="-2.7739703062278506E-2"/>
  </r>
  <r>
    <x v="4527"/>
    <x v="3"/>
    <n v="2018"/>
    <x v="219"/>
    <n v="44728"/>
    <n v="36465400"/>
    <n v="762594891"/>
    <n v="20.084939266999999"/>
    <n v="19.769769036"/>
    <n v="19.693364131999999"/>
    <n v="20.132692333000001"/>
    <n v="19.970331910999999"/>
    <x v="4470"/>
    <n v="1.9688511100634618E-2"/>
  </r>
  <r>
    <x v="4528"/>
    <x v="3"/>
    <n v="2018"/>
    <x v="219"/>
    <n v="69617"/>
    <n v="65080200"/>
    <n v="1407113150"/>
    <n v="20.820336473000001"/>
    <n v="20.390558885000001"/>
    <n v="20.352356433000001"/>
    <n v="20.887190765"/>
    <n v="20.648425438"/>
    <x v="4471"/>
    <n v="3.5959980095485761E-2"/>
  </r>
  <r>
    <x v="4529"/>
    <x v="3"/>
    <n v="2018"/>
    <x v="219"/>
    <n v="57796"/>
    <n v="62395100"/>
    <n v="1385166293"/>
    <n v="21.202360995999999"/>
    <n v="21.078203026000001"/>
    <n v="20.944494443"/>
    <n v="21.393373257"/>
    <n v="21.192810382000001"/>
    <x v="4472"/>
    <n v="1.8182319109585184E-2"/>
  </r>
  <r>
    <x v="4530"/>
    <x v="3"/>
    <n v="2018"/>
    <x v="219"/>
    <n v="47115"/>
    <n v="61382900"/>
    <n v="1366798234"/>
    <n v="21.355170805"/>
    <n v="21.068652412999999"/>
    <n v="20.915842604000002"/>
    <n v="21.450676935000001"/>
    <n v="21.259664674"/>
    <x v="4473"/>
    <n v="7.1813594095926948E-3"/>
  </r>
  <r>
    <x v="4531"/>
    <x v="3"/>
    <n v="2018"/>
    <x v="219"/>
    <n v="43784"/>
    <n v="36897900"/>
    <n v="819854314"/>
    <n v="21.469778161000001"/>
    <n v="21.097304252000001"/>
    <n v="20.954045055999998"/>
    <n v="21.469778161000001"/>
    <n v="21.221462222"/>
    <x v="4474"/>
    <n v="5.3523767043464985E-3"/>
  </r>
  <r>
    <x v="4532"/>
    <x v="3"/>
    <n v="2018"/>
    <x v="219"/>
    <n v="34344"/>
    <n v="46316200"/>
    <n v="1042717910"/>
    <n v="21.393373257"/>
    <n v="21.584385518000001"/>
    <n v="21.231012835000001"/>
    <n v="21.74674594"/>
    <n v="21.498429999999999"/>
    <x v="4475"/>
    <n v="-3.5650661417066533E-3"/>
  </r>
  <r>
    <x v="4533"/>
    <x v="3"/>
    <n v="2018"/>
    <x v="219"/>
    <n v="54911"/>
    <n v="67770900"/>
    <n v="1482117565"/>
    <n v="20.753482181999999"/>
    <n v="21.020899347"/>
    <n v="20.696178502999999"/>
    <n v="21.135506704000001"/>
    <n v="20.877640151000001"/>
    <x v="4476"/>
    <n v="-3.0367164587945042E-2"/>
  </r>
  <r>
    <x v="4534"/>
    <x v="3"/>
    <n v="2018"/>
    <x v="219"/>
    <n v="57038"/>
    <n v="56422000"/>
    <n v="1257900191"/>
    <n v="21.613037357"/>
    <n v="21.011348733999998"/>
    <n v="20.982696895"/>
    <n v="21.613037357"/>
    <n v="21.288316513000002"/>
    <x v="4477"/>
    <n v="4.0582665353579669E-2"/>
  </r>
  <r>
    <x v="4535"/>
    <x v="3"/>
    <n v="2018"/>
    <x v="219"/>
    <n v="42190"/>
    <n v="37602000"/>
    <n v="857564691"/>
    <n v="21.689442262"/>
    <n v="21.813600230999999"/>
    <n v="21.641689196000002"/>
    <n v="21.899555749000001"/>
    <n v="21.775397778999999"/>
    <x v="4478"/>
    <n v="3.5288964956341172E-3"/>
  </r>
  <r>
    <x v="4536"/>
    <x v="3"/>
    <n v="2018"/>
    <x v="219"/>
    <n v="22721"/>
    <n v="23517000"/>
    <n v="537269495"/>
    <n v="21.937758201000001"/>
    <n v="21.708543488"/>
    <n v="21.613037357"/>
    <n v="21.985511267"/>
    <n v="21.813600230999999"/>
    <x v="4479"/>
    <n v="1.1383660556583131E-2"/>
  </r>
  <r>
    <x v="4537"/>
    <x v="4"/>
    <n v="2018"/>
    <x v="220"/>
    <n v="32104"/>
    <n v="31483100"/>
    <n v="714985409"/>
    <n v="21.584385518000001"/>
    <n v="21.651239809"/>
    <n v="21.498429999999999"/>
    <n v="21.899555749000001"/>
    <n v="21.679891649000002"/>
    <x v="4480"/>
    <n v="-1.6239110410947256E-2"/>
  </r>
  <r>
    <x v="4538"/>
    <x v="4"/>
    <n v="2018"/>
    <x v="220"/>
    <n v="37667"/>
    <n v="48691900"/>
    <n v="1088520608"/>
    <n v="21.441126321999999"/>
    <n v="21.527081840000001"/>
    <n v="20.982696895"/>
    <n v="21.622587970000001"/>
    <n v="21.345620190999998"/>
    <x v="4481"/>
    <n v="-6.6592920938979804E-3"/>
  </r>
  <r>
    <x v="4539"/>
    <x v="4"/>
    <n v="2018"/>
    <x v="220"/>
    <n v="26019"/>
    <n v="33043000"/>
    <n v="742274527"/>
    <n v="21.269215287000002"/>
    <n v="21.441126321999999"/>
    <n v="21.269215287000002"/>
    <n v="21.622587970000001"/>
    <n v="21.450676935000001"/>
    <x v="4482"/>
    <n v="-8.0501329143585973E-3"/>
  </r>
  <r>
    <x v="4540"/>
    <x v="4"/>
    <n v="2018"/>
    <x v="220"/>
    <n v="46544"/>
    <n v="47698500"/>
    <n v="1087893020"/>
    <n v="21.632138583"/>
    <n v="21.555733678999999"/>
    <n v="21.479328773999999"/>
    <n v="22.128770461999999"/>
    <n v="21.775397778999999"/>
    <x v="4483"/>
    <n v="1.6919370644945687E-2"/>
  </r>
  <r>
    <x v="4541"/>
    <x v="4"/>
    <n v="2018"/>
    <x v="220"/>
    <n v="51149"/>
    <n v="80985700"/>
    <n v="1849893778"/>
    <n v="21.880454523000001"/>
    <n v="22.023713719"/>
    <n v="21.507980613000001"/>
    <n v="22.109669235999998"/>
    <n v="21.813600230999999"/>
    <x v="4484"/>
    <n v="1.1413644555368816E-2"/>
  </r>
  <r>
    <x v="4542"/>
    <x v="4"/>
    <n v="2018"/>
    <x v="220"/>
    <n v="138916"/>
    <n v="117656900"/>
    <n v="2830537604"/>
    <n v="23.666419165000001"/>
    <n v="22.252928432000001"/>
    <n v="22.176523528000001"/>
    <n v="23.685520391000001"/>
    <n v="22.969224411999999"/>
    <x v="4485"/>
    <n v="7.84633797175361E-2"/>
  </r>
  <r>
    <x v="4543"/>
    <x v="4"/>
    <n v="2018"/>
    <x v="220"/>
    <n v="147327"/>
    <n v="126704200"/>
    <n v="3260710251"/>
    <n v="24.592828632"/>
    <n v="24.010241235999999"/>
    <n v="23.800127748000001"/>
    <n v="25.299573999"/>
    <n v="24.573727406"/>
    <x v="4486"/>
    <n v="3.8397750912375204E-2"/>
  </r>
  <r>
    <x v="4544"/>
    <x v="4"/>
    <n v="2018"/>
    <x v="220"/>
    <n v="67826"/>
    <n v="72655200"/>
    <n v="1879851714"/>
    <n v="24.296759627"/>
    <n v="24.669233537"/>
    <n v="24.277658401"/>
    <n v="25.127662963999999"/>
    <n v="24.707435989"/>
    <x v="4487"/>
    <n v="-1.2111888642347073E-2"/>
  </r>
  <r>
    <x v="4545"/>
    <x v="4"/>
    <n v="2018"/>
    <x v="220"/>
    <n v="60121"/>
    <n v="66340900"/>
    <n v="1733561219"/>
    <n v="25.060808672"/>
    <n v="24.688334763"/>
    <n v="24.650132311"/>
    <n v="25.290023386000001"/>
    <n v="24.955751929000002"/>
    <x v="4488"/>
    <n v="3.0962225608986243E-2"/>
  </r>
  <r>
    <x v="4546"/>
    <x v="4"/>
    <n v="2018"/>
    <x v="220"/>
    <n v="67222"/>
    <n v="74812300"/>
    <n v="1977159033"/>
    <n v="25.586092391000001"/>
    <n v="25.165865415999999"/>
    <n v="24.726537215"/>
    <n v="25.691149134"/>
    <n v="25.242270319999999"/>
    <x v="4489"/>
    <n v="2.0743719505890545E-2"/>
  </r>
  <r>
    <x v="4547"/>
    <x v="4"/>
    <n v="2018"/>
    <x v="220"/>
    <n v="59990"/>
    <n v="64232500"/>
    <n v="1752917545"/>
    <n v="26.159129174"/>
    <n v="25.662497295000001"/>
    <n v="25.633845456"/>
    <n v="26.292837757000001"/>
    <n v="26.063623044"/>
    <x v="4490"/>
    <n v="2.2149299692741858E-2"/>
  </r>
  <r>
    <x v="4548"/>
    <x v="4"/>
    <n v="2018"/>
    <x v="220"/>
    <n v="93189"/>
    <n v="111835500"/>
    <n v="2989260885"/>
    <n v="24.783840893000001"/>
    <n v="26.120926722"/>
    <n v="24.325411466999999"/>
    <n v="26.359692049"/>
    <n v="25.519238098999999"/>
    <x v="4491"/>
    <n v="-5.4006373671972044E-2"/>
  </r>
  <r>
    <x v="4549"/>
    <x v="4"/>
    <n v="2018"/>
    <x v="220"/>
    <n v="83109"/>
    <n v="82994600"/>
    <n v="2125226825"/>
    <n v="24.497322501999999"/>
    <n v="23.886083266"/>
    <n v="23.838330200000001"/>
    <n v="24.993954381000002"/>
    <n v="24.449569436000001"/>
    <x v="4492"/>
    <n v="-1.1628037961377142E-2"/>
  </r>
  <r>
    <x v="4550"/>
    <x v="4"/>
    <n v="2018"/>
    <x v="220"/>
    <n v="70437"/>
    <n v="75172600"/>
    <n v="1929021051"/>
    <n v="23.924285718"/>
    <n v="24.927100089"/>
    <n v="23.819228974000001"/>
    <n v="25.108561737999999"/>
    <n v="24.497322501999999"/>
    <x v="4493"/>
    <n v="-2.3669744099593125E-2"/>
  </r>
  <r>
    <x v="4551"/>
    <x v="4"/>
    <n v="2018"/>
    <x v="220"/>
    <n v="96976"/>
    <n v="87879800"/>
    <n v="2163299063"/>
    <n v="23.646764004000001"/>
    <n v="23.742461146"/>
    <n v="23.110860003999999"/>
    <n v="24.201807431999999"/>
    <n v="23.551066860999999"/>
    <x v="4494"/>
    <n v="-1.1667804853777355E-2"/>
  </r>
  <r>
    <x v="4552"/>
    <x v="4"/>
    <n v="2018"/>
    <x v="220"/>
    <n v="76050"/>
    <n v="74137900"/>
    <n v="1768667964"/>
    <n v="22.268725146000001"/>
    <n v="23.187417717999999"/>
    <n v="22.268725146000001"/>
    <n v="23.426660575"/>
    <n v="22.823768574999999"/>
    <x v="4495"/>
    <n v="-6.004304271434148E-2"/>
  </r>
  <r>
    <x v="4553"/>
    <x v="4"/>
    <n v="2018"/>
    <x v="220"/>
    <n v="228861"/>
    <n v="237577700"/>
    <n v="4792839138"/>
    <n v="19.215986289"/>
    <n v="19.187277146"/>
    <n v="18.804488574000001"/>
    <n v="19.857157145999999"/>
    <n v="19.302113717000001"/>
    <x v="4496"/>
    <n v="-0.14744068246081662"/>
  </r>
  <r>
    <x v="4554"/>
    <x v="4"/>
    <n v="2018"/>
    <x v="220"/>
    <n v="127643"/>
    <n v="130298100"/>
    <n v="2650219493"/>
    <n v="18.948034288999999"/>
    <n v="19.761460003"/>
    <n v="18.814058288999998"/>
    <n v="20.354782288999999"/>
    <n v="19.455229146000001"/>
    <x v="4497"/>
    <n v="-1.4042357120620961E-2"/>
  </r>
  <r>
    <x v="4555"/>
    <x v="4"/>
    <n v="2018"/>
    <x v="220"/>
    <n v="134605"/>
    <n v="132651200"/>
    <n v="2382545418"/>
    <n v="16.182386860000001"/>
    <n v="18.373851430999999"/>
    <n v="16.182386860000001"/>
    <n v="18.373851430999999"/>
    <n v="17.168067431000001"/>
    <x v="4498"/>
    <n v="-0.15777677478684835"/>
  </r>
  <r>
    <x v="4556"/>
    <x v="4"/>
    <n v="2018"/>
    <x v="220"/>
    <n v="203972"/>
    <n v="180973600"/>
    <n v="3363127004"/>
    <n v="18.469548574000001"/>
    <n v="17.225485717000002"/>
    <n v="16.842697144999999"/>
    <n v="18.603524574000001"/>
    <n v="17.780529145999999"/>
    <x v="4499"/>
    <n v="0.13219993296301735"/>
  </r>
  <r>
    <x v="4557"/>
    <x v="4"/>
    <n v="2018"/>
    <x v="220"/>
    <n v="120650"/>
    <n v="124906400"/>
    <n v="2378496593"/>
    <n v="18.163317717000002"/>
    <n v="17.598704573999999"/>
    <n v="17.349892003000001"/>
    <n v="19.110719432"/>
    <n v="18.220736002999999"/>
    <x v="4500"/>
    <n v="-1.6719302718845537E-2"/>
  </r>
  <r>
    <x v="4558"/>
    <x v="5"/>
    <n v="2018"/>
    <x v="221"/>
    <n v="215391"/>
    <n v="215137900"/>
    <n v="3512049522"/>
    <n v="15.464658288000001"/>
    <n v="18.718361145999999"/>
    <n v="14.258874286999999"/>
    <n v="18.900185716999999"/>
    <n v="15.617773716"/>
    <x v="4501"/>
    <n v="-0.16084674009046787"/>
  </r>
  <r>
    <x v="4559"/>
    <x v="5"/>
    <n v="2018"/>
    <x v="221"/>
    <n v="87866"/>
    <n v="93056900"/>
    <n v="1616465289"/>
    <n v="16.775709145"/>
    <n v="16.546036003000001"/>
    <n v="16.316362860000002"/>
    <n v="16.880976003000001"/>
    <n v="16.622593717000001"/>
    <x v="4502"/>
    <n v="8.1374645820127114E-2"/>
  </r>
  <r>
    <x v="4560"/>
    <x v="5"/>
    <n v="2018"/>
    <x v="221"/>
    <n v="64823"/>
    <n v="66467100"/>
    <n v="1141247106"/>
    <n v="15.876156002"/>
    <n v="16.613024003"/>
    <n v="15.876156002"/>
    <n v="17.034091431"/>
    <n v="16.421629716999998"/>
    <x v="4503"/>
    <n v="-5.5113594732550716E-2"/>
  </r>
  <r>
    <x v="4561"/>
    <x v="5"/>
    <n v="2018"/>
    <x v="221"/>
    <n v="70137"/>
    <n v="69021200"/>
    <n v="1124220534"/>
    <n v="15.627343431"/>
    <n v="15.761319431"/>
    <n v="15.187136573"/>
    <n v="15.962283430999999"/>
    <n v="15.579494859"/>
    <x v="4504"/>
    <n v="-1.5796197190549158E-2"/>
  </r>
  <r>
    <x v="4562"/>
    <x v="5"/>
    <n v="2018"/>
    <x v="221"/>
    <n v="87980"/>
    <n v="118272100"/>
    <n v="1838617841"/>
    <n v="15.081869716"/>
    <n v="15.311542858999999"/>
    <n v="14.28758343"/>
    <n v="15.464658288000001"/>
    <n v="14.871336002"/>
    <x v="4505"/>
    <n v="-3.5528822594380616E-2"/>
  </r>
  <r>
    <x v="4563"/>
    <x v="5"/>
    <n v="2018"/>
    <x v="221"/>
    <n v="91970"/>
    <n v="90913600"/>
    <n v="1410058252"/>
    <n v="14.593814287000001"/>
    <n v="15.129718287999999"/>
    <n v="14.411989716000001"/>
    <n v="15.493367429999999"/>
    <n v="14.833057145"/>
    <x v="4506"/>
    <n v="-3.289558140187776E-2"/>
  </r>
  <r>
    <x v="4564"/>
    <x v="5"/>
    <n v="2018"/>
    <x v="221"/>
    <n v="43556"/>
    <n v="44465300"/>
    <n v="684356701"/>
    <n v="14.746929716"/>
    <n v="14.833057145"/>
    <n v="14.478977715999999"/>
    <n v="15.120148573"/>
    <n v="14.727790288"/>
    <x v="4507"/>
    <n v="1.0437146306750758E-2"/>
  </r>
  <r>
    <x v="4565"/>
    <x v="5"/>
    <n v="2018"/>
    <x v="221"/>
    <n v="75126"/>
    <n v="69151200"/>
    <n v="1069783985"/>
    <n v="14.794778288"/>
    <n v="14.813917716000001"/>
    <n v="14.584244572999999"/>
    <n v="15.005312002"/>
    <n v="14.804348001999999"/>
    <x v="4508"/>
    <n v="3.2393938654991222E-3"/>
  </r>
  <r>
    <x v="4566"/>
    <x v="5"/>
    <n v="2018"/>
    <x v="221"/>
    <n v="57017"/>
    <n v="71673700"/>
    <n v="1083068311"/>
    <n v="14.517256572999999"/>
    <n v="14.75649943"/>
    <n v="14.105758859"/>
    <n v="14.833057145"/>
    <n v="14.459838287"/>
    <x v="4509"/>
    <n v="-1.8936249845084185E-2"/>
  </r>
  <r>
    <x v="4567"/>
    <x v="5"/>
    <n v="2018"/>
    <x v="221"/>
    <n v="49587"/>
    <n v="56966700"/>
    <n v="868366386"/>
    <n v="14.450268573000001"/>
    <n v="14.670372002000001"/>
    <n v="14.402420001999999"/>
    <n v="14.880905715999999"/>
    <n v="14.584244572999999"/>
    <x v="4510"/>
    <n v="-4.6250495390603536E-3"/>
  </r>
  <r>
    <x v="4568"/>
    <x v="5"/>
    <n v="2018"/>
    <x v="221"/>
    <n v="72510"/>
    <n v="74417900"/>
    <n v="1100210892"/>
    <n v="14.325862287"/>
    <n v="14.383280573"/>
    <n v="13.847376573"/>
    <n v="14.42155943"/>
    <n v="14.144037716"/>
    <x v="4511"/>
    <n v="-8.6465454083412725E-3"/>
  </r>
  <r>
    <x v="4569"/>
    <x v="5"/>
    <n v="2018"/>
    <x v="221"/>
    <n v="40677"/>
    <n v="46784900"/>
    <n v="687203385"/>
    <n v="13.876085716"/>
    <n v="14.134468002"/>
    <n v="13.876085716"/>
    <n v="14.249304573"/>
    <n v="14.048340573000001"/>
    <x v="4512"/>
    <n v="-3.189954897121354E-2"/>
  </r>
  <r>
    <x v="4570"/>
    <x v="5"/>
    <n v="2018"/>
    <x v="221"/>
    <n v="75685"/>
    <n v="97028900"/>
    <n v="1458826635"/>
    <n v="14.75649943"/>
    <n v="13.646412572999999"/>
    <n v="13.560285144"/>
    <n v="15.043590859"/>
    <n v="14.383280573"/>
    <x v="4513"/>
    <n v="6.1516718681921781E-2"/>
  </r>
  <r>
    <x v="4571"/>
    <x v="5"/>
    <n v="2018"/>
    <x v="221"/>
    <n v="81726"/>
    <n v="87951600"/>
    <n v="1418929865"/>
    <n v="15.512506859"/>
    <n v="15.15842743"/>
    <n v="15.120148573"/>
    <n v="15.770889145"/>
    <n v="15.435949145"/>
    <x v="4514"/>
    <n v="4.9962967635310822E-2"/>
  </r>
  <r>
    <x v="4572"/>
    <x v="5"/>
    <n v="2018"/>
    <x v="221"/>
    <n v="51535"/>
    <n v="67488800"/>
    <n v="1053475785"/>
    <n v="14.450268573000001"/>
    <n v="15.397670288"/>
    <n v="14.450268573000001"/>
    <n v="15.617773716"/>
    <n v="14.928754288"/>
    <x v="4515"/>
    <n v="-7.0933591937677787E-2"/>
  </r>
  <r>
    <x v="4573"/>
    <x v="5"/>
    <n v="2018"/>
    <x v="221"/>
    <n v="39390"/>
    <n v="51930100"/>
    <n v="792675801"/>
    <n v="14.459838287"/>
    <n v="14.746929716"/>
    <n v="14.364141145"/>
    <n v="15.005312002"/>
    <n v="14.603384002"/>
    <x v="4516"/>
    <n v="6.6203244393836687E-4"/>
  </r>
  <r>
    <x v="4574"/>
    <x v="5"/>
    <n v="2018"/>
    <x v="221"/>
    <n v="46603"/>
    <n v="59891200"/>
    <n v="923903990"/>
    <n v="15.024451429999999"/>
    <n v="14.545965716"/>
    <n v="14.411989716000001"/>
    <n v="15.110578859"/>
    <n v="14.75649943"/>
    <x v="4517"/>
    <n v="3.830393607578108E-2"/>
  </r>
  <r>
    <x v="4575"/>
    <x v="5"/>
    <n v="2018"/>
    <x v="221"/>
    <n v="51138"/>
    <n v="59331000"/>
    <n v="941620668"/>
    <n v="15.349821715999999"/>
    <n v="15.215845716"/>
    <n v="14.861766288"/>
    <n v="15.426379430000001"/>
    <n v="15.187136573"/>
    <x v="4518"/>
    <n v="2.1424890100704155E-2"/>
  </r>
  <r>
    <x v="4576"/>
    <x v="5"/>
    <n v="2018"/>
    <x v="221"/>
    <n v="68292"/>
    <n v="77888500"/>
    <n v="1287953231"/>
    <n v="15.837877145"/>
    <n v="15.407240002"/>
    <n v="15.368961145"/>
    <n v="16.24937486"/>
    <n v="15.818737715999999"/>
    <x v="4519"/>
    <n v="3.1300499408322004E-2"/>
  </r>
  <r>
    <x v="4577"/>
    <x v="5"/>
    <n v="2018"/>
    <x v="221"/>
    <n v="79005"/>
    <n v="94451800"/>
    <n v="1581069977"/>
    <n v="15.885725716"/>
    <n v="16.000562288000001"/>
    <n v="15.627343431"/>
    <n v="16.335502288000001"/>
    <n v="16.010132001999999"/>
    <x v="4520"/>
    <n v="3.0165935120397701E-3"/>
  </r>
  <r>
    <x v="4578"/>
    <x v="5"/>
    <n v="2018"/>
    <x v="221"/>
    <n v="54058"/>
    <n v="75132900"/>
    <n v="1278678460"/>
    <n v="16.450338859999999"/>
    <n v="16.124968574"/>
    <n v="16.010132001999999"/>
    <n v="16.450338859999999"/>
    <n v="16.278084002"/>
    <x v="4521"/>
    <n v="3.4925124098029649E-2"/>
  </r>
  <r>
    <x v="4579"/>
    <x v="6"/>
    <n v="2018"/>
    <x v="222"/>
    <n v="46529"/>
    <n v="54211100"/>
    <n v="932206111"/>
    <n v="16.71829086"/>
    <n v="16.258944574000001"/>
    <n v="16.172817145"/>
    <n v="16.727860574000001"/>
    <n v="16.450338859999999"/>
    <x v="4522"/>
    <n v="1.6157304748423647E-2"/>
  </r>
  <r>
    <x v="4580"/>
    <x v="6"/>
    <n v="2018"/>
    <x v="222"/>
    <n v="50697"/>
    <n v="56569500"/>
    <n v="1000764759"/>
    <n v="16.747000003"/>
    <n v="16.976673144999999"/>
    <n v="16.708721144999998"/>
    <n v="17.120218860000001"/>
    <n v="16.919254859999999"/>
    <x v="4523"/>
    <n v="1.7157567917405218E-3"/>
  </r>
  <r>
    <x v="4581"/>
    <x v="6"/>
    <n v="2018"/>
    <x v="222"/>
    <n v="32556"/>
    <n v="53717500"/>
    <n v="955115159"/>
    <n v="17.65612286"/>
    <n v="16.632163430999999"/>
    <n v="16.498187431000002"/>
    <n v="17.65612286"/>
    <n v="17.014952003000001"/>
    <x v="4524"/>
    <n v="5.2863489539752812E-2"/>
  </r>
  <r>
    <x v="4582"/>
    <x v="6"/>
    <n v="2018"/>
    <x v="222"/>
    <n v="66503"/>
    <n v="75576300"/>
    <n v="1371957724"/>
    <n v="17.091509717000001"/>
    <n v="17.799668573999998"/>
    <n v="16.890545716999998"/>
    <n v="17.99106286"/>
    <n v="17.369031431"/>
    <x v="4525"/>
    <n v="-3.250079504119581E-2"/>
  </r>
  <r>
    <x v="4583"/>
    <x v="6"/>
    <n v="2018"/>
    <x v="222"/>
    <n v="26386"/>
    <n v="33645400"/>
    <n v="601030581"/>
    <n v="17.168067431000001"/>
    <n v="17.196776574000001"/>
    <n v="16.890545716999998"/>
    <n v="17.311613145999999"/>
    <n v="17.091509717000001"/>
    <x v="4526"/>
    <n v="4.4692811649467007E-3"/>
  </r>
  <r>
    <x v="4584"/>
    <x v="6"/>
    <n v="2018"/>
    <x v="222"/>
    <n v="44716"/>
    <n v="70524300"/>
    <n v="1265407454"/>
    <n v="16.986242860000001"/>
    <n v="17.550856003"/>
    <n v="16.794848574"/>
    <n v="17.560425717000001"/>
    <n v="17.168067431000001"/>
    <x v="4527"/>
    <n v="-1.0647340682480537E-2"/>
  </r>
  <r>
    <x v="4585"/>
    <x v="6"/>
    <n v="2018"/>
    <x v="222"/>
    <n v="49896"/>
    <n v="85536700"/>
    <n v="1508321623"/>
    <n v="16.660872573999999"/>
    <n v="16.737430287999999"/>
    <n v="16.555605716999999"/>
    <n v="17.302043431000001"/>
    <n v="16.871406287999999"/>
    <x v="4528"/>
    <n v="-1.934076215519126E-2"/>
  </r>
  <r>
    <x v="4586"/>
    <x v="6"/>
    <n v="2018"/>
    <x v="222"/>
    <n v="43456"/>
    <n v="49099400"/>
    <n v="872458478"/>
    <n v="17.177637145999999"/>
    <n v="16.861836574000002"/>
    <n v="16.766139430999999"/>
    <n v="17.244625145000001"/>
    <n v="17.005382288"/>
    <x v="4529"/>
    <n v="3.0545361182813018E-2"/>
  </r>
  <r>
    <x v="4587"/>
    <x v="6"/>
    <n v="2018"/>
    <x v="222"/>
    <n v="45456"/>
    <n v="44811600"/>
    <n v="807749466"/>
    <n v="17.330752574000002"/>
    <n v="17.215916003"/>
    <n v="17.014952003000001"/>
    <n v="17.397740574"/>
    <n v="17.244625145000001"/>
    <x v="4530"/>
    <n v="8.8741569264459107E-3"/>
  </r>
  <r>
    <x v="4588"/>
    <x v="6"/>
    <n v="2018"/>
    <x v="222"/>
    <n v="65591"/>
    <n v="62439400"/>
    <n v="1111302143"/>
    <n v="17.110649145"/>
    <n v="17.177637145999999"/>
    <n v="16.842697144999999"/>
    <n v="17.206346287999999"/>
    <n v="17.024521716999999"/>
    <x v="4531"/>
    <n v="-1.2781502173092527E-2"/>
  </r>
  <r>
    <x v="4589"/>
    <x v="6"/>
    <n v="2018"/>
    <x v="222"/>
    <n v="42578"/>
    <n v="40458300"/>
    <n v="733016543"/>
    <n v="17.503007431"/>
    <n v="17.024521716999999"/>
    <n v="16.947964002999999"/>
    <n v="17.608274288"/>
    <n v="17.330752574000002"/>
    <x v="4532"/>
    <n v="2.2671692670922703E-2"/>
  </r>
  <r>
    <x v="4590"/>
    <x v="6"/>
    <n v="2018"/>
    <x v="222"/>
    <n v="30855"/>
    <n v="40284500"/>
    <n v="732868344"/>
    <n v="17.273334288000001"/>
    <n v="17.464728573999999"/>
    <n v="17.168067431000001"/>
    <n v="17.608274288"/>
    <n v="17.407310288000001"/>
    <x v="4533"/>
    <n v="-1.3208777630309816E-2"/>
  </r>
  <r>
    <x v="4591"/>
    <x v="6"/>
    <n v="2018"/>
    <x v="222"/>
    <n v="34722"/>
    <n v="59346500"/>
    <n v="1068791354"/>
    <n v="17.608274288"/>
    <n v="17.072370287999998"/>
    <n v="16.976673144999999"/>
    <n v="17.608274288"/>
    <n v="17.235055430999999"/>
    <x v="4534"/>
    <n v="1.9204979833532906E-2"/>
  </r>
  <r>
    <x v="4592"/>
    <x v="6"/>
    <n v="2018"/>
    <x v="222"/>
    <n v="90641"/>
    <n v="97664400"/>
    <n v="1878389845"/>
    <n v="18.45997886"/>
    <n v="18.345142289000002"/>
    <n v="18.115469145999999"/>
    <n v="18.641803431"/>
    <n v="18.402560573999999"/>
    <x v="4535"/>
    <n v="4.723616232766361E-2"/>
  </r>
  <r>
    <x v="4593"/>
    <x v="6"/>
    <n v="2018"/>
    <x v="222"/>
    <n v="39138"/>
    <n v="34974300"/>
    <n v="676986844"/>
    <n v="18.431269716999999"/>
    <n v="18.469548574000001"/>
    <n v="18.383421146"/>
    <n v="18.632233716999998"/>
    <n v="18.517397146"/>
    <x v="4536"/>
    <n v="-1.556420555167988E-3"/>
  </r>
  <r>
    <x v="4594"/>
    <x v="6"/>
    <n v="2018"/>
    <x v="222"/>
    <n v="28534"/>
    <n v="39765000"/>
    <n v="782342165"/>
    <n v="18.814058288999998"/>
    <n v="18.727930860000001"/>
    <n v="18.689652002999999"/>
    <n v="19.015022289000001"/>
    <n v="18.823628003"/>
    <x v="4537"/>
    <n v="2.0555708376417122E-2"/>
  </r>
  <r>
    <x v="4595"/>
    <x v="6"/>
    <n v="2018"/>
    <x v="222"/>
    <n v="36246"/>
    <n v="48457400"/>
    <n v="960775169"/>
    <n v="19.101149716999998"/>
    <n v="18.948034288999999"/>
    <n v="18.766209716999999"/>
    <n v="19.139428574"/>
    <n v="18.967173717000001"/>
    <x v="4538"/>
    <n v="1.514415613175661E-2"/>
  </r>
  <r>
    <x v="4596"/>
    <x v="6"/>
    <n v="2018"/>
    <x v="222"/>
    <n v="30637"/>
    <n v="47894000"/>
    <n v="939945493"/>
    <n v="18.574815431000001"/>
    <n v="19.091580003000001"/>
    <n v="18.536536573999999"/>
    <n v="19.091580003000001"/>
    <n v="18.775779431"/>
    <x v="4539"/>
    <n v="-2.7941873713754201E-2"/>
  </r>
  <r>
    <x v="4597"/>
    <x v="6"/>
    <n v="2018"/>
    <x v="222"/>
    <n v="30065"/>
    <n v="36322700"/>
    <n v="715082504"/>
    <n v="18.919325145999998"/>
    <n v="18.756640003000001"/>
    <n v="18.708791431000002"/>
    <n v="18.957604003"/>
    <n v="18.833197717000001"/>
    <x v="4540"/>
    <n v="1.8377240036980033E-2"/>
  </r>
  <r>
    <x v="4598"/>
    <x v="6"/>
    <n v="2018"/>
    <x v="222"/>
    <n v="27267"/>
    <n v="36946100"/>
    <n v="734676371"/>
    <n v="19.034161717"/>
    <n v="19.091580003000001"/>
    <n v="18.852337146"/>
    <n v="19.235125716999999"/>
    <n v="19.024592002999999"/>
    <x v="4541"/>
    <n v="6.0514556598371813E-3"/>
  </r>
  <r>
    <x v="4599"/>
    <x v="6"/>
    <n v="2018"/>
    <x v="222"/>
    <n v="29464"/>
    <n v="38516200"/>
    <n v="756676050"/>
    <n v="18.871476573999999"/>
    <n v="18.775779431"/>
    <n v="18.632233716999998"/>
    <n v="18.938464574000001"/>
    <n v="18.794918859999999"/>
    <x v="4542"/>
    <n v="-8.5837436977321633E-3"/>
  </r>
  <r>
    <x v="4600"/>
    <x v="7"/>
    <n v="2018"/>
    <x v="223"/>
    <n v="33918"/>
    <n v="38658100"/>
    <n v="765026365"/>
    <n v="19.148998289000001"/>
    <n v="18.747070289"/>
    <n v="18.699221717"/>
    <n v="19.148998289000001"/>
    <n v="18.938464574000001"/>
    <x v="4543"/>
    <n v="1.4598799456479555E-2"/>
  </r>
  <r>
    <x v="4601"/>
    <x v="7"/>
    <n v="2018"/>
    <x v="223"/>
    <n v="58444"/>
    <n v="68110200"/>
    <n v="1387328054"/>
    <n v="19.53178686"/>
    <n v="19.129858859999999"/>
    <n v="19.091580003000001"/>
    <n v="19.885866288999999"/>
    <n v="19.493508002999999"/>
    <x v="4544"/>
    <n v="1.9792828200806328E-2"/>
  </r>
  <r>
    <x v="4602"/>
    <x v="7"/>
    <n v="2018"/>
    <x v="223"/>
    <n v="74957"/>
    <n v="86090700"/>
    <n v="1834398869"/>
    <n v="20.20166686"/>
    <n v="20.479188574999998"/>
    <n v="20.182527432000001"/>
    <n v="20.622734289"/>
    <n v="20.383491432"/>
    <x v="4545"/>
    <n v="3.3721885033625124E-2"/>
  </r>
  <r>
    <x v="4603"/>
    <x v="7"/>
    <n v="2018"/>
    <x v="223"/>
    <n v="51736"/>
    <n v="44136900"/>
    <n v="939932324"/>
    <n v="20.134678860000001"/>
    <n v="20.239945717000001"/>
    <n v="20.077260575"/>
    <n v="20.546176575"/>
    <n v="20.373921717000002"/>
    <x v="4546"/>
    <n v="-3.321473990249524E-3"/>
  </r>
  <r>
    <x v="4604"/>
    <x v="7"/>
    <n v="2018"/>
    <x v="223"/>
    <n v="61353"/>
    <n v="68345100"/>
    <n v="1438597737"/>
    <n v="19.818878289000001"/>
    <n v="20.412200575"/>
    <n v="19.684902289"/>
    <n v="20.536606859999999"/>
    <n v="20.134678860000001"/>
    <x v="4547"/>
    <n v="-1.5808712438130812E-2"/>
  </r>
  <r>
    <x v="4605"/>
    <x v="7"/>
    <n v="2018"/>
    <x v="223"/>
    <n v="51376"/>
    <n v="57509600"/>
    <n v="1182226691"/>
    <n v="19.273404574000001"/>
    <n v="19.914575431999999"/>
    <n v="19.254265146000002"/>
    <n v="20.163388003000001"/>
    <n v="19.665762860000001"/>
    <x v="4548"/>
    <n v="-2.7908788149445203E-2"/>
  </r>
  <r>
    <x v="4606"/>
    <x v="7"/>
    <n v="2018"/>
    <x v="223"/>
    <n v="52603"/>
    <n v="50904200"/>
    <n v="1024646410"/>
    <n v="19.464798859999998"/>
    <n v="19.388241145999999"/>
    <n v="18.948034288999999"/>
    <n v="19.474368574"/>
    <n v="19.263834859999999"/>
    <x v="4549"/>
    <n v="9.8815033433642362E-3"/>
  </r>
  <r>
    <x v="4607"/>
    <x v="7"/>
    <n v="2018"/>
    <x v="223"/>
    <n v="70415"/>
    <n v="61439400"/>
    <n v="1210926272"/>
    <n v="18.747070289"/>
    <n v="19.235125716999999"/>
    <n v="18.526966860000002"/>
    <n v="19.282974288999998"/>
    <n v="18.852337146"/>
    <x v="4550"/>
    <n v="-3.7570158635484088E-2"/>
  </r>
  <r>
    <x v="4608"/>
    <x v="7"/>
    <n v="2018"/>
    <x v="223"/>
    <n v="51657"/>
    <n v="58053300"/>
    <n v="1139572855"/>
    <n v="19.177707431999998"/>
    <n v="18.660942859999999"/>
    <n v="18.440839431000001"/>
    <n v="19.177707431999998"/>
    <n v="18.785349146000001"/>
    <x v="4551"/>
    <n v="2.2711044263728195E-2"/>
  </r>
  <r>
    <x v="4609"/>
    <x v="7"/>
    <n v="2018"/>
    <x v="223"/>
    <n v="44375"/>
    <n v="54962900"/>
    <n v="1099759918"/>
    <n v="19.168113780999999"/>
    <n v="19.455923296999998"/>
    <n v="18.928272517"/>
    <n v="19.484704249"/>
    <n v="19.187301082000001"/>
    <x v="4552"/>
    <n v="-5.0037531583314919E-4"/>
  </r>
  <r>
    <x v="4610"/>
    <x v="7"/>
    <n v="2018"/>
    <x v="223"/>
    <n v="84131"/>
    <n v="65009200"/>
    <n v="1257626696"/>
    <n v="18.275904280999999"/>
    <n v="18.841929662999998"/>
    <n v="18.275904280999999"/>
    <n v="18.870710614"/>
    <n v="18.554120145999999"/>
    <x v="4553"/>
    <n v="-4.7664671630362268E-2"/>
  </r>
  <r>
    <x v="4611"/>
    <x v="7"/>
    <n v="2018"/>
    <x v="223"/>
    <n v="46200"/>
    <n v="50945200"/>
    <n v="970985630"/>
    <n v="18.179967775000001"/>
    <n v="18.534932845"/>
    <n v="18.007282064999998"/>
    <n v="18.563713796999998"/>
    <n v="18.275904280999999"/>
    <x v="4554"/>
    <n v="-5.2631700766137823E-3"/>
  </r>
  <r>
    <x v="4612"/>
    <x v="7"/>
    <n v="2018"/>
    <x v="223"/>
    <n v="57900"/>
    <n v="68030100"/>
    <n v="1263350647"/>
    <n v="17.709878899"/>
    <n v="17.988094764"/>
    <n v="17.652316995"/>
    <n v="18.09362492"/>
    <n v="17.805815404000001"/>
    <x v="4555"/>
    <n v="-2.6197702425273008E-2"/>
  </r>
  <r>
    <x v="4613"/>
    <x v="7"/>
    <n v="2018"/>
    <x v="223"/>
    <n v="63183"/>
    <n v="55914000"/>
    <n v="1023149277"/>
    <n v="17.613942392999999"/>
    <n v="17.623536044000002"/>
    <n v="17.354913829000001"/>
    <n v="17.757847151"/>
    <n v="17.546786839999999"/>
    <x v="4556"/>
    <n v="-5.4318439157614203E-3"/>
  </r>
  <r>
    <x v="4614"/>
    <x v="7"/>
    <n v="2018"/>
    <x v="223"/>
    <n v="57852"/>
    <n v="68395700"/>
    <n v="1241452626"/>
    <n v="16.999948758999999"/>
    <n v="17.527599538"/>
    <n v="16.932793204999999"/>
    <n v="17.777034452999999"/>
    <n v="17.402882081000001"/>
    <x v="4557"/>
    <n v="-3.5480439979269432E-2"/>
  </r>
  <r>
    <x v="4615"/>
    <x v="7"/>
    <n v="2018"/>
    <x v="223"/>
    <n v="44219"/>
    <n v="56361600"/>
    <n v="1019774178"/>
    <n v="17.604348742999999"/>
    <n v="16.980761458"/>
    <n v="16.932793204999999"/>
    <n v="17.633129694000001"/>
    <n v="17.354913829000001"/>
    <x v="4558"/>
    <n v="3.4935629318226899E-2"/>
  </r>
  <r>
    <x v="4616"/>
    <x v="7"/>
    <n v="2018"/>
    <x v="223"/>
    <n v="43141"/>
    <n v="56116900"/>
    <n v="1018090999"/>
    <n v="17.220602720999999"/>
    <n v="17.604348742999999"/>
    <n v="17.153447166999999"/>
    <n v="17.767440801999999"/>
    <n v="17.402882081000001"/>
    <x v="4559"/>
    <n v="-2.2039459586861123E-2"/>
  </r>
  <r>
    <x v="4617"/>
    <x v="7"/>
    <n v="2018"/>
    <x v="223"/>
    <n v="30507"/>
    <n v="37720400"/>
    <n v="688224641"/>
    <n v="17.556380489999999"/>
    <n v="17.604348742999999"/>
    <n v="17.316539227"/>
    <n v="17.690691598000001"/>
    <n v="17.498818586999999"/>
    <x v="4560"/>
    <n v="1.9310944916895282E-2"/>
  </r>
  <r>
    <x v="4618"/>
    <x v="7"/>
    <n v="2018"/>
    <x v="223"/>
    <n v="26994"/>
    <n v="35272500"/>
    <n v="654754953"/>
    <n v="17.949720161999998"/>
    <n v="17.661910645999999"/>
    <n v="17.556380489999999"/>
    <n v="17.997688414999999"/>
    <n v="17.805815404000001"/>
    <x v="4561"/>
    <n v="2.2157080428576604E-2"/>
  </r>
  <r>
    <x v="4619"/>
    <x v="7"/>
    <n v="2018"/>
    <x v="223"/>
    <n v="30750"/>
    <n v="37724000"/>
    <n v="699904351"/>
    <n v="17.604348742999999"/>
    <n v="17.997688414999999"/>
    <n v="17.594755092"/>
    <n v="18.084031270000001"/>
    <n v="17.796221754000001"/>
    <x v="4562"/>
    <n v="-1.9428565758610735E-2"/>
  </r>
  <r>
    <x v="4620"/>
    <x v="7"/>
    <n v="2018"/>
    <x v="223"/>
    <n v="56343"/>
    <n v="71078300"/>
    <n v="1355420907"/>
    <n v="18.515745544000001"/>
    <n v="17.748253501000001"/>
    <n v="17.700285248"/>
    <n v="18.525339195000001"/>
    <n v="18.295091582000001"/>
    <x v="4563"/>
    <n v="5.047552138818661E-2"/>
  </r>
  <r>
    <x v="4621"/>
    <x v="7"/>
    <n v="2018"/>
    <x v="223"/>
    <n v="52274"/>
    <n v="63693500"/>
    <n v="1208717561"/>
    <n v="18.036063017"/>
    <n v="18.371840786"/>
    <n v="17.920939211"/>
    <n v="18.745993157000001"/>
    <n v="18.199155076"/>
    <x v="4564"/>
    <n v="-2.6248226072350916E-2"/>
  </r>
  <r>
    <x v="4622"/>
    <x v="7"/>
    <n v="2018"/>
    <x v="223"/>
    <n v="55276"/>
    <n v="75441300"/>
    <n v="1449246413"/>
    <n v="18.477370942"/>
    <n v="18.179967775000001"/>
    <n v="18.141593173"/>
    <n v="18.640463001000001"/>
    <n v="18.429402689"/>
    <x v="4565"/>
    <n v="2.4173536540351728E-2"/>
  </r>
  <r>
    <x v="4623"/>
    <x v="8"/>
    <n v="2018"/>
    <x v="224"/>
    <n v="22983"/>
    <n v="25185500"/>
    <n v="478158998"/>
    <n v="18.227936027999998"/>
    <n v="18.218342376999999"/>
    <n v="17.997688414999999"/>
    <n v="18.352653485000001"/>
    <n v="18.208748727"/>
    <x v="4566"/>
    <n v="-1.3591427199893105E-2"/>
  </r>
  <r>
    <x v="4624"/>
    <x v="8"/>
    <n v="2018"/>
    <x v="224"/>
    <n v="35511"/>
    <n v="39538900"/>
    <n v="745403500"/>
    <n v="17.892158258999999"/>
    <n v="18.352653485000001"/>
    <n v="17.863377307"/>
    <n v="18.410215388000001"/>
    <n v="18.084031270000001"/>
    <x v="4567"/>
    <n v="-1.8592833080145778E-2"/>
  </r>
  <r>
    <x v="4625"/>
    <x v="8"/>
    <n v="2018"/>
    <x v="224"/>
    <n v="40466"/>
    <n v="53704300"/>
    <n v="995166124"/>
    <n v="17.892158258999999"/>
    <n v="17.805815404000001"/>
    <n v="17.489224935999999"/>
    <n v="18.036063017"/>
    <n v="17.777034452999999"/>
    <x v="79"/>
    <n v="0"/>
  </r>
  <r>
    <x v="4626"/>
    <x v="8"/>
    <n v="2018"/>
    <x v="224"/>
    <n v="37718"/>
    <n v="51423800"/>
    <n v="964147578"/>
    <n v="18.218342376999999"/>
    <n v="18.218342376999999"/>
    <n v="17.729066199999998"/>
    <n v="18.247123329000001"/>
    <n v="18.007282064999998"/>
    <x v="4568"/>
    <n v="1.8066378712708431E-2"/>
  </r>
  <r>
    <x v="4627"/>
    <x v="8"/>
    <n v="2018"/>
    <x v="224"/>
    <n v="43244"/>
    <n v="57854600"/>
    <n v="1119669666"/>
    <n v="18.477370942"/>
    <n v="18.573307447000001"/>
    <n v="18.275904280999999"/>
    <n v="18.803555060000001"/>
    <n v="18.563713796999998"/>
    <x v="4569"/>
    <n v="1.4117881567330541E-2"/>
  </r>
  <r>
    <x v="4628"/>
    <x v="8"/>
    <n v="2018"/>
    <x v="224"/>
    <n v="49190"/>
    <n v="56093700"/>
    <n v="1044457777"/>
    <n v="17.748253501000001"/>
    <n v="18.103218570999999"/>
    <n v="17.681097947000001"/>
    <n v="18.122405872000002"/>
    <n v="17.853783657000001"/>
    <x v="4570"/>
    <n v="-4.0259674279088928E-2"/>
  </r>
  <r>
    <x v="4629"/>
    <x v="8"/>
    <n v="2018"/>
    <x v="224"/>
    <n v="48962"/>
    <n v="59497400"/>
    <n v="1125274100"/>
    <n v="18.179967775000001"/>
    <n v="18.045656667999999"/>
    <n v="17.882564607999999"/>
    <n v="18.438996339999999"/>
    <n v="18.141593173"/>
    <x v="4571"/>
    <n v="2.4033199424978613E-2"/>
  </r>
  <r>
    <x v="4630"/>
    <x v="8"/>
    <n v="2018"/>
    <x v="224"/>
    <n v="37379"/>
    <n v="36484700"/>
    <n v="686308383"/>
    <n v="17.949720161999998"/>
    <n v="18.25671698"/>
    <n v="17.863377307"/>
    <n v="18.352653485000001"/>
    <n v="18.036063017"/>
    <x v="4572"/>
    <n v="-1.2745791243466194E-2"/>
  </r>
  <r>
    <x v="4631"/>
    <x v="8"/>
    <n v="2018"/>
    <x v="224"/>
    <n v="57459"/>
    <n v="55539800"/>
    <n v="1041437647"/>
    <n v="18.026469367000001"/>
    <n v="18.036063017"/>
    <n v="17.729066199999998"/>
    <n v="18.189561426000001"/>
    <n v="17.988094764"/>
    <x v="4573"/>
    <n v="4.2666731767043243E-3"/>
  </r>
  <r>
    <x v="4632"/>
    <x v="8"/>
    <n v="2018"/>
    <x v="224"/>
    <n v="50706"/>
    <n v="71081100"/>
    <n v="1359868669"/>
    <n v="18.611682049999999"/>
    <n v="17.872970958"/>
    <n v="17.872970958"/>
    <n v="18.698024904"/>
    <n v="18.352653485000001"/>
    <x v="4574"/>
    <n v="3.1948252643050574E-2"/>
  </r>
  <r>
    <x v="4633"/>
    <x v="8"/>
    <n v="2018"/>
    <x v="224"/>
    <n v="62322"/>
    <n v="72439500"/>
    <n v="1444856323"/>
    <n v="19.427142346"/>
    <n v="18.707618555"/>
    <n v="18.678837603000002"/>
    <n v="19.427142346"/>
    <n v="19.129739179000001"/>
    <x v="4575"/>
    <n v="4.2881727483000495E-2"/>
  </r>
  <r>
    <x v="4634"/>
    <x v="8"/>
    <n v="2018"/>
    <x v="224"/>
    <n v="44375"/>
    <n v="60349100"/>
    <n v="1218882372"/>
    <n v="19.168113780999999"/>
    <n v="19.120145527999998"/>
    <n v="19.024209023000001"/>
    <n v="19.628609007000001"/>
    <n v="19.369580442"/>
    <x v="4576"/>
    <n v="-1.3423020352313152E-2"/>
  </r>
  <r>
    <x v="4635"/>
    <x v="8"/>
    <n v="2018"/>
    <x v="224"/>
    <n v="37038"/>
    <n v="56002300"/>
    <n v="1119538202"/>
    <n v="19.062583624999998"/>
    <n v="19.436735995999999"/>
    <n v="18.947459818999999"/>
    <n v="19.523078851000001"/>
    <n v="19.177707431000002"/>
    <x v="4577"/>
    <n v="-5.520716659228795E-3"/>
  </r>
  <r>
    <x v="4636"/>
    <x v="8"/>
    <n v="2018"/>
    <x v="224"/>
    <n v="48704"/>
    <n v="58278000"/>
    <n v="1173968996"/>
    <n v="19.32161219"/>
    <n v="19.331205839999999"/>
    <n v="19.139332829000001"/>
    <n v="19.475110598000001"/>
    <n v="19.32161219"/>
    <x v="4578"/>
    <n v="1.3496830747007455E-2"/>
  </r>
  <r>
    <x v="4637"/>
    <x v="8"/>
    <n v="2018"/>
    <x v="224"/>
    <n v="42847"/>
    <n v="54074100"/>
    <n v="1089914672"/>
    <n v="19.187301082000001"/>
    <n v="19.379174093"/>
    <n v="19.110551877999999"/>
    <n v="19.580640754000001"/>
    <n v="19.331205839999999"/>
    <x v="4579"/>
    <n v="-6.9756137584730702E-3"/>
  </r>
  <r>
    <x v="4638"/>
    <x v="8"/>
    <n v="2018"/>
    <x v="224"/>
    <n v="43952"/>
    <n v="53832700"/>
    <n v="1071853863"/>
    <n v="19.264050286"/>
    <n v="18.899491565999998"/>
    <n v="18.736399507000002"/>
    <n v="19.331205839999999"/>
    <n v="19.100958227"/>
    <x v="4580"/>
    <n v="3.9920212525107928E-3"/>
  </r>
  <r>
    <x v="4639"/>
    <x v="8"/>
    <n v="2018"/>
    <x v="224"/>
    <n v="61128"/>
    <n v="59915100"/>
    <n v="1207641820"/>
    <n v="19.369580442"/>
    <n v="19.417548695000001"/>
    <n v="19.158520129999999"/>
    <n v="19.475110598000001"/>
    <n v="19.331205839999999"/>
    <x v="4581"/>
    <n v="5.4631375038402012E-3"/>
  </r>
  <r>
    <x v="4640"/>
    <x v="8"/>
    <n v="2018"/>
    <x v="224"/>
    <n v="94801"/>
    <n v="103505300"/>
    <n v="2178389562"/>
    <n v="20.587974061000001"/>
    <n v="19.666983608999999"/>
    <n v="19.638202657000001"/>
    <n v="20.587974061000001"/>
    <n v="20.185040738000001"/>
    <x v="4582"/>
    <n v="6.1003304892890409E-2"/>
  </r>
  <r>
    <x v="4641"/>
    <x v="8"/>
    <n v="2018"/>
    <x v="224"/>
    <n v="55095"/>
    <n v="90911600"/>
    <n v="1952947298"/>
    <n v="20.233008990999998"/>
    <n v="20.271383592999999"/>
    <n v="20.165853436999999"/>
    <n v="21.048469287"/>
    <n v="20.607161361999999"/>
    <x v="4583"/>
    <n v="-1.7391742711017202E-2"/>
  </r>
  <r>
    <x v="4642"/>
    <x v="9"/>
    <n v="2018"/>
    <x v="225"/>
    <n v="39923"/>
    <n v="56189700"/>
    <n v="1182548923"/>
    <n v="20.146666136"/>
    <n v="20.386507399999999"/>
    <n v="19.954793124999998"/>
    <n v="20.492037556"/>
    <n v="20.185040738000001"/>
    <x v="4584"/>
    <n v="-4.2765567737558501E-3"/>
  </r>
  <r>
    <x v="4643"/>
    <x v="9"/>
    <n v="2018"/>
    <x v="225"/>
    <n v="107465"/>
    <n v="126848000"/>
    <n v="2840932103"/>
    <n v="21.892710534999999"/>
    <n v="21.106031189999999"/>
    <n v="21.010094684999999"/>
    <n v="21.892710534999999"/>
    <n v="21.480183561"/>
    <x v="4585"/>
    <n v="8.3114906735476793E-2"/>
  </r>
  <r>
    <x v="4644"/>
    <x v="9"/>
    <n v="2018"/>
    <x v="225"/>
    <n v="135867"/>
    <n v="151327500"/>
    <n v="3645505399"/>
    <n v="22.823294637"/>
    <n v="24.223967615999999"/>
    <n v="22.506704168999999"/>
    <n v="24.387059675"/>
    <n v="23.101510503"/>
    <x v="4586"/>
    <n v="4.1627979859221231E-2"/>
  </r>
  <r>
    <x v="4645"/>
    <x v="9"/>
    <n v="2018"/>
    <x v="225"/>
    <n v="67561"/>
    <n v="98887200"/>
    <n v="2363587456"/>
    <n v="23.0439486"/>
    <n v="22.497110519"/>
    <n v="22.266862906"/>
    <n v="23.523631127000002"/>
    <n v="22.928824793"/>
    <x v="4587"/>
    <n v="9.6214923611586626E-3"/>
  </r>
  <r>
    <x v="4646"/>
    <x v="9"/>
    <n v="2018"/>
    <x v="225"/>
    <n v="88870"/>
    <n v="104279700"/>
    <n v="2514237762"/>
    <n v="22.986386696"/>
    <n v="23.494850175"/>
    <n v="22.698577180000001"/>
    <n v="23.590786680000001"/>
    <n v="23.130291454000002"/>
    <x v="4588"/>
    <n v="-2.5010434373346161E-3"/>
  </r>
  <r>
    <x v="4647"/>
    <x v="9"/>
    <n v="2018"/>
    <x v="225"/>
    <n v="195344"/>
    <n v="187492600"/>
    <n v="4948299644"/>
    <n v="25.519110438999999"/>
    <n v="25.845294557999999"/>
    <n v="24.703650143000001"/>
    <n v="25.874075509000001"/>
    <n v="25.317643778000001"/>
    <x v="4589"/>
    <n v="0.10452544254832047"/>
  </r>
  <r>
    <x v="4648"/>
    <x v="9"/>
    <n v="2018"/>
    <x v="225"/>
    <n v="87597"/>
    <n v="89555800"/>
    <n v="2395136836"/>
    <n v="25.730170750999999"/>
    <n v="25.403986632999999"/>
    <n v="25.212113622"/>
    <n v="25.902856460999999"/>
    <n v="25.653421547000001"/>
    <x v="4590"/>
    <n v="8.2366620697072093E-3"/>
  </r>
  <r>
    <x v="4649"/>
    <x v="9"/>
    <n v="2018"/>
    <x v="225"/>
    <n v="83573"/>
    <n v="82173400"/>
    <n v="2135055095"/>
    <n v="24.991459659"/>
    <n v="25.240894572999999"/>
    <n v="24.607713638"/>
    <n v="25.317643778000001"/>
    <n v="24.924304106000001"/>
    <x v="4591"/>
    <n v="-2.9130109667837533E-2"/>
  </r>
  <r>
    <x v="4650"/>
    <x v="9"/>
    <n v="2018"/>
    <x v="225"/>
    <n v="86802"/>
    <n v="118804300"/>
    <n v="3069122627"/>
    <n v="24.262342218000001"/>
    <n v="25.471142186000002"/>
    <n v="24.041688256"/>
    <n v="25.663015197"/>
    <n v="24.780399346999999"/>
    <x v="4592"/>
    <n v="-2.9608707513087772E-2"/>
  </r>
  <r>
    <x v="4651"/>
    <x v="9"/>
    <n v="2018"/>
    <x v="225"/>
    <n v="72990"/>
    <n v="92086700"/>
    <n v="2382277818"/>
    <n v="24.722837444"/>
    <n v="24.847554900999999"/>
    <n v="24.511777131999999"/>
    <n v="25.058615212999999"/>
    <n v="24.809180299000001"/>
    <x v="4593"/>
    <n v="1.8801963983839359E-2"/>
  </r>
  <r>
    <x v="4652"/>
    <x v="9"/>
    <n v="2018"/>
    <x v="225"/>
    <n v="68588"/>
    <n v="73608600"/>
    <n v="1950034581"/>
    <n v="25.643827896000001"/>
    <n v="25.135364417000002"/>
    <n v="25.029834262000001"/>
    <n v="25.643827896000001"/>
    <n v="25.413580283000002"/>
    <x v="4594"/>
    <n v="3.6575505489277883E-2"/>
  </r>
  <r>
    <x v="4653"/>
    <x v="9"/>
    <n v="2018"/>
    <x v="225"/>
    <n v="53168"/>
    <n v="80821500"/>
    <n v="2137585228"/>
    <n v="25.375205681000001"/>
    <n v="25.365612030000001"/>
    <n v="25.192926321000002"/>
    <n v="25.547891391"/>
    <n v="25.365612030000001"/>
    <x v="4595"/>
    <n v="-1.0530371840725201E-2"/>
  </r>
  <r>
    <x v="4654"/>
    <x v="9"/>
    <n v="2018"/>
    <x v="225"/>
    <n v="69355"/>
    <n v="55966900"/>
    <n v="1454865427"/>
    <n v="24.65568189"/>
    <n v="25.221707272"/>
    <n v="24.65568189"/>
    <n v="25.269675525"/>
    <n v="24.933897756"/>
    <x v="4596"/>
    <n v="-2.8765166420308397E-2"/>
  </r>
  <r>
    <x v="4655"/>
    <x v="9"/>
    <n v="2018"/>
    <x v="225"/>
    <n v="41581"/>
    <n v="61676900"/>
    <n v="1606328074"/>
    <n v="24.866742202000001"/>
    <n v="25.087396165000001"/>
    <n v="24.674869191999999"/>
    <n v="25.231300922999999"/>
    <n v="24.981866009000001"/>
    <x v="4597"/>
    <n v="8.5238795869681354E-3"/>
  </r>
  <r>
    <x v="4656"/>
    <x v="9"/>
    <n v="2018"/>
    <x v="225"/>
    <n v="47670"/>
    <n v="63337600"/>
    <n v="1674970428"/>
    <n v="25.451954884999999"/>
    <n v="25.202519971000001"/>
    <n v="25.202519971000001"/>
    <n v="25.519110438999999"/>
    <n v="25.365612030000001"/>
    <x v="4598"/>
    <n v="2.3261296665786583E-2"/>
  </r>
  <r>
    <x v="4657"/>
    <x v="9"/>
    <n v="2018"/>
    <x v="225"/>
    <n v="59624"/>
    <n v="77137100"/>
    <n v="2019839513"/>
    <n v="25.135364417000002"/>
    <n v="25.087396165000001"/>
    <n v="24.761212046000001"/>
    <n v="25.403986632999999"/>
    <n v="25.116177115999999"/>
    <x v="4599"/>
    <n v="-1.2516757388580482E-2"/>
  </r>
  <r>
    <x v="4658"/>
    <x v="9"/>
    <n v="2018"/>
    <x v="225"/>
    <n v="68954"/>
    <n v="92815200"/>
    <n v="2449015540"/>
    <n v="24.636494589000002"/>
    <n v="25.336831079"/>
    <n v="24.636494589000002"/>
    <n v="25.89326281"/>
    <n v="25.308050127000001"/>
    <x v="4600"/>
    <n v="-2.0046931940271177E-2"/>
  </r>
  <r>
    <x v="4659"/>
    <x v="9"/>
    <n v="2018"/>
    <x v="225"/>
    <n v="71393"/>
    <n v="79214600"/>
    <n v="2075099048"/>
    <n v="25.250488224000001"/>
    <n v="25.116177115999999"/>
    <n v="24.646088240000001"/>
    <n v="25.557485041"/>
    <n v="25.125770766999999"/>
    <x v="4601"/>
    <n v="2.4616627650531169E-2"/>
  </r>
  <r>
    <x v="4660"/>
    <x v="9"/>
    <n v="2018"/>
    <x v="225"/>
    <n v="85066"/>
    <n v="108582200"/>
    <n v="2905377150"/>
    <n v="26.478475493000001"/>
    <n v="25.567078691999999"/>
    <n v="25.058615212999999"/>
    <n v="26.478475493000001"/>
    <n v="25.682202497999999"/>
    <x v="4602"/>
    <n v="4.7486666256460107E-2"/>
  </r>
  <r>
    <x v="4661"/>
    <x v="9"/>
    <n v="2018"/>
    <x v="225"/>
    <n v="166029"/>
    <n v="160276600"/>
    <n v="4365070935"/>
    <n v="25.346424728999999"/>
    <n v="27.562558004"/>
    <n v="24.914710455000002"/>
    <n v="27.572151654999999"/>
    <n v="26.123510422999999"/>
    <x v="4603"/>
    <n v="-4.3694473635586435E-2"/>
  </r>
  <r>
    <x v="4662"/>
    <x v="9"/>
    <n v="2018"/>
    <x v="225"/>
    <n v="101392"/>
    <n v="106235600"/>
    <n v="2898755730"/>
    <n v="26.862221515000002"/>
    <n v="25.615046945"/>
    <n v="25.346424728999999"/>
    <n v="26.862221515000002"/>
    <n v="26.181072325999999"/>
    <x v="4604"/>
    <n v="5.8083211101174079E-2"/>
  </r>
  <r>
    <x v="4663"/>
    <x v="9"/>
    <n v="2018"/>
    <x v="225"/>
    <n v="67715"/>
    <n v="83768200"/>
    <n v="2317268827"/>
    <n v="26.497662794"/>
    <n v="27.111656429"/>
    <n v="26.190665976999998"/>
    <n v="27.178811982999999"/>
    <n v="26.536037396000001"/>
    <x v="4605"/>
    <n v="-1.3664362210636216E-2"/>
  </r>
  <r>
    <x v="4664"/>
    <x v="10"/>
    <n v="2018"/>
    <x v="226"/>
    <n v="90978"/>
    <n v="97295500"/>
    <n v="2680126392"/>
    <n v="26.209853278000001"/>
    <n v="26.631973901999999"/>
    <n v="26.008386616999999"/>
    <n v="26.881408816"/>
    <n v="26.420913590000001"/>
    <x v="4606"/>
    <n v="-1.0921113269881681E-2"/>
  </r>
  <r>
    <x v="4665"/>
    <x v="10"/>
    <n v="2018"/>
    <x v="226"/>
    <n v="56675"/>
    <n v="60389900"/>
    <n v="1675132544"/>
    <n v="27.015719923999999"/>
    <n v="26.382538988"/>
    <n v="26.296196132999999"/>
    <n v="27.015719923999999"/>
    <n v="26.60319295"/>
    <x v="4607"/>
    <n v="3.0283496607846624E-2"/>
  </r>
  <r>
    <x v="4666"/>
    <x v="10"/>
    <n v="2018"/>
    <x v="226"/>
    <n v="92771"/>
    <n v="95344300"/>
    <n v="2627836801"/>
    <n v="26.085135821000001"/>
    <n v="26.190665976999998"/>
    <n v="25.89326281"/>
    <n v="27.150031031000001"/>
    <n v="26.440100891"/>
    <x v="4608"/>
    <n v="-3.5053272664793571E-2"/>
  </r>
  <r>
    <x v="4667"/>
    <x v="10"/>
    <n v="2018"/>
    <x v="226"/>
    <n v="85210"/>
    <n v="95781100"/>
    <n v="2564256325"/>
    <n v="25.231300922999999"/>
    <n v="26.488069144000001"/>
    <n v="25.192926321000002"/>
    <n v="26.526443746000002"/>
    <n v="25.682202497999999"/>
    <x v="4609"/>
    <n v="-3.3280319454728022E-2"/>
  </r>
  <r>
    <x v="4668"/>
    <x v="10"/>
    <n v="2018"/>
    <x v="226"/>
    <n v="93109"/>
    <n v="119096300"/>
    <n v="3107521988"/>
    <n v="24.319904121"/>
    <n v="25.710983450000001"/>
    <n v="24.319904121"/>
    <n v="25.931637412000001"/>
    <n v="25.029834262000001"/>
    <x v="4610"/>
    <n v="-3.6790209171150876E-2"/>
  </r>
  <r>
    <x v="4669"/>
    <x v="10"/>
    <n v="2018"/>
    <x v="226"/>
    <n v="78781"/>
    <n v="94206400"/>
    <n v="2369652799"/>
    <n v="24.425434277000001"/>
    <n v="24.175999362999999"/>
    <n v="23.677129534999999"/>
    <n v="24.674869191999999"/>
    <n v="24.128031110999999"/>
    <x v="4611"/>
    <n v="4.3298630941517322E-3"/>
  </r>
  <r>
    <x v="4670"/>
    <x v="10"/>
    <n v="2018"/>
    <x v="226"/>
    <n v="58106"/>
    <n v="63162600"/>
    <n v="1615876702"/>
    <n v="24.300716820000002"/>
    <n v="24.502183482"/>
    <n v="24.262342218000001"/>
    <n v="24.866742202000001"/>
    <n v="24.540558084000001"/>
    <x v="4612"/>
    <n v="-5.1191291143997154E-3"/>
  </r>
  <r>
    <x v="4671"/>
    <x v="10"/>
    <n v="2018"/>
    <x v="226"/>
    <n v="88425"/>
    <n v="112776300"/>
    <n v="2774023426"/>
    <n v="23.255008911000001"/>
    <n v="24.291123169999999"/>
    <n v="22.976793046000001"/>
    <n v="24.291123169999999"/>
    <n v="23.590786680000001"/>
    <x v="4613"/>
    <n v="-4.3985302814456458E-2"/>
  </r>
  <r>
    <x v="4672"/>
    <x v="10"/>
    <n v="2018"/>
    <x v="226"/>
    <n v="88933"/>
    <n v="104423900"/>
    <n v="2570829567"/>
    <n v="24.080062858000002"/>
    <n v="23.255008911000001"/>
    <n v="22.938418444"/>
    <n v="24.166405713"/>
    <n v="23.609973981"/>
    <x v="4614"/>
    <n v="3.4863684956874572E-2"/>
  </r>
  <r>
    <x v="4673"/>
    <x v="10"/>
    <n v="2018"/>
    <x v="226"/>
    <n v="68440"/>
    <n v="100628900"/>
    <n v="2579665454"/>
    <n v="24.751618396000001"/>
    <n v="24.358278724000002"/>
    <n v="24.147218412000001"/>
    <n v="24.981866009000001"/>
    <n v="24.588526337000001"/>
    <x v="4615"/>
    <n v="2.7506645794984297E-2"/>
  </r>
  <r>
    <x v="4674"/>
    <x v="10"/>
    <n v="2018"/>
    <x v="226"/>
    <n v="62496"/>
    <n v="79946400"/>
    <n v="2065026400"/>
    <n v="24.943491407"/>
    <n v="24.521370782999998"/>
    <n v="24.396653325999999"/>
    <n v="25.221707272"/>
    <n v="24.780399346999999"/>
    <x v="4616"/>
    <n v="7.7220461010582579E-3"/>
  </r>
  <r>
    <x v="4675"/>
    <x v="10"/>
    <n v="2018"/>
    <x v="226"/>
    <n v="86361"/>
    <n v="77228100"/>
    <n v="1947083681"/>
    <n v="24.147218412000001"/>
    <n v="24.080062858000002"/>
    <n v="23.993720003"/>
    <n v="24.444621579"/>
    <n v="24.185593013999998"/>
    <x v="4617"/>
    <n v="-3.2443728877745777E-2"/>
  </r>
  <r>
    <x v="4676"/>
    <x v="10"/>
    <n v="2018"/>
    <x v="226"/>
    <n v="28057"/>
    <n v="31253600"/>
    <n v="787412889"/>
    <n v="24.224273755999999"/>
    <n v="24.349488690000001"/>
    <n v="24.147218412000001"/>
    <n v="24.426544033999999"/>
    <n v="24.262801428"/>
    <x v="4618"/>
    <n v="3.1859843773902751E-3"/>
  </r>
  <r>
    <x v="4677"/>
    <x v="10"/>
    <n v="2018"/>
    <x v="226"/>
    <n v="76683"/>
    <n v="77741200"/>
    <n v="1893031310"/>
    <n v="23.472984151999999"/>
    <n v="23.742677856"/>
    <n v="23.126235103999999"/>
    <n v="23.887156625999999"/>
    <n v="23.453720315999998"/>
    <x v="4619"/>
    <n v="-3.1505028927131057E-2"/>
  </r>
  <r>
    <x v="4678"/>
    <x v="10"/>
    <n v="2018"/>
    <x v="226"/>
    <n v="51971"/>
    <n v="62111600"/>
    <n v="1524297209"/>
    <n v="23.357401136"/>
    <n v="23.887156625999999"/>
    <n v="23.164762776"/>
    <n v="24.070163067999999"/>
    <n v="23.636726757999998"/>
    <x v="4620"/>
    <n v="-4.9362502565740108E-3"/>
  </r>
  <r>
    <x v="4679"/>
    <x v="10"/>
    <n v="2018"/>
    <x v="226"/>
    <n v="69009"/>
    <n v="90759000"/>
    <n v="2261074378"/>
    <n v="24.590286638999999"/>
    <n v="23.472984151999999"/>
    <n v="23.376664972"/>
    <n v="24.754029245000002"/>
    <n v="23.993107724000001"/>
    <x v="4621"/>
    <n v="5.1437613859284921E-2"/>
  </r>
  <r>
    <x v="4680"/>
    <x v="10"/>
    <n v="2018"/>
    <x v="226"/>
    <n v="86169"/>
    <n v="92811300"/>
    <n v="2367020817"/>
    <n v="24.445807869999999"/>
    <n v="24.561390886000002"/>
    <n v="24.127954576"/>
    <n v="24.917771851000001"/>
    <n v="24.561390886000002"/>
    <x v="4622"/>
    <n v="-5.8927689298492372E-3"/>
  </r>
  <r>
    <x v="4681"/>
    <x v="10"/>
    <n v="2018"/>
    <x v="226"/>
    <n v="56433"/>
    <n v="65584300"/>
    <n v="1654755900"/>
    <n v="24.243537591999999"/>
    <n v="24.041267313999999"/>
    <n v="23.964211970000001"/>
    <n v="24.561390886000002"/>
    <n v="24.3013291"/>
    <x v="4623"/>
    <n v="-8.3086531437952475E-3"/>
  </r>
  <r>
    <x v="4682"/>
    <x v="10"/>
    <n v="2018"/>
    <x v="226"/>
    <n v="50929"/>
    <n v="90874500"/>
    <n v="2303004357"/>
    <n v="24.522863213000001"/>
    <n v="24.185746084000002"/>
    <n v="24.147218412000001"/>
    <n v="24.619182392999999"/>
    <n v="24.407280197999999"/>
    <x v="4624"/>
    <n v="1.1455783947835411E-2"/>
  </r>
  <r>
    <x v="4683"/>
    <x v="11"/>
    <n v="2018"/>
    <x v="227"/>
    <n v="79057"/>
    <n v="90530000"/>
    <n v="2375311814"/>
    <n v="24.985195276999999"/>
    <n v="25.331944324999998"/>
    <n v="24.850348425"/>
    <n v="25.553478438999999"/>
    <n v="25.264520899000001"/>
    <x v="4625"/>
    <n v="1.867758577035581E-2"/>
  </r>
  <r>
    <x v="4684"/>
    <x v="11"/>
    <n v="2018"/>
    <x v="227"/>
    <n v="54446"/>
    <n v="66867500"/>
    <n v="1721135188"/>
    <n v="24.407280197999999"/>
    <n v="25.283784735000001"/>
    <n v="24.407280197999999"/>
    <n v="25.360840078999999"/>
    <n v="24.782924998999999"/>
    <x v="4626"/>
    <n v="-2.3402003968548708E-2"/>
  </r>
  <r>
    <x v="4685"/>
    <x v="11"/>
    <n v="2018"/>
    <x v="227"/>
    <n v="40884"/>
    <n v="54178500"/>
    <n v="1375381734"/>
    <n v="24.619182392999999"/>
    <n v="24.532495132000001"/>
    <n v="24.031635395999999"/>
    <n v="24.773293080999998"/>
    <n v="24.445807869999999"/>
    <x v="4627"/>
    <n v="8.6444545806594088E-3"/>
  </r>
  <r>
    <x v="4686"/>
    <x v="11"/>
    <n v="2018"/>
    <x v="227"/>
    <n v="100834"/>
    <n v="99037200"/>
    <n v="2438754935"/>
    <n v="23.684886347999999"/>
    <n v="24.070163067999999"/>
    <n v="23.415192644000001"/>
    <n v="24.195378002000002"/>
    <n v="23.713782102"/>
    <x v="4628"/>
    <n v="-3.8688773263046164E-2"/>
  </r>
  <r>
    <x v="4687"/>
    <x v="11"/>
    <n v="2018"/>
    <x v="227"/>
    <n v="70879"/>
    <n v="87994700"/>
    <n v="2208383686"/>
    <n v="23.858260871999999"/>
    <n v="23.617462922000001"/>
    <n v="23.550039496"/>
    <n v="24.532495132000001"/>
    <n v="24.166482248000001"/>
    <x v="4629"/>
    <n v="7.293387277462305E-3"/>
  </r>
  <r>
    <x v="4688"/>
    <x v="11"/>
    <n v="2018"/>
    <x v="227"/>
    <n v="65016"/>
    <n v="73871100"/>
    <n v="1765514103"/>
    <n v="22.577215778999999"/>
    <n v="23.858260871999999"/>
    <n v="22.577215778999999"/>
    <n v="23.983475806000001"/>
    <n v="23.010652088000001"/>
    <x v="4630"/>
    <n v="-5.518927878145919E-2"/>
  </r>
  <r>
    <x v="4689"/>
    <x v="11"/>
    <n v="2018"/>
    <x v="227"/>
    <n v="58707"/>
    <n v="64017600"/>
    <n v="1510050802"/>
    <n v="22.432737009"/>
    <n v="23.039547842000001"/>
    <n v="22.220834813"/>
    <n v="23.184026612"/>
    <n v="22.712062630999998"/>
    <x v="4631"/>
    <n v="-6.4198808162706459E-3"/>
  </r>
  <r>
    <x v="4690"/>
    <x v="11"/>
    <n v="2018"/>
    <x v="227"/>
    <n v="58430"/>
    <n v="63296400"/>
    <n v="1490141178"/>
    <n v="22.442368927"/>
    <n v="22.866173318000001"/>
    <n v="22.346049746999999"/>
    <n v="23.020284006000001"/>
    <n v="22.673534959000001"/>
    <x v="4632"/>
    <n v="4.2927667565392129E-4"/>
  </r>
  <r>
    <x v="4691"/>
    <x v="11"/>
    <n v="2018"/>
    <x v="227"/>
    <n v="50632"/>
    <n v="61946100"/>
    <n v="1439277033"/>
    <n v="22.500160435000002"/>
    <n v="22.432737009"/>
    <n v="22.114883715000001"/>
    <n v="22.586847697"/>
    <n v="22.374945500999999"/>
    <x v="4633"/>
    <n v="2.5717973898592545E-3"/>
  </r>
  <r>
    <x v="4692"/>
    <x v="11"/>
    <n v="2018"/>
    <x v="227"/>
    <n v="44948"/>
    <n v="45231700"/>
    <n v="1046298427"/>
    <n v="22.201570976999999"/>
    <n v="22.230466731"/>
    <n v="22.114883715000001"/>
    <n v="22.471264681000001"/>
    <n v="22.278626321000001"/>
    <x v="4634"/>
    <n v="-1.3359388525139392E-2"/>
  </r>
  <r>
    <x v="4693"/>
    <x v="11"/>
    <n v="2018"/>
    <x v="227"/>
    <n v="44616"/>
    <n v="53832000"/>
    <n v="1240596484"/>
    <n v="22.028196453"/>
    <n v="22.365313582999999"/>
    <n v="21.960773026999998"/>
    <n v="22.413473173"/>
    <n v="22.191939058999999"/>
    <x v="4635"/>
    <n v="-7.8397614125762568E-3"/>
  </r>
  <r>
    <x v="4694"/>
    <x v="11"/>
    <n v="2018"/>
    <x v="227"/>
    <n v="55264"/>
    <n v="74740000"/>
    <n v="1674870014"/>
    <n v="21.190219587000001"/>
    <n v="21.941509191000002"/>
    <n v="21.190219587000001"/>
    <n v="21.960773026999998"/>
    <n v="21.575496307000002"/>
    <x v="4636"/>
    <n v="-3.8783554699711634E-2"/>
  </r>
  <r>
    <x v="4695"/>
    <x v="11"/>
    <n v="2018"/>
    <x v="227"/>
    <n v="109646"/>
    <n v="171157500"/>
    <n v="3840233614"/>
    <n v="21.431017536999999"/>
    <n v="21.671815487"/>
    <n v="21.248011094999999"/>
    <n v="22.201570976999999"/>
    <n v="21.604392060999999"/>
    <x v="4637"/>
    <n v="1.1299555260826448E-2"/>
  </r>
  <r>
    <x v="4696"/>
    <x v="11"/>
    <n v="2018"/>
    <x v="227"/>
    <n v="88669"/>
    <n v="141767000"/>
    <n v="3076980248"/>
    <n v="20.698991769999999"/>
    <n v="21.488809045"/>
    <n v="20.564144918"/>
    <n v="21.498440963"/>
    <n v="20.901262048"/>
    <x v="4638"/>
    <n v="-3.4754297930971081E-2"/>
  </r>
  <r>
    <x v="4697"/>
    <x v="11"/>
    <n v="2018"/>
    <x v="227"/>
    <n v="53761"/>
    <n v="90384300"/>
    <n v="1956002425"/>
    <n v="20.756783278"/>
    <n v="20.612304508000001"/>
    <n v="20.467825737999998"/>
    <n v="21.170955751000001"/>
    <n v="20.843470539999998"/>
    <x v="4639"/>
    <n v="2.7881058969517767E-3"/>
  </r>
  <r>
    <x v="4698"/>
    <x v="11"/>
    <n v="2018"/>
    <x v="227"/>
    <n v="76223"/>
    <n v="77104200"/>
    <n v="1621973206"/>
    <n v="21.583072491999999"/>
    <n v="20.497945692999998"/>
    <n v="20.328705733"/>
    <n v="21.583072491999999"/>
    <n v="20.935978529"/>
    <x v="4640"/>
    <n v="3.9036228306990786E-2"/>
  </r>
  <r>
    <x v="4699"/>
    <x v="11"/>
    <n v="2018"/>
    <x v="227"/>
    <n v="52170"/>
    <n v="74083700"/>
    <n v="1605901471"/>
    <n v="21.573117199999999"/>
    <n v="21.423787824000001"/>
    <n v="21.184860823000001"/>
    <n v="21.881731244000001"/>
    <n v="21.573117199999999"/>
    <x v="4641"/>
    <n v="-4.6136103523666404E-4"/>
  </r>
  <r>
    <x v="4700"/>
    <x v="11"/>
    <n v="2018"/>
    <x v="227"/>
    <n v="48029"/>
    <n v="61624400"/>
    <n v="1379447344"/>
    <n v="22.578601666000001"/>
    <n v="22.011150037"/>
    <n v="21.981284162000001"/>
    <n v="22.727931042000002"/>
    <n v="22.279942913999999"/>
    <x v="4642"/>
    <n v="4.5554663323996325E-2"/>
  </r>
  <r>
    <x v="4701"/>
    <x v="0"/>
    <n v="2019"/>
    <x v="228"/>
    <n v="88411"/>
    <n v="104534800"/>
    <n v="2464878203"/>
    <n v="23.952431925999999"/>
    <n v="22.449182874000002"/>
    <n v="22.180389996999999"/>
    <n v="24.091806010999999"/>
    <n v="23.464622631000001"/>
    <x v="4643"/>
    <n v="5.9067231682784299E-2"/>
  </r>
  <r>
    <x v="4702"/>
    <x v="0"/>
    <n v="2019"/>
    <x v="228"/>
    <n v="89584"/>
    <n v="95206400"/>
    <n v="2317249975"/>
    <n v="24.539794139000001"/>
    <n v="23.852879008999999"/>
    <n v="23.693594341000001"/>
    <n v="24.709034098"/>
    <n v="24.221224802999998"/>
    <x v="4644"/>
    <n v="2.422618995646109E-2"/>
  </r>
  <r>
    <x v="4703"/>
    <x v="0"/>
    <n v="2019"/>
    <x v="228"/>
    <n v="67971"/>
    <n v="72119800"/>
    <n v="1782609975"/>
    <n v="24.609481181"/>
    <n v="24.738899973999999"/>
    <n v="24.360598887999998"/>
    <n v="24.828497598999999"/>
    <n v="24.599525888999999"/>
    <x v="4645"/>
    <n v="2.8357320934880468E-3"/>
  </r>
  <r>
    <x v="4704"/>
    <x v="0"/>
    <n v="2019"/>
    <x v="228"/>
    <n v="94551"/>
    <n v="121611300"/>
    <n v="3067658729"/>
    <n v="24.997737559000001"/>
    <n v="24.738899973999999"/>
    <n v="24.589570598000002"/>
    <n v="25.804116189999998"/>
    <n v="25.107245767999999"/>
    <x v="4646"/>
    <n v="1.5653540585780831E-2"/>
  </r>
  <r>
    <x v="4705"/>
    <x v="0"/>
    <n v="2019"/>
    <x v="228"/>
    <n v="91329"/>
    <n v="68761800"/>
    <n v="1725902680"/>
    <n v="24.848408183"/>
    <n v="25.286441019000002"/>
    <n v="24.65925764"/>
    <n v="25.306351603"/>
    <n v="24.977826974999999"/>
    <x v="4647"/>
    <n v="-5.9916296642759694E-3"/>
  </r>
  <r>
    <x v="4706"/>
    <x v="0"/>
    <n v="2019"/>
    <x v="228"/>
    <n v="81454"/>
    <n v="70177600"/>
    <n v="1781209443"/>
    <n v="25.366083353"/>
    <n v="25.186888102000001"/>
    <n v="25.037558726"/>
    <n v="25.385993936999999"/>
    <n v="25.266530436"/>
    <x v="4648"/>
    <n v="2.0619287183845685E-2"/>
  </r>
  <r>
    <x v="4707"/>
    <x v="0"/>
    <n v="2019"/>
    <x v="228"/>
    <n v="64424"/>
    <n v="54763700"/>
    <n v="1383280382"/>
    <n v="25.147066935000002"/>
    <n v="25.147066935000002"/>
    <n v="24.957916392000001"/>
    <n v="25.296396310999999"/>
    <n v="25.137111643000001"/>
    <x v="4649"/>
    <n v="-8.6717137706615287E-3"/>
  </r>
  <r>
    <x v="4708"/>
    <x v="0"/>
    <n v="2019"/>
    <x v="228"/>
    <n v="87614"/>
    <n v="53980700"/>
    <n v="1348153490"/>
    <n v="24.878274057999999"/>
    <n v="25.037558726"/>
    <n v="24.728944682000002"/>
    <n v="25.077379893"/>
    <n v="24.858363475000001"/>
    <x v="4650"/>
    <n v="-1.0746372076391161E-2"/>
  </r>
  <r>
    <x v="4709"/>
    <x v="0"/>
    <n v="2019"/>
    <x v="228"/>
    <n v="57272"/>
    <n v="46577300"/>
    <n v="1158984570"/>
    <n v="24.738899973999999"/>
    <n v="24.709034098"/>
    <n v="24.549749430999999"/>
    <n v="24.977826974999999"/>
    <n v="24.768765849000001"/>
    <x v="4651"/>
    <n v="-5.6179922897301509E-3"/>
  </r>
  <r>
    <x v="4710"/>
    <x v="0"/>
    <n v="2019"/>
    <x v="228"/>
    <n v="36266"/>
    <n v="53731500"/>
    <n v="1339552572"/>
    <n v="24.718989390000001"/>
    <n v="24.718989390000001"/>
    <n v="24.589570598000002"/>
    <n v="25.007692851000002"/>
    <n v="24.818542308000001"/>
    <x v="4652"/>
    <n v="-8.0515304359559206E-4"/>
  </r>
  <r>
    <x v="4711"/>
    <x v="0"/>
    <n v="2019"/>
    <x v="228"/>
    <n v="37793"/>
    <n v="40425000"/>
    <n v="1002161356"/>
    <n v="24.709034098"/>
    <n v="24.689123514999999"/>
    <n v="24.549749430999999"/>
    <n v="24.788676431999999"/>
    <n v="24.679168223000001"/>
    <x v="4653"/>
    <n v="-4.0281975414340339E-4"/>
  </r>
  <r>
    <x v="4712"/>
    <x v="0"/>
    <n v="2019"/>
    <x v="228"/>
    <n v="43401"/>
    <n v="50359400"/>
    <n v="1259777617"/>
    <n v="25.047514018000001"/>
    <n v="24.639347055999998"/>
    <n v="24.569660014"/>
    <n v="25.186888102000001"/>
    <n v="24.898184642"/>
    <x v="4654"/>
    <n v="1.360565208968691E-2"/>
  </r>
  <r>
    <x v="4713"/>
    <x v="0"/>
    <n v="2019"/>
    <x v="228"/>
    <n v="61940"/>
    <n v="67021300"/>
    <n v="1704746071"/>
    <n v="25.286441019000002"/>
    <n v="25.326262186000001"/>
    <n v="25.166977519"/>
    <n v="25.445725686999999"/>
    <n v="25.316306895"/>
    <x v="4655"/>
    <n v="9.4937421621351815E-3"/>
  </r>
  <r>
    <x v="4714"/>
    <x v="0"/>
    <n v="2019"/>
    <x v="228"/>
    <n v="36286"/>
    <n v="45336500"/>
    <n v="1146612236"/>
    <n v="25.415859812000001"/>
    <n v="25.196843393999998"/>
    <n v="24.987782267"/>
    <n v="25.415859812000001"/>
    <n v="25.17693281"/>
    <x v="4656"/>
    <n v="5.1050572439737141E-3"/>
  </r>
  <r>
    <x v="4715"/>
    <x v="0"/>
    <n v="2019"/>
    <x v="228"/>
    <n v="47212"/>
    <n v="61207000"/>
    <n v="1546399066"/>
    <n v="25.017648141999999"/>
    <n v="25.147066935000002"/>
    <n v="24.908139933000001"/>
    <n v="25.385993936999999"/>
    <n v="25.147066935000002"/>
    <x v="4657"/>
    <n v="-1.5791879714018194E-2"/>
  </r>
  <r>
    <x v="4716"/>
    <x v="0"/>
    <n v="2019"/>
    <x v="228"/>
    <n v="42692"/>
    <n v="52922300"/>
    <n v="1343329424"/>
    <n v="25.316306895"/>
    <n v="25.216753977"/>
    <n v="25.047514018000001"/>
    <n v="25.425815104000002"/>
    <n v="25.266530436"/>
    <x v="4658"/>
    <n v="1.1867227910420157E-2"/>
  </r>
  <r>
    <x v="4717"/>
    <x v="0"/>
    <n v="2019"/>
    <x v="228"/>
    <n v="41688"/>
    <n v="40109000"/>
    <n v="1020492470"/>
    <n v="25.425815104000002"/>
    <n v="25.286441019000002"/>
    <n v="25.206798685999999"/>
    <n v="25.425815104000002"/>
    <n v="25.326262186000001"/>
    <x v="4659"/>
    <n v="4.3162711648281164E-3"/>
  </r>
  <r>
    <x v="4718"/>
    <x v="0"/>
    <n v="2019"/>
    <x v="228"/>
    <n v="72546"/>
    <n v="65079900"/>
    <n v="1628595538"/>
    <n v="24.65925764"/>
    <n v="25.17693281"/>
    <n v="24.629391765000001"/>
    <n v="25.415859812000001"/>
    <n v="24.908139933000001"/>
    <x v="4660"/>
    <n v="-3.0612607103887267E-2"/>
  </r>
  <r>
    <x v="4719"/>
    <x v="0"/>
    <n v="2019"/>
    <x v="228"/>
    <n v="58331"/>
    <n v="59419200"/>
    <n v="1505599832"/>
    <n v="25.256575143999999"/>
    <n v="25.137111643000001"/>
    <n v="24.997737559000001"/>
    <n v="25.445725686999999"/>
    <n v="25.216753977"/>
    <x v="4661"/>
    <n v="2.3934130094065569E-2"/>
  </r>
  <r>
    <x v="4720"/>
    <x v="0"/>
    <n v="2019"/>
    <x v="228"/>
    <n v="50850"/>
    <n v="62607500"/>
    <n v="1608146708"/>
    <n v="25.505457438000001"/>
    <n v="25.694607981000001"/>
    <n v="25.356128062"/>
    <n v="25.814071481999999"/>
    <n v="25.565189188000002"/>
    <x v="4662"/>
    <n v="9.8059228771481804E-3"/>
  </r>
  <r>
    <x v="4721"/>
    <x v="0"/>
    <n v="2019"/>
    <x v="228"/>
    <n v="66050"/>
    <n v="63253600"/>
    <n v="1631159016"/>
    <n v="25.465636271000001"/>
    <n v="25.754339731000002"/>
    <n v="25.445725686999999"/>
    <n v="25.843937357000001"/>
    <n v="25.664742105999999"/>
    <x v="4663"/>
    <n v="-1.5625003194549715E-3"/>
  </r>
  <r>
    <x v="4722"/>
    <x v="1"/>
    <n v="2019"/>
    <x v="229"/>
    <n v="49601"/>
    <n v="47957400"/>
    <n v="1232867813"/>
    <n v="25.684652689"/>
    <n v="25.385993936999999"/>
    <n v="25.256575143999999"/>
    <n v="25.734429148"/>
    <n v="25.585099772"/>
    <x v="4664"/>
    <n v="8.5636957659469062E-3"/>
  </r>
  <r>
    <x v="4723"/>
    <x v="1"/>
    <n v="2019"/>
    <x v="229"/>
    <n v="42666"/>
    <n v="53731300"/>
    <n v="1389225334"/>
    <n v="25.913624399"/>
    <n v="25.724473855999999"/>
    <n v="25.485546853999999"/>
    <n v="26.003222024999999"/>
    <n v="25.734429148"/>
    <x v="4665"/>
    <n v="8.8752270781992503E-3"/>
  </r>
  <r>
    <x v="4724"/>
    <x v="1"/>
    <n v="2019"/>
    <x v="229"/>
    <n v="36579"/>
    <n v="40999900"/>
    <n v="1064280354"/>
    <n v="25.933534982000001"/>
    <n v="25.794160898000001"/>
    <n v="25.694607981000001"/>
    <n v="25.983311441000001"/>
    <n v="25.833982065000001"/>
    <x v="4666"/>
    <n v="7.6804917439966933E-4"/>
  </r>
  <r>
    <x v="4725"/>
    <x v="1"/>
    <n v="2019"/>
    <x v="229"/>
    <n v="46259"/>
    <n v="64527000"/>
    <n v="1651372597"/>
    <n v="25.376038645000001"/>
    <n v="25.684652689"/>
    <n v="25.206798685999999"/>
    <n v="25.724473855999999"/>
    <n v="25.475591562000002"/>
    <x v="4667"/>
    <n v="-2.1731549794605627E-2"/>
  </r>
  <r>
    <x v="4726"/>
    <x v="1"/>
    <n v="2019"/>
    <x v="229"/>
    <n v="53174"/>
    <n v="55614100"/>
    <n v="1403456093"/>
    <n v="24.977826974999999"/>
    <n v="25.485546853999999"/>
    <n v="24.549749430999999"/>
    <n v="25.734429148"/>
    <n v="25.117201059999999"/>
    <x v="4668"/>
    <n v="-1.581685802587075E-2"/>
  </r>
  <r>
    <x v="4727"/>
    <x v="1"/>
    <n v="2019"/>
    <x v="229"/>
    <n v="39353"/>
    <n v="40153900"/>
    <n v="1005355455"/>
    <n v="25.017648141999999"/>
    <n v="24.689123514999999"/>
    <n v="24.619436473"/>
    <n v="25.166977519"/>
    <n v="24.918095224999998"/>
    <x v="4669"/>
    <n v="1.592991178810837E-3"/>
  </r>
  <r>
    <x v="4728"/>
    <x v="1"/>
    <n v="2019"/>
    <x v="229"/>
    <n v="34658"/>
    <n v="39617300"/>
    <n v="984308444"/>
    <n v="24.728944682000002"/>
    <n v="25.057469308999998"/>
    <n v="24.43028593"/>
    <n v="25.057469308999998"/>
    <n v="24.728944682000002"/>
    <x v="4670"/>
    <n v="-1.1607094471910377E-2"/>
  </r>
  <r>
    <x v="4729"/>
    <x v="1"/>
    <n v="2019"/>
    <x v="229"/>
    <n v="58155"/>
    <n v="72427900"/>
    <n v="1856780603"/>
    <n v="25.605010355000001"/>
    <n v="25.206798685999999"/>
    <n v="25.117201059999999"/>
    <n v="25.734429148"/>
    <n v="25.515412729000001"/>
    <x v="4671"/>
    <n v="3.4813642299675332E-2"/>
  </r>
  <r>
    <x v="4730"/>
    <x v="1"/>
    <n v="2019"/>
    <x v="229"/>
    <n v="67128"/>
    <n v="69041900"/>
    <n v="1798486461"/>
    <n v="25.933534982000001"/>
    <n v="25.903669106999999"/>
    <n v="25.734429148"/>
    <n v="26.092819649999999"/>
    <n v="25.923579691"/>
    <x v="4672"/>
    <n v="1.2748868813900525E-2"/>
  </r>
  <r>
    <x v="4731"/>
    <x v="1"/>
    <n v="2019"/>
    <x v="229"/>
    <n v="79076"/>
    <n v="81125500"/>
    <n v="2148710313"/>
    <n v="26.829511238999999"/>
    <n v="26.052998483"/>
    <n v="25.883758524000001"/>
    <n v="26.829511238999999"/>
    <n v="26.361612526999998"/>
    <x v="4673"/>
    <n v="3.3965529171440551E-2"/>
  </r>
  <r>
    <x v="4732"/>
    <x v="1"/>
    <n v="2019"/>
    <x v="229"/>
    <n v="59699"/>
    <n v="63841800"/>
    <n v="1717170938"/>
    <n v="26.720003030000001"/>
    <n v="26.739913612999999"/>
    <n v="26.590584237000002"/>
    <n v="26.899198281"/>
    <n v="26.769779489000001"/>
    <x v="4674"/>
    <n v="-4.0899852463313268E-3"/>
  </r>
  <r>
    <x v="4733"/>
    <x v="1"/>
    <n v="2019"/>
    <x v="229"/>
    <n v="46871"/>
    <n v="43379000"/>
    <n v="1154936941"/>
    <n v="26.640360695999998"/>
    <n v="26.471120736"/>
    <n v="26.291925485"/>
    <n v="26.670226571000001"/>
    <n v="26.500986611999998"/>
    <x v="4675"/>
    <n v="-2.9850768464743252E-3"/>
  </r>
  <r>
    <x v="4734"/>
    <x v="1"/>
    <n v="2019"/>
    <x v="229"/>
    <n v="51128"/>
    <n v="58041900"/>
    <n v="1578101911"/>
    <n v="27.257588783999999"/>
    <n v="26.739913612999999"/>
    <n v="26.720003030000001"/>
    <n v="27.277499367000001"/>
    <n v="27.058482948999998"/>
    <x v="4676"/>
    <n v="2.2904584604881626E-2"/>
  </r>
  <r>
    <x v="4735"/>
    <x v="1"/>
    <n v="2019"/>
    <x v="229"/>
    <n v="57613"/>
    <n v="55114500"/>
    <n v="1504636740"/>
    <n v="26.919108864999998"/>
    <n v="27.377052285000001"/>
    <n v="26.749868905"/>
    <n v="27.536336952999999"/>
    <n v="27.17794645"/>
    <x v="4677"/>
    <n v="-1.2495568679651141E-2"/>
  </r>
  <r>
    <x v="4736"/>
    <x v="1"/>
    <n v="2019"/>
    <x v="229"/>
    <n v="47611"/>
    <n v="46559400"/>
    <n v="1264381765"/>
    <n v="27.277499367000001"/>
    <n v="27.058482948999998"/>
    <n v="26.700092445999999"/>
    <n v="27.367096993000001"/>
    <n v="27.028617074"/>
    <x v="4678"/>
    <n v="1.3225762195779209E-2"/>
  </r>
  <r>
    <x v="4737"/>
    <x v="1"/>
    <n v="2019"/>
    <x v="229"/>
    <n v="35668"/>
    <n v="36602000"/>
    <n v="1001740240"/>
    <n v="27.008706490000002"/>
    <n v="27.426828743000002"/>
    <n v="27.008706490000002"/>
    <n v="27.576158119999999"/>
    <n v="27.237678200000001"/>
    <x v="4679"/>
    <n v="-9.9028867241435625E-3"/>
  </r>
  <r>
    <x v="4738"/>
    <x v="1"/>
    <n v="2019"/>
    <x v="229"/>
    <n v="53461"/>
    <n v="54190800"/>
    <n v="1452986208"/>
    <n v="26.580628946000001"/>
    <n v="26.879287697999999"/>
    <n v="26.510941902999999"/>
    <n v="26.909153573000001"/>
    <n v="26.690137154999999"/>
    <x v="4680"/>
    <n v="-1.597656123415675E-2"/>
  </r>
  <r>
    <x v="4739"/>
    <x v="1"/>
    <n v="2019"/>
    <x v="229"/>
    <n v="44951"/>
    <n v="46504200"/>
    <n v="1248082537"/>
    <n v="26.461165444999999"/>
    <n v="26.640360695999998"/>
    <n v="26.451210153000002"/>
    <n v="27.018661781999999"/>
    <n v="26.710047738"/>
    <x v="4681"/>
    <n v="-4.5045121256056314E-3"/>
  </r>
  <r>
    <x v="4740"/>
    <x v="1"/>
    <n v="2019"/>
    <x v="229"/>
    <n v="50832"/>
    <n v="49131400"/>
    <n v="1326653748"/>
    <n v="26.958930032000001"/>
    <n v="26.720003030000001"/>
    <n v="26.510941902999999"/>
    <n v="27.128169991"/>
    <n v="26.879287697999999"/>
    <x v="4682"/>
    <n v="1.8636394758919341E-2"/>
  </r>
  <r>
    <x v="4741"/>
    <x v="1"/>
    <n v="2019"/>
    <x v="229"/>
    <n v="112003"/>
    <n v="93065100"/>
    <n v="2516682170"/>
    <n v="26.939019448"/>
    <n v="27.596068703"/>
    <n v="26.481076028"/>
    <n v="27.625934577999999"/>
    <n v="26.919108864999998"/>
    <x v="4683"/>
    <n v="-7.3882532073303098E-4"/>
  </r>
  <r>
    <x v="4742"/>
    <x v="2"/>
    <n v="2019"/>
    <x v="230"/>
    <n v="41033"/>
    <n v="41978700"/>
    <n v="1128627159"/>
    <n v="26.580628946000001"/>
    <n v="27.018661781999999"/>
    <n v="26.510941902999999"/>
    <n v="27.128169991"/>
    <n v="26.759824197"/>
    <x v="4684"/>
    <n v="-1.3393057312580683E-2"/>
  </r>
  <r>
    <x v="4743"/>
    <x v="2"/>
    <n v="2019"/>
    <x v="230"/>
    <n v="30062"/>
    <n v="18423400"/>
    <n v="490497762"/>
    <n v="26.640360695999998"/>
    <n v="26.431299569"/>
    <n v="26.351657236000001"/>
    <n v="26.640360695999998"/>
    <n v="26.500986611999998"/>
    <x v="4685"/>
    <n v="2.2446698372905801E-3"/>
  </r>
  <r>
    <x v="4744"/>
    <x v="2"/>
    <n v="2019"/>
    <x v="230"/>
    <n v="40456"/>
    <n v="32814500"/>
    <n v="877505931"/>
    <n v="26.650315987999999"/>
    <n v="26.680181863000001"/>
    <n v="26.371567818999999"/>
    <n v="26.789690071999999"/>
    <n v="26.620450113"/>
    <x v="4686"/>
    <n v="3.7362228199289106E-4"/>
  </r>
  <r>
    <x v="4745"/>
    <x v="2"/>
    <n v="2019"/>
    <x v="230"/>
    <n v="51534"/>
    <n v="49564400"/>
    <n v="1312227932"/>
    <n v="26.550763069999999"/>
    <n v="26.371567818999999"/>
    <n v="26.102774942"/>
    <n v="26.630405404000001"/>
    <n v="26.351657236000001"/>
    <x v="4687"/>
    <n v="-3.7425193609336217E-3"/>
  </r>
  <r>
    <x v="4746"/>
    <x v="2"/>
    <n v="2019"/>
    <x v="230"/>
    <n v="70271"/>
    <n v="66241900"/>
    <n v="1827013773"/>
    <n v="27.625934577999999"/>
    <n v="26.899198281"/>
    <n v="26.88924299"/>
    <n v="27.655800454000001"/>
    <n v="27.456694619"/>
    <x v="4688"/>
    <n v="3.9696502002266591E-2"/>
  </r>
  <r>
    <x v="4747"/>
    <x v="2"/>
    <n v="2019"/>
    <x v="230"/>
    <n v="66761"/>
    <n v="63824900"/>
    <n v="1766291594"/>
    <n v="27.377052285000001"/>
    <n v="27.665755744999998"/>
    <n v="27.128169991"/>
    <n v="27.834995705000001"/>
    <n v="27.546292244"/>
    <x v="4689"/>
    <n v="-9.0498355018188859E-3"/>
  </r>
  <r>
    <x v="4748"/>
    <x v="2"/>
    <n v="2019"/>
    <x v="230"/>
    <n v="60488"/>
    <n v="60818300"/>
    <n v="1693548996"/>
    <n v="27.974369789000001"/>
    <n v="27.466649910000001"/>
    <n v="27.396962867999999"/>
    <n v="28.004235663999999"/>
    <n v="27.715532203999999"/>
    <x v="4690"/>
    <n v="2.1583571652875607E-2"/>
  </r>
  <r>
    <x v="4749"/>
    <x v="2"/>
    <n v="2019"/>
    <x v="230"/>
    <n v="48286"/>
    <n v="42499000"/>
    <n v="1193935747"/>
    <n v="28.063967415"/>
    <n v="28.024146248000001"/>
    <n v="27.785219246"/>
    <n v="28.073922707000001"/>
    <n v="27.964414497"/>
    <x v="4691"/>
    <n v="3.1977287984818596E-3"/>
  </r>
  <r>
    <x v="4750"/>
    <x v="2"/>
    <n v="2019"/>
    <x v="230"/>
    <n v="79320"/>
    <n v="60864500"/>
    <n v="1718792629"/>
    <n v="28.123699165000001"/>
    <n v="28.034101540000002"/>
    <n v="27.984325081000001"/>
    <n v="28.263073250000001"/>
    <n v="28.103788582"/>
    <x v="4692"/>
    <n v="2.126152450788146E-3"/>
  </r>
  <r>
    <x v="4751"/>
    <x v="2"/>
    <n v="2019"/>
    <x v="230"/>
    <n v="106063"/>
    <n v="91627300"/>
    <n v="2609380591"/>
    <n v="28.611508461"/>
    <n v="28.223252082999998"/>
    <n v="28.133654456999999"/>
    <n v="28.661284919"/>
    <n v="28.342715584"/>
    <x v="4693"/>
    <n v="1.7196423084595618E-2"/>
  </r>
  <r>
    <x v="4752"/>
    <x v="2"/>
    <n v="2019"/>
    <x v="230"/>
    <n v="92809"/>
    <n v="69094100"/>
    <n v="2002399378"/>
    <n v="29.069451880999999"/>
    <n v="28.721016670000001"/>
    <n v="28.472134376"/>
    <n v="29.368110633000001"/>
    <n v="28.850435462"/>
    <x v="4694"/>
    <n v="1.5878828621849025E-2"/>
  </r>
  <r>
    <x v="4753"/>
    <x v="2"/>
    <n v="2019"/>
    <x v="230"/>
    <n v="67173"/>
    <n v="68214000"/>
    <n v="1997316657"/>
    <n v="28.840480170999999"/>
    <n v="29.069451880999999"/>
    <n v="28.770793128000001"/>
    <n v="29.467663550000001"/>
    <n v="29.139138923000001"/>
    <x v="4695"/>
    <n v="-7.9078974922289092E-3"/>
  </r>
  <r>
    <x v="4754"/>
    <x v="2"/>
    <n v="2019"/>
    <x v="230"/>
    <n v="94408"/>
    <n v="79965000"/>
    <n v="2276379543"/>
    <n v="28.432313209"/>
    <n v="28.711061378"/>
    <n v="27.795174538000001"/>
    <n v="28.840480170999999"/>
    <n v="28.332760292"/>
    <x v="4696"/>
    <n v="-1.4253674332978843E-2"/>
  </r>
  <r>
    <x v="4755"/>
    <x v="2"/>
    <n v="2019"/>
    <x v="230"/>
    <n v="106976"/>
    <n v="104034300"/>
    <n v="2857685691"/>
    <n v="26.879287697999999"/>
    <n v="27.815085120999999"/>
    <n v="26.879287697999999"/>
    <n v="28.014190956"/>
    <n v="27.337231117999998"/>
    <x v="4697"/>
    <n v="-5.6170271451579226E-2"/>
  </r>
  <r>
    <x v="4756"/>
    <x v="2"/>
    <n v="2019"/>
    <x v="230"/>
    <n v="65989"/>
    <n v="104444500"/>
    <n v="2835208035"/>
    <n v="27.217767617"/>
    <n v="26.710047738"/>
    <n v="26.700092445999999"/>
    <n v="27.466649910000001"/>
    <n v="27.018661781999999"/>
    <x v="4698"/>
    <n v="1.2513965285595998E-2"/>
  </r>
  <r>
    <x v="4757"/>
    <x v="2"/>
    <n v="2019"/>
    <x v="230"/>
    <n v="74701"/>
    <n v="91205500"/>
    <n v="2577341445"/>
    <n v="28.502000250999998"/>
    <n v="27.615979286999998"/>
    <n v="27.596068703"/>
    <n v="28.551776709999999"/>
    <n v="28.133654456999999"/>
    <x v="4699"/>
    <n v="4.6104287798345855E-2"/>
  </r>
  <r>
    <x v="4758"/>
    <x v="2"/>
    <n v="2019"/>
    <x v="230"/>
    <n v="64832"/>
    <n v="64836800"/>
    <n v="1801394865"/>
    <n v="27.217767617"/>
    <n v="28.083877997999998"/>
    <n v="27.217767617"/>
    <n v="28.083877997999998"/>
    <n v="27.63588987"/>
    <x v="4700"/>
    <n v="-4.6104287798345751E-2"/>
  </r>
  <r>
    <x v="4759"/>
    <x v="2"/>
    <n v="2019"/>
    <x v="230"/>
    <n v="66774"/>
    <n v="69192000"/>
    <n v="1914006735"/>
    <n v="27.934548622000001"/>
    <n v="27.128169991"/>
    <n v="26.829511238999999"/>
    <n v="27.934548622000001"/>
    <n v="27.536336952999999"/>
    <x v="4701"/>
    <n v="2.5994243368638738E-2"/>
  </r>
  <r>
    <x v="4760"/>
    <x v="2"/>
    <n v="2019"/>
    <x v="230"/>
    <n v="50638"/>
    <n v="51426800"/>
    <n v="1451505658"/>
    <n v="27.934548622000001"/>
    <n v="28.322804999999999"/>
    <n v="27.615979286999998"/>
    <n v="28.402447334000001"/>
    <n v="28.093833289999999"/>
    <x v="79"/>
    <n v="0"/>
  </r>
  <r>
    <x v="4761"/>
    <x v="3"/>
    <n v="2019"/>
    <x v="231"/>
    <n v="49104"/>
    <n v="42009300"/>
    <n v="1181279541"/>
    <n v="27.874816872"/>
    <n v="28.273028540999999"/>
    <n v="27.745398079000001"/>
    <n v="28.292939125"/>
    <n v="27.984325081000001"/>
    <x v="4702"/>
    <n v="-2.1405644833598809E-3"/>
  </r>
  <r>
    <x v="4762"/>
    <x v="3"/>
    <n v="2019"/>
    <x v="231"/>
    <n v="34463"/>
    <n v="37779600"/>
    <n v="1060513430"/>
    <n v="28.163520332000001"/>
    <n v="28.014190956"/>
    <n v="27.735442787"/>
    <n v="28.173475624000002"/>
    <n v="27.944503913999998"/>
    <x v="4703"/>
    <n v="1.03038751219388E-2"/>
  </r>
  <r>
    <x v="4763"/>
    <x v="3"/>
    <n v="2019"/>
    <x v="231"/>
    <n v="49546"/>
    <n v="54760300"/>
    <n v="1539371920"/>
    <n v="27.416873452000001"/>
    <n v="28.402447334000001"/>
    <n v="27.416873452000001"/>
    <n v="28.432313209"/>
    <n v="27.974369789000001"/>
    <x v="4704"/>
    <n v="-2.6868891995174889E-2"/>
  </r>
  <r>
    <x v="4764"/>
    <x v="3"/>
    <n v="2019"/>
    <x v="231"/>
    <n v="71635"/>
    <n v="52011600"/>
    <n v="1462759321"/>
    <n v="28.342715584"/>
    <n v="27.645845162000001"/>
    <n v="27.247633491999999"/>
    <n v="28.342715584"/>
    <n v="27.994280372999999"/>
    <x v="4705"/>
    <n v="3.321140799574062E-2"/>
  </r>
  <r>
    <x v="4765"/>
    <x v="3"/>
    <n v="2019"/>
    <x v="231"/>
    <n v="53470"/>
    <n v="54469400"/>
    <n v="1563605749"/>
    <n v="28.651329626999999"/>
    <n v="28.412402625999999"/>
    <n v="28.083877997999998"/>
    <n v="28.760837837"/>
    <n v="28.571687294"/>
    <x v="4706"/>
    <n v="1.0829800136383738E-2"/>
  </r>
  <r>
    <x v="4766"/>
    <x v="3"/>
    <n v="2019"/>
    <x v="231"/>
    <n v="55352"/>
    <n v="54836800"/>
    <n v="1602054413"/>
    <n v="29.119228338999999"/>
    <n v="28.930077795999999"/>
    <n v="28.850435462"/>
    <n v="29.258602423999999"/>
    <n v="29.079407172"/>
    <x v="4707"/>
    <n v="1.6198872226602663E-2"/>
  </r>
  <r>
    <x v="4767"/>
    <x v="3"/>
    <n v="2019"/>
    <x v="231"/>
    <n v="44316"/>
    <n v="43710100"/>
    <n v="1266230916"/>
    <n v="29.029630714"/>
    <n v="28.900211921"/>
    <n v="28.541821418000001"/>
    <n v="29.109273047999999"/>
    <n v="28.830524878999999"/>
    <x v="4708"/>
    <n v="-3.0816665147257419E-3"/>
  </r>
  <r>
    <x v="4768"/>
    <x v="3"/>
    <n v="2019"/>
    <x v="231"/>
    <n v="61511"/>
    <n v="61552600"/>
    <n v="1788777998"/>
    <n v="28.651329626999999"/>
    <n v="29.417887091000001"/>
    <n v="28.651329626999999"/>
    <n v="29.437797674999999"/>
    <n v="28.920122503999998"/>
    <x v="4709"/>
    <n v="-1.311720571187701E-2"/>
  </r>
  <r>
    <x v="4769"/>
    <x v="3"/>
    <n v="2019"/>
    <x v="231"/>
    <n v="51666"/>
    <n v="55902000"/>
    <n v="1576118772"/>
    <n v="27.874816872"/>
    <n v="28.571687294"/>
    <n v="27.745398079000001"/>
    <n v="28.571687294"/>
    <n v="28.063967415"/>
    <x v="4710"/>
    <n v="-2.7476191258888095E-2"/>
  </r>
  <r>
    <x v="4770"/>
    <x v="3"/>
    <n v="2019"/>
    <x v="231"/>
    <n v="185357"/>
    <n v="225797500"/>
    <n v="5933781156"/>
    <n v="25.714518563999999"/>
    <n v="26.351657236000001"/>
    <n v="25.455680979"/>
    <n v="26.849421823"/>
    <n v="26.152551401"/>
    <x v="4711"/>
    <n v="-8.0667903083788031E-2"/>
  </r>
  <r>
    <x v="4771"/>
    <x v="3"/>
    <n v="2019"/>
    <x v="231"/>
    <n v="119005"/>
    <n v="116775300"/>
    <n v="3061116981"/>
    <n v="25.814071481999999"/>
    <n v="26.232193734999999"/>
    <n v="25.435770395999999"/>
    <n v="26.461165444999999"/>
    <n v="26.092819649999999"/>
    <x v="4712"/>
    <n v="3.8639924661299546E-3"/>
  </r>
  <r>
    <x v="4772"/>
    <x v="3"/>
    <n v="2019"/>
    <x v="231"/>
    <n v="105390"/>
    <n v="94486200"/>
    <n v="2514751842"/>
    <n v="26.600539528999999"/>
    <n v="25.833982065000001"/>
    <n v="25.515412729000001"/>
    <n v="26.939019448"/>
    <n v="26.491031320000001"/>
    <x v="4713"/>
    <n v="3.0011749100372877E-2"/>
  </r>
  <r>
    <x v="4773"/>
    <x v="3"/>
    <n v="2019"/>
    <x v="231"/>
    <n v="80344"/>
    <n v="103570100"/>
    <n v="2776080213"/>
    <n v="26.630405404000001"/>
    <n v="26.998751199000001"/>
    <n v="26.102774942"/>
    <n v="27.217767617"/>
    <n v="26.680181863000001"/>
    <x v="4714"/>
    <n v="1.1221246653213225E-3"/>
  </r>
  <r>
    <x v="4774"/>
    <x v="3"/>
    <n v="2019"/>
    <x v="231"/>
    <n v="72322"/>
    <n v="99894800"/>
    <n v="2753864536"/>
    <n v="27.476605201999998"/>
    <n v="27.237678200000001"/>
    <n v="27.128169991"/>
    <n v="27.765308662999999"/>
    <n v="27.436784034999999"/>
    <x v="4715"/>
    <n v="3.1281299385306313E-2"/>
  </r>
  <r>
    <x v="4775"/>
    <x v="3"/>
    <n v="2019"/>
    <x v="231"/>
    <n v="47773"/>
    <n v="44824900"/>
    <n v="1236133729"/>
    <n v="27.317320534"/>
    <n v="27.566202828000002"/>
    <n v="27.197857032999998"/>
    <n v="27.765308662999999"/>
    <n v="27.446739327"/>
    <x v="4716"/>
    <n v="-5.8139698713617878E-3"/>
  </r>
  <r>
    <x v="4776"/>
    <x v="3"/>
    <n v="2019"/>
    <x v="231"/>
    <n v="60803"/>
    <n v="51791000"/>
    <n v="1442196441"/>
    <n v="27.556247536000001"/>
    <n v="27.596068703"/>
    <n v="27.556247536000001"/>
    <n v="27.874816872"/>
    <n v="27.715532203999999"/>
    <x v="4717"/>
    <n v="8.7083279006715131E-3"/>
  </r>
  <r>
    <x v="4777"/>
    <x v="3"/>
    <n v="2019"/>
    <x v="231"/>
    <n v="71291"/>
    <n v="57546800"/>
    <n v="1584316414"/>
    <n v="27.476605201999998"/>
    <n v="27.596068703"/>
    <n v="27.088348824000001"/>
    <n v="27.765308662999999"/>
    <n v="27.40691816"/>
    <x v="4718"/>
    <n v="-2.8943580293098003E-3"/>
  </r>
  <r>
    <x v="4778"/>
    <x v="3"/>
    <n v="2019"/>
    <x v="231"/>
    <n v="49812"/>
    <n v="54746200"/>
    <n v="1523022666"/>
    <n v="27.675711036999999"/>
    <n v="27.327275826000001"/>
    <n v="27.307365243"/>
    <n v="27.944503913999998"/>
    <n v="27.685666329"/>
    <x v="4719"/>
    <n v="7.2202479808182885E-3"/>
  </r>
  <r>
    <x v="4779"/>
    <x v="3"/>
    <n v="2019"/>
    <x v="231"/>
    <n v="62189"/>
    <n v="52432600"/>
    <n v="1435857746"/>
    <n v="27.147130993000001"/>
    <n v="27.575507738999999"/>
    <n v="26.957848245000001"/>
    <n v="27.665167988"/>
    <n v="27.276640241999999"/>
    <x v="4720"/>
    <n v="-1.9283802311651492E-2"/>
  </r>
  <r>
    <x v="4780"/>
    <x v="3"/>
    <n v="2019"/>
    <x v="231"/>
    <n v="29924"/>
    <n v="27538500"/>
    <n v="756396107"/>
    <n v="27.266677992000002"/>
    <n v="27.445998490000001"/>
    <n v="27.236791241999999"/>
    <n v="27.515734239"/>
    <n v="27.356338241"/>
    <x v="4721"/>
    <n v="4.3940019481664002E-3"/>
  </r>
  <r>
    <x v="4781"/>
    <x v="3"/>
    <n v="2019"/>
    <x v="231"/>
    <n v="51435"/>
    <n v="39268700"/>
    <n v="1068834072"/>
    <n v="27.007659493999999"/>
    <n v="27.416111740000002"/>
    <n v="26.878150245"/>
    <n v="27.555583239000001"/>
    <n v="27.107281993000001"/>
    <x v="4722"/>
    <n v="-9.5448595587073557E-3"/>
  </r>
  <r>
    <x v="4782"/>
    <x v="4"/>
    <n v="2019"/>
    <x v="232"/>
    <n v="41682"/>
    <n v="37623400"/>
    <n v="1003478622"/>
    <n v="26.629093997999998"/>
    <n v="26.698829747000001"/>
    <n v="26.41988675"/>
    <n v="26.718754247"/>
    <n v="26.569320498"/>
    <x v="4723"/>
    <n v="-1.4116133344287662E-2"/>
  </r>
  <r>
    <x v="4783"/>
    <x v="4"/>
    <n v="2019"/>
    <x v="232"/>
    <n v="35322"/>
    <n v="32877200"/>
    <n v="885854119"/>
    <n v="26.748640996999999"/>
    <n v="26.798452246"/>
    <n v="26.748640996999999"/>
    <n v="26.967810494999998"/>
    <n v="26.838301246"/>
    <x v="4724"/>
    <n v="4.4792908089551688E-3"/>
  </r>
  <r>
    <x v="4784"/>
    <x v="4"/>
    <n v="2019"/>
    <x v="232"/>
    <n v="37032"/>
    <n v="31543800"/>
    <n v="838975167"/>
    <n v="26.668942996999998"/>
    <n v="26.290377500999998"/>
    <n v="26.260490750999999"/>
    <n v="26.668942996999998"/>
    <n v="26.489622498999999"/>
    <x v="4725"/>
    <n v="-2.9839634508783373E-3"/>
  </r>
  <r>
    <x v="4785"/>
    <x v="4"/>
    <n v="2019"/>
    <x v="232"/>
    <n v="55301"/>
    <n v="52186100"/>
    <n v="1375261885"/>
    <n v="26.250528501000002"/>
    <n v="26.549395998000001"/>
    <n v="26.021396753000001"/>
    <n v="26.559358247999999"/>
    <n v="26.250528501000002"/>
    <x v="4726"/>
    <n v="-1.5813582543722796E-2"/>
  </r>
  <r>
    <x v="4786"/>
    <x v="4"/>
    <n v="2019"/>
    <x v="232"/>
    <n v="82795"/>
    <n v="71543000"/>
    <n v="1944545799"/>
    <n v="27.266677992000002"/>
    <n v="26.210679502000001"/>
    <n v="26.190755002"/>
    <n v="27.366300491000001"/>
    <n v="27.077395243000002"/>
    <x v="4727"/>
    <n v="3.7979248088640921E-2"/>
  </r>
  <r>
    <x v="4787"/>
    <x v="4"/>
    <n v="2019"/>
    <x v="232"/>
    <n v="51900"/>
    <n v="46503700"/>
    <n v="1247886137"/>
    <n v="26.728716497000001"/>
    <n v="26.997697244000001"/>
    <n v="26.539433749000001"/>
    <n v="27.017621743999999"/>
    <n v="26.728716497000001"/>
    <x v="4728"/>
    <n v="-1.9926858618431308E-2"/>
  </r>
  <r>
    <x v="4788"/>
    <x v="4"/>
    <n v="2019"/>
    <x v="232"/>
    <n v="35336"/>
    <n v="33187000"/>
    <n v="884755040"/>
    <n v="26.579282748000001"/>
    <n v="26.768565496000001"/>
    <n v="26.320264251000001"/>
    <n v="26.818376745999998"/>
    <n v="26.549395998000001"/>
    <x v="4729"/>
    <n v="-5.6064434057031907E-3"/>
  </r>
  <r>
    <x v="4789"/>
    <x v="4"/>
    <n v="2019"/>
    <x v="232"/>
    <n v="44012"/>
    <n v="42751300"/>
    <n v="1115541373"/>
    <n v="25.802227255999998"/>
    <n v="26.111057002999999"/>
    <n v="25.722529256000001"/>
    <n v="26.370075499999999"/>
    <n v="25.991510003999998"/>
    <x v="4730"/>
    <n v="-2.9671252317410541E-2"/>
  </r>
  <r>
    <x v="4790"/>
    <x v="4"/>
    <n v="2019"/>
    <x v="232"/>
    <n v="36778"/>
    <n v="34858000"/>
    <n v="908304647"/>
    <n v="25.901849755000001"/>
    <n v="26.071208002999999"/>
    <n v="25.752416006000001"/>
    <n v="26.130981502000001"/>
    <n v="25.951661004000002"/>
    <x v="4731"/>
    <n v="3.8535693137541779E-3"/>
  </r>
  <r>
    <x v="4791"/>
    <x v="4"/>
    <n v="2019"/>
    <x v="232"/>
    <n v="41467"/>
    <n v="36689900"/>
    <n v="946055724"/>
    <n v="25.782302756"/>
    <n v="25.642831257000001"/>
    <n v="25.563133258000001"/>
    <n v="25.792265006000001"/>
    <n v="25.682680257000001"/>
    <x v="4732"/>
    <n v="-4.6260683938543403E-3"/>
  </r>
  <r>
    <x v="4792"/>
    <x v="4"/>
    <n v="2019"/>
    <x v="232"/>
    <n v="52935"/>
    <n v="46185600"/>
    <n v="1186220338"/>
    <n v="25.174605510999999"/>
    <n v="25.672718007"/>
    <n v="25.144718762"/>
    <n v="25.941698754000001"/>
    <n v="25.583057757999999"/>
    <x v="4733"/>
    <n v="-2.3852548262434915E-2"/>
  </r>
  <r>
    <x v="4793"/>
    <x v="4"/>
    <n v="2019"/>
    <x v="232"/>
    <n v="83018"/>
    <n v="66818800"/>
    <n v="1671182518"/>
    <n v="24.586832767000001"/>
    <n v="24.955436014"/>
    <n v="24.377625518999999"/>
    <n v="25.324039259999999"/>
    <n v="24.905624763999999"/>
    <x v="4734"/>
    <n v="-2.36247223458389E-2"/>
  </r>
  <r>
    <x v="4794"/>
    <x v="4"/>
    <n v="2019"/>
    <x v="232"/>
    <n v="66089"/>
    <n v="54172300"/>
    <n v="1361257022"/>
    <n v="25.423661759000002"/>
    <n v="24.586832767000001"/>
    <n v="24.546983767"/>
    <n v="25.423661759000002"/>
    <n v="25.035134013"/>
    <x v="4735"/>
    <n v="3.3469259436660903E-2"/>
  </r>
  <r>
    <x v="4795"/>
    <x v="4"/>
    <n v="2019"/>
    <x v="232"/>
    <n v="49076"/>
    <n v="57627000"/>
    <n v="1498620405"/>
    <n v="26.39"/>
    <n v="25.602982257000001"/>
    <n v="25.324039259999999"/>
    <n v="26.39"/>
    <n v="25.901849755000001"/>
    <x v="4736"/>
    <n v="3.7304844813462183E-2"/>
  </r>
  <r>
    <x v="4796"/>
    <x v="4"/>
    <n v="2019"/>
    <x v="232"/>
    <n v="47616"/>
    <n v="48274200"/>
    <n v="1267370357"/>
    <n v="26.29"/>
    <n v="26.34"/>
    <n v="25.96"/>
    <n v="26.47"/>
    <n v="26.25"/>
    <x v="4737"/>
    <n v="-3.7965117734428786E-3"/>
  </r>
  <r>
    <x v="4797"/>
    <x v="4"/>
    <n v="2019"/>
    <x v="232"/>
    <n v="46155"/>
    <n v="49290000"/>
    <n v="1269606827"/>
    <n v="25.84"/>
    <n v="25.9"/>
    <n v="25.52"/>
    <n v="25.92"/>
    <n v="25.75"/>
    <x v="4738"/>
    <n v="-1.7264959827388671E-2"/>
  </r>
  <r>
    <x v="4798"/>
    <x v="4"/>
    <n v="2019"/>
    <x v="232"/>
    <n v="42986"/>
    <n v="35760800"/>
    <n v="934484460"/>
    <n v="26.09"/>
    <n v="26.15"/>
    <n v="25.93"/>
    <n v="26.36"/>
    <n v="26.13"/>
    <x v="4739"/>
    <n v="9.6284202342359643E-3"/>
  </r>
  <r>
    <x v="4799"/>
    <x v="4"/>
    <n v="2019"/>
    <x v="232"/>
    <n v="29308"/>
    <n v="33736900"/>
    <n v="889607274"/>
    <n v="26.24"/>
    <n v="26.3"/>
    <n v="26.17"/>
    <n v="26.54"/>
    <n v="26.36"/>
    <x v="4740"/>
    <n v="5.7328649272511342E-3"/>
  </r>
  <r>
    <x v="4800"/>
    <x v="4"/>
    <n v="2019"/>
    <x v="232"/>
    <n v="38843"/>
    <n v="60373800"/>
    <n v="1606381908"/>
    <n v="26.8"/>
    <n v="26.13"/>
    <n v="26.13"/>
    <n v="26.8"/>
    <n v="26.6"/>
    <x v="4741"/>
    <n v="2.1116923440922829E-2"/>
  </r>
  <r>
    <x v="4801"/>
    <x v="4"/>
    <n v="2019"/>
    <x v="232"/>
    <n v="43446"/>
    <n v="42961500"/>
    <n v="1137927320"/>
    <n v="26.5"/>
    <n v="26.49"/>
    <n v="26.26"/>
    <n v="26.71"/>
    <n v="26.48"/>
    <x v="4742"/>
    <n v="-1.1257154524634447E-2"/>
  </r>
  <r>
    <x v="4802"/>
    <x v="4"/>
    <n v="2019"/>
    <x v="232"/>
    <n v="83343"/>
    <n v="71452500"/>
    <n v="1887505718"/>
    <n v="26.15"/>
    <n v="26.51"/>
    <n v="25.99"/>
    <n v="26.86"/>
    <n v="26.41"/>
    <x v="4743"/>
    <n v="-1.3295542481244727E-2"/>
  </r>
  <r>
    <x v="4803"/>
    <x v="12"/>
    <m/>
    <x v="233"/>
    <m/>
    <m/>
    <m/>
    <m/>
    <m/>
    <m/>
    <m/>
    <m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1:C236" firstHeaderRow="0" firstDataRow="1" firstDataCol="1"/>
  <pivotFields count="14">
    <pivotField showAll="0">
      <items count="48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t="default"/>
      </items>
    </pivotField>
    <pivotField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Row" showAll="0">
      <items count="235">
        <item x="0"/>
        <item x="12"/>
        <item x="24"/>
        <item x="36"/>
        <item x="48"/>
        <item x="60"/>
        <item x="72"/>
        <item x="84"/>
        <item x="96"/>
        <item x="108"/>
        <item x="120"/>
        <item x="132"/>
        <item x="144"/>
        <item x="156"/>
        <item x="168"/>
        <item x="180"/>
        <item x="192"/>
        <item x="204"/>
        <item x="216"/>
        <item x="228"/>
        <item x="9"/>
        <item x="21"/>
        <item x="33"/>
        <item x="45"/>
        <item x="57"/>
        <item x="69"/>
        <item x="81"/>
        <item x="93"/>
        <item x="105"/>
        <item x="117"/>
        <item x="129"/>
        <item x="141"/>
        <item x="153"/>
        <item x="165"/>
        <item x="177"/>
        <item x="189"/>
        <item x="201"/>
        <item x="213"/>
        <item x="225"/>
        <item x="10"/>
        <item x="22"/>
        <item x="34"/>
        <item x="46"/>
        <item x="58"/>
        <item x="70"/>
        <item x="82"/>
        <item x="94"/>
        <item x="106"/>
        <item x="118"/>
        <item x="130"/>
        <item x="142"/>
        <item x="154"/>
        <item x="166"/>
        <item x="178"/>
        <item x="190"/>
        <item x="202"/>
        <item x="214"/>
        <item x="226"/>
        <item x="11"/>
        <item x="23"/>
        <item x="35"/>
        <item x="47"/>
        <item x="59"/>
        <item x="71"/>
        <item x="83"/>
        <item x="95"/>
        <item x="107"/>
        <item x="119"/>
        <item x="131"/>
        <item x="143"/>
        <item x="155"/>
        <item x="167"/>
        <item x="179"/>
        <item x="191"/>
        <item x="203"/>
        <item x="215"/>
        <item x="227"/>
        <item x="1"/>
        <item x="13"/>
        <item x="25"/>
        <item x="37"/>
        <item x="49"/>
        <item x="61"/>
        <item x="73"/>
        <item x="85"/>
        <item x="97"/>
        <item x="109"/>
        <item x="121"/>
        <item x="133"/>
        <item x="145"/>
        <item x="157"/>
        <item x="169"/>
        <item x="181"/>
        <item x="193"/>
        <item x="205"/>
        <item x="217"/>
        <item x="229"/>
        <item x="2"/>
        <item x="14"/>
        <item x="26"/>
        <item x="38"/>
        <item x="50"/>
        <item x="62"/>
        <item x="74"/>
        <item x="86"/>
        <item x="98"/>
        <item x="110"/>
        <item x="122"/>
        <item x="134"/>
        <item x="146"/>
        <item x="158"/>
        <item x="170"/>
        <item x="182"/>
        <item x="194"/>
        <item x="206"/>
        <item x="218"/>
        <item x="230"/>
        <item x="3"/>
        <item x="15"/>
        <item x="27"/>
        <item x="39"/>
        <item x="51"/>
        <item x="63"/>
        <item x="75"/>
        <item x="87"/>
        <item x="99"/>
        <item x="111"/>
        <item x="123"/>
        <item x="135"/>
        <item x="147"/>
        <item x="159"/>
        <item x="171"/>
        <item x="183"/>
        <item x="195"/>
        <item x="207"/>
        <item x="219"/>
        <item x="231"/>
        <item x="4"/>
        <item x="16"/>
        <item x="28"/>
        <item x="40"/>
        <item x="52"/>
        <item x="64"/>
        <item x="76"/>
        <item x="88"/>
        <item x="100"/>
        <item x="112"/>
        <item x="124"/>
        <item x="136"/>
        <item x="148"/>
        <item x="160"/>
        <item x="172"/>
        <item x="184"/>
        <item x="196"/>
        <item x="208"/>
        <item x="220"/>
        <item x="232"/>
        <item x="5"/>
        <item x="17"/>
        <item x="29"/>
        <item x="41"/>
        <item x="53"/>
        <item x="65"/>
        <item x="77"/>
        <item x="89"/>
        <item x="101"/>
        <item x="113"/>
        <item x="125"/>
        <item x="137"/>
        <item x="149"/>
        <item x="161"/>
        <item x="173"/>
        <item x="185"/>
        <item x="197"/>
        <item x="209"/>
        <item x="221"/>
        <item x="6"/>
        <item x="18"/>
        <item x="30"/>
        <item x="42"/>
        <item x="54"/>
        <item x="66"/>
        <item x="78"/>
        <item x="90"/>
        <item x="102"/>
        <item x="114"/>
        <item x="126"/>
        <item x="138"/>
        <item x="150"/>
        <item x="162"/>
        <item x="174"/>
        <item x="186"/>
        <item x="198"/>
        <item x="210"/>
        <item x="222"/>
        <item x="7"/>
        <item x="19"/>
        <item x="31"/>
        <item x="43"/>
        <item x="55"/>
        <item x="67"/>
        <item x="79"/>
        <item x="91"/>
        <item x="103"/>
        <item x="115"/>
        <item x="127"/>
        <item x="139"/>
        <item x="151"/>
        <item x="163"/>
        <item x="175"/>
        <item x="187"/>
        <item x="199"/>
        <item x="211"/>
        <item x="223"/>
        <item x="8"/>
        <item x="20"/>
        <item x="32"/>
        <item x="44"/>
        <item x="56"/>
        <item x="68"/>
        <item x="80"/>
        <item x="92"/>
        <item x="104"/>
        <item x="116"/>
        <item x="128"/>
        <item x="140"/>
        <item x="152"/>
        <item x="164"/>
        <item x="176"/>
        <item x="188"/>
        <item x="200"/>
        <item x="212"/>
        <item x="224"/>
        <item x="2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4745">
        <item x="4253"/>
        <item x="4501"/>
        <item x="4498"/>
        <item x="2179"/>
        <item x="4496"/>
        <item x="3631"/>
        <item x="2159"/>
        <item x="2167"/>
        <item x="3693"/>
        <item x="3611"/>
        <item x="3965"/>
        <item x="2166"/>
        <item x="2137"/>
        <item x="4130"/>
        <item x="669"/>
        <item x="3978"/>
        <item x="3411"/>
        <item x="3665"/>
        <item x="3923"/>
        <item x="3926"/>
        <item x="3057"/>
        <item x="3937"/>
        <item x="2185"/>
        <item x="3964"/>
        <item x="2191"/>
        <item x="2150"/>
        <item x="3676"/>
        <item x="600"/>
        <item x="2966"/>
        <item x="4370"/>
        <item x="4711"/>
        <item x="3865"/>
        <item x="2841"/>
        <item x="2147"/>
        <item x="2160"/>
        <item x="3624"/>
        <item x="1977"/>
        <item x="2016"/>
        <item x="2839"/>
        <item x="457"/>
        <item x="2156"/>
        <item x="3629"/>
        <item x="2164"/>
        <item x="3927"/>
        <item x="3893"/>
        <item x="620"/>
        <item x="3700"/>
        <item x="3623"/>
        <item x="3627"/>
        <item x="4129"/>
        <item x="4515"/>
        <item x="292"/>
        <item x="4090"/>
        <item x="3633"/>
        <item x="230"/>
        <item x="1066"/>
        <item x="1756"/>
        <item x="3675"/>
        <item x="3664"/>
        <item x="3837"/>
        <item x="3695"/>
        <item x="3831"/>
        <item x="1933"/>
        <item x="2217"/>
        <item x="3766"/>
        <item x="2133"/>
        <item x="3407"/>
        <item x="3660"/>
        <item x="3626"/>
        <item x="3672"/>
        <item x="3820"/>
        <item x="1918"/>
        <item x="415"/>
        <item x="4001"/>
        <item x="1"/>
        <item x="297"/>
        <item x="4041"/>
        <item x="2183"/>
        <item x="129"/>
        <item x="4495"/>
        <item x="1000"/>
        <item x="3451"/>
        <item x="3900"/>
        <item x="2153"/>
        <item x="636"/>
        <item x="2154"/>
        <item x="1857"/>
        <item x="3855"/>
        <item x="599"/>
        <item x="2175"/>
        <item x="3620"/>
        <item x="3613"/>
        <item x="71"/>
        <item x="4697"/>
        <item x="2003"/>
        <item x="28"/>
        <item x="2242"/>
        <item x="4210"/>
        <item x="1424"/>
        <item x="3911"/>
        <item x="4630"/>
        <item x="4503"/>
        <item x="3806"/>
        <item x="1416"/>
        <item x="2872"/>
        <item x="4366"/>
        <item x="3811"/>
        <item x="4491"/>
        <item x="1956"/>
        <item x="2249"/>
        <item x="4060"/>
        <item x="747"/>
        <item x="3681"/>
        <item x="2206"/>
        <item x="4141"/>
        <item x="3757"/>
        <item x="3751"/>
        <item x="680"/>
        <item x="2622"/>
        <item x="2473"/>
        <item x="1061"/>
        <item x="4035"/>
        <item x="3308"/>
        <item x="4014"/>
        <item x="3941"/>
        <item x="3600"/>
        <item x="1975"/>
        <item x="2132"/>
        <item x="3843"/>
        <item x="4182"/>
        <item x="4088"/>
        <item x="3578"/>
        <item x="3731"/>
        <item x="1426"/>
        <item x="2096"/>
        <item x="3929"/>
        <item x="3830"/>
        <item x="3596"/>
        <item x="1966"/>
        <item x="749"/>
        <item x="3711"/>
        <item x="3594"/>
        <item x="422"/>
        <item x="2139"/>
        <item x="4448"/>
        <item x="630"/>
        <item x="877"/>
        <item x="454"/>
        <item x="3305"/>
        <item x="3202"/>
        <item x="3654"/>
        <item x="3932"/>
        <item x="2411"/>
        <item x="2143"/>
        <item x="2968"/>
        <item x="3879"/>
        <item x="3924"/>
        <item x="1580"/>
        <item x="2065"/>
        <item x="1196"/>
        <item x="2107"/>
        <item x="4123"/>
        <item x="1928"/>
        <item x="3653"/>
        <item x="3662"/>
        <item x="4422"/>
        <item x="4553"/>
        <item x="3988"/>
        <item x="3796"/>
        <item x="1859"/>
        <item x="196"/>
        <item x="661"/>
        <item x="4152"/>
        <item x="2086"/>
        <item x="2066"/>
        <item x="3816"/>
        <item x="1015"/>
        <item x="3646"/>
        <item x="3851"/>
        <item x="289"/>
        <item x="4700"/>
        <item x="848"/>
        <item x="4011"/>
        <item x="4004"/>
        <item x="74"/>
        <item x="3031"/>
        <item x="2101"/>
        <item x="4215"/>
        <item x="1973"/>
        <item x="3901"/>
        <item x="1607"/>
        <item x="1496"/>
        <item x="3805"/>
        <item x="4024"/>
        <item x="1499"/>
        <item x="4034"/>
        <item x="2618"/>
        <item x="4124"/>
        <item x="3992"/>
        <item x="4613"/>
        <item x="304"/>
        <item x="3022"/>
        <item x="1517"/>
        <item x="1027"/>
        <item x="456"/>
        <item x="4603"/>
        <item x="663"/>
        <item x="1865"/>
        <item x="2646"/>
        <item x="2904"/>
        <item x="1662"/>
        <item x="3067"/>
        <item x="799"/>
        <item x="58"/>
        <item x="2122"/>
        <item x="3919"/>
        <item x="2612"/>
        <item x="3794"/>
        <item x="3575"/>
        <item x="624"/>
        <item x="635"/>
        <item x="2638"/>
        <item x="4206"/>
        <item x="1265"/>
        <item x="201"/>
        <item x="200"/>
        <item x="420"/>
        <item x="3886"/>
        <item x="3971"/>
        <item x="3344"/>
        <item x="3251"/>
        <item x="3716"/>
        <item x="139"/>
        <item x="4016"/>
        <item x="2312"/>
        <item x="3895"/>
        <item x="3720"/>
        <item x="3940"/>
        <item x="4213"/>
        <item x="3727"/>
        <item x="3082"/>
        <item x="744"/>
        <item x="1646"/>
        <item x="2042"/>
        <item x="2531"/>
        <item x="4243"/>
        <item x="1584"/>
        <item x="3850"/>
        <item x="4570"/>
        <item x="3293"/>
        <item x="675"/>
        <item x="2214"/>
        <item x="3658"/>
        <item x="3339"/>
        <item x="2544"/>
        <item x="1174"/>
        <item x="2766"/>
        <item x="2184"/>
        <item x="1869"/>
        <item x="4231"/>
        <item x="3844"/>
        <item x="1415"/>
        <item x="3155"/>
        <item x="3702"/>
        <item x="2106"/>
        <item x="127"/>
        <item x="4009"/>
        <item x="3050"/>
        <item x="1925"/>
        <item x="3997"/>
        <item x="3499"/>
        <item x="47"/>
        <item x="1417"/>
        <item x="3808"/>
        <item x="4636"/>
        <item x="4628"/>
        <item x="2014"/>
        <item x="72"/>
        <item x="3569"/>
        <item x="411"/>
        <item x="1068"/>
        <item x="3513"/>
        <item x="1974"/>
        <item x="3563"/>
        <item x="3604"/>
        <item x="3655"/>
        <item x="3824"/>
        <item x="1578"/>
        <item x="3870"/>
        <item x="2058"/>
        <item x="4026"/>
        <item x="4550"/>
        <item x="494"/>
        <item x="3986"/>
        <item x="2194"/>
        <item x="1451"/>
        <item x="149"/>
        <item x="3707"/>
        <item x="2527"/>
        <item x="3644"/>
        <item x="2879"/>
        <item x="4610"/>
        <item x="3544"/>
        <item x="427"/>
        <item x="2372"/>
        <item x="3881"/>
        <item x="3719"/>
        <item x="3521"/>
        <item x="595"/>
        <item x="2100"/>
        <item x="1986"/>
        <item x="4234"/>
        <item x="2568"/>
        <item x="3296"/>
        <item x="2130"/>
        <item x="3467"/>
        <item x="3529"/>
        <item x="4464"/>
        <item x="1067"/>
        <item x="1583"/>
        <item x="3002"/>
        <item x="4143"/>
        <item x="4273"/>
        <item x="2204"/>
        <item x="4505"/>
        <item x="679"/>
        <item x="4557"/>
        <item x="1073"/>
        <item x="3792"/>
        <item x="315"/>
        <item x="1720"/>
        <item x="2937"/>
        <item x="223"/>
        <item x="4212"/>
        <item x="4608"/>
        <item x="4075"/>
        <item x="3848"/>
        <item x="2099"/>
        <item x="2981"/>
        <item x="4638"/>
        <item x="2324"/>
        <item x="316"/>
        <item x="667"/>
        <item x="3143"/>
        <item x="3145"/>
        <item x="2174"/>
        <item x="3034"/>
        <item x="4005"/>
        <item x="2532"/>
        <item x="2777"/>
        <item x="1001"/>
        <item x="3299"/>
        <item x="549"/>
        <item x="770"/>
        <item x="2648"/>
        <item x="3914"/>
        <item x="1907"/>
        <item x="3849"/>
        <item x="2924"/>
        <item x="2077"/>
        <item x="3722"/>
        <item x="3298"/>
        <item x="2151"/>
        <item x="4609"/>
        <item x="3154"/>
        <item x="2663"/>
        <item x="3677"/>
        <item x="2087"/>
        <item x="2606"/>
        <item x="690"/>
        <item x="195"/>
        <item x="2445"/>
        <item x="3181"/>
        <item x="3286"/>
        <item x="2060"/>
        <item x="4506"/>
        <item x="2062"/>
        <item x="2223"/>
        <item x="361"/>
        <item x="665"/>
        <item x="2152"/>
        <item x="825"/>
        <item x="3333"/>
        <item x="4379"/>
        <item x="1055"/>
        <item x="2128"/>
        <item x="2552"/>
        <item x="3469"/>
        <item x="3771"/>
        <item x="2600"/>
        <item x="1030"/>
        <item x="4525"/>
        <item x="1440"/>
        <item x="3980"/>
        <item x="4617"/>
        <item x="623"/>
        <item x="3288"/>
        <item x="3874"/>
        <item x="2860"/>
        <item x="3055"/>
        <item x="1954"/>
        <item x="1634"/>
        <item x="2464"/>
        <item x="565"/>
        <item x="2090"/>
        <item x="4512"/>
        <item x="4296"/>
        <item x="695"/>
        <item x="144"/>
        <item x="2070"/>
        <item x="4057"/>
        <item x="3422"/>
        <item x="397"/>
        <item x="4619"/>
        <item x="3694"/>
        <item x="348"/>
        <item x="2155"/>
        <item x="1722"/>
        <item x="326"/>
        <item x="3227"/>
        <item x="2762"/>
        <item x="4133"/>
        <item x="1759"/>
        <item x="2915"/>
        <item x="3180"/>
        <item x="1076"/>
        <item x="3858"/>
        <item x="1228"/>
        <item x="4102"/>
        <item x="2117"/>
        <item x="989"/>
        <item x="3435"/>
        <item x="1971"/>
        <item x="4660"/>
        <item x="3418"/>
        <item x="3745"/>
        <item x="4064"/>
        <item x="3253"/>
        <item x="4262"/>
        <item x="4476"/>
        <item x="758"/>
        <item x="52"/>
        <item x="1610"/>
        <item x="373"/>
        <item x="1874"/>
        <item x="1359"/>
        <item x="2838"/>
        <item x="42"/>
        <item x="1441"/>
        <item x="2850"/>
        <item x="3645"/>
        <item x="2089"/>
        <item x="1431"/>
        <item x="1967"/>
        <item x="1565"/>
        <item x="3001"/>
        <item x="4730"/>
        <item x="1744"/>
        <item x="2883"/>
        <item x="4592"/>
        <item x="3928"/>
        <item x="849"/>
        <item x="46"/>
        <item x="1649"/>
        <item x="3842"/>
        <item x="2721"/>
        <item x="3683"/>
        <item x="3187"/>
        <item x="4324"/>
        <item x="95"/>
        <item x="4591"/>
        <item x="375"/>
        <item x="3922"/>
        <item x="1644"/>
        <item x="1653"/>
        <item x="3494"/>
        <item x="3840"/>
        <item x="4596"/>
        <item x="3638"/>
        <item x="3948"/>
        <item x="2413"/>
        <item x="1436"/>
        <item x="3636"/>
        <item x="3270"/>
        <item x="2980"/>
        <item x="3440"/>
        <item x="1519"/>
        <item x="142"/>
        <item x="3392"/>
        <item x="1303"/>
        <item x="2005"/>
        <item x="2189"/>
        <item x="2269"/>
        <item x="3433"/>
        <item x="2627"/>
        <item x="3918"/>
        <item x="1688"/>
        <item x="3036"/>
        <item x="4539"/>
        <item x="4548"/>
        <item x="4424"/>
        <item x="3769"/>
        <item x="131"/>
        <item x="1516"/>
        <item x="1860"/>
        <item x="3612"/>
        <item x="2358"/>
        <item x="1645"/>
        <item x="4469"/>
        <item x="1077"/>
        <item x="1280"/>
        <item x="2849"/>
        <item x="3021"/>
        <item x="1213"/>
        <item x="48"/>
        <item x="2781"/>
        <item x="2219"/>
        <item x="302"/>
        <item x="4710"/>
        <item x="4155"/>
        <item x="190"/>
        <item x="1984"/>
        <item x="4271"/>
        <item x="4067"/>
        <item x="3150"/>
        <item x="731"/>
        <item x="2298"/>
        <item x="3399"/>
        <item x="3905"/>
        <item x="1295"/>
        <item x="3774"/>
        <item x="4421"/>
        <item x="4456"/>
        <item x="2349"/>
        <item x="2927"/>
        <item x="423"/>
        <item x="1272"/>
        <item x="2909"/>
        <item x="156"/>
        <item x="3157"/>
        <item x="3739"/>
        <item x="439"/>
        <item x="1060"/>
        <item x="1072"/>
        <item x="3207"/>
        <item x="3040"/>
        <item x="3215"/>
        <item x="4704"/>
        <item x="3686"/>
        <item x="1737"/>
        <item x="4202"/>
        <item x="788"/>
        <item x="1315"/>
        <item x="3567"/>
        <item x="1275"/>
        <item x="1407"/>
        <item x="2443"/>
        <item x="3904"/>
        <item x="2926"/>
        <item x="1566"/>
        <item x="3047"/>
        <item x="4564"/>
        <item x="4093"/>
        <item x="386"/>
        <item x="276"/>
        <item x="4555"/>
        <item x="176"/>
        <item x="173"/>
        <item x="353"/>
        <item x="1331"/>
        <item x="1574"/>
        <item x="903"/>
        <item x="3502"/>
        <item x="4007"/>
        <item x="3164"/>
        <item x="1563"/>
        <item x="2463"/>
        <item x="2225"/>
        <item x="212"/>
        <item x="358"/>
        <item x="2268"/>
        <item x="2430"/>
        <item x="2112"/>
        <item x="775"/>
        <item x="3674"/>
        <item x="1178"/>
        <item x="3477"/>
        <item x="709"/>
        <item x="798"/>
        <item x="3910"/>
        <item x="1288"/>
        <item x="3205"/>
        <item x="2668"/>
        <item x="3593"/>
        <item x="3936"/>
        <item x="68"/>
        <item x="4186"/>
        <item x="4270"/>
        <item x="572"/>
        <item x="2864"/>
        <item x="3598"/>
        <item x="2506"/>
        <item x="450"/>
        <item x="666"/>
        <item x="2988"/>
        <item x="1034"/>
        <item x="756"/>
        <item x="6"/>
        <item x="125"/>
        <item x="2466"/>
        <item x="4200"/>
        <item x="1304"/>
        <item x="4310"/>
        <item x="2799"/>
        <item x="2283"/>
        <item x="3690"/>
        <item x="621"/>
        <item x="3035"/>
        <item x="1587"/>
        <item x="4198"/>
        <item x="67"/>
        <item x="1412"/>
        <item x="2474"/>
        <item x="88"/>
        <item x="1627"/>
        <item x="526"/>
        <item x="3446"/>
        <item x="2020"/>
        <item x="122"/>
        <item x="2517"/>
        <item x="4459"/>
        <item x="3950"/>
        <item x="4238"/>
        <item x="1890"/>
        <item x="3223"/>
        <item x="2195"/>
        <item x="3639"/>
        <item x="472"/>
        <item x="4733"/>
        <item x="3723"/>
        <item x="4265"/>
        <item x="3897"/>
        <item x="3312"/>
        <item x="3458"/>
        <item x="4493"/>
        <item x="3445"/>
        <item x="4734"/>
        <item x="3249"/>
        <item x="3577"/>
        <item x="3828"/>
        <item x="4450"/>
        <item x="3814"/>
        <item x="295"/>
        <item x="3473"/>
        <item x="138"/>
        <item x="4626"/>
        <item x="1816"/>
        <item x="60"/>
        <item x="3149"/>
        <item x="471"/>
        <item x="944"/>
        <item x="165"/>
        <item x="2116"/>
        <item x="2406"/>
        <item x="3882"/>
        <item x="4158"/>
        <item x="2334"/>
        <item x="1724"/>
        <item x="2543"/>
        <item x="2436"/>
        <item x="4128"/>
        <item x="3117"/>
        <item x="2840"/>
        <item x="359"/>
        <item x="771"/>
        <item x="311"/>
        <item x="3415"/>
        <item x="481"/>
        <item x="3528"/>
        <item x="1582"/>
        <item x="94"/>
        <item x="1241"/>
        <item x="889"/>
        <item x="772"/>
        <item x="2320"/>
        <item x="1825"/>
        <item x="612"/>
        <item x="347"/>
        <item x="3075"/>
        <item x="3540"/>
        <item x="606"/>
        <item x="4023"/>
        <item x="1382"/>
        <item x="3607"/>
        <item x="1797"/>
        <item x="618"/>
        <item x="3028"/>
        <item x="1312"/>
        <item x="3329"/>
        <item x="27"/>
        <item x="3461"/>
        <item x="2031"/>
        <item x="4098"/>
        <item x="4468"/>
        <item x="3291"/>
        <item x="4122"/>
        <item x="2547"/>
        <item x="3825"/>
        <item x="3470"/>
        <item x="3466"/>
        <item x="3699"/>
        <item x="3356"/>
        <item x="3246"/>
        <item x="2605"/>
        <item x="3920"/>
        <item x="2333"/>
        <item x="1421"/>
        <item x="4559"/>
        <item x="907"/>
        <item x="174"/>
        <item x="26"/>
        <item x="1870"/>
        <item x="1803"/>
        <item x="3029"/>
        <item x="3622"/>
        <item x="1760"/>
        <item x="589"/>
        <item x="2639"/>
        <item x="4110"/>
        <item x="2348"/>
        <item x="1721"/>
        <item x="2394"/>
        <item x="2165"/>
        <item x="3852"/>
        <item x="2571"/>
        <item x="4667"/>
        <item x="2039"/>
        <item x="3770"/>
        <item x="3543"/>
        <item x="1004"/>
        <item x="841"/>
        <item x="39"/>
        <item x="2502"/>
        <item x="2891"/>
        <item x="1365"/>
        <item x="3797"/>
        <item x="4077"/>
        <item x="3442"/>
        <item x="1353"/>
        <item x="4099"/>
        <item x="1941"/>
        <item x="615"/>
        <item x="2287"/>
        <item x="2703"/>
        <item x="562"/>
        <item x="221"/>
        <item x="2542"/>
        <item x="208"/>
        <item x="2437"/>
        <item x="4168"/>
        <item x="3778"/>
        <item x="2108"/>
        <item x="2567"/>
        <item x="3866"/>
        <item x="768"/>
        <item x="4100"/>
        <item x="1321"/>
        <item x="640"/>
        <item x="70"/>
        <item x="1630"/>
        <item x="3526"/>
        <item x="3668"/>
        <item x="1652"/>
        <item x="678"/>
        <item x="1532"/>
        <item x="4330"/>
        <item x="1525"/>
        <item x="977"/>
        <item x="1552"/>
        <item x="1945"/>
        <item x="2410"/>
        <item x="3066"/>
        <item x="778"/>
        <item x="1882"/>
        <item x="3641"/>
        <item x="2526"/>
        <item x="1873"/>
        <item x="279"/>
        <item x="3854"/>
        <item x="3787"/>
        <item x="3396"/>
        <item x="4425"/>
        <item x="465"/>
        <item x="4438"/>
        <item x="2330"/>
        <item x="4346"/>
        <item x="4389"/>
        <item x="3059"/>
        <item x="3931"/>
        <item x="1294"/>
        <item x="887"/>
        <item x="2421"/>
        <item x="4032"/>
        <item x="567"/>
        <item x="710"/>
        <item x="3765"/>
        <item x="1502"/>
        <item x="2507"/>
        <item x="4600"/>
        <item x="3545"/>
        <item x="990"/>
        <item x="2245"/>
        <item x="2127"/>
        <item x="4728"/>
        <item x="2007"/>
        <item x="2679"/>
        <item x="4286"/>
        <item x="3425"/>
        <item x="3431"/>
        <item x="2013"/>
        <item x="476"/>
        <item x="952"/>
        <item x="240"/>
        <item x="1314"/>
        <item x="2304"/>
        <item x="76"/>
        <item x="1500"/>
        <item x="2311"/>
        <item x="3027"/>
        <item x="3186"/>
        <item x="3799"/>
        <item x="1799"/>
        <item x="2608"/>
        <item x="3343"/>
        <item x="3826"/>
        <item x="1143"/>
        <item x="2521"/>
        <item x="1100"/>
        <item x="3430"/>
        <item x="1058"/>
        <item x="2243"/>
        <item x="4239"/>
        <item x="3609"/>
        <item x="448"/>
        <item x="2560"/>
        <item x="1389"/>
        <item x="4562"/>
        <item x="2095"/>
        <item x="3947"/>
        <item x="416"/>
        <item x="594"/>
        <item x="4528"/>
        <item x="2319"/>
        <item x="504"/>
        <item x="4317"/>
        <item x="4720"/>
        <item x="2787"/>
        <item x="1904"/>
        <item x="1937"/>
        <item x="2520"/>
        <item x="445"/>
        <item x="1894"/>
        <item x="4008"/>
        <item x="660"/>
        <item x="2956"/>
        <item x="462"/>
        <item x="4225"/>
        <item x="3242"/>
        <item x="2826"/>
        <item x="818"/>
        <item x="1208"/>
        <item x="2763"/>
        <item x="4509"/>
        <item x="1938"/>
        <item x="179"/>
        <item x="2009"/>
        <item x="701"/>
        <item x="2630"/>
        <item x="340"/>
        <item x="3004"/>
        <item x="3709"/>
        <item x="1128"/>
        <item x="2761"/>
        <item x="3942"/>
        <item x="4274"/>
        <item x="3290"/>
        <item x="2222"/>
        <item x="3005"/>
        <item x="1790"/>
        <item x="3453"/>
        <item x="4567"/>
        <item x="2259"/>
        <item x="312"/>
        <item x="2076"/>
        <item x="1806"/>
        <item x="3809"/>
        <item x="4082"/>
        <item x="2881"/>
        <item x="7"/>
        <item x="3364"/>
        <item x="2854"/>
        <item x="3160"/>
        <item x="2739"/>
        <item x="4025"/>
        <item x="172"/>
        <item x="4311"/>
        <item x="226"/>
        <item x="291"/>
        <item x="736"/>
        <item x="928"/>
        <item x="2329"/>
        <item x="4299"/>
        <item x="4418"/>
        <item x="3885"/>
        <item x="570"/>
        <item x="994"/>
        <item x="1671"/>
        <item x="1283"/>
        <item x="3397"/>
        <item x="4139"/>
        <item x="87"/>
        <item x="4147"/>
        <item x="830"/>
        <item x="3605"/>
        <item x="3585"/>
        <item x="1769"/>
        <item x="2684"/>
        <item x="1381"/>
        <item x="141"/>
        <item x="3714"/>
        <item x="3532"/>
        <item x="3945"/>
        <item x="4284"/>
        <item x="199"/>
        <item x="4340"/>
        <item x="912"/>
        <item x="437"/>
        <item x="2331"/>
        <item x="2537"/>
        <item x="2771"/>
        <item x="2570"/>
        <item x="130"/>
        <item x="1118"/>
        <item x="1746"/>
        <item x="2078"/>
        <item x="3873"/>
        <item x="3908"/>
        <item x="2294"/>
        <item x="1051"/>
        <item x="1271"/>
        <item x="3384"/>
        <item x="2873"/>
        <item x="1997"/>
        <item x="3789"/>
        <item x="1300"/>
        <item x="2664"/>
        <item x="4229"/>
        <item x="4187"/>
        <item x="2459"/>
        <item x="1201"/>
        <item x="2888"/>
        <item x="915"/>
        <item x="3042"/>
        <item x="4583"/>
        <item x="3139"/>
        <item x="2997"/>
        <item x="2146"/>
        <item x="385"/>
        <item x="929"/>
        <item x="995"/>
        <item x="1979"/>
        <item x="4738"/>
        <item x="3179"/>
        <item x="1819"/>
        <item x="211"/>
        <item x="2280"/>
        <item x="4138"/>
        <item x="3216"/>
        <item x="1012"/>
        <item x="3236"/>
        <item x="3618"/>
        <item x="2996"/>
        <item x="1028"/>
        <item x="3241"/>
        <item x="561"/>
        <item x="3533"/>
        <item x="1690"/>
        <item x="2960"/>
        <item x="730"/>
        <item x="2812"/>
        <item x="4385"/>
        <item x="1205"/>
        <item x="537"/>
        <item x="3818"/>
        <item x="2861"/>
        <item x="3803"/>
        <item x="3374"/>
        <item x="3345"/>
        <item x="3449"/>
        <item x="833"/>
        <item x="3566"/>
        <item x="4500"/>
        <item x="1358"/>
        <item x="2265"/>
        <item x="1674"/>
        <item x="1082"/>
        <item x="3161"/>
        <item x="1296"/>
        <item x="1834"/>
        <item x="1343"/>
        <item x="1273"/>
        <item x="2804"/>
        <item x="446"/>
        <item x="2105"/>
        <item x="3478"/>
        <item x="157"/>
        <item x="413"/>
        <item x="1528"/>
        <item x="2388"/>
        <item x="3152"/>
        <item x="2669"/>
        <item x="3409"/>
        <item x="412"/>
        <item x="1821"/>
        <item x="1847"/>
        <item x="2789"/>
        <item x="3044"/>
        <item x="1409"/>
        <item x="2516"/>
        <item x="365"/>
        <item x="4255"/>
        <item x="1731"/>
        <item x="2181"/>
        <item x="4480"/>
        <item x="1264"/>
        <item x="1965"/>
        <item x="4341"/>
        <item x="3498"/>
        <item x="871"/>
        <item x="593"/>
        <item x="3267"/>
        <item x="2282"/>
        <item x="1766"/>
        <item x="112"/>
        <item x="4461"/>
        <item x="3323"/>
        <item x="934"/>
        <item x="3127"/>
        <item x="4680"/>
        <item x="1964"/>
        <item x="2297"/>
        <item x="3277"/>
        <item x="3542"/>
        <item x="2984"/>
        <item x="3476"/>
        <item x="4195"/>
        <item x="3097"/>
        <item x="1743"/>
        <item x="935"/>
        <item x="4668"/>
        <item x="4726"/>
        <item x="4547"/>
        <item x="4504"/>
        <item x="4657"/>
        <item x="1527"/>
        <item x="241"/>
        <item x="1344"/>
        <item x="2654"/>
        <item x="1011"/>
        <item x="1089"/>
        <item x="3244"/>
        <item x="3024"/>
        <item x="310"/>
        <item x="719"/>
        <item x="4261"/>
        <item x="1386"/>
        <item x="2878"/>
        <item x="2671"/>
        <item x="3008"/>
        <item x="1792"/>
        <item x="3656"/>
        <item x="2129"/>
        <item x="3403"/>
        <item x="1284"/>
        <item x="3382"/>
        <item x="1729"/>
        <item x="2321"/>
        <item x="2163"/>
        <item x="512"/>
        <item x="502"/>
        <item x="3606"/>
        <item x="2573"/>
        <item x="3749"/>
        <item x="913"/>
        <item x="598"/>
        <item x="3346"/>
        <item x="2707"/>
        <item x="2662"/>
        <item x="1108"/>
        <item x="493"/>
        <item x="2740"/>
        <item x="3406"/>
        <item x="1222"/>
        <item x="3124"/>
        <item x="4453"/>
        <item x="3232"/>
        <item x="4180"/>
        <item x="1485"/>
        <item x="590"/>
        <item x="2182"/>
        <item x="1464"/>
        <item x="2623"/>
        <item x="2660"/>
        <item x="829"/>
        <item x="592"/>
        <item x="1901"/>
        <item x="102"/>
        <item x="4305"/>
        <item x="607"/>
        <item x="4426"/>
        <item x="1281"/>
        <item x="4361"/>
        <item x="931"/>
        <item x="2718"/>
        <item x="2637"/>
        <item x="3018"/>
        <item x="809"/>
        <item x="2610"/>
        <item x="2599"/>
        <item x="3990"/>
        <item x="847"/>
        <item x="1509"/>
        <item x="2719"/>
        <item x="585"/>
        <item x="1101"/>
        <item x="150"/>
        <item x="18"/>
        <item x="3295"/>
        <item x="4204"/>
        <item x="1765"/>
        <item x="3175"/>
        <item x="4258"/>
        <item x="1018"/>
        <item x="3269"/>
        <item x="619"/>
        <item x="4377"/>
        <item x="691"/>
        <item x="2687"/>
        <item x="696"/>
        <item x="3012"/>
        <item x="3518"/>
        <item x="2928"/>
        <item x="133"/>
        <item x="1291"/>
        <item x="282"/>
        <item x="4696"/>
        <item x="4164"/>
        <item x="1786"/>
        <item x="3173"/>
        <item x="1599"/>
        <item x="2837"/>
        <item x="2628"/>
        <item x="527"/>
        <item x="2252"/>
        <item x="463"/>
        <item x="4723"/>
        <item x="2699"/>
        <item x="862"/>
        <item x="330"/>
        <item x="4497"/>
        <item x="763"/>
        <item x="2300"/>
        <item x="2052"/>
        <item x="4172"/>
        <item x="2680"/>
        <item x="547"/>
        <item x="2091"/>
        <item x="1185"/>
        <item x="3105"/>
        <item x="78"/>
        <item x="147"/>
        <item x="180"/>
        <item x="2038"/>
        <item x="350"/>
        <item x="3317"/>
        <item x="262"/>
        <item x="2231"/>
        <item x="4605"/>
        <item x="4368"/>
        <item x="1086"/>
        <item x="1503"/>
        <item x="2409"/>
        <item x="4405"/>
        <item x="4566"/>
        <item x="277"/>
        <item x="893"/>
        <item x="1655"/>
        <item x="2389"/>
        <item x="3201"/>
        <item x="1955"/>
        <item x="4576"/>
        <item x="381"/>
        <item x="4684"/>
        <item x="1211"/>
        <item x="1183"/>
        <item x="2484"/>
        <item x="4634"/>
        <item x="751"/>
        <item x="2534"/>
        <item x="2353"/>
        <item x="4347"/>
        <item x="4743"/>
        <item x="3324"/>
        <item x="3539"/>
        <item x="3827"/>
        <item x="3759"/>
        <item x="4533"/>
        <item x="2012"/>
        <item x="3375"/>
        <item x="4208"/>
        <item x="3235"/>
        <item x="491"/>
        <item x="2071"/>
        <item x="4709"/>
        <item x="266"/>
        <item x="1679"/>
        <item x="2355"/>
        <item x="1233"/>
        <item x="611"/>
        <item x="1299"/>
        <item x="978"/>
        <item x="238"/>
        <item x="499"/>
        <item x="1369"/>
        <item x="2993"/>
        <item x="708"/>
        <item x="3259"/>
        <item x="1540"/>
        <item x="4020"/>
        <item x="1045"/>
        <item x="2524"/>
        <item x="421"/>
        <item x="4303"/>
        <item x="3810"/>
        <item x="3371"/>
        <item x="1875"/>
        <item x="1246"/>
        <item x="761"/>
        <item x="2457"/>
        <item x="1736"/>
        <item x="2326"/>
        <item x="1862"/>
        <item x="2126"/>
        <item x="261"/>
        <item x="2469"/>
        <item x="2806"/>
        <item x="4531"/>
        <item x="2253"/>
        <item x="2579"/>
        <item x="362"/>
        <item x="1096"/>
        <item x="1643"/>
        <item x="3168"/>
        <item x="4572"/>
        <item x="1115"/>
        <item x="1079"/>
        <item x="4233"/>
        <item x="4337"/>
        <item x="3552"/>
        <item x="641"/>
        <item x="1191"/>
        <item x="3437"/>
        <item x="97"/>
        <item x="1561"/>
        <item x="4056"/>
        <item x="4599"/>
        <item x="4677"/>
        <item x="2237"/>
        <item x="331"/>
        <item x="3219"/>
        <item x="1198"/>
        <item x="2823"/>
        <item x="1758"/>
        <item x="3264"/>
        <item x="3909"/>
        <item x="2786"/>
        <item x="940"/>
        <item x="1090"/>
        <item x="1747"/>
        <item x="4292"/>
        <item x="3200"/>
        <item x="33"/>
        <item x="3303"/>
        <item x="1023"/>
        <item x="1992"/>
        <item x="3661"/>
        <item x="259"/>
        <item x="3107"/>
        <item x="697"/>
        <item x="473"/>
        <item x="1036"/>
        <item x="1348"/>
        <item x="3822"/>
        <item x="2898"/>
        <item x="1107"/>
        <item x="4487"/>
        <item x="544"/>
        <item x="1632"/>
        <item x="1278"/>
        <item x="3785"/>
        <item x="2830"/>
        <item x="3026"/>
        <item x="2903"/>
        <item x="3647"/>
        <item x="3221"/>
        <item x="1229"/>
        <item x="1173"/>
        <item x="14"/>
        <item x="3385"/>
        <item x="2732"/>
        <item x="1035"/>
        <item x="2985"/>
        <item x="625"/>
        <item x="1942"/>
        <item x="3514"/>
        <item x="13"/>
        <item x="1346"/>
        <item x="3712"/>
        <item x="339"/>
        <item x="3876"/>
        <item x="1270"/>
        <item x="3218"/>
        <item x="2875"/>
        <item x="4494"/>
        <item x="2504"/>
        <item x="1510"/>
        <item x="10"/>
        <item x="443"/>
        <item x="571"/>
        <item x="1700"/>
        <item x="4492"/>
        <item x="2597"/>
        <item x="662"/>
        <item x="4670"/>
        <item x="99"/>
        <item x="2942"/>
        <item x="897"/>
        <item x="790"/>
        <item x="3362"/>
        <item x="2647"/>
        <item x="3076"/>
        <item x="810"/>
        <item x="1638"/>
        <item x="1050"/>
        <item x="1497"/>
        <item x="1569"/>
        <item x="1750"/>
        <item x="4181"/>
        <item x="2890"/>
        <item x="2772"/>
        <item x="3309"/>
        <item x="1492"/>
        <item x="4390"/>
        <item x="4457"/>
        <item x="4742"/>
        <item x="3366"/>
        <item x="1052"/>
        <item x="717"/>
        <item x="3137"/>
        <item x="3084"/>
        <item x="3999"/>
        <item x="610"/>
        <item x="1134"/>
        <item x="3405"/>
        <item x="3046"/>
        <item x="1962"/>
        <item x="32"/>
        <item x="4119"/>
        <item x="4383"/>
        <item x="3282"/>
        <item x="2847"/>
        <item x="986"/>
        <item x="516"/>
        <item x="2316"/>
        <item x="2775"/>
        <item x="1330"/>
        <item x="4606"/>
        <item x="3285"/>
        <item x="3491"/>
        <item x="2362"/>
        <item x="4263"/>
        <item x="1762"/>
        <item x="407"/>
        <item x="2008"/>
        <item x="4145"/>
        <item x="3496"/>
        <item x="1579"/>
        <item x="1120"/>
        <item x="1239"/>
        <item x="4650"/>
        <item x="970"/>
        <item x="3976"/>
        <item x="4279"/>
        <item x="2695"/>
        <item x="2778"/>
        <item x="4527"/>
        <item x="2275"/>
        <item x="51"/>
        <item x="984"/>
        <item x="4442"/>
        <item x="1373"/>
        <item x="1593"/>
        <item x="4595"/>
        <item x="3297"/>
        <item x="947"/>
        <item x="3325"/>
        <item x="349"/>
        <item x="1400"/>
        <item x="3460"/>
        <item x="787"/>
        <item x="1542"/>
        <item x="767"/>
        <item x="3071"/>
        <item x="2876"/>
        <item x="1668"/>
        <item x="379"/>
        <item x="3951"/>
        <item x="608"/>
        <item x="2735"/>
        <item x="3597"/>
        <item x="2752"/>
        <item x="4148"/>
        <item x="2819"/>
        <item x="92"/>
        <item x="2672"/>
        <item x="3229"/>
        <item x="2957"/>
        <item x="3119"/>
        <item x="2828"/>
        <item x="2582"/>
        <item x="3404"/>
        <item x="4441"/>
        <item x="759"/>
        <item x="605"/>
        <item x="4127"/>
        <item x="1776"/>
        <item x="2566"/>
        <item x="4679"/>
        <item x="4446"/>
        <item x="1791"/>
        <item x="4295"/>
        <item x="3217"/>
        <item x="1486"/>
        <item x="2482"/>
        <item x="3099"/>
        <item x="2929"/>
        <item x="4414"/>
        <item x="781"/>
        <item x="1562"/>
        <item x="3196"/>
        <item x="1297"/>
        <item x="3334"/>
        <item x="1768"/>
        <item x="1970"/>
        <item x="2871"/>
        <item x="2417"/>
        <item x="4151"/>
        <item x="222"/>
        <item x="1556"/>
        <item x="3121"/>
        <item x="1838"/>
        <item x="3389"/>
        <item x="2720"/>
        <item x="2434"/>
        <item x="389"/>
        <item x="3328"/>
        <item x="4722"/>
        <item x="1851"/>
        <item x="3166"/>
        <item x="963"/>
        <item x="3349"/>
        <item x="2371"/>
        <item x="2279"/>
        <item x="1872"/>
        <item x="249"/>
        <item x="2559"/>
        <item x="2370"/>
        <item x="2454"/>
        <item x="8"/>
        <item x="4432"/>
        <item x="2744"/>
        <item x="1219"/>
        <item x="1437"/>
        <item x="2115"/>
        <item x="162"/>
        <item x="2111"/>
        <item x="4245"/>
        <item x="1255"/>
        <item x="3239"/>
        <item x="4276"/>
        <item x="720"/>
        <item x="4460"/>
        <item x="2658"/>
        <item x="3587"/>
        <item x="3846"/>
        <item x="2322"/>
        <item x="3092"/>
        <item x="4689"/>
        <item x="3691"/>
        <item x="3138"/>
        <item x="3077"/>
        <item x="746"/>
        <item x="360"/>
        <item x="2598"/>
        <item x="4199"/>
        <item x="2899"/>
        <item x="851"/>
        <item x="557"/>
        <item x="1054"/>
        <item x="1145"/>
        <item x="2250"/>
        <item x="1915"/>
        <item x="3495"/>
        <item x="1993"/>
        <item x="366"/>
        <item x="1449"/>
        <item x="4125"/>
        <item x="4184"/>
        <item x="2794"/>
        <item x="4649"/>
        <item x="875"/>
        <item x="1140"/>
        <item x="2800"/>
        <item x="552"/>
        <item x="4511"/>
        <item x="584"/>
        <item x="2575"/>
        <item x="545"/>
        <item x="2452"/>
        <item x="4542"/>
        <item x="3089"/>
        <item x="2743"/>
        <item x="939"/>
        <item x="3131"/>
        <item x="1672"/>
        <item x="597"/>
        <item x="62"/>
        <item x="2930"/>
        <item x="556"/>
        <item x="478"/>
        <item x="4038"/>
        <item x="2546"/>
        <item x="1524"/>
        <item x="2757"/>
        <item x="3014"/>
        <item x="4094"/>
        <item x="1696"/>
        <item x="3902"/>
        <item x="4382"/>
        <item x="372"/>
        <item x="536"/>
        <item x="840"/>
        <item x="4623"/>
        <item x="2619"/>
        <item x="1611"/>
        <item x="4069"/>
        <item x="469"/>
        <item x="511"/>
        <item x="3427"/>
        <item x="3708"/>
        <item x="3472"/>
        <item x="2335"/>
        <item x="474"/>
        <item x="2932"/>
        <item x="1548"/>
        <item x="424"/>
        <item x="1347"/>
        <item x="1601"/>
        <item x="822"/>
        <item x="2094"/>
        <item x="2709"/>
        <item x="4260"/>
        <item x="2822"/>
        <item x="941"/>
        <item x="971"/>
        <item x="4482"/>
        <item x="490"/>
        <item x="3104"/>
        <item x="4332"/>
        <item x="1917"/>
        <item x="2270"/>
        <item x="2541"/>
        <item x="705"/>
        <item x="1192"/>
        <item x="1927"/>
        <item x="3135"/>
        <item x="3574"/>
        <item x="4695"/>
        <item x="1794"/>
        <item x="2444"/>
        <item x="1256"/>
        <item x="2498"/>
        <item x="958"/>
        <item x="4635"/>
        <item x="2514"/>
        <item x="1501"/>
        <item x="2667"/>
        <item x="239"/>
        <item x="1537"/>
        <item x="3327"/>
        <item x="4149"/>
        <item x="2634"/>
        <item x="574"/>
        <item x="3381"/>
        <item x="4411"/>
        <item x="1116"/>
        <item x="677"/>
        <item x="1624"/>
        <item x="3368"/>
        <item x="2533"/>
        <item x="1458"/>
        <item x="4373"/>
        <item x="1227"/>
        <item x="2713"/>
        <item x="1950"/>
        <item x="1274"/>
        <item x="1326"/>
        <item x="3969"/>
        <item x="3009"/>
        <item x="224"/>
        <item x="2332"/>
        <item x="1798"/>
        <item x="2485"/>
        <item x="3211"/>
        <item x="19"/>
        <item x="2172"/>
        <item x="1684"/>
        <item x="321"/>
        <item x="1626"/>
        <item x="1408"/>
        <item x="15"/>
        <item x="475"/>
        <item x="3508"/>
        <item x="764"/>
        <item x="637"/>
        <item x="2798"/>
        <item x="872"/>
        <item x="1650"/>
        <item x="419"/>
        <item x="1175"/>
        <item x="2758"/>
        <item x="1014"/>
        <item x="170"/>
        <item x="1422"/>
        <item x="3172"/>
        <item x="12"/>
        <item x="4074"/>
        <item x="364"/>
        <item x="2581"/>
        <item x="4579"/>
        <item x="4396"/>
        <item x="3547"/>
        <item x="73"/>
        <item x="2063"/>
        <item x="1749"/>
        <item x="1691"/>
        <item x="1855"/>
        <item x="2367"/>
        <item x="2021"/>
        <item x="3829"/>
        <item x="3839"/>
        <item x="538"/>
        <item x="4350"/>
        <item x="2587"/>
        <item x="1469"/>
        <item x="2783"/>
        <item x="3450"/>
        <item x="2004"/>
        <item x="2230"/>
        <item x="252"/>
        <item x="2290"/>
        <item x="2338"/>
        <item x="1568"/>
        <item x="3129"/>
        <item x="4010"/>
        <item x="1549"/>
        <item x="1360"/>
        <item x="243"/>
        <item x="2530"/>
        <item x="398"/>
        <item x="2972"/>
        <item x="2964"/>
        <item x="2750"/>
        <item x="4481"/>
        <item x="4218"/>
        <item x="1944"/>
        <item x="653"/>
        <item x="1152"/>
        <item x="2284"/>
        <item x="3195"/>
        <item x="3203"/>
        <item x="2992"/>
        <item x="4217"/>
        <item x="1471"/>
        <item x="2952"/>
        <item x="3194"/>
        <item x="2764"/>
        <item x="186"/>
        <item x="835"/>
        <item x="2590"/>
        <item x="2034"/>
        <item x="492"/>
        <item x="805"/>
        <item x="1581"/>
        <item x="2746"/>
        <item x="4631"/>
        <item x="2205"/>
        <item x="1238"/>
        <item x="1518"/>
        <item x="168"/>
        <item x="1742"/>
        <item x="2207"/>
        <item x="227"/>
        <item x="1419"/>
        <item x="2711"/>
        <item x="3650"/>
        <item x="1913"/>
        <item x="1209"/>
        <item x="3413"/>
        <item x="1863"/>
        <item x="1005"/>
        <item x="3868"/>
        <item x="501"/>
        <item x="508"/>
        <item x="500"/>
        <item x="488"/>
        <item x="3505"/>
        <item x="1394"/>
        <item x="1919"/>
        <item x="1393"/>
        <item x="1204"/>
        <item x="3520"/>
        <item x="4315"/>
        <item x="3103"/>
        <item x="4058"/>
        <item x="766"/>
        <item x="4154"/>
        <item x="2759"/>
        <item x="2809"/>
        <item x="542"/>
        <item x="3140"/>
        <item x="2380"/>
        <item x="495"/>
        <item x="110"/>
        <item x="4647"/>
        <item x="137"/>
        <item x="985"/>
        <item x="1725"/>
        <item x="745"/>
        <item x="3347"/>
        <item x="3975"/>
        <item x="134"/>
        <item x="4622"/>
        <item x="3996"/>
        <item x="1117"/>
        <item x="2471"/>
        <item x="926"/>
        <item x="2518"/>
        <item x="4716"/>
        <item x="3549"/>
        <item x="2309"/>
        <item x="2641"/>
        <item x="3408"/>
        <item x="301"/>
        <item x="998"/>
        <item x="1728"/>
        <item x="374"/>
        <item x="918"/>
        <item x="4252"/>
        <item x="1106"/>
        <item x="3763"/>
        <item x="4167"/>
        <item x="742"/>
        <item x="2149"/>
        <item x="1637"/>
        <item x="3208"/>
        <item x="2644"/>
        <item x="2"/>
        <item x="1694"/>
        <item x="4651"/>
        <item x="4729"/>
        <item x="218"/>
        <item x="4376"/>
        <item x="1573"/>
        <item x="1202"/>
        <item x="2238"/>
        <item x="1678"/>
        <item x="233"/>
        <item x="3485"/>
        <item x="3906"/>
        <item x="4577"/>
        <item x="4467"/>
        <item x="2912"/>
        <item x="3280"/>
        <item x="354"/>
        <item x="2404"/>
        <item x="2782"/>
        <item x="2192"/>
        <item x="393"/>
        <item x="2585"/>
        <item x="4556"/>
        <item x="2642"/>
        <item x="4290"/>
        <item x="1160"/>
        <item x="3530"/>
        <item x="2455"/>
        <item x="406"/>
        <item x="438"/>
        <item x="1235"/>
        <item x="63"/>
        <item x="732"/>
        <item x="281"/>
        <item x="551"/>
        <item x="1111"/>
        <item x="1495"/>
        <item x="2975"/>
        <item x="1335"/>
        <item x="3136"/>
        <item x="1104"/>
        <item x="1248"/>
        <item x="177"/>
        <item x="444"/>
        <item x="4393"/>
        <item x="4554"/>
        <item x="1781"/>
        <item x="2425"/>
        <item x="3234"/>
        <item x="341"/>
        <item x="1095"/>
        <item x="3016"/>
        <item x="272"/>
        <item x="3072"/>
        <item x="930"/>
        <item x="275"/>
        <item x="3000"/>
        <item x="3441"/>
        <item x="2263"/>
        <item x="2776"/>
        <item x="4612"/>
        <item x="2368"/>
        <item x="2913"/>
        <item x="1809"/>
        <item x="428"/>
        <item x="4137"/>
        <item x="1621"/>
        <item x="1293"/>
        <item x="2197"/>
        <item x="3025"/>
        <item x="4620"/>
        <item x="3386"/>
        <item x="3355"/>
        <item x="2011"/>
        <item x="4278"/>
        <item x="870"/>
        <item x="2072"/>
        <item x="3367"/>
        <item x="2829"/>
        <item x="1567"/>
        <item x="3579"/>
        <item x="2991"/>
        <item x="865"/>
        <item x="1605"/>
        <item x="1355"/>
        <item x="4369"/>
        <item x="911"/>
        <item x="2969"/>
        <item x="3570"/>
        <item x="184"/>
        <item x="1707"/>
        <item x="1047"/>
        <item x="2462"/>
        <item x="1429"/>
        <item x="4732"/>
        <item x="4510"/>
        <item x="824"/>
        <item x="371"/>
        <item x="55"/>
        <item x="82"/>
        <item x="1253"/>
        <item x="2248"/>
        <item x="2756"/>
        <item x="401"/>
        <item x="3132"/>
        <item x="4681"/>
        <item x="2607"/>
        <item x="35"/>
        <item x="2674"/>
        <item x="3438"/>
        <item x="1617"/>
        <item x="4308"/>
        <item x="237"/>
        <item x="1199"/>
        <item x="2563"/>
        <item x="1675"/>
        <item x="1951"/>
        <item x="4259"/>
        <item x="2636"/>
        <item x="1598"/>
        <item x="783"/>
        <item x="3718"/>
        <item x="2361"/>
        <item x="1888"/>
        <item x="4584"/>
        <item x="734"/>
        <item x="844"/>
        <item x="3651"/>
        <item x="1124"/>
        <item x="1602"/>
        <item x="440"/>
        <item x="2994"/>
        <item x="3628"/>
        <item x="2917"/>
        <item x="2769"/>
        <item x="1936"/>
        <item x="711"/>
        <item x="59"/>
        <item x="1053"/>
        <item x="3953"/>
        <item x="2239"/>
        <item x="2344"/>
        <item x="4674"/>
        <item x="3550"/>
        <item x="113"/>
        <item x="2958"/>
        <item x="2698"/>
        <item x="1307"/>
        <item x="4417"/>
        <item x="152"/>
        <item x="943"/>
        <item x="1062"/>
        <item x="4391"/>
        <item x="3448"/>
        <item x="909"/>
        <item x="1560"/>
        <item x="2296"/>
        <item x="558"/>
        <item x="449"/>
        <item x="3883"/>
        <item x="2216"/>
        <item x="202"/>
        <item x="1802"/>
        <item x="3516"/>
        <item x="816"/>
        <item x="1230"/>
        <item x="1881"/>
        <item x="2836"/>
        <item x="3380"/>
        <item x="3240"/>
        <item x="4737"/>
        <item x="185"/>
        <item x="668"/>
        <item x="1341"/>
        <item x="2027"/>
        <item x="3872"/>
        <item x="2796"/>
        <item x="1430"/>
        <item x="4687"/>
        <item x="267"/>
        <item x="529"/>
        <item x="2557"/>
        <item x="2696"/>
        <item x="1056"/>
        <item x="2442"/>
        <item x="880"/>
        <item x="408"/>
        <item x="2705"/>
        <item x="1777"/>
        <item x="2274"/>
        <item x="579"/>
        <item x="160"/>
        <item x="1172"/>
        <item x="325"/>
        <item x="332"/>
        <item x="1352"/>
        <item x="582"/>
        <item x="4475"/>
        <item x="581"/>
        <item x="3652"/>
        <item x="2501"/>
        <item x="288"/>
        <item x="999"/>
        <item x="2392"/>
        <item x="4207"/>
        <item x="648"/>
        <item x="3"/>
        <item x="2624"/>
        <item x="3106"/>
        <item x="234"/>
        <item x="2047"/>
        <item x="4546"/>
        <item x="4189"/>
        <item x="2273"/>
        <item x="4285"/>
        <item x="2456"/>
        <item x="2314"/>
        <item x="1141"/>
        <item x="3037"/>
        <item x="1306"/>
        <item x="1730"/>
        <item x="3793"/>
        <item x="1714"/>
        <item x="2683"/>
        <item x="1126"/>
        <item x="4708"/>
        <item x="2493"/>
        <item x="2565"/>
        <item x="956"/>
        <item x="740"/>
        <item x="1043"/>
        <item x="1784"/>
        <item x="923"/>
        <item x="3278"/>
        <item x="2276"/>
        <item x="1470"/>
        <item x="2998"/>
        <item x="2450"/>
        <item x="2815"/>
        <item x="4675"/>
        <item x="4725"/>
        <item x="2835"/>
        <item x="2315"/>
        <item x="2620"/>
        <item x="4718"/>
        <item x="2509"/>
        <item x="1279"/>
        <item x="250"/>
        <item x="2121"/>
        <item x="3463"/>
        <item x="3584"/>
        <item x="3337"/>
        <item x="968"/>
        <item x="1119"/>
        <item x="3737"/>
        <item x="2435"/>
        <item x="878"/>
        <item x="432"/>
        <item x="1740"/>
        <item x="3377"/>
        <item x="4226"/>
        <item x="2080"/>
        <item x="1109"/>
        <item x="1715"/>
        <item x="1070"/>
        <item x="4445"/>
        <item x="3373"/>
        <item x="3123"/>
        <item x="1625"/>
        <item x="4343"/>
        <item x="1780"/>
        <item x="2085"/>
        <item x="892"/>
        <item x="2432"/>
        <item x="2851"/>
        <item x="1456"/>
        <item x="4066"/>
        <item x="2343"/>
        <item x="4588"/>
        <item x="1853"/>
        <item x="694"/>
        <item x="3268"/>
        <item x="1897"/>
        <item x="1188"/>
        <item x="639"/>
        <item x="29"/>
        <item x="17"/>
        <item x="1795"/>
        <item x="3100"/>
        <item x="4266"/>
        <item x="1037"/>
        <item x="1640"/>
        <item x="712"/>
        <item x="2069"/>
        <item x="505"/>
        <item x="3783"/>
        <item x="3782"/>
        <item x="2609"/>
        <item x="2142"/>
        <item x="647"/>
        <item x="84"/>
        <item x="1080"/>
        <item x="3212"/>
        <item x="1633"/>
        <item x="2935"/>
        <item x="723"/>
        <item x="2727"/>
        <item x="2074"/>
        <item x="4319"/>
        <item x="1877"/>
        <item x="2591"/>
        <item x="803"/>
        <item x="3116"/>
        <item x="793"/>
        <item x="3238"/>
        <item x="2808"/>
        <item x="3115"/>
        <item x="1837"/>
        <item x="4702"/>
        <item x="1555"/>
        <item x="1245"/>
        <item x="2820"/>
        <item x="228"/>
        <item x="2226"/>
        <item x="1021"/>
        <item x="3064"/>
        <item x="50"/>
        <item x="2797"/>
        <item x="1972"/>
        <item x="3459"/>
        <item x="1125"/>
        <item x="4230"/>
        <item x="1477"/>
        <item x="3637"/>
        <item x="1112"/>
        <item x="2535"/>
        <item x="716"/>
        <item x="206"/>
        <item x="2267"/>
        <item x="1661"/>
        <item x="115"/>
        <item x="3995"/>
        <item x="3673"/>
        <item x="191"/>
        <item x="1165"/>
        <item x="220"/>
        <item x="3091"/>
        <item x="4175"/>
        <item x="4378"/>
        <item x="568"/>
        <item x="3015"/>
        <item x="4047"/>
        <item x="4437"/>
        <item x="3807"/>
        <item x="838"/>
        <item x="902"/>
        <item x="2710"/>
        <item x="269"/>
        <item x="3330"/>
        <item x="1439"/>
        <item x="2603"/>
        <item x="2369"/>
        <item x="588"/>
        <item x="583"/>
        <item x="405"/>
        <item x="672"/>
        <item x="2472"/>
        <item x="3589"/>
        <item x="2561"/>
        <item x="1708"/>
        <item x="3510"/>
        <item x="390"/>
        <item x="2178"/>
        <item x="3250"/>
        <item x="898"/>
        <item x="2458"/>
        <item x="1357"/>
        <item x="167"/>
        <item x="2278"/>
        <item x="2500"/>
        <item x="4663"/>
        <item x="4536"/>
        <item x="906"/>
        <item x="3767"/>
        <item x="2347"/>
        <item x="3198"/>
        <item x="4314"/>
        <item x="3192"/>
        <item x="3191"/>
        <item x="3915"/>
        <item x="1943"/>
        <item x="1590"/>
        <item x="1706"/>
        <item x="1007"/>
        <item x="2384"/>
        <item x="564"/>
        <item x="2386"/>
        <item x="4323"/>
        <item x="2103"/>
        <item x="3102"/>
        <item x="1085"/>
        <item x="1727"/>
        <item x="2832"/>
        <item x="1105"/>
        <item x="2948"/>
        <item x="2824"/>
        <item x="1099"/>
        <item x="2923"/>
        <item x="1130"/>
        <item x="1220"/>
        <item x="4176"/>
        <item x="3304"/>
        <item x="4356"/>
        <item x="3320"/>
        <item x="1148"/>
        <item x="4028"/>
        <item x="1483"/>
        <item x="34"/>
        <item x="1639"/>
        <item x="1329"/>
        <item x="1544"/>
        <item x="1543"/>
        <item x="183"/>
        <item x="2082"/>
        <item x="724"/>
        <item x="2708"/>
        <item x="1491"/>
        <item x="1289"/>
        <item x="1623"/>
        <item x="1703"/>
        <item x="757"/>
        <item x="1814"/>
        <item x="2564"/>
        <item x="3086"/>
        <item x="2866"/>
        <item x="674"/>
        <item x="836"/>
        <item x="4436"/>
        <item x="3663"/>
        <item x="404"/>
        <item x="1726"/>
        <item x="1982"/>
        <item x="885"/>
        <item x="1350"/>
        <item x="2977"/>
        <item x="2976"/>
        <item x="4282"/>
        <item x="4652"/>
        <item x="2685"/>
        <item x="3777"/>
        <item x="4683"/>
        <item x="4322"/>
        <item x="4131"/>
        <item x="3464"/>
        <item x="2734"/>
        <item x="4157"/>
        <item x="4156"/>
        <item x="4161"/>
        <item x="1752"/>
        <item x="303"/>
        <item x="658"/>
        <item x="1136"/>
        <item x="4178"/>
        <item x="4354"/>
        <item x="1397"/>
        <item x="4362"/>
        <item x="1999"/>
        <item x="399"/>
        <item x="4121"/>
        <item x="980"/>
        <item x="1588"/>
        <item x="4552"/>
        <item x="1040"/>
        <item x="4641"/>
        <item x="2807"/>
        <item x="509"/>
        <item x="225"/>
        <item x="4653"/>
        <item x="396"/>
        <item x="586"/>
        <item x="1155"/>
        <item x="1010"/>
        <item x="1465"/>
        <item x="1654"/>
        <item x="1664"/>
        <item x="1660"/>
        <item x="1479"/>
        <item x="1592"/>
        <item x="1535"/>
        <item x="718"/>
        <item x="1550"/>
        <item x="1840"/>
        <item x="322"/>
        <item x="109"/>
        <item x="1153"/>
        <item x="105"/>
        <item x="79"/>
        <item x="126"/>
        <item x="118"/>
        <item x="1836"/>
        <item x="466"/>
        <item x="232"/>
        <item x="726"/>
        <item x="80"/>
        <item x="2497"/>
        <item x="1466"/>
        <item x="2503"/>
        <item x="2515"/>
        <item x="681"/>
        <item x="2302"/>
        <item x="890"/>
        <item x="2760"/>
        <item x="2661"/>
        <item x="4686"/>
        <item x="294"/>
        <item x="2953"/>
        <item x="2795"/>
        <item x="1383"/>
        <item x="4632"/>
        <item x="1212"/>
        <item x="2946"/>
        <item x="2920"/>
        <item x="1693"/>
        <item x="1604"/>
        <item x="3013"/>
        <item x="1405"/>
        <item x="1450"/>
        <item x="3428"/>
        <item x="4359"/>
        <item x="852"/>
        <item x="933"/>
        <item x="4352"/>
        <item x="2029"/>
        <item x="2068"/>
        <item x="1710"/>
        <item x="4516"/>
        <item x="3447"/>
        <item x="4334"/>
        <item x="2281"/>
        <item x="868"/>
        <item x="2753"/>
        <item x="1016"/>
        <item x="2770"/>
        <item x="4666"/>
        <item x="4267"/>
        <item x="1866"/>
        <item x="3779"/>
        <item x="4272"/>
        <item x="496"/>
        <item x="1149"/>
        <item x="2803"/>
        <item x="2490"/>
        <item x="2811"/>
        <item x="1779"/>
        <item x="286"/>
        <item x="1686"/>
        <item x="2943"/>
        <item x="86"/>
        <item x="264"/>
        <item x="263"/>
        <item x="846"/>
        <item x="1146"/>
        <item x="1075"/>
        <item x="431"/>
        <item x="1332"/>
        <item x="3193"/>
        <item x="1647"/>
        <item x="3272"/>
        <item x="3734"/>
        <item x="4429"/>
        <item x="2439"/>
        <item x="3230"/>
        <item x="1811"/>
        <item x="2601"/>
        <item x="2729"/>
        <item x="265"/>
        <item x="3519"/>
        <item x="2572"/>
        <item x="4714"/>
        <item x="682"/>
        <item x="1224"/>
        <item x="85"/>
        <item x="1026"/>
        <item x="1182"/>
        <item x="3416"/>
        <item x="2397"/>
        <item x="987"/>
        <item x="2690"/>
        <item x="2254"/>
        <item x="1530"/>
        <item x="1608"/>
        <item x="3977"/>
        <item x="729"/>
        <item x="1087"/>
        <item x="2375"/>
        <item x="2973"/>
        <item x="4194"/>
        <item x="4193"/>
        <item x="2817"/>
        <item x="4251"/>
        <item x="4338"/>
        <item x="4150"/>
        <item x="2999"/>
        <item x="3595"/>
        <item x="3122"/>
        <item x="834"/>
        <item x="1144"/>
        <item x="725"/>
        <item x="2496"/>
        <item x="2936"/>
        <item x="2449"/>
        <item x="2448"/>
        <item x="2286"/>
        <item x="4454"/>
        <item x="4443"/>
        <item x="3096"/>
        <item x="932"/>
        <item x="1002"/>
        <item x="2491"/>
        <item x="3642"/>
        <item x="4241"/>
        <item x="1225"/>
        <item x="2868"/>
        <item x="3153"/>
        <item x="3394"/>
        <item x="2712"/>
        <item x="3916"/>
        <item x="946"/>
        <item x="4300"/>
        <item x="857"/>
        <item x="1733"/>
        <item x="1514"/>
        <item x="1898"/>
        <item x="910"/>
        <item x="4669"/>
        <item x="4079"/>
        <item x="1541"/>
        <item x="3921"/>
        <item x="3365"/>
        <item x="955"/>
        <item x="3158"/>
        <item x="1242"/>
        <item x="916"/>
        <item x="1170"/>
        <item x="3294"/>
        <item x="1558"/>
        <item x="631"/>
        <item x="1480"/>
        <item x="4523"/>
        <item x="1311"/>
        <item x="3546"/>
        <item x="342"/>
        <item x="2827"/>
        <item x="119"/>
        <item x="2050"/>
        <item x="2519"/>
        <item x="1804"/>
        <item x="2741"/>
        <item x="2000"/>
        <item x="4402"/>
        <item x="576"/>
        <item x="3434"/>
        <item x="4353"/>
        <item x="737"/>
        <item x="1132"/>
        <item x="391"/>
        <item x="3489"/>
        <item x="1166"/>
        <item x="217"/>
        <item x="1320"/>
        <item x="2513"/>
        <item x="1258"/>
        <item x="4387"/>
        <item x="486"/>
        <item x="4342"/>
        <item x="2665"/>
        <item x="3276"/>
        <item x="1629"/>
        <item x="1805"/>
        <item x="3698"/>
        <item x="2855"/>
        <item x="1751"/>
        <item x="1990"/>
        <item x="3287"/>
        <item x="2318"/>
        <item x="1313"/>
        <item x="2649"/>
        <item x="2737"/>
        <item x="507"/>
        <item x="2791"/>
        <item x="2818"/>
        <item x="791"/>
        <item x="3289"/>
        <item x="4692"/>
        <item x="455"/>
        <item x="3482"/>
        <item x="3069"/>
        <item x="801"/>
        <item x="40"/>
        <item x="966"/>
        <item x="4412"/>
        <item x="4309"/>
        <item x="2460"/>
        <item x="4685"/>
        <item x="382"/>
        <item x="1695"/>
        <item x="83"/>
        <item x="3788"/>
        <item x="3748"/>
        <item x="2911"/>
        <item x="550"/>
        <item x="2905"/>
        <item x="1996"/>
        <item x="2036"/>
        <item x="4364"/>
        <item x="54"/>
        <item x="1290"/>
        <item x="3423"/>
        <item x="845"/>
        <item x="3146"/>
        <item x="632"/>
        <item x="2306"/>
        <item x="1468"/>
        <item x="1618"/>
        <item x="1504"/>
        <item x="3659"/>
        <item x="75"/>
        <item x="3564"/>
        <item x="3968"/>
        <item x="4351"/>
        <item x="3316"/>
        <item x="1665"/>
        <item x="1828"/>
        <item x="650"/>
        <item x="3190"/>
        <item x="3894"/>
        <item x="4053"/>
        <item x="3801"/>
        <item x="3890"/>
        <item x="4191"/>
        <item x="2580"/>
        <item x="4633"/>
        <item x="2877"/>
        <item x="3558"/>
        <item x="3492"/>
        <item x="1195"/>
        <item x="2266"/>
        <item x="2441"/>
        <item x="2440"/>
        <item x="1808"/>
        <item x="498"/>
        <item x="2653"/>
        <item x="3128"/>
        <item x="280"/>
        <item x="166"/>
        <item x="754"/>
        <item x="2965"/>
        <item x="1091"/>
        <item x="4222"/>
        <item x="4639"/>
        <item x="2938"/>
        <item x="3338"/>
        <item x="3524"/>
        <item x="193"/>
        <item x="4645"/>
        <item x="797"/>
        <item x="3815"/>
        <item x="2589"/>
        <item x="4408"/>
        <item x="3553"/>
        <item x="1432"/>
        <item x="3417"/>
        <item x="4407"/>
        <item x="4320"/>
        <item x="1767"/>
        <item x="2857"/>
        <item x="609"/>
        <item x="2540"/>
        <item x="2381"/>
        <item x="1231"/>
        <item x="4520"/>
        <item x="2625"/>
        <item x="101"/>
        <item x="2596"/>
        <item x="3199"/>
        <item x="2346"/>
        <item x="1413"/>
        <item x="4269"/>
        <item x="750"/>
        <item x="4399"/>
        <item x="2357"/>
        <item x="4179"/>
        <item x="3753"/>
        <item x="2356"/>
        <item x="854"/>
        <item x="2934"/>
        <item x="477"/>
        <item x="1711"/>
        <item x="975"/>
        <item x="4618"/>
        <item x="3039"/>
        <item x="4691"/>
        <item x="3732"/>
        <item x="1818"/>
        <item x="2395"/>
        <item x="3775"/>
        <item x="4508"/>
        <item x="802"/>
        <item x="2780"/>
        <item x="3010"/>
        <item x="2961"/>
        <item x="4380"/>
        <item x="1879"/>
        <item x="996"/>
        <item x="1366"/>
        <item x="3090"/>
        <item x="2539"/>
        <item x="2048"/>
        <item x="338"/>
        <item x="876"/>
        <item x="93"/>
        <item x="3210"/>
        <item x="4052"/>
        <item x="403"/>
        <item x="3060"/>
        <item x="1704"/>
        <item x="2722"/>
        <item x="960"/>
        <item x="1998"/>
        <item x="546"/>
        <item x="2853"/>
        <item x="1895"/>
        <item x="4012"/>
        <item x="1531"/>
        <item x="4478"/>
        <item x="1930"/>
        <item x="4105"/>
        <item x="748"/>
        <item x="2030"/>
        <item x="3224"/>
        <item x="143"/>
        <item x="2378"/>
        <item x="1194"/>
        <item x="3880"/>
        <item x="327"/>
        <item x="2793"/>
        <item x="128"/>
        <item x="3307"/>
        <item x="1764"/>
        <item x="1151"/>
        <item x="2470"/>
        <item x="2026"/>
        <item x="1361"/>
        <item x="368"/>
        <item x="3972"/>
        <item x="4731"/>
        <item x="464"/>
        <item x="4712"/>
        <item x="4293"/>
        <item x="4268"/>
        <item x="1158"/>
        <item x="1269"/>
        <item x="2742"/>
        <item x="4003"/>
        <item x="3185"/>
        <item x="215"/>
        <item x="1939"/>
        <item x="2588"/>
        <item x="1755"/>
        <item x="884"/>
        <item x="2592"/>
        <item x="4580"/>
        <item x="3898"/>
        <item x="111"/>
        <item x="1093"/>
        <item x="1388"/>
        <item x="2337"/>
        <item x="181"/>
        <item x="2673"/>
        <item x="429"/>
        <item x="1402"/>
        <item x="2583"/>
        <item x="1774"/>
        <item x="3952"/>
        <item x="964"/>
        <item x="1995"/>
        <item x="1832"/>
        <item x="2738"/>
        <item x="1867"/>
        <item x="3073"/>
        <item x="3350"/>
        <item x="108"/>
        <item x="3220"/>
        <item x="2645"/>
        <item x="1596"/>
        <item x="4287"/>
        <item x="4209"/>
        <item x="3095"/>
        <item x="1656"/>
        <item x="2228"/>
        <item x="785"/>
        <item x="1179"/>
        <item x="2415"/>
        <item x="4246"/>
        <item x="2125"/>
        <item x="4573"/>
        <item x="3729"/>
        <item x="1576"/>
        <item x="4659"/>
        <item x="4355"/>
        <item x="3359"/>
        <item x="4611"/>
        <item x="1783"/>
        <item x="3503"/>
        <item x="3758"/>
        <item x="2728"/>
        <item x="4721"/>
        <item x="1232"/>
        <item x="3376"/>
        <item x="1399"/>
        <item x="4174"/>
        <item x="3206"/>
        <item x="1460"/>
        <item x="2845"/>
        <item x="4173"/>
        <item x="613"/>
        <item x="4526"/>
        <item x="4724"/>
        <item x="925"/>
        <item x="702"/>
        <item x="3245"/>
        <item x="2438"/>
        <item x="189"/>
        <item x="1094"/>
        <item x="4"/>
        <item x="187"/>
        <item x="2983"/>
        <item x="1940"/>
        <item x="1886"/>
        <item x="1187"/>
        <item x="644"/>
        <item x="2914"/>
        <item x="1844"/>
        <item x="883"/>
        <item x="905"/>
        <item x="11"/>
        <item x="442"/>
        <item x="965"/>
        <item x="3260"/>
        <item x="2233"/>
        <item x="2602"/>
        <item x="2556"/>
        <item x="3419"/>
        <item x="1614"/>
        <item x="741"/>
        <item x="1362"/>
        <item x="1046"/>
        <item x="2382"/>
        <item x="1620"/>
        <item x="1380"/>
        <item x="1328"/>
        <item x="866"/>
        <item x="535"/>
        <item x="1476"/>
        <item x="2869"/>
        <item x="2288"/>
        <item x="3023"/>
        <item x="2398"/>
        <item x="2754"/>
        <item x="1334"/>
        <item x="1186"/>
        <item x="2723"/>
        <item x="1325"/>
        <item x="4375"/>
        <item x="3608"/>
        <item x="1377"/>
        <item x="1292"/>
        <item x="4398"/>
        <item x="3867"/>
        <item x="1699"/>
        <item x="2401"/>
        <item x="1031"/>
        <item x="2774"/>
        <item x="2420"/>
        <item x="3823"/>
        <item x="4040"/>
        <item x="3761"/>
        <item x="2821"/>
        <item x="954"/>
        <item x="4656"/>
        <item x="2554"/>
        <item x="2256"/>
        <item x="1181"/>
        <item x="3017"/>
        <item x="3548"/>
        <item x="1237"/>
        <item x="1697"/>
        <item x="2002"/>
        <item x="3156"/>
        <item x="1461"/>
        <item x="4205"/>
        <item x="2848"/>
        <item x="874"/>
        <item x="1168"/>
        <item x="528"/>
        <item x="4313"/>
        <item x="560"/>
        <item x="2400"/>
        <item x="4474"/>
        <item x="2989"/>
        <item x="1845"/>
        <item x="271"/>
        <item x="559"/>
        <item x="3237"/>
        <item x="869"/>
        <item x="2489"/>
        <item x="2258"/>
        <item x="782"/>
        <item x="1217"/>
        <item x="2545"/>
        <item x="861"/>
        <item x="4581"/>
        <item x="2407"/>
        <item x="937"/>
        <item x="2190"/>
        <item x="2676"/>
        <item x="3484"/>
        <item x="4120"/>
        <item x="908"/>
        <item x="1534"/>
        <item x="383"/>
        <item x="4449"/>
        <item x="3300"/>
        <item x="1135"/>
        <item x="4283"/>
        <item x="3182"/>
        <item x="3864"/>
        <item x="3178"/>
        <item x="175"/>
        <item x="4740"/>
        <item x="3233"/>
        <item x="3487"/>
        <item x="2716"/>
        <item x="4321"/>
        <item x="3538"/>
        <item x="357"/>
        <item x="1445"/>
        <item x="2689"/>
        <item x="1189"/>
        <item x="3370"/>
        <item x="4386"/>
        <item x="3974"/>
        <item x="1240"/>
        <item x="1906"/>
        <item x="4403"/>
        <item x="1372"/>
        <item x="2323"/>
        <item x="773"/>
        <item x="1038"/>
        <item x="832"/>
        <item x="3062"/>
        <item x="2810"/>
        <item x="1718"/>
        <item x="4541"/>
        <item x="922"/>
        <item x="4163"/>
        <item x="4248"/>
        <item x="1171"/>
        <item x="1505"/>
        <item x="1667"/>
        <item x="1850"/>
        <item x="287"/>
        <item x="4463"/>
        <item x="3747"/>
        <item x="3781"/>
        <item x="2340"/>
        <item x="3746"/>
        <item x="2467"/>
        <item x="213"/>
        <item x="3970"/>
        <item x="2678"/>
        <item x="2354"/>
        <item x="856"/>
        <item x="3504"/>
        <item x="3125"/>
        <item x="308"/>
        <item x="2701"/>
        <item x="4043"/>
        <item x="2950"/>
        <item x="1418"/>
        <item x="3167"/>
        <item x="3462"/>
        <item x="1815"/>
        <item x="685"/>
        <item x="3860"/>
        <item x="309"/>
        <item x="715"/>
        <item x="1824"/>
        <item x="3281"/>
        <item x="1215"/>
        <item x="3322"/>
        <item x="4344"/>
        <item x="828"/>
        <item x="800"/>
        <item x="3934"/>
        <item x="1564"/>
        <item x="2578"/>
        <item x="2990"/>
        <item x="1757"/>
        <item x="827"/>
        <item x="3101"/>
        <item x="4394"/>
        <item x="1642"/>
        <item x="2393"/>
        <item x="1515"/>
        <item x="2387"/>
        <item x="4335"/>
        <item x="96"/>
        <item x="2487"/>
        <item x="242"/>
        <item x="4256"/>
        <item x="2423"/>
        <item x="3319"/>
        <item x="2187"/>
        <item x="4306"/>
        <item x="1988"/>
        <item x="1539"/>
        <item x="2834"/>
        <item x="36"/>
        <item x="4116"/>
        <item x="487"/>
        <item x="89"/>
        <item x="1184"/>
        <item x="1462"/>
        <item x="596"/>
        <item x="2093"/>
        <item x="334"/>
        <item x="891"/>
        <item x="3081"/>
        <item x="2475"/>
        <item x="515"/>
        <item x="2373"/>
        <item x="3372"/>
        <item x="517"/>
        <item x="1206"/>
        <item x="248"/>
        <item x="1864"/>
        <item x="285"/>
        <item x="2971"/>
        <item x="146"/>
        <item x="3313"/>
        <item x="2941"/>
        <item x="4388"/>
        <item x="1142"/>
        <item x="3562"/>
        <item x="554"/>
        <item x="1039"/>
        <item x="3130"/>
        <item x="765"/>
        <item x="4473"/>
        <item x="1025"/>
        <item x="4719"/>
        <item x="2870"/>
        <item x="2512"/>
        <item x="578"/>
        <item x="4629"/>
        <item x="2907"/>
        <item x="392"/>
        <item x="1712"/>
        <item x="2751"/>
        <item x="1396"/>
        <item x="2947"/>
        <item x="839"/>
        <item x="689"/>
        <item x="384"/>
        <item x="4153"/>
        <item x="2221"/>
        <item x="345"/>
        <item x="2895"/>
        <item x="2505"/>
        <item x="4055"/>
        <item x="2632"/>
        <item x="1892"/>
        <item x="3006"/>
        <item x="3162"/>
        <item x="1520"/>
        <item x="2894"/>
        <item x="4054"/>
        <item x="2422"/>
        <item x="3717"/>
        <item x="2631"/>
        <item x="2880"/>
        <item x="188"/>
        <item x="2365"/>
        <item x="3189"/>
        <item x="743"/>
        <item x="1323"/>
        <item x="3488"/>
        <item x="2429"/>
        <item x="591"/>
        <item x="3474"/>
        <item x="4091"/>
        <item x="1260"/>
        <item x="2635"/>
        <item x="2428"/>
        <item x="3889"/>
        <item x="4616"/>
        <item x="4363"/>
        <item x="2889"/>
        <item x="1442"/>
        <item x="1074"/>
        <item x="4428"/>
        <item x="3888"/>
        <item x="700"/>
        <item x="1848"/>
        <item x="532"/>
        <item x="2688"/>
        <item x="1551"/>
        <item x="3108"/>
        <item x="3845"/>
        <item x="1529"/>
        <item x="3507"/>
        <item x="2426"/>
        <item x="3643"/>
        <item x="714"/>
        <item x="3395"/>
        <item x="482"/>
        <item x="3263"/>
        <item x="614"/>
        <item x="2351"/>
        <item x="1133"/>
        <item x="1616"/>
        <item x="3038"/>
        <item x="1876"/>
        <item x="514"/>
        <item x="2755"/>
        <item x="962"/>
        <item x="753"/>
        <item x="1110"/>
        <item x="1197"/>
        <item x="2733"/>
        <item x="66"/>
        <item x="655"/>
        <item x="3068"/>
        <item x="135"/>
        <item x="2682"/>
        <item x="2408"/>
        <item x="1600"/>
        <item x="3379"/>
        <item x="2901"/>
        <item x="2725"/>
        <item x="4049"/>
        <item x="2747"/>
        <item x="3151"/>
        <item x="3271"/>
        <item x="2299"/>
        <item x="4590"/>
        <item x="2717"/>
        <item x="1482"/>
        <item x="4280"/>
        <item x="1871"/>
        <item x="3348"/>
        <item x="3011"/>
        <item x="1903"/>
        <item x="3557"/>
        <item x="950"/>
        <item x="1473"/>
        <item x="2218"/>
        <item x="3144"/>
        <item x="1754"/>
        <item x="3126"/>
        <item x="140"/>
        <item x="1463"/>
        <item x="2396"/>
        <item x="1513"/>
        <item x="1716"/>
        <item x="1908"/>
        <item x="1216"/>
        <item x="4597"/>
        <item x="1735"/>
        <item x="1024"/>
        <item x="1841"/>
        <item x="4664"/>
        <item x="525"/>
        <item x="3412"/>
        <item x="2017"/>
        <item x="1723"/>
        <item x="1102"/>
        <item x="2908"/>
        <item x="4627"/>
        <item x="2801"/>
        <item x="1459"/>
        <item x="3183"/>
        <item x="539"/>
        <item x="2483"/>
        <item x="4717"/>
        <item x="1705"/>
        <item x="2704"/>
        <item x="1163"/>
        <item x="290"/>
        <item x="1374"/>
        <item x="352"/>
        <item x="3429"/>
        <item x="3565"/>
        <item x="3426"/>
        <item x="553"/>
        <item x="485"/>
        <item x="2419"/>
        <item x="2227"/>
        <item x="2083"/>
        <item x="4530"/>
        <item x="4665"/>
        <item x="873"/>
        <item x="2595"/>
        <item x="1333"/>
        <item x="1709"/>
        <item x="1210"/>
        <item x="2528"/>
        <item x="3525"/>
        <item x="4401"/>
        <item x="1800"/>
        <item x="924"/>
        <item x="2427"/>
        <item x="2390"/>
        <item x="1575"/>
        <item x="649"/>
        <item x="2813"/>
        <item x="3273"/>
        <item x="860"/>
        <item x="3896"/>
        <item x="2402"/>
        <item x="914"/>
        <item x="1846"/>
        <item x="1337"/>
        <item x="2555"/>
        <item x="3188"/>
        <item x="4063"/>
        <item x="2488"/>
        <item x="3522"/>
        <item x="2863"/>
        <item x="100"/>
        <item x="2700"/>
        <item x="3354"/>
        <item x="1063"/>
        <item x="1319"/>
        <item x="3301"/>
        <item x="3555"/>
        <item x="3378"/>
        <item x="4073"/>
        <item x="1570"/>
        <item x="2767"/>
        <item x="2865"/>
        <item x="2538"/>
        <item x="531"/>
        <item x="395"/>
        <item x="972"/>
        <item x="3363"/>
        <item x="4655"/>
        <item x="808"/>
        <item x="654"/>
        <item x="4339"/>
        <item x="3773"/>
        <item x="3279"/>
        <item x="1164"/>
        <item x="204"/>
        <item x="855"/>
        <item x="1793"/>
        <item x="4587"/>
        <item x="4739"/>
        <item x="1813"/>
        <item x="2982"/>
        <item x="762"/>
        <item x="811"/>
        <item x="376"/>
        <item x="1597"/>
        <item x="804"/>
        <item x="214"/>
        <item x="3141"/>
        <item x="1812"/>
        <item x="4061"/>
        <item x="4169"/>
        <item x="3197"/>
        <item x="1236"/>
        <item x="1414"/>
        <item x="2075"/>
        <item x="2706"/>
        <item x="2867"/>
        <item x="254"/>
        <item x="959"/>
        <item x="3795"/>
        <item x="4662"/>
        <item x="1839"/>
        <item x="1613"/>
        <item x="1318"/>
        <item x="4458"/>
        <item x="2447"/>
        <item x="116"/>
        <item x="4549"/>
        <item x="2376"/>
        <item x="4264"/>
        <item x="2363"/>
        <item x="4301"/>
        <item x="4312"/>
        <item x="1835"/>
        <item x="2617"/>
        <item x="3283"/>
        <item x="3093"/>
        <item x="3420"/>
        <item x="3682"/>
        <item x="197"/>
        <item x="1511"/>
        <item x="1226"/>
        <item x="3274"/>
        <item x="2102"/>
        <item x="2962"/>
        <item x="3804"/>
        <item x="1489"/>
        <item x="2511"/>
        <item x="1342"/>
        <item x="2385"/>
        <item x="1689"/>
        <item x="1448"/>
        <item x="2749"/>
        <item x="1277"/>
        <item x="2659"/>
        <item x="2247"/>
        <item x="2379"/>
        <item x="894"/>
        <item x="2350"/>
        <item x="4703"/>
        <item x="1446"/>
        <item x="343"/>
        <item x="4103"/>
        <item x="2041"/>
        <item x="1826"/>
        <item x="4140"/>
        <item x="988"/>
        <item x="4078"/>
        <item x="548"/>
        <item x="4507"/>
        <item x="2933"/>
        <item x="1635"/>
        <item x="1250"/>
        <item x="506"/>
        <item x="1302"/>
        <item x="3471"/>
        <item x="3443"/>
        <item x="2037"/>
        <item x="2097"/>
        <item x="2790"/>
        <item x="4108"/>
        <item x="1137"/>
        <item x="236"/>
        <item x="4197"/>
        <item x="2910"/>
        <item x="4327"/>
        <item x="2236"/>
        <item x="3685"/>
        <item x="1681"/>
        <item x="284"/>
        <item x="2955"/>
        <item x="4333"/>
        <item x="917"/>
        <item x="4419"/>
        <item x="158"/>
        <item x="2745"/>
        <item x="1670"/>
        <item x="4236"/>
        <item x="2773"/>
        <item x="1234"/>
        <item x="4086"/>
        <item x="1019"/>
        <item x="323"/>
        <item x="1057"/>
        <item x="3523"/>
        <item x="4706"/>
        <item x="823"/>
        <item x="3110"/>
        <item x="1083"/>
        <item x="4451"/>
        <item x="3003"/>
        <item x="1889"/>
        <item x="2317"/>
        <item x="1702"/>
        <item x="3456"/>
        <item x="1577"/>
        <item x="1351"/>
        <item x="451"/>
        <item x="638"/>
        <item x="888"/>
        <item x="2939"/>
        <item x="3214"/>
        <item x="3078"/>
        <item x="244"/>
        <item x="4307"/>
        <item x="380"/>
        <item x="3058"/>
        <item x="2123"/>
        <item x="207"/>
        <item x="1910"/>
        <item x="657"/>
        <item x="23"/>
        <item x="541"/>
        <item x="2113"/>
        <item x="1097"/>
        <item x="4637"/>
        <item x="268"/>
        <item x="2377"/>
        <item x="2305"/>
        <item x="1521"/>
        <item x="3048"/>
        <item x="826"/>
        <item x="219"/>
        <item x="1251"/>
        <item x="2261"/>
        <item x="4479"/>
        <item x="3120"/>
        <item x="3118"/>
        <item x="4484"/>
        <item x="4115"/>
        <item x="4413"/>
        <item x="1013"/>
        <item x="4624"/>
        <item x="676"/>
        <item x="1022"/>
        <item x="388"/>
        <item x="2859"/>
        <item x="1457"/>
        <item x="2805"/>
        <item x="1127"/>
        <item x="2508"/>
        <item x="2241"/>
        <item x="2693"/>
        <item x="4170"/>
        <item x="2134"/>
        <item x="2691"/>
        <item x="4083"/>
        <item x="2234"/>
        <item x="2825"/>
        <item x="2033"/>
        <item x="1893"/>
        <item x="4227"/>
        <item x="2525"/>
        <item x="2431"/>
        <item x="3568"/>
        <item x="1680"/>
        <item x="853"/>
        <item x="1150"/>
        <item x="3098"/>
        <item x="1378"/>
        <item x="117"/>
        <item x="1775"/>
        <item x="2677"/>
        <item x="4117"/>
        <item x="2558"/>
        <item x="4096"/>
        <item x="2694"/>
        <item x="533"/>
        <item x="4404"/>
        <item x="2697"/>
        <item x="2945"/>
        <item x="4658"/>
        <item x="2025"/>
        <item x="2499"/>
        <item x="3284"/>
        <item x="1741"/>
        <item x="1615"/>
        <item x="755"/>
        <item x="2886"/>
        <item x="3527"/>
        <item x="194"/>
        <item x="2200"/>
        <item x="1739"/>
        <item x="1156"/>
        <item x="2574"/>
        <item x="16"/>
        <item x="4183"/>
        <item x="1395"/>
        <item x="4242"/>
        <item x="2858"/>
        <item x="1631"/>
        <item x="3432"/>
        <item x="4302"/>
        <item x="4447"/>
        <item x="1411"/>
        <item x="2465"/>
        <item x="3764"/>
        <item x="1622"/>
        <item x="3340"/>
        <item x="4224"/>
        <item x="3614"/>
        <item x="1823"/>
        <item x="298"/>
        <item x="3703"/>
        <item x="1571"/>
        <item x="3835"/>
        <item x="1559"/>
        <item x="2477"/>
        <item x="3599"/>
        <item x="355"/>
        <item x="336"/>
        <item x="4223"/>
        <item x="3112"/>
        <item x="2403"/>
        <item x="1059"/>
        <item x="1659"/>
        <item x="2257"/>
        <item x="1902"/>
        <item x="1157"/>
        <item x="3275"/>
        <item x="3352"/>
        <item x="3176"/>
        <item x="2792"/>
        <item x="3869"/>
        <item x="1547"/>
        <item x="1488"/>
        <item x="4698"/>
        <item x="2726"/>
        <item x="2748"/>
        <item x="796"/>
        <item x="1523"/>
        <item x="4160"/>
        <item x="1259"/>
        <item x="1827"/>
        <item x="957"/>
        <item x="3390"/>
        <item x="2342"/>
        <item x="4358"/>
        <item x="3054"/>
        <item x="4348"/>
        <item x="1162"/>
        <item x="1782"/>
        <item x="1817"/>
        <item x="4192"/>
        <item x="523"/>
        <item x="4672"/>
        <item x="245"/>
        <item x="1282"/>
        <item x="948"/>
        <item x="2481"/>
        <item x="3572"/>
        <item x="1363"/>
        <item x="4455"/>
        <item x="61"/>
        <item x="2887"/>
        <item x="3772"/>
        <item x="1801"/>
        <item x="2577"/>
        <item x="3559"/>
        <item x="2486"/>
        <item x="3706"/>
        <item x="2131"/>
        <item x="3762"/>
        <item x="1243"/>
        <item x="4220"/>
        <item x="1403"/>
        <item x="3877"/>
        <item x="2303"/>
        <item x="1200"/>
        <item x="2652"/>
        <item x="1959"/>
        <item x="3875"/>
        <item x="394"/>
        <item x="2479"/>
        <item x="4374"/>
        <item x="25"/>
        <item x="3414"/>
        <item x="2885"/>
        <item x="2040"/>
        <item x="540"/>
        <item x="231"/>
        <item x="1787"/>
        <item x="863"/>
        <item x="2724"/>
        <item x="3266"/>
        <item x="2201"/>
        <item x="4372"/>
        <item x="4678"/>
        <item x="2480"/>
        <item x="3134"/>
        <item x="1833"/>
        <item x="651"/>
        <item x="1922"/>
        <item x="1976"/>
        <item x="652"/>
        <item x="2944"/>
        <item x="2536"/>
        <item x="337"/>
        <item x="769"/>
        <item x="257"/>
        <item x="2730"/>
        <item x="616"/>
        <item x="3314"/>
        <item x="2453"/>
        <item x="936"/>
        <item x="3960"/>
        <item x="4578"/>
        <item x="817"/>
        <item x="1316"/>
        <item x="367"/>
        <item x="3079"/>
        <item x="2495"/>
        <item x="4654"/>
        <item x="3387"/>
        <item x="3209"/>
        <item x="4384"/>
        <item x="2092"/>
        <item x="1129"/>
        <item x="3361"/>
        <item x="1636"/>
        <item x="1773"/>
        <item x="351"/>
        <item x="4203"/>
        <item x="1884"/>
        <item x="4118"/>
        <item x="573"/>
        <item x="2213"/>
        <item x="521"/>
        <item x="699"/>
        <item x="1384"/>
        <item x="4397"/>
        <item x="4291"/>
        <item x="2550"/>
        <item x="1467"/>
        <item x="3258"/>
        <item x="555"/>
        <item x="153"/>
        <item x="9"/>
        <item x="1820"/>
        <item x="3687"/>
        <item x="1223"/>
        <item x="253"/>
        <item x="4232"/>
        <item x="2210"/>
        <item x="4569"/>
        <item x="2292"/>
        <item x="3302"/>
        <item x="467"/>
        <item x="1154"/>
        <item x="293"/>
        <item x="3998"/>
        <item x="1257"/>
        <item x="1858"/>
        <item x="1193"/>
        <item x="1854"/>
        <item x="65"/>
        <item x="3884"/>
        <item x="1494"/>
        <item x="795"/>
        <item x="3056"/>
        <item x="1687"/>
        <item x="2816"/>
        <item x="497"/>
        <item x="2414"/>
        <item x="530"/>
        <item x="1364"/>
        <item x="4177"/>
        <item x="4071"/>
        <item x="1991"/>
        <item x="229"/>
        <item x="2293"/>
        <item x="2468"/>
        <item x="1713"/>
        <item x="2098"/>
        <item x="1606"/>
        <item x="4543"/>
        <item x="1071"/>
        <item x="807"/>
        <item x="1044"/>
        <item x="3760"/>
        <item x="2788"/>
        <item x="2364"/>
        <item x="1340"/>
        <item x="1147"/>
        <item x="938"/>
        <item x="4325"/>
        <item x="2158"/>
        <item x="2650"/>
        <item x="3248"/>
        <item x="4250"/>
        <item x="2049"/>
        <item x="1338"/>
        <item x="1249"/>
        <item x="3640"/>
        <item x="843"/>
        <item x="3536"/>
        <item x="4381"/>
        <item x="704"/>
        <item x="4297"/>
        <item x="659"/>
        <item x="1785"/>
        <item x="1831"/>
        <item x="3074"/>
        <item x="1308"/>
        <item x="1952"/>
        <item x="733"/>
        <item x="320"/>
        <item x="563"/>
        <item x="2015"/>
        <item x="1159"/>
        <item x="1526"/>
        <item x="642"/>
        <item x="3802"/>
        <item x="2922"/>
        <item x="4538"/>
        <item x="2088"/>
        <item x="3841"/>
        <item x="2569"/>
        <item x="1180"/>
        <item x="3213"/>
        <item x="4171"/>
        <item x="1619"/>
        <item x="3310"/>
        <item x="1745"/>
        <item x="2001"/>
        <item x="3045"/>
        <item x="2959"/>
        <item x="1138"/>
        <item x="1916"/>
        <item x="433"/>
        <item x="626"/>
        <item x="953"/>
        <item x="4281"/>
        <item x="313"/>
        <item x="24"/>
        <item x="216"/>
        <item x="1545"/>
        <item x="3357"/>
        <item x="3256"/>
        <item x="2553"/>
        <item x="2176"/>
        <item x="792"/>
        <item x="3944"/>
        <item x="3983"/>
        <item x="2714"/>
        <item x="1401"/>
        <item x="2476"/>
        <item x="4646"/>
        <item x="3930"/>
        <item x="3981"/>
        <item x="1434"/>
        <item x="2244"/>
        <item x="1268"/>
        <item x="3342"/>
        <item x="821"/>
        <item x="3752"/>
        <item x="2073"/>
        <item x="1444"/>
        <item x="3817"/>
        <item x="1376"/>
        <item x="2681"/>
        <item x="617"/>
        <item x="4694"/>
        <item x="1368"/>
        <item x="3475"/>
        <item x="2814"/>
        <item x="3142"/>
        <item x="4134"/>
        <item x="2779"/>
        <item x="2064"/>
        <item x="842"/>
        <item x="3049"/>
        <item x="4166"/>
        <item x="1508"/>
        <item x="1247"/>
        <item x="1666"/>
        <item x="1985"/>
        <item x="333"/>
        <item x="430"/>
        <item x="1254"/>
        <item x="814"/>
        <item x="1856"/>
        <item x="2019"/>
        <item x="4522"/>
        <item x="4228"/>
        <item x="4707"/>
        <item x="2987"/>
        <item x="3083"/>
        <item x="4013"/>
        <item x="4159"/>
        <item x="2057"/>
        <item x="1214"/>
        <item x="3043"/>
        <item x="1472"/>
        <item x="686"/>
        <item x="3087"/>
        <item x="1455"/>
        <item x="480"/>
        <item x="577"/>
        <item x="519"/>
        <item x="1830"/>
        <item x="98"/>
        <item x="1989"/>
        <item x="3619"/>
        <item x="904"/>
        <item x="2110"/>
        <item x="2979"/>
        <item x="3369"/>
        <item x="3455"/>
        <item x="178"/>
        <item x="1753"/>
        <item x="4328"/>
        <item x="3243"/>
        <item x="3581"/>
        <item x="2510"/>
        <item x="1190"/>
        <item x="1438"/>
        <item x="1843"/>
        <item x="4483"/>
        <item x="4081"/>
        <item x="1591"/>
        <item x="510"/>
        <item x="4087"/>
        <item x="2451"/>
        <item x="3133"/>
        <item x="3436"/>
        <item x="3019"/>
        <item x="1123"/>
        <item x="1286"/>
        <item x="1512"/>
        <item x="4409"/>
        <item x="1017"/>
        <item x="3452"/>
        <item x="2492"/>
        <item x="4693"/>
        <item x="3085"/>
        <item x="1049"/>
        <item x="1880"/>
        <item x="3961"/>
        <item x="2374"/>
        <item x="4017"/>
        <item x="2586"/>
        <item x="3222"/>
        <item x="3114"/>
        <item x="4240"/>
        <item x="2053"/>
        <item x="2325"/>
        <item x="3265"/>
        <item x="3701"/>
        <item x="2366"/>
        <item x="370"/>
        <item x="3963"/>
        <item x="2079"/>
        <item x="921"/>
        <item x="3358"/>
        <item x="1682"/>
        <item x="90"/>
        <item x="2666"/>
        <item x="1032"/>
        <item x="3790"/>
        <item x="1554"/>
        <item x="901"/>
        <item x="815"/>
        <item x="1947"/>
        <item x="2341"/>
        <item x="2199"/>
        <item x="1934"/>
        <item x="1453"/>
        <item x="1310"/>
        <item x="426"/>
        <item x="2784"/>
        <item x="1852"/>
        <item x="1354"/>
        <item x="1065"/>
        <item x="3743"/>
        <item x="4360"/>
        <item x="3754"/>
        <item x="518"/>
        <item x="198"/>
        <item x="283"/>
        <item x="3832"/>
        <item x="4392"/>
        <item x="3531"/>
        <item x="1932"/>
        <item x="1946"/>
        <item x="256"/>
        <item x="3393"/>
        <item x="991"/>
        <item x="1336"/>
        <item x="1322"/>
        <item x="3421"/>
        <item x="2522"/>
        <item x="3165"/>
        <item x="4015"/>
        <item x="4568"/>
        <item x="2246"/>
        <item x="961"/>
        <item x="684"/>
        <item x="1553"/>
        <item x="1379"/>
        <item x="1748"/>
        <item x="4434"/>
        <item x="587"/>
        <item x="4472"/>
        <item x="974"/>
        <item x="3517"/>
        <item x="693"/>
        <item x="1935"/>
        <item x="721"/>
        <item x="1122"/>
        <item x="2657"/>
        <item x="3561"/>
        <item x="1701"/>
        <item x="4540"/>
        <item x="1309"/>
        <item x="566"/>
        <item x="1356"/>
        <item x="1048"/>
        <item x="3512"/>
        <item x="867"/>
        <item x="4466"/>
        <item x="3147"/>
        <item x="3738"/>
        <item x="1538"/>
        <item x="4682"/>
        <item x="2360"/>
        <item x="1375"/>
        <item x="786"/>
        <item x="2548"/>
        <item x="1969"/>
        <item x="4625"/>
        <item x="774"/>
        <item x="3052"/>
        <item x="4349"/>
        <item x="4021"/>
        <item x="1717"/>
        <item x="4435"/>
        <item x="3786"/>
        <item x="2044"/>
        <item x="4593"/>
        <item x="2028"/>
        <item x="2022"/>
        <item x="1490"/>
        <item x="4331"/>
        <item x="161"/>
        <item x="435"/>
        <item x="1420"/>
        <item x="949"/>
        <item x="4357"/>
        <item x="4085"/>
        <item x="1218"/>
        <item x="1131"/>
        <item x="2785"/>
        <item x="2576"/>
        <item x="21"/>
        <item x="2336"/>
        <item x="820"/>
        <item x="483"/>
        <item x="3724"/>
        <item x="604"/>
        <item x="335"/>
        <item x="850"/>
        <item x="1452"/>
        <item x="4534"/>
        <item x="1176"/>
        <item x="1905"/>
        <item x="459"/>
        <item x="2529"/>
        <item x="4431"/>
        <item x="1594"/>
        <item x="3094"/>
        <item x="4560"/>
        <item x="1810"/>
        <item x="1673"/>
        <item x="2921"/>
        <item x="879"/>
        <item x="789"/>
        <item x="2416"/>
        <item x="20"/>
        <item x="1807"/>
        <item x="1391"/>
        <item x="3315"/>
        <item x="1789"/>
        <item x="400"/>
        <item x="210"/>
        <item x="1425"/>
        <item x="2045"/>
        <item x="53"/>
        <item x="378"/>
        <item x="154"/>
        <item x="387"/>
        <item x="997"/>
        <item x="4196"/>
        <item x="4470"/>
        <item x="3109"/>
        <item x="4051"/>
        <item x="580"/>
        <item x="3400"/>
        <item x="1484"/>
        <item x="3360"/>
        <item x="2059"/>
        <item x="4544"/>
        <item x="363"/>
        <item x="1385"/>
        <item x="296"/>
        <item x="1628"/>
        <item x="2084"/>
        <item x="1685"/>
        <item x="1169"/>
        <item x="2171"/>
        <item x="993"/>
        <item x="1177"/>
        <item x="4019"/>
        <item x="813"/>
        <item x="979"/>
        <item x="2715"/>
        <item x="3169"/>
        <item x="3601"/>
        <item x="3515"/>
        <item x="2035"/>
        <item x="1507"/>
        <item x="1003"/>
        <item x="634"/>
        <item x="1641"/>
        <item x="5"/>
        <item x="3853"/>
        <item x="3591"/>
        <item x="2114"/>
        <item x="4235"/>
        <item x="3913"/>
        <item x="447"/>
        <item x="1244"/>
        <item x="3148"/>
        <item x="1370"/>
        <item x="534"/>
        <item x="4537"/>
        <item x="3959"/>
        <item x="3800"/>
        <item x="4648"/>
        <item x="1683"/>
        <item x="1339"/>
        <item x="1657"/>
        <item x="864"/>
        <item x="3051"/>
        <item x="2906"/>
        <item x="145"/>
        <item x="4489"/>
        <item x="1261"/>
        <item x="3204"/>
        <item x="1911"/>
        <item x="251"/>
        <item x="1796"/>
        <item x="1557"/>
        <item x="2615"/>
        <item x="688"/>
        <item x="3836"/>
        <item x="1276"/>
        <item x="69"/>
        <item x="2765"/>
        <item x="274"/>
        <item x="171"/>
        <item x="3715"/>
        <item x="2919"/>
        <item x="4741"/>
        <item x="1692"/>
        <item x="3634"/>
        <item x="951"/>
        <item x="2359"/>
        <item x="3171"/>
        <item x="49"/>
        <item x="4219"/>
        <item x="2995"/>
        <item x="3583"/>
        <item x="2802"/>
        <item x="2736"/>
        <item x="458"/>
        <item x="4072"/>
        <item x="258"/>
        <item x="1883"/>
        <item x="1788"/>
        <item x="4518"/>
        <item x="3439"/>
        <item x="418"/>
        <item x="812"/>
        <item x="209"/>
        <item x="2768"/>
        <item x="3666"/>
        <item x="1324"/>
        <item x="543"/>
        <item x="4690"/>
        <item x="489"/>
        <item x="3257"/>
        <item x="2061"/>
        <item x="1770"/>
        <item x="356"/>
        <item x="1454"/>
        <item x="1103"/>
        <item x="2862"/>
        <item x="255"/>
        <item x="1829"/>
        <item x="3535"/>
        <item x="2478"/>
        <item x="2054"/>
        <item x="1390"/>
        <item x="4237"/>
        <item x="1263"/>
        <item x="1410"/>
        <item x="260"/>
        <item x="1285"/>
        <item x="3551"/>
        <item x="2925"/>
        <item x="192"/>
        <item x="1719"/>
        <item x="1371"/>
        <item x="4065"/>
        <item x="886"/>
        <item x="520"/>
        <item x="2523"/>
        <item x="2461"/>
        <item x="56"/>
        <item x="4490"/>
        <item x="4201"/>
        <item x="4561"/>
        <item x="2345"/>
        <item x="2494"/>
        <item x="4294"/>
        <item x="2562"/>
        <item x="1842"/>
        <item x="4136"/>
        <item x="3741"/>
        <item x="2594"/>
        <item x="3912"/>
        <item x="4042"/>
        <item x="722"/>
        <item x="706"/>
        <item x="1983"/>
        <item x="1849"/>
        <item x="1221"/>
        <item x="319"/>
        <item x="2399"/>
        <item x="2212"/>
        <item x="4439"/>
        <item x="2391"/>
        <item x="3398"/>
        <item x="410"/>
        <item x="4532"/>
        <item x="2310"/>
        <item x="123"/>
        <item x="1088"/>
        <item x="300"/>
        <item x="4551"/>
        <item x="273"/>
        <item x="1121"/>
        <item x="1738"/>
        <item x="460"/>
        <item x="2285"/>
        <item x="2833"/>
        <item x="3111"/>
        <item x="3353"/>
        <item x="159"/>
        <item x="2203"/>
        <item x="3571"/>
        <item x="4676"/>
        <item x="858"/>
        <item x="1114"/>
        <item x="182"/>
        <item x="2686"/>
        <item x="2180"/>
        <item x="3856"/>
        <item x="2916"/>
        <item x="479"/>
        <item x="163"/>
        <item x="2974"/>
        <item x="2692"/>
        <item x="2978"/>
        <item x="4598"/>
        <item x="3625"/>
        <item x="1771"/>
        <item x="2209"/>
        <item x="976"/>
        <item x="806"/>
        <item x="44"/>
        <item x="831"/>
        <item x="1287"/>
        <item x="1669"/>
        <item x="1963"/>
        <item x="2892"/>
        <item x="2023"/>
        <item x="2670"/>
        <item x="1676"/>
        <item x="2951"/>
        <item x="3457"/>
        <item x="3680"/>
        <item x="2613"/>
        <item x="2307"/>
        <item x="441"/>
        <item x="656"/>
        <item x="1392"/>
        <item x="4111"/>
        <item x="1957"/>
        <item x="973"/>
        <item x="3391"/>
        <item x="414"/>
        <item x="3590"/>
        <item x="4433"/>
        <item x="628"/>
        <item x="4661"/>
        <item x="278"/>
        <item x="4571"/>
        <item x="2844"/>
        <item x="1924"/>
        <item x="3424"/>
        <item x="1887"/>
        <item x="121"/>
        <item x="4565"/>
        <item x="4644"/>
        <item x="3331"/>
        <item x="3410"/>
        <item x="2656"/>
        <item x="859"/>
        <item x="3465"/>
        <item x="2655"/>
        <item x="2006"/>
        <item x="2328"/>
        <item x="4097"/>
        <item x="4601"/>
        <item x="2626"/>
        <item x="2604"/>
        <item x="3582"/>
        <item x="1822"/>
        <item x="4144"/>
        <item x="670"/>
        <item x="4027"/>
        <item x="1404"/>
        <item x="81"/>
        <item x="3917"/>
        <item x="1317"/>
        <item x="4080"/>
        <item x="2433"/>
        <item x="4427"/>
        <item x="1658"/>
        <item x="3401"/>
        <item x="1367"/>
        <item x="1900"/>
        <item x="4162"/>
        <item x="3170"/>
        <item x="4030"/>
        <item x="707"/>
        <item x="992"/>
        <item x="344"/>
        <item x="1536"/>
        <item x="777"/>
        <item x="664"/>
        <item x="3332"/>
        <item x="899"/>
        <item x="4070"/>
        <item x="794"/>
        <item x="4076"/>
        <item x="2852"/>
        <item x="1994"/>
        <item x="2584"/>
        <item x="124"/>
        <item x="2949"/>
        <item x="369"/>
        <item x="3798"/>
        <item x="896"/>
        <item x="2046"/>
        <item x="2051"/>
        <item x="3692"/>
        <item x="2902"/>
        <item x="1498"/>
        <item x="38"/>
        <item x="1081"/>
        <item x="3468"/>
        <item x="3750"/>
        <item x="4701"/>
        <item x="318"/>
        <item x="2405"/>
        <item x="4298"/>
        <item x="3262"/>
        <item x="3318"/>
        <item x="3603"/>
        <item x="2893"/>
        <item x="3648"/>
        <item x="2024"/>
        <item x="969"/>
        <item x="3833"/>
        <item x="1763"/>
        <item x="882"/>
        <item x="895"/>
        <item x="1029"/>
        <item x="1961"/>
        <item x="927"/>
        <item x="3838"/>
        <item x="4406"/>
        <item x="819"/>
        <item x="2842"/>
        <item x="3163"/>
        <item x="3821"/>
        <item x="1435"/>
        <item x="4018"/>
        <item x="646"/>
        <item x="703"/>
        <item x="2081"/>
        <item x="37"/>
        <item x="2308"/>
        <item x="299"/>
        <item x="3483"/>
        <item x="4326"/>
        <item x="205"/>
        <item x="1042"/>
        <item x="4188"/>
        <item x="2675"/>
        <item x="4367"/>
        <item x="3252"/>
        <item x="2424"/>
        <item x="1949"/>
        <item x="470"/>
        <item x="1349"/>
        <item x="1603"/>
        <item x="3321"/>
        <item x="3454"/>
        <item x="4000"/>
        <item x="673"/>
        <item x="2702"/>
        <item x="2640"/>
        <item x="2831"/>
        <item x="3784"/>
        <item x="643"/>
        <item x="3159"/>
        <item x="4615"/>
        <item x="1929"/>
        <item x="4400"/>
        <item x="4046"/>
        <item x="1648"/>
        <item x="3721"/>
        <item x="2549"/>
        <item x="1084"/>
        <item x="1387"/>
        <item x="4048"/>
        <item x="436"/>
        <item x="1092"/>
        <item x="41"/>
        <item x="1305"/>
        <item x="2621"/>
        <item x="2313"/>
        <item x="4440"/>
        <item x="1161"/>
        <item x="2643"/>
        <item x="1891"/>
        <item x="2383"/>
        <item x="3991"/>
        <item x="114"/>
        <item x="1589"/>
        <item x="4277"/>
        <item x="1266"/>
        <item x="1533"/>
        <item x="3480"/>
        <item x="1926"/>
        <item x="2418"/>
        <item x="2593"/>
        <item x="246"/>
        <item x="780"/>
        <item x="4365"/>
        <item x="2260"/>
        <item x="3907"/>
        <item x="4288"/>
        <item x="1772"/>
        <item x="1443"/>
        <item x="4044"/>
        <item x="3537"/>
        <item x="1008"/>
        <item x="4104"/>
        <item x="2124"/>
        <item x="522"/>
        <item x="270"/>
        <item x="328"/>
        <item x="2856"/>
        <item x="2177"/>
        <item x="4304"/>
        <item x="2963"/>
        <item x="2271"/>
        <item x="1493"/>
        <item x="3667"/>
        <item x="2918"/>
        <item x="1899"/>
        <item x="2633"/>
        <item x="4371"/>
        <item x="1301"/>
        <item x="2118"/>
        <item x="3500"/>
        <item x="1920"/>
        <item x="305"/>
        <item x="1207"/>
        <item x="942"/>
        <item x="569"/>
        <item x="4185"/>
        <item x="2240"/>
        <item x="2843"/>
        <item x="1327"/>
        <item x="4713"/>
        <item x="3228"/>
        <item x="484"/>
        <item x="919"/>
        <item x="4416"/>
        <item x="4092"/>
        <item x="837"/>
        <item x="2897"/>
        <item x="329"/>
        <item x="3891"/>
        <item x="3592"/>
        <item x="4006"/>
        <item x="1609"/>
        <item x="4607"/>
        <item x="4114"/>
        <item x="1423"/>
        <item x="4109"/>
        <item x="3007"/>
        <item x="3573"/>
        <item x="3819"/>
        <item x="120"/>
        <item x="4529"/>
        <item x="3061"/>
        <item x="1987"/>
        <item x="1487"/>
        <item x="4146"/>
        <item x="30"/>
        <item x="698"/>
        <item x="4488"/>
        <item x="1475"/>
        <item x="2629"/>
        <item x="2289"/>
        <item x="434"/>
        <item x="4112"/>
        <item x="4715"/>
        <item x="728"/>
        <item x="2043"/>
        <item x="4519"/>
        <item x="4444"/>
        <item x="3780"/>
        <item x="3479"/>
        <item x="1912"/>
        <item x="324"/>
        <item x="2295"/>
        <item x="1960"/>
        <item x="132"/>
        <item x="1734"/>
        <item x="524"/>
        <item x="1958"/>
        <item x="881"/>
        <item x="1139"/>
        <item x="2874"/>
        <item x="3713"/>
        <item x="2446"/>
        <item x="91"/>
        <item x="4430"/>
        <item x="945"/>
        <item x="4574"/>
        <item x="3497"/>
        <item x="4089"/>
        <item x="3444"/>
        <item x="4037"/>
        <item x="1698"/>
        <item x="3174"/>
        <item x="425"/>
        <item x="3979"/>
        <item x="452"/>
        <item x="1113"/>
        <item x="3231"/>
        <item x="3863"/>
        <item x="3506"/>
        <item x="3955"/>
        <item x="3306"/>
        <item x="776"/>
        <item x="2056"/>
        <item x="2884"/>
        <item x="3020"/>
        <item x="4257"/>
        <item x="1298"/>
        <item x="629"/>
        <item x="1677"/>
        <item x="4214"/>
        <item x="2611"/>
        <item x="148"/>
        <item x="2262"/>
        <item x="1262"/>
        <item x="713"/>
        <item x="4318"/>
        <item x="1663"/>
        <item x="2970"/>
        <item x="4705"/>
        <item x="2731"/>
        <item x="645"/>
        <item x="1481"/>
        <item x="2846"/>
        <item x="1433"/>
        <item x="4735"/>
        <item x="2109"/>
        <item x="3862"/>
        <item x="4545"/>
        <item x="3065"/>
        <item x="3063"/>
        <item x="2352"/>
        <item x="2220"/>
        <item x="4275"/>
        <item x="4095"/>
        <item x="2120"/>
        <item x="4673"/>
        <item x="920"/>
        <item x="1267"/>
        <item x="409"/>
        <item x="3032"/>
        <item x="900"/>
        <item x="1167"/>
        <item x="3871"/>
        <item x="1398"/>
        <item x="1041"/>
        <item x="1447"/>
        <item x="2882"/>
        <item x="45"/>
        <item x="4190"/>
        <item x="4033"/>
        <item x="155"/>
        <item x="4671"/>
        <item x="3335"/>
        <item x="4614"/>
        <item x="106"/>
        <item x="4521"/>
        <item x="4558"/>
        <item x="503"/>
        <item x="2161"/>
        <item x="4107"/>
        <item x="1651"/>
        <item x="346"/>
        <item x="4254"/>
        <item x="1064"/>
        <item x="4221"/>
        <item x="2232"/>
        <item x="3184"/>
        <item x="1572"/>
        <item x="3733"/>
        <item x="2208"/>
        <item x="3993"/>
        <item x="1914"/>
        <item x="2967"/>
        <item x="4471"/>
        <item x="981"/>
        <item x="307"/>
        <item x="1478"/>
        <item x="784"/>
        <item x="3255"/>
        <item x="3541"/>
        <item x="2614"/>
        <item x="4594"/>
        <item x="2144"/>
        <item x="1612"/>
        <item x="2900"/>
        <item x="2272"/>
        <item x="1868"/>
        <item x="3292"/>
        <item x="1406"/>
        <item x="2954"/>
        <item x="4059"/>
        <item x="1474"/>
        <item x="4345"/>
        <item x="3177"/>
        <item x="4462"/>
        <item x="967"/>
        <item x="3254"/>
        <item x="1885"/>
        <item x="3776"/>
        <item x="4736"/>
        <item x="1427"/>
        <item x="3501"/>
        <item x="3742"/>
        <item x="1761"/>
        <item x="4031"/>
        <item x="169"/>
        <item x="3511"/>
        <item x="601"/>
        <item x="107"/>
        <item x="2055"/>
        <item x="575"/>
        <item x="1595"/>
        <item x="4727"/>
        <item x="3311"/>
        <item x="1098"/>
        <item x="3710"/>
        <item x="1020"/>
        <item x="4517"/>
        <item x="1009"/>
        <item x="3669"/>
        <item x="4486"/>
        <item x="2010"/>
        <item x="2202"/>
        <item x="1033"/>
        <item x="4113"/>
        <item x="2339"/>
        <item x="164"/>
        <item x="3053"/>
        <item x="4640"/>
        <item x="3326"/>
        <item x="4106"/>
        <item x="3617"/>
        <item x="4410"/>
        <item x="2327"/>
        <item x="468"/>
        <item x="1345"/>
        <item x="738"/>
        <item x="4688"/>
        <item x="4395"/>
        <item x="3678"/>
        <item x="2940"/>
        <item x="3351"/>
        <item x="3989"/>
        <item x="377"/>
        <item x="3113"/>
        <item x="1909"/>
        <item x="4477"/>
        <item x="4420"/>
        <item x="779"/>
        <item x="4247"/>
        <item x="64"/>
        <item x="1921"/>
        <item x="3756"/>
        <item x="4452"/>
        <item x="4316"/>
        <item x="461"/>
        <item x="1732"/>
        <item x="2235"/>
        <item x="4329"/>
        <item x="4465"/>
        <item x="22"/>
        <item x="4039"/>
        <item x="3247"/>
        <item x="4586"/>
        <item x="3041"/>
        <item x="4249"/>
        <item x="2986"/>
        <item x="3726"/>
        <item x="2896"/>
        <item x="513"/>
        <item x="2215"/>
        <item x="3576"/>
        <item x="602"/>
        <item x="3030"/>
        <item x="1896"/>
        <item x="3768"/>
        <item x="2616"/>
        <item x="3689"/>
        <item x="4575"/>
        <item x="1585"/>
        <item x="4084"/>
        <item x="2277"/>
        <item x="1923"/>
        <item x="1522"/>
        <item x="3938"/>
        <item x="1252"/>
        <item x="760"/>
        <item x="735"/>
        <item x="4244"/>
        <item x="3556"/>
        <item x="4211"/>
        <item x="3554"/>
        <item x="2301"/>
        <item x="2145"/>
        <item x="317"/>
        <item x="1861"/>
        <item x="3588"/>
        <item x="3088"/>
        <item x="3962"/>
        <item x="727"/>
        <item x="627"/>
        <item x="2931"/>
        <item x="4642"/>
        <item x="4068"/>
        <item x="739"/>
        <item x="4699"/>
        <item x="1546"/>
        <item x="453"/>
        <item x="3080"/>
        <item x="3861"/>
        <item x="3490"/>
        <item x="4062"/>
        <item x="1778"/>
        <item x="103"/>
        <item x="4036"/>
        <item x="1506"/>
        <item x="3730"/>
        <item x="4050"/>
        <item x="4336"/>
        <item x="4535"/>
        <item x="3812"/>
        <item x="3402"/>
        <item x="3791"/>
        <item x="2119"/>
        <item x="4602"/>
        <item x="3602"/>
        <item x="3481"/>
        <item x="2104"/>
        <item x="3560"/>
        <item x="1006"/>
        <item x="235"/>
        <item x="3735"/>
        <item x="3657"/>
        <item x="4289"/>
        <item x="2551"/>
        <item x="314"/>
        <item x="622"/>
        <item x="3670"/>
        <item x="3226"/>
        <item x="4423"/>
        <item x="3736"/>
        <item x="2138"/>
        <item x="2067"/>
        <item x="1953"/>
        <item x="3728"/>
        <item x="692"/>
        <item x="4216"/>
        <item x="3725"/>
        <item x="2136"/>
        <item x="4514"/>
        <item x="3705"/>
        <item x="4563"/>
        <item x="3632"/>
        <item x="3336"/>
        <item x="3892"/>
        <item x="983"/>
        <item x="3943"/>
        <item x="2224"/>
        <item x="3704"/>
        <item x="2651"/>
        <item x="3935"/>
        <item x="3070"/>
        <item x="43"/>
        <item x="752"/>
        <item x="4621"/>
        <item x="136"/>
        <item x="4045"/>
        <item x="2018"/>
        <item x="4132"/>
        <item x="4029"/>
        <item x="3383"/>
        <item x="3341"/>
        <item x="2412"/>
        <item x="3985"/>
        <item x="2255"/>
        <item x="3939"/>
        <item x="3586"/>
        <item x="1203"/>
        <item x="3688"/>
        <item x="1948"/>
        <item x="402"/>
        <item x="1981"/>
        <item x="3946"/>
        <item x="4524"/>
        <item x="247"/>
        <item x="2229"/>
        <item x="1968"/>
        <item x="3261"/>
        <item x="2193"/>
        <item x="1428"/>
        <item x="3954"/>
        <item x="3610"/>
        <item x="4101"/>
        <item x="1878"/>
        <item x="2032"/>
        <item x="4165"/>
        <item x="4415"/>
        <item x="3755"/>
        <item x="687"/>
        <item x="1586"/>
        <item x="3630"/>
        <item x="3987"/>
        <item x="306"/>
        <item x="982"/>
        <item x="3696"/>
        <item x="3679"/>
        <item x="3887"/>
        <item x="104"/>
        <item x="4604"/>
        <item x="2188"/>
        <item x="3994"/>
        <item x="2264"/>
        <item x="3615"/>
        <item x="4643"/>
        <item x="3899"/>
        <item x="3509"/>
        <item x="1078"/>
        <item x="4582"/>
        <item x="3671"/>
        <item x="31"/>
        <item x="2251"/>
        <item x="4513"/>
        <item x="3956"/>
        <item x="3847"/>
        <item x="603"/>
        <item x="633"/>
        <item x="3493"/>
        <item x="3635"/>
        <item x="3744"/>
        <item x="2169"/>
        <item x="203"/>
        <item x="2170"/>
        <item x="3684"/>
        <item x="3033"/>
        <item x="1980"/>
        <item x="2291"/>
        <item x="2148"/>
        <item x="3982"/>
        <item x="3903"/>
        <item x="4135"/>
        <item x="2211"/>
        <item x="671"/>
        <item x="3813"/>
        <item x="57"/>
        <item x="3388"/>
        <item x="3984"/>
        <item x="4126"/>
        <item x="4002"/>
        <item x="3580"/>
        <item x="1069"/>
        <item x="3925"/>
        <item x="2140"/>
        <item x="3973"/>
        <item x="3486"/>
        <item x="4485"/>
        <item x="3534"/>
        <item x="417"/>
        <item x="2173"/>
        <item x="4502"/>
        <item x="2141"/>
        <item x="4585"/>
        <item x="683"/>
        <item x="3933"/>
        <item x="4022"/>
        <item x="3225"/>
        <item x="77"/>
        <item x="3740"/>
        <item x="2198"/>
        <item x="4142"/>
        <item x="3966"/>
        <item x="2135"/>
        <item x="3834"/>
        <item x="1978"/>
        <item x="3857"/>
        <item x="3958"/>
        <item x="3878"/>
        <item x="2162"/>
        <item x="3621"/>
        <item x="151"/>
        <item x="3859"/>
        <item x="2168"/>
        <item x="4589"/>
        <item x="3616"/>
        <item x="2196"/>
        <item x="3649"/>
        <item x="3967"/>
        <item x="2157"/>
        <item x="3949"/>
        <item x="2186"/>
        <item x="4499"/>
        <item x="1931"/>
        <item x="3697"/>
        <item x="3957"/>
        <item x="0"/>
        <item t="default"/>
      </items>
    </pivotField>
    <pivotField showAll="0"/>
  </pivotFields>
  <rowFields count="1">
    <field x="3"/>
  </rowFields>
  <rowItems count="2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 t="grand">
      <x/>
    </i>
  </rowItems>
  <colFields count="1">
    <field x="-2"/>
  </colFields>
  <colItems count="2">
    <i>
      <x/>
    </i>
    <i i="1">
      <x v="1"/>
    </i>
  </colItems>
  <dataFields count="2">
    <dataField name="Média de k%" fld="12" subtotal="average" baseField="3" baseItem="0"/>
    <dataField name="Var de k%" fld="12" subtotal="var" baseField="3" baseItem="0"/>
  </dataFields>
  <formats count="2">
    <format dxfId="6">
      <pivotArea collapsedLevelsAreSubtotals="1" fieldPosition="0">
        <references count="1">
          <reference field="3" count="2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4">
      <pivotArea collapsedLevelsAreSubtotals="1" fieldPosition="0">
        <references count="1">
          <reference field="3" count="23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"/>
  <sheetViews>
    <sheetView zoomScale="175" zoomScaleNormal="175" workbookViewId="0">
      <selection activeCell="G3" sqref="G3"/>
    </sheetView>
  </sheetViews>
  <sheetFormatPr defaultRowHeight="15" x14ac:dyDescent="0.25"/>
  <cols>
    <col min="1" max="3" width="9.140625" style="1"/>
    <col min="4" max="4" width="4.7109375" customWidth="1"/>
    <col min="5" max="5" width="12.140625" style="1" customWidth="1"/>
    <col min="6" max="6" width="11.140625" style="1" customWidth="1"/>
  </cols>
  <sheetData>
    <row r="2" spans="1:6" x14ac:dyDescent="0.25">
      <c r="A2" s="1" t="s">
        <v>0</v>
      </c>
      <c r="B2" s="1">
        <v>0</v>
      </c>
      <c r="C2" s="1">
        <v>1</v>
      </c>
      <c r="E2" s="1" t="s">
        <v>2</v>
      </c>
      <c r="F2" s="1" t="s">
        <v>3</v>
      </c>
    </row>
    <row r="3" spans="1:6" x14ac:dyDescent="0.25">
      <c r="A3" s="1" t="s">
        <v>1</v>
      </c>
      <c r="B3" s="1">
        <v>100</v>
      </c>
      <c r="C3" s="1">
        <v>101</v>
      </c>
      <c r="E3" s="4">
        <f>(C3-B3)/B3</f>
        <v>0.01</v>
      </c>
      <c r="F3" s="4">
        <f>LN(C3/B3)</f>
        <v>9.950330853168092E-3</v>
      </c>
    </row>
    <row r="4" spans="1:6" x14ac:dyDescent="0.25">
      <c r="B4" s="1">
        <v>101</v>
      </c>
      <c r="C4" s="1">
        <v>100</v>
      </c>
      <c r="E4" s="4">
        <f>(C4-B4)/B4</f>
        <v>-9.9009900990099011E-3</v>
      </c>
      <c r="F4" s="4">
        <f>LN(C4/B4)</f>
        <v>-9.950330853168092E-3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0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0" sqref="D20"/>
    </sheetView>
  </sheetViews>
  <sheetFormatPr defaultRowHeight="15" x14ac:dyDescent="0.25"/>
  <cols>
    <col min="1" max="1" width="10.7109375" bestFit="1" customWidth="1"/>
    <col min="2" max="4" width="10.7109375" customWidth="1"/>
    <col min="8" max="14" width="9.140625" style="1"/>
    <col min="15" max="15" width="14.5703125" customWidth="1"/>
    <col min="17" max="17" width="13.28515625" customWidth="1"/>
  </cols>
  <sheetData>
    <row r="1" spans="1:20" x14ac:dyDescent="0.25">
      <c r="A1" t="s">
        <v>4</v>
      </c>
      <c r="B1" s="1" t="s">
        <v>31</v>
      </c>
      <c r="C1" s="1" t="s">
        <v>32</v>
      </c>
      <c r="D1" s="1" t="s">
        <v>33</v>
      </c>
      <c r="E1" t="s">
        <v>5</v>
      </c>
      <c r="F1" t="s">
        <v>6</v>
      </c>
      <c r="G1" t="s">
        <v>7</v>
      </c>
      <c r="H1" s="1" t="s">
        <v>8</v>
      </c>
      <c r="I1" s="1" t="s">
        <v>9</v>
      </c>
      <c r="J1" s="1" t="s">
        <v>10</v>
      </c>
      <c r="K1" s="1" t="s">
        <v>11</v>
      </c>
      <c r="L1" s="1" t="s">
        <v>12</v>
      </c>
      <c r="M1" s="1" t="s">
        <v>14</v>
      </c>
      <c r="N1" s="1" t="s">
        <v>15</v>
      </c>
    </row>
    <row r="2" spans="1:20" x14ac:dyDescent="0.25">
      <c r="A2" s="5">
        <v>36528</v>
      </c>
      <c r="B2" s="11">
        <f>MONTH(A2)</f>
        <v>1</v>
      </c>
      <c r="C2" s="11">
        <f>YEAR(A2)</f>
        <v>2000</v>
      </c>
      <c r="D2" s="11" t="str">
        <f>CONCATENATE(B2,"/",C2)</f>
        <v>1/2000</v>
      </c>
      <c r="E2">
        <v>490</v>
      </c>
      <c r="F2">
        <v>11058400</v>
      </c>
      <c r="G2">
        <v>64371645.600000001</v>
      </c>
      <c r="H2" s="1">
        <v>2.8461675022000001</v>
      </c>
      <c r="I2" s="1">
        <v>2.7918446698000001</v>
      </c>
      <c r="J2" s="1">
        <v>2.7737976417999999</v>
      </c>
      <c r="K2" s="1">
        <v>2.8645173836</v>
      </c>
      <c r="L2" s="1">
        <v>2.8202475502</v>
      </c>
      <c r="P2" s="7" t="s">
        <v>16</v>
      </c>
      <c r="Q2" s="7"/>
      <c r="R2" s="7" t="s">
        <v>24</v>
      </c>
      <c r="S2" s="7"/>
    </row>
    <row r="3" spans="1:20" x14ac:dyDescent="0.25">
      <c r="A3" s="5">
        <v>36529</v>
      </c>
      <c r="B3" s="11">
        <f t="shared" ref="B3:B66" si="0">MONTH(A3)</f>
        <v>1</v>
      </c>
      <c r="C3" s="11">
        <f t="shared" ref="C3:C66" si="1">YEAR(A3)</f>
        <v>2000</v>
      </c>
      <c r="D3" s="11" t="str">
        <f t="shared" ref="D3:D66" si="2">CONCATENATE(B3,"/",C3)</f>
        <v>1/2000</v>
      </c>
      <c r="E3">
        <v>483</v>
      </c>
      <c r="F3">
        <v>7947200</v>
      </c>
      <c r="G3">
        <v>44941138.600000001</v>
      </c>
      <c r="H3" s="1">
        <v>2.6767795246000001</v>
      </c>
      <c r="I3" s="1">
        <v>2.7857886856</v>
      </c>
      <c r="J3" s="1">
        <v>2.6707235404</v>
      </c>
      <c r="K3" s="1">
        <v>2.7857886856</v>
      </c>
      <c r="L3" s="1">
        <v>2.7397625553</v>
      </c>
      <c r="M3" s="2">
        <f>H3/H2-1</f>
        <v>-5.9514409278114577E-2</v>
      </c>
      <c r="N3" s="2">
        <f>LN(H3/H2)</f>
        <v>-6.135895122828966E-2</v>
      </c>
      <c r="P3" s="1" t="s">
        <v>14</v>
      </c>
      <c r="Q3" s="1" t="s">
        <v>15</v>
      </c>
      <c r="R3" s="1" t="s">
        <v>14</v>
      </c>
      <c r="S3" s="1" t="s">
        <v>15</v>
      </c>
    </row>
    <row r="4" spans="1:20" x14ac:dyDescent="0.25">
      <c r="A4" s="5">
        <v>36530</v>
      </c>
      <c r="B4" s="11">
        <f t="shared" si="0"/>
        <v>1</v>
      </c>
      <c r="C4" s="11">
        <f t="shared" si="1"/>
        <v>2000</v>
      </c>
      <c r="D4" s="11" t="str">
        <f t="shared" si="2"/>
        <v>1/2000</v>
      </c>
      <c r="E4">
        <v>619</v>
      </c>
      <c r="F4">
        <v>13434400</v>
      </c>
      <c r="G4">
        <v>73867041.099999994</v>
      </c>
      <c r="H4" s="1">
        <v>2.6616393834999998</v>
      </c>
      <c r="I4" s="1">
        <v>2.6707840027</v>
      </c>
      <c r="J4" s="1">
        <v>2.5738265285000002</v>
      </c>
      <c r="K4" s="1">
        <v>2.7252279402999999</v>
      </c>
      <c r="L4" s="1">
        <v>2.6638801012000002</v>
      </c>
      <c r="M4" s="2">
        <f t="shared" ref="M4:M67" si="3">H4/H3-1</f>
        <v>-5.6561031496468184E-3</v>
      </c>
      <c r="N4" s="2">
        <f t="shared" ref="N4:N67" si="4">LN(H4/H3)</f>
        <v>-5.6721594738405002E-3</v>
      </c>
      <c r="O4" s="1" t="s">
        <v>17</v>
      </c>
      <c r="P4" s="9">
        <f>AVERAGE(M3:M4804)</f>
        <v>8.06232568278891E-4</v>
      </c>
      <c r="Q4" s="9">
        <f>AVERAGE(N3:N4804)</f>
        <v>4.618650223385004E-4</v>
      </c>
      <c r="R4" s="3">
        <f>VARA(M3:M4804)</f>
        <v>6.8894697434582935E-4</v>
      </c>
      <c r="S4" s="3">
        <f>VARA(N3:N4804)</f>
        <v>6.8884435528866468E-4</v>
      </c>
    </row>
    <row r="5" spans="1:20" x14ac:dyDescent="0.25">
      <c r="A5" s="5">
        <v>36531</v>
      </c>
      <c r="B5" s="11">
        <f t="shared" si="0"/>
        <v>1</v>
      </c>
      <c r="C5" s="11">
        <f t="shared" si="1"/>
        <v>2000</v>
      </c>
      <c r="D5" s="11" t="str">
        <f t="shared" si="2"/>
        <v>1/2000</v>
      </c>
      <c r="E5">
        <v>468</v>
      </c>
      <c r="F5">
        <v>10642400</v>
      </c>
      <c r="G5">
        <v>58773282.799999997</v>
      </c>
      <c r="H5" s="1">
        <v>2.6525552265000001</v>
      </c>
      <c r="I5" s="1">
        <v>2.6464992423</v>
      </c>
      <c r="J5" s="1">
        <v>2.6283309285000001</v>
      </c>
      <c r="K5" s="1">
        <v>2.7221999482000001</v>
      </c>
      <c r="L5" s="1">
        <v>2.6755682916999999</v>
      </c>
      <c r="M5" s="2">
        <f t="shared" si="3"/>
        <v>-3.4129931561406313E-3</v>
      </c>
      <c r="N5" s="2">
        <f t="shared" si="4"/>
        <v>-3.4188307034064098E-3</v>
      </c>
    </row>
    <row r="6" spans="1:20" x14ac:dyDescent="0.25">
      <c r="A6" s="5">
        <v>36532</v>
      </c>
      <c r="B6" s="11">
        <f t="shared" si="0"/>
        <v>1</v>
      </c>
      <c r="C6" s="11">
        <f t="shared" si="1"/>
        <v>2000</v>
      </c>
      <c r="D6" s="11" t="str">
        <f t="shared" si="2"/>
        <v>1/2000</v>
      </c>
      <c r="E6">
        <v>349</v>
      </c>
      <c r="F6">
        <v>6535200</v>
      </c>
      <c r="G6">
        <v>36481051.100000001</v>
      </c>
      <c r="H6" s="1">
        <v>2.6646673756000001</v>
      </c>
      <c r="I6" s="1">
        <v>2.6949476579999998</v>
      </c>
      <c r="J6" s="1">
        <v>2.6646673756000001</v>
      </c>
      <c r="K6" s="1">
        <v>2.7433962541999999</v>
      </c>
      <c r="L6" s="1">
        <v>2.7045162358999999</v>
      </c>
      <c r="M6" s="2">
        <f t="shared" si="3"/>
        <v>4.5662193868747369E-3</v>
      </c>
      <c r="N6" s="2">
        <f t="shared" si="4"/>
        <v>4.555825834613253E-3</v>
      </c>
    </row>
    <row r="7" spans="1:20" x14ac:dyDescent="0.25">
      <c r="A7" s="5">
        <v>36535</v>
      </c>
      <c r="B7" s="11">
        <f t="shared" si="0"/>
        <v>1</v>
      </c>
      <c r="C7" s="11">
        <f t="shared" si="1"/>
        <v>2000</v>
      </c>
      <c r="D7" s="11" t="str">
        <f t="shared" si="2"/>
        <v>1/2000</v>
      </c>
      <c r="E7">
        <v>390</v>
      </c>
      <c r="F7">
        <v>6113600</v>
      </c>
      <c r="G7">
        <v>34545112.399999999</v>
      </c>
      <c r="H7" s="1">
        <v>2.7192325989000001</v>
      </c>
      <c r="I7" s="1">
        <v>2.7221999482000001</v>
      </c>
      <c r="J7" s="1">
        <v>2.7131159718000002</v>
      </c>
      <c r="K7" s="1">
        <v>2.7555084031999999</v>
      </c>
      <c r="L7" s="1">
        <v>2.7375822999000001</v>
      </c>
      <c r="M7" s="2">
        <f t="shared" si="3"/>
        <v>2.0477311277064647E-2</v>
      </c>
      <c r="N7" s="2">
        <f t="shared" si="4"/>
        <v>2.0270470073095421E-2</v>
      </c>
      <c r="O7" t="s">
        <v>19</v>
      </c>
    </row>
    <row r="8" spans="1:20" x14ac:dyDescent="0.25">
      <c r="A8" s="5">
        <v>36536</v>
      </c>
      <c r="B8" s="11">
        <f t="shared" si="0"/>
        <v>1</v>
      </c>
      <c r="C8" s="11">
        <f t="shared" si="1"/>
        <v>2000</v>
      </c>
      <c r="D8" s="11" t="str">
        <f t="shared" si="2"/>
        <v>1/2000</v>
      </c>
      <c r="E8">
        <v>444</v>
      </c>
      <c r="F8">
        <v>7496000</v>
      </c>
      <c r="G8">
        <v>41648744.200000003</v>
      </c>
      <c r="H8" s="1">
        <v>2.6526763318</v>
      </c>
      <c r="I8" s="1">
        <v>2.7494522384</v>
      </c>
      <c r="J8" s="1">
        <v>2.6525552265000001</v>
      </c>
      <c r="K8" s="1">
        <v>2.7615643875</v>
      </c>
      <c r="L8" s="1">
        <v>2.6918590230000001</v>
      </c>
      <c r="M8" s="2">
        <f t="shared" si="3"/>
        <v>-2.4476121361197256E-2</v>
      </c>
      <c r="N8" s="2">
        <f t="shared" si="4"/>
        <v>-2.4780640859973127E-2</v>
      </c>
      <c r="O8" t="s">
        <v>20</v>
      </c>
      <c r="P8" s="3">
        <f>(1+P4)^21-1</f>
        <v>1.7068085769725849E-2</v>
      </c>
      <c r="Q8" s="3">
        <f>(1+Q4)^21-1</f>
        <v>9.7440938325263904E-3</v>
      </c>
      <c r="R8" s="3">
        <f>(1+R4)^21-1</f>
        <v>1.4567998798470816E-2</v>
      </c>
      <c r="S8" s="3">
        <f>(1+S4)^21-1</f>
        <v>1.4565813911741943E-2</v>
      </c>
      <c r="T8" t="s">
        <v>29</v>
      </c>
    </row>
    <row r="9" spans="1:20" x14ac:dyDescent="0.25">
      <c r="A9" s="5">
        <v>36537</v>
      </c>
      <c r="B9" s="11">
        <f t="shared" si="0"/>
        <v>1</v>
      </c>
      <c r="C9" s="11">
        <f t="shared" si="1"/>
        <v>2000</v>
      </c>
      <c r="D9" s="11" t="str">
        <f t="shared" si="2"/>
        <v>1/2000</v>
      </c>
      <c r="E9">
        <v>426</v>
      </c>
      <c r="F9">
        <v>7297600</v>
      </c>
      <c r="G9">
        <v>39844479.100000001</v>
      </c>
      <c r="H9" s="1">
        <v>2.6041068107999998</v>
      </c>
      <c r="I9" s="1">
        <v>2.6646673756000001</v>
      </c>
      <c r="J9" s="1">
        <v>2.6041068107999998</v>
      </c>
      <c r="K9" s="1">
        <v>2.6827750465000002</v>
      </c>
      <c r="L9" s="1">
        <v>2.6452880093000002</v>
      </c>
      <c r="M9" s="2">
        <f t="shared" si="3"/>
        <v>-1.8309629568354802E-2</v>
      </c>
      <c r="N9" s="2">
        <f t="shared" si="4"/>
        <v>-1.8479325406187252E-2</v>
      </c>
      <c r="O9" t="s">
        <v>21</v>
      </c>
      <c r="P9" s="3">
        <f>(1+P4)^5-1</f>
        <v>4.0376681936491465E-3</v>
      </c>
      <c r="Q9" s="3">
        <f>(1+Q4)^5-1</f>
        <v>2.3114592901558595E-3</v>
      </c>
      <c r="R9" s="3">
        <f t="shared" ref="R9:S9" si="5">(1+R4)^5-1</f>
        <v>3.4494846222630215E-3</v>
      </c>
      <c r="S9" s="3">
        <f t="shared" si="5"/>
        <v>3.4489701116386939E-3</v>
      </c>
      <c r="T9" t="s">
        <v>29</v>
      </c>
    </row>
    <row r="10" spans="1:20" x14ac:dyDescent="0.25">
      <c r="A10" s="5">
        <v>36538</v>
      </c>
      <c r="B10" s="11">
        <f t="shared" si="0"/>
        <v>1</v>
      </c>
      <c r="C10" s="11">
        <f t="shared" si="1"/>
        <v>2000</v>
      </c>
      <c r="D10" s="11" t="str">
        <f t="shared" si="2"/>
        <v>1/2000</v>
      </c>
      <c r="E10">
        <v>421</v>
      </c>
      <c r="F10">
        <v>8241600</v>
      </c>
      <c r="G10">
        <v>44747621.799999997</v>
      </c>
      <c r="H10" s="1">
        <v>2.5798825127999998</v>
      </c>
      <c r="I10" s="1">
        <v>2.7252279402999999</v>
      </c>
      <c r="J10" s="1">
        <v>2.5677703636999998</v>
      </c>
      <c r="K10" s="1">
        <v>2.7252279402999999</v>
      </c>
      <c r="L10" s="1">
        <v>2.6305111838999999</v>
      </c>
      <c r="M10" s="2">
        <f t="shared" si="3"/>
        <v>-9.3023442431526826E-3</v>
      </c>
      <c r="N10" s="2">
        <f t="shared" si="4"/>
        <v>-9.3458812552229646E-3</v>
      </c>
      <c r="Q10" t="s">
        <v>25</v>
      </c>
    </row>
    <row r="11" spans="1:20" x14ac:dyDescent="0.25">
      <c r="A11" s="5">
        <v>36539</v>
      </c>
      <c r="B11" s="11">
        <f t="shared" si="0"/>
        <v>1</v>
      </c>
      <c r="C11" s="11">
        <f t="shared" si="1"/>
        <v>2000</v>
      </c>
      <c r="D11" s="11" t="str">
        <f t="shared" si="2"/>
        <v>1/2000</v>
      </c>
      <c r="E11">
        <v>344</v>
      </c>
      <c r="F11">
        <v>5205600</v>
      </c>
      <c r="G11">
        <v>28201059.699999999</v>
      </c>
      <c r="H11" s="1">
        <v>2.6162189598999999</v>
      </c>
      <c r="I11" s="1">
        <v>2.6041068107999998</v>
      </c>
      <c r="J11" s="1">
        <v>2.5677703636999998</v>
      </c>
      <c r="K11" s="1">
        <v>2.6767795246000001</v>
      </c>
      <c r="L11" s="1">
        <v>2.6246974101</v>
      </c>
      <c r="M11" s="2">
        <f t="shared" si="3"/>
        <v>1.4084535601802894E-2</v>
      </c>
      <c r="N11" s="2">
        <f t="shared" si="4"/>
        <v>1.3986270137628459E-2</v>
      </c>
      <c r="Q11" t="s">
        <v>20</v>
      </c>
      <c r="R11" s="3">
        <f>(SQRT(R4)*SQRT(21))^2</f>
        <v>1.4467886461262416E-2</v>
      </c>
      <c r="S11" s="3">
        <f>(SQRT(S4)*SQRT(21))^2</f>
        <v>1.4465731461061958E-2</v>
      </c>
      <c r="T11" t="s">
        <v>27</v>
      </c>
    </row>
    <row r="12" spans="1:20" x14ac:dyDescent="0.25">
      <c r="A12" s="5">
        <v>36542</v>
      </c>
      <c r="B12" s="11">
        <f t="shared" si="0"/>
        <v>1</v>
      </c>
      <c r="C12" s="11">
        <f t="shared" si="1"/>
        <v>2000</v>
      </c>
      <c r="D12" s="11" t="str">
        <f t="shared" si="2"/>
        <v>1/2000</v>
      </c>
      <c r="E12">
        <v>325</v>
      </c>
      <c r="F12">
        <v>5179200</v>
      </c>
      <c r="G12">
        <v>27647167.300000001</v>
      </c>
      <c r="H12" s="1">
        <v>2.5859384969999999</v>
      </c>
      <c r="I12" s="1">
        <v>2.6193074144000001</v>
      </c>
      <c r="J12" s="1">
        <v>2.5678310066000001</v>
      </c>
      <c r="K12" s="1">
        <v>2.6283915712999999</v>
      </c>
      <c r="L12" s="1">
        <v>2.5862413503999999</v>
      </c>
      <c r="M12" s="2">
        <f t="shared" si="3"/>
        <v>-1.1574131739018223E-2</v>
      </c>
      <c r="N12" s="2">
        <f t="shared" si="4"/>
        <v>-1.1641633355665147E-2</v>
      </c>
      <c r="Q12" t="s">
        <v>21</v>
      </c>
      <c r="R12" s="3">
        <f>(SQRT(R4)*SQRT(5))^2</f>
        <v>3.4447348717291468E-3</v>
      </c>
      <c r="S12" s="3">
        <f>(SQRT(S4)*SQRT(5))^2</f>
        <v>3.444221776443324E-3</v>
      </c>
      <c r="T12" t="s">
        <v>28</v>
      </c>
    </row>
    <row r="13" spans="1:20" x14ac:dyDescent="0.25">
      <c r="A13" s="5">
        <v>36543</v>
      </c>
      <c r="B13" s="11">
        <f t="shared" si="0"/>
        <v>1</v>
      </c>
      <c r="C13" s="11">
        <f t="shared" si="1"/>
        <v>2000</v>
      </c>
      <c r="D13" s="11" t="str">
        <f t="shared" si="2"/>
        <v>1/2000</v>
      </c>
      <c r="E13">
        <v>362</v>
      </c>
      <c r="F13">
        <v>5599200</v>
      </c>
      <c r="G13">
        <v>29733434.600000001</v>
      </c>
      <c r="H13" s="1">
        <v>2.5980506460999999</v>
      </c>
      <c r="I13" s="1">
        <v>2.6041068107999998</v>
      </c>
      <c r="J13" s="1">
        <v>2.5438489190000002</v>
      </c>
      <c r="K13" s="1">
        <v>2.6162189598999999</v>
      </c>
      <c r="L13" s="1">
        <v>2.5727364008000002</v>
      </c>
      <c r="M13" s="2">
        <f t="shared" si="3"/>
        <v>4.6838504140960247E-3</v>
      </c>
      <c r="N13" s="2">
        <f t="shared" si="4"/>
        <v>4.6729153190170859E-3</v>
      </c>
    </row>
    <row r="14" spans="1:20" x14ac:dyDescent="0.25">
      <c r="A14" s="5">
        <v>36544</v>
      </c>
      <c r="B14" s="11">
        <f t="shared" si="0"/>
        <v>1</v>
      </c>
      <c r="C14" s="11">
        <f t="shared" si="1"/>
        <v>2000</v>
      </c>
      <c r="D14" s="11" t="str">
        <f t="shared" si="2"/>
        <v>1/2000</v>
      </c>
      <c r="E14">
        <v>473</v>
      </c>
      <c r="F14">
        <v>12151200</v>
      </c>
      <c r="G14">
        <v>66481924.399999999</v>
      </c>
      <c r="H14" s="1">
        <v>2.5798825127999998</v>
      </c>
      <c r="I14" s="1">
        <v>2.5980506460999999</v>
      </c>
      <c r="J14" s="1">
        <v>2.5798825127999998</v>
      </c>
      <c r="K14" s="1">
        <v>2.7191113132</v>
      </c>
      <c r="L14" s="1">
        <v>2.6507384674000001</v>
      </c>
      <c r="M14" s="2">
        <f t="shared" si="3"/>
        <v>-6.9929865791003021E-3</v>
      </c>
      <c r="N14" s="2">
        <f t="shared" si="4"/>
        <v>-7.0175521009801633E-3</v>
      </c>
      <c r="Q14" t="s">
        <v>30</v>
      </c>
      <c r="R14" s="2">
        <f>(SQRT(R4)*SQRT(252/1))^2</f>
        <v>0.17361463753514902</v>
      </c>
      <c r="S14" s="2">
        <f>(SQRT(S4)*SQRT(252/1))^2</f>
        <v>0.17358877753274354</v>
      </c>
      <c r="T14" t="s">
        <v>26</v>
      </c>
    </row>
    <row r="15" spans="1:20" x14ac:dyDescent="0.25">
      <c r="A15" s="5">
        <v>36545</v>
      </c>
      <c r="B15" s="11">
        <f t="shared" si="0"/>
        <v>1</v>
      </c>
      <c r="C15" s="11">
        <f t="shared" si="1"/>
        <v>2000</v>
      </c>
      <c r="D15" s="11" t="str">
        <f t="shared" si="2"/>
        <v>1/2000</v>
      </c>
      <c r="E15">
        <v>356</v>
      </c>
      <c r="F15">
        <v>8176000</v>
      </c>
      <c r="G15">
        <v>43477735.200000003</v>
      </c>
      <c r="H15" s="1">
        <v>2.5496022304000001</v>
      </c>
      <c r="I15" s="1">
        <v>2.6101627950999999</v>
      </c>
      <c r="J15" s="1">
        <v>2.5435460656000002</v>
      </c>
      <c r="K15" s="1">
        <v>2.6101627950999999</v>
      </c>
      <c r="L15" s="1">
        <v>2.5763699190999998</v>
      </c>
      <c r="M15" s="2">
        <f t="shared" si="3"/>
        <v>-1.1737078045130023E-2</v>
      </c>
      <c r="N15" s="2">
        <f t="shared" si="4"/>
        <v>-1.1806501297738213E-2</v>
      </c>
    </row>
    <row r="16" spans="1:20" x14ac:dyDescent="0.25">
      <c r="A16" s="5">
        <v>36546</v>
      </c>
      <c r="B16" s="11">
        <f t="shared" si="0"/>
        <v>1</v>
      </c>
      <c r="C16" s="11">
        <f t="shared" si="1"/>
        <v>2000</v>
      </c>
      <c r="D16" s="11" t="str">
        <f t="shared" si="2"/>
        <v>1/2000</v>
      </c>
      <c r="E16">
        <v>355</v>
      </c>
      <c r="F16">
        <v>5472800</v>
      </c>
      <c r="G16">
        <v>28499217</v>
      </c>
      <c r="H16" s="1">
        <v>2.519321948</v>
      </c>
      <c r="I16" s="1">
        <v>2.5496022304000001</v>
      </c>
      <c r="J16" s="1">
        <v>2.4986102434999999</v>
      </c>
      <c r="K16" s="1">
        <v>2.5858780346999999</v>
      </c>
      <c r="L16" s="1">
        <v>2.522895004</v>
      </c>
      <c r="M16" s="2">
        <f t="shared" si="3"/>
        <v>-1.1876473137242827E-2</v>
      </c>
      <c r="N16" s="2">
        <f t="shared" si="4"/>
        <v>-1.1947561860491351E-2</v>
      </c>
    </row>
    <row r="17" spans="1:14" x14ac:dyDescent="0.25">
      <c r="A17" s="5">
        <v>36549</v>
      </c>
      <c r="B17" s="11">
        <f t="shared" si="0"/>
        <v>1</v>
      </c>
      <c r="C17" s="11">
        <f t="shared" si="1"/>
        <v>2000</v>
      </c>
      <c r="D17" s="11" t="str">
        <f t="shared" si="2"/>
        <v>1/2000</v>
      </c>
      <c r="E17">
        <v>368</v>
      </c>
      <c r="F17">
        <v>5745600</v>
      </c>
      <c r="G17">
        <v>29899140.399999999</v>
      </c>
      <c r="H17" s="1">
        <v>2.5011536342</v>
      </c>
      <c r="I17" s="1">
        <v>2.519321948</v>
      </c>
      <c r="J17" s="1">
        <v>2.5011536342</v>
      </c>
      <c r="K17" s="1">
        <v>2.5496022304000001</v>
      </c>
      <c r="L17" s="1">
        <v>2.5211993500999998</v>
      </c>
      <c r="M17" s="2">
        <f t="shared" si="3"/>
        <v>-7.2115887429247127E-3</v>
      </c>
      <c r="N17" s="2">
        <f t="shared" si="4"/>
        <v>-7.2377179468581547E-3</v>
      </c>
    </row>
    <row r="18" spans="1:14" x14ac:dyDescent="0.25">
      <c r="A18" s="5">
        <v>36551</v>
      </c>
      <c r="B18" s="11">
        <f t="shared" si="0"/>
        <v>1</v>
      </c>
      <c r="C18" s="11">
        <f t="shared" si="1"/>
        <v>2000</v>
      </c>
      <c r="D18" s="11" t="str">
        <f t="shared" si="2"/>
        <v>1/2000</v>
      </c>
      <c r="E18">
        <v>468</v>
      </c>
      <c r="F18">
        <v>8099200</v>
      </c>
      <c r="G18">
        <v>42276513</v>
      </c>
      <c r="H18" s="1">
        <v>2.5314340971</v>
      </c>
      <c r="I18" s="1">
        <v>2.5011536342</v>
      </c>
      <c r="J18" s="1">
        <v>2.4829855008999999</v>
      </c>
      <c r="K18" s="1">
        <v>2.5465742381999998</v>
      </c>
      <c r="L18" s="1">
        <v>2.5289509883000001</v>
      </c>
      <c r="M18" s="2">
        <f t="shared" si="3"/>
        <v>1.2106598525558177E-2</v>
      </c>
      <c r="N18" s="2">
        <f t="shared" si="4"/>
        <v>1.203389982940482E-2</v>
      </c>
    </row>
    <row r="19" spans="1:14" x14ac:dyDescent="0.25">
      <c r="A19" s="5">
        <v>36552</v>
      </c>
      <c r="B19" s="11">
        <f t="shared" si="0"/>
        <v>1</v>
      </c>
      <c r="C19" s="11">
        <f t="shared" si="1"/>
        <v>2000</v>
      </c>
      <c r="D19" s="11" t="str">
        <f t="shared" si="2"/>
        <v>1/2000</v>
      </c>
      <c r="E19">
        <v>404</v>
      </c>
      <c r="F19">
        <v>11983200</v>
      </c>
      <c r="G19">
        <v>63685894.200000003</v>
      </c>
      <c r="H19" s="1">
        <v>2.5253779323000001</v>
      </c>
      <c r="I19" s="1">
        <v>2.5508134632999999</v>
      </c>
      <c r="J19" s="1">
        <v>2.5059985660000001</v>
      </c>
      <c r="K19" s="1">
        <v>2.6041068107999998</v>
      </c>
      <c r="L19" s="1">
        <v>2.5748560132999998</v>
      </c>
      <c r="M19" s="2">
        <f t="shared" si="3"/>
        <v>-2.3923849358503668E-3</v>
      </c>
      <c r="N19" s="2">
        <f t="shared" si="4"/>
        <v>-2.3952512611726011E-3</v>
      </c>
    </row>
    <row r="20" spans="1:14" x14ac:dyDescent="0.25">
      <c r="A20" s="5">
        <v>36553</v>
      </c>
      <c r="B20" s="11">
        <f t="shared" si="0"/>
        <v>1</v>
      </c>
      <c r="C20" s="11">
        <f t="shared" si="1"/>
        <v>2000</v>
      </c>
      <c r="D20" s="11" t="str">
        <f t="shared" si="2"/>
        <v>1/2000</v>
      </c>
      <c r="E20">
        <v>305</v>
      </c>
      <c r="F20">
        <v>5192000</v>
      </c>
      <c r="G20">
        <v>27095705</v>
      </c>
      <c r="H20" s="1">
        <v>2.4890416655999998</v>
      </c>
      <c r="I20" s="1">
        <v>2.5435460656000002</v>
      </c>
      <c r="J20" s="1">
        <v>2.4890416655999998</v>
      </c>
      <c r="K20" s="1">
        <v>2.5435460656000002</v>
      </c>
      <c r="L20" s="1">
        <v>2.5284059243999999</v>
      </c>
      <c r="M20" s="2">
        <f t="shared" si="3"/>
        <v>-1.4388447065785015E-2</v>
      </c>
      <c r="N20" s="2">
        <f t="shared" si="4"/>
        <v>-1.4492964544495618E-2</v>
      </c>
    </row>
    <row r="21" spans="1:14" x14ac:dyDescent="0.25">
      <c r="A21" s="5">
        <v>36556</v>
      </c>
      <c r="B21" s="11">
        <f t="shared" si="0"/>
        <v>1</v>
      </c>
      <c r="C21" s="11">
        <f t="shared" si="1"/>
        <v>2000</v>
      </c>
      <c r="D21" s="11" t="str">
        <f t="shared" si="2"/>
        <v>1/2000</v>
      </c>
      <c r="E21">
        <v>526</v>
      </c>
      <c r="F21">
        <v>10050400</v>
      </c>
      <c r="G21">
        <v>51471313.799999997</v>
      </c>
      <c r="H21" s="1">
        <v>2.4708733517999999</v>
      </c>
      <c r="I21" s="1">
        <v>2.4835912076</v>
      </c>
      <c r="J21" s="1">
        <v>2.4527052184999998</v>
      </c>
      <c r="K21" s="1">
        <v>2.5132657832</v>
      </c>
      <c r="L21" s="1">
        <v>2.4812292040999999</v>
      </c>
      <c r="M21" s="2">
        <f t="shared" si="3"/>
        <v>-7.2993208796368059E-3</v>
      </c>
      <c r="N21" s="2">
        <f t="shared" si="4"/>
        <v>-7.326091272296587E-3</v>
      </c>
    </row>
    <row r="22" spans="1:14" x14ac:dyDescent="0.25">
      <c r="A22" s="5">
        <v>36557</v>
      </c>
      <c r="B22" s="11">
        <f t="shared" si="0"/>
        <v>2</v>
      </c>
      <c r="C22" s="11">
        <f t="shared" si="1"/>
        <v>2000</v>
      </c>
      <c r="D22" s="11" t="str">
        <f t="shared" si="2"/>
        <v>2/2000</v>
      </c>
      <c r="E22">
        <v>399</v>
      </c>
      <c r="F22">
        <v>7397600</v>
      </c>
      <c r="G22">
        <v>38448206.299999997</v>
      </c>
      <c r="H22" s="1">
        <v>2.519321948</v>
      </c>
      <c r="I22" s="1">
        <v>2.4708733517999999</v>
      </c>
      <c r="J22" s="1">
        <v>2.4708733517999999</v>
      </c>
      <c r="K22" s="1">
        <v>2.5314340971</v>
      </c>
      <c r="L22" s="1">
        <v>2.5180500721999999</v>
      </c>
      <c r="M22" s="2">
        <f t="shared" si="3"/>
        <v>1.9607883246911761E-2</v>
      </c>
      <c r="N22" s="2">
        <f t="shared" si="4"/>
        <v>1.9418125195418114E-2</v>
      </c>
    </row>
    <row r="23" spans="1:14" x14ac:dyDescent="0.25">
      <c r="A23" s="5">
        <v>36558</v>
      </c>
      <c r="B23" s="11">
        <f t="shared" si="0"/>
        <v>2</v>
      </c>
      <c r="C23" s="11">
        <f t="shared" si="1"/>
        <v>2000</v>
      </c>
      <c r="D23" s="11" t="str">
        <f t="shared" si="2"/>
        <v>2/2000</v>
      </c>
      <c r="E23">
        <v>317</v>
      </c>
      <c r="F23">
        <v>5424800</v>
      </c>
      <c r="G23">
        <v>28617170.300000001</v>
      </c>
      <c r="H23" s="1">
        <v>2.5677703636999998</v>
      </c>
      <c r="I23" s="1">
        <v>2.5509950309999998</v>
      </c>
      <c r="J23" s="1">
        <v>2.5314340971</v>
      </c>
      <c r="K23" s="1">
        <v>2.5738265285000002</v>
      </c>
      <c r="L23" s="1">
        <v>2.5557793199000001</v>
      </c>
      <c r="M23" s="2">
        <f t="shared" si="3"/>
        <v>1.9230736166317097E-2</v>
      </c>
      <c r="N23" s="2">
        <f t="shared" si="4"/>
        <v>1.9048162530099406E-2</v>
      </c>
    </row>
    <row r="24" spans="1:14" x14ac:dyDescent="0.25">
      <c r="A24" s="5">
        <v>36559</v>
      </c>
      <c r="B24" s="11">
        <f t="shared" si="0"/>
        <v>2</v>
      </c>
      <c r="C24" s="11">
        <f t="shared" si="1"/>
        <v>2000</v>
      </c>
      <c r="D24" s="11" t="str">
        <f t="shared" si="2"/>
        <v>2/2000</v>
      </c>
      <c r="E24">
        <v>484</v>
      </c>
      <c r="F24">
        <v>8105600</v>
      </c>
      <c r="G24">
        <v>44247890.5</v>
      </c>
      <c r="H24" s="1">
        <v>2.6767795246000001</v>
      </c>
      <c r="I24" s="1">
        <v>2.5798825127999998</v>
      </c>
      <c r="J24" s="1">
        <v>2.5798825127999998</v>
      </c>
      <c r="K24" s="1">
        <v>2.6828355089000002</v>
      </c>
      <c r="L24" s="1">
        <v>2.6447429455</v>
      </c>
      <c r="M24" s="2">
        <f t="shared" si="3"/>
        <v>4.245284642312197E-2</v>
      </c>
      <c r="N24" s="2">
        <f t="shared" si="4"/>
        <v>4.1576442419051812E-2</v>
      </c>
    </row>
    <row r="25" spans="1:14" x14ac:dyDescent="0.25">
      <c r="A25" s="5">
        <v>36560</v>
      </c>
      <c r="B25" s="11">
        <f t="shared" si="0"/>
        <v>2</v>
      </c>
      <c r="C25" s="11">
        <f t="shared" si="1"/>
        <v>2000</v>
      </c>
      <c r="D25" s="11" t="str">
        <f t="shared" si="2"/>
        <v>2/2000</v>
      </c>
      <c r="E25">
        <v>451</v>
      </c>
      <c r="F25">
        <v>6624800</v>
      </c>
      <c r="G25">
        <v>37161659.700000003</v>
      </c>
      <c r="H25" s="1">
        <v>2.7070598069999998</v>
      </c>
      <c r="I25" s="1">
        <v>2.6767795246000001</v>
      </c>
      <c r="J25" s="1">
        <v>2.6767795246000001</v>
      </c>
      <c r="K25" s="1">
        <v>2.7433962541999999</v>
      </c>
      <c r="L25" s="1">
        <v>2.7177185125999999</v>
      </c>
      <c r="M25" s="2">
        <f t="shared" si="3"/>
        <v>1.1312206374010092E-2</v>
      </c>
      <c r="N25" s="2">
        <f t="shared" si="4"/>
        <v>1.1248701836345952E-2</v>
      </c>
    </row>
    <row r="26" spans="1:14" x14ac:dyDescent="0.25">
      <c r="A26" s="5">
        <v>36563</v>
      </c>
      <c r="B26" s="11">
        <f t="shared" si="0"/>
        <v>2</v>
      </c>
      <c r="C26" s="11">
        <f t="shared" si="1"/>
        <v>2000</v>
      </c>
      <c r="D26" s="11" t="str">
        <f t="shared" si="2"/>
        <v>2/2000</v>
      </c>
      <c r="E26">
        <v>345</v>
      </c>
      <c r="F26">
        <v>6439200</v>
      </c>
      <c r="G26">
        <v>36020345.5</v>
      </c>
      <c r="H26" s="1">
        <v>2.7494522384</v>
      </c>
      <c r="I26" s="1">
        <v>2.7071204499000001</v>
      </c>
      <c r="J26" s="1">
        <v>2.6888916737000002</v>
      </c>
      <c r="K26" s="1">
        <v>2.7494522384</v>
      </c>
      <c r="L26" s="1">
        <v>2.7101484419999999</v>
      </c>
      <c r="M26" s="2">
        <f t="shared" si="3"/>
        <v>1.5659953758827339E-2</v>
      </c>
      <c r="N26" s="2">
        <f t="shared" si="4"/>
        <v>1.5538601952439548E-2</v>
      </c>
    </row>
    <row r="27" spans="1:14" x14ac:dyDescent="0.25">
      <c r="A27" s="5">
        <v>36564</v>
      </c>
      <c r="B27" s="11">
        <f t="shared" si="0"/>
        <v>2</v>
      </c>
      <c r="C27" s="11">
        <f t="shared" si="1"/>
        <v>2000</v>
      </c>
      <c r="D27" s="11" t="str">
        <f t="shared" si="2"/>
        <v>2/2000</v>
      </c>
      <c r="E27">
        <v>553</v>
      </c>
      <c r="F27">
        <v>9843200</v>
      </c>
      <c r="G27">
        <v>56832344.799999997</v>
      </c>
      <c r="H27" s="1">
        <v>2.7857886856</v>
      </c>
      <c r="I27" s="1">
        <v>2.7555688655999999</v>
      </c>
      <c r="J27" s="1">
        <v>2.7555688655999999</v>
      </c>
      <c r="K27" s="1">
        <v>2.8160689679000002</v>
      </c>
      <c r="L27" s="1">
        <v>2.7972951279</v>
      </c>
      <c r="M27" s="2">
        <f t="shared" si="3"/>
        <v>1.321588594721157E-2</v>
      </c>
      <c r="N27" s="2">
        <f t="shared" si="4"/>
        <v>1.3129318007083765E-2</v>
      </c>
    </row>
    <row r="28" spans="1:14" x14ac:dyDescent="0.25">
      <c r="A28" s="5">
        <v>36565</v>
      </c>
      <c r="B28" s="11">
        <f t="shared" si="0"/>
        <v>2</v>
      </c>
      <c r="C28" s="11">
        <f t="shared" si="1"/>
        <v>2000</v>
      </c>
      <c r="D28" s="11" t="str">
        <f t="shared" si="2"/>
        <v>2/2000</v>
      </c>
      <c r="E28">
        <v>416</v>
      </c>
      <c r="F28">
        <v>4869600</v>
      </c>
      <c r="G28">
        <v>27400058.600000001</v>
      </c>
      <c r="H28" s="1">
        <v>2.7252279402999999</v>
      </c>
      <c r="I28" s="1">
        <v>2.8160689679000002</v>
      </c>
      <c r="J28" s="1">
        <v>2.6798075168</v>
      </c>
      <c r="K28" s="1">
        <v>2.8160689679000002</v>
      </c>
      <c r="L28" s="1">
        <v>2.7260758576000002</v>
      </c>
      <c r="M28" s="2">
        <f t="shared" si="3"/>
        <v>-2.1739174120795401E-2</v>
      </c>
      <c r="N28" s="2">
        <f t="shared" si="4"/>
        <v>-2.1978951375589317E-2</v>
      </c>
    </row>
    <row r="29" spans="1:14" x14ac:dyDescent="0.25">
      <c r="A29" s="5">
        <v>36566</v>
      </c>
      <c r="B29" s="11">
        <f t="shared" si="0"/>
        <v>2</v>
      </c>
      <c r="C29" s="11">
        <f t="shared" si="1"/>
        <v>2000</v>
      </c>
      <c r="D29" s="11" t="str">
        <f t="shared" si="2"/>
        <v>2/2000</v>
      </c>
      <c r="E29">
        <v>375</v>
      </c>
      <c r="F29">
        <v>5801600</v>
      </c>
      <c r="G29">
        <v>32152209.199999999</v>
      </c>
      <c r="H29" s="1">
        <v>2.6646673756000001</v>
      </c>
      <c r="I29" s="1">
        <v>2.7191719560999998</v>
      </c>
      <c r="J29" s="1">
        <v>2.6283309285000001</v>
      </c>
      <c r="K29" s="1">
        <v>2.7252279402999999</v>
      </c>
      <c r="L29" s="1">
        <v>2.6850157643000001</v>
      </c>
      <c r="M29" s="2">
        <f t="shared" si="3"/>
        <v>-2.2222201601724834E-2</v>
      </c>
      <c r="N29" s="2">
        <f t="shared" si="4"/>
        <v>-2.2472834762913761E-2</v>
      </c>
    </row>
    <row r="30" spans="1:14" x14ac:dyDescent="0.25">
      <c r="A30" s="5">
        <v>36567</v>
      </c>
      <c r="B30" s="11">
        <f t="shared" si="0"/>
        <v>2</v>
      </c>
      <c r="C30" s="11">
        <f t="shared" si="1"/>
        <v>2000</v>
      </c>
      <c r="D30" s="11" t="str">
        <f t="shared" si="2"/>
        <v>2/2000</v>
      </c>
      <c r="E30">
        <v>512</v>
      </c>
      <c r="F30">
        <v>7888800</v>
      </c>
      <c r="G30">
        <v>42529673.899999999</v>
      </c>
      <c r="H30" s="1">
        <v>2.519321948</v>
      </c>
      <c r="I30" s="1">
        <v>2.6767795246000001</v>
      </c>
      <c r="J30" s="1">
        <v>2.4648173674999998</v>
      </c>
      <c r="K30" s="1">
        <v>2.7010038227000002</v>
      </c>
      <c r="L30" s="1">
        <v>2.6119190918999999</v>
      </c>
      <c r="M30" s="2">
        <f t="shared" si="3"/>
        <v>-5.4545429921538657E-2</v>
      </c>
      <c r="N30" s="2">
        <f t="shared" si="4"/>
        <v>-5.6089440606517479E-2</v>
      </c>
    </row>
    <row r="31" spans="1:14" x14ac:dyDescent="0.25">
      <c r="A31" s="5">
        <v>36570</v>
      </c>
      <c r="B31" s="11">
        <f t="shared" si="0"/>
        <v>2</v>
      </c>
      <c r="C31" s="11">
        <f t="shared" si="1"/>
        <v>2000</v>
      </c>
      <c r="D31" s="11" t="str">
        <f t="shared" si="2"/>
        <v>2/2000</v>
      </c>
      <c r="E31">
        <v>145</v>
      </c>
      <c r="F31">
        <v>3162400</v>
      </c>
      <c r="G31">
        <v>16519671.199999999</v>
      </c>
      <c r="H31" s="1">
        <v>2.5132657832</v>
      </c>
      <c r="I31" s="1">
        <v>2.5435460656000002</v>
      </c>
      <c r="J31" s="1">
        <v>2.5011536342</v>
      </c>
      <c r="K31" s="1">
        <v>2.5738265285000002</v>
      </c>
      <c r="L31" s="1">
        <v>2.5308283903</v>
      </c>
      <c r="M31" s="2">
        <f t="shared" si="3"/>
        <v>-2.4038868096265542E-3</v>
      </c>
      <c r="N31" s="2">
        <f t="shared" si="4"/>
        <v>-2.4067807843119516E-3</v>
      </c>
    </row>
    <row r="32" spans="1:14" x14ac:dyDescent="0.25">
      <c r="A32" s="5">
        <v>36571</v>
      </c>
      <c r="B32" s="11">
        <f t="shared" si="0"/>
        <v>2</v>
      </c>
      <c r="C32" s="11">
        <f t="shared" si="1"/>
        <v>2000</v>
      </c>
      <c r="D32" s="11" t="str">
        <f t="shared" si="2"/>
        <v>2/2000</v>
      </c>
      <c r="E32">
        <v>656</v>
      </c>
      <c r="F32">
        <v>10458400</v>
      </c>
      <c r="G32">
        <v>55473560.899999999</v>
      </c>
      <c r="H32" s="1">
        <v>2.5919946617999998</v>
      </c>
      <c r="I32" s="1">
        <v>2.5435460656000002</v>
      </c>
      <c r="J32" s="1">
        <v>2.5374900813000001</v>
      </c>
      <c r="K32" s="1">
        <v>2.6041068107999998</v>
      </c>
      <c r="L32" s="1">
        <v>2.5698295138999998</v>
      </c>
      <c r="M32" s="2">
        <f t="shared" si="3"/>
        <v>3.132532942845323E-2</v>
      </c>
      <c r="N32" s="2">
        <f t="shared" si="4"/>
        <v>3.0844702717472163E-2</v>
      </c>
    </row>
    <row r="33" spans="1:14" x14ac:dyDescent="0.25">
      <c r="A33" s="5">
        <v>36572</v>
      </c>
      <c r="B33" s="11">
        <f t="shared" si="0"/>
        <v>2</v>
      </c>
      <c r="C33" s="11">
        <f t="shared" si="1"/>
        <v>2000</v>
      </c>
      <c r="D33" s="11" t="str">
        <f t="shared" si="2"/>
        <v>2/2000</v>
      </c>
      <c r="E33">
        <v>908</v>
      </c>
      <c r="F33">
        <v>22952000</v>
      </c>
      <c r="G33">
        <v>129825892.40000001</v>
      </c>
      <c r="H33" s="1">
        <v>2.7555084031999999</v>
      </c>
      <c r="I33" s="1">
        <v>2.6162189598999999</v>
      </c>
      <c r="J33" s="1">
        <v>2.6162189598999999</v>
      </c>
      <c r="K33" s="1">
        <v>2.7979008346000001</v>
      </c>
      <c r="L33" s="1">
        <v>2.7404287244000001</v>
      </c>
      <c r="M33" s="2">
        <f t="shared" si="3"/>
        <v>6.3084135090945237E-2</v>
      </c>
      <c r="N33" s="2">
        <f t="shared" si="4"/>
        <v>6.1174244949207375E-2</v>
      </c>
    </row>
    <row r="34" spans="1:14" x14ac:dyDescent="0.25">
      <c r="A34" s="5">
        <v>36573</v>
      </c>
      <c r="B34" s="11">
        <f t="shared" si="0"/>
        <v>2</v>
      </c>
      <c r="C34" s="11">
        <f t="shared" si="1"/>
        <v>2000</v>
      </c>
      <c r="D34" s="11" t="str">
        <f t="shared" si="2"/>
        <v>2/2000</v>
      </c>
      <c r="E34">
        <v>393</v>
      </c>
      <c r="F34">
        <v>6683200</v>
      </c>
      <c r="G34">
        <v>37751004.899999999</v>
      </c>
      <c r="H34" s="1">
        <v>2.7252279402999999</v>
      </c>
      <c r="I34" s="1">
        <v>2.7373400894</v>
      </c>
      <c r="J34" s="1">
        <v>2.7100877992000001</v>
      </c>
      <c r="K34" s="1">
        <v>2.7857886856</v>
      </c>
      <c r="L34" s="1">
        <v>2.7366739202999999</v>
      </c>
      <c r="M34" s="2">
        <f t="shared" si="3"/>
        <v>-1.098906570737912E-2</v>
      </c>
      <c r="N34" s="2">
        <f t="shared" si="4"/>
        <v>-1.1049891512936503E-2</v>
      </c>
    </row>
    <row r="35" spans="1:14" x14ac:dyDescent="0.25">
      <c r="A35" s="5">
        <v>36574</v>
      </c>
      <c r="B35" s="11">
        <f t="shared" si="0"/>
        <v>2</v>
      </c>
      <c r="C35" s="11">
        <f t="shared" si="1"/>
        <v>2000</v>
      </c>
      <c r="D35" s="11" t="str">
        <f t="shared" si="2"/>
        <v>2/2000</v>
      </c>
      <c r="E35">
        <v>321</v>
      </c>
      <c r="F35">
        <v>6946400</v>
      </c>
      <c r="G35">
        <v>38686257.200000003</v>
      </c>
      <c r="H35" s="1">
        <v>2.6919196658</v>
      </c>
      <c r="I35" s="1">
        <v>2.6949476579999998</v>
      </c>
      <c r="J35" s="1">
        <v>2.6646673756000001</v>
      </c>
      <c r="K35" s="1">
        <v>2.7191719560999998</v>
      </c>
      <c r="L35" s="1">
        <v>2.6982180411000001</v>
      </c>
      <c r="M35" s="2">
        <f t="shared" si="3"/>
        <v>-1.2222197639854437E-2</v>
      </c>
      <c r="N35" s="2">
        <f t="shared" si="4"/>
        <v>-1.2297502923869918E-2</v>
      </c>
    </row>
    <row r="36" spans="1:14" x14ac:dyDescent="0.25">
      <c r="A36" s="5">
        <v>36577</v>
      </c>
      <c r="B36" s="11">
        <f t="shared" si="0"/>
        <v>2</v>
      </c>
      <c r="C36" s="11">
        <f t="shared" si="1"/>
        <v>2000</v>
      </c>
      <c r="D36" s="11" t="str">
        <f t="shared" si="2"/>
        <v>2/2000</v>
      </c>
      <c r="E36">
        <v>303</v>
      </c>
      <c r="F36">
        <v>5844000</v>
      </c>
      <c r="G36">
        <v>32794316.5</v>
      </c>
      <c r="H36" s="1">
        <v>2.6887705683999998</v>
      </c>
      <c r="I36" s="1">
        <v>2.6888916737000002</v>
      </c>
      <c r="J36" s="1">
        <v>2.6525552265000001</v>
      </c>
      <c r="K36" s="1">
        <v>2.7494522384</v>
      </c>
      <c r="L36" s="1">
        <v>2.7187479975</v>
      </c>
      <c r="M36" s="2">
        <f t="shared" si="3"/>
        <v>-1.1698333497869307E-3</v>
      </c>
      <c r="N36" s="2">
        <f t="shared" si="4"/>
        <v>-1.1705181389316162E-3</v>
      </c>
    </row>
    <row r="37" spans="1:14" x14ac:dyDescent="0.25">
      <c r="A37" s="5">
        <v>36578</v>
      </c>
      <c r="B37" s="11">
        <f t="shared" si="0"/>
        <v>2</v>
      </c>
      <c r="C37" s="11">
        <f t="shared" si="1"/>
        <v>2000</v>
      </c>
      <c r="D37" s="11" t="str">
        <f t="shared" si="2"/>
        <v>2/2000</v>
      </c>
      <c r="E37">
        <v>405</v>
      </c>
      <c r="F37">
        <v>7023200</v>
      </c>
      <c r="G37">
        <v>39200117</v>
      </c>
      <c r="H37" s="1">
        <v>2.6767795246000001</v>
      </c>
      <c r="I37" s="1">
        <v>2.7797325208000001</v>
      </c>
      <c r="J37" s="1">
        <v>2.6707235404</v>
      </c>
      <c r="K37" s="1">
        <v>2.7797325208000001</v>
      </c>
      <c r="L37" s="1">
        <v>2.7041529200999999</v>
      </c>
      <c r="M37" s="2">
        <f t="shared" si="3"/>
        <v>-4.4596753404420042E-3</v>
      </c>
      <c r="N37" s="2">
        <f t="shared" si="4"/>
        <v>-4.4696493574784852E-3</v>
      </c>
    </row>
    <row r="38" spans="1:14" x14ac:dyDescent="0.25">
      <c r="A38" s="5">
        <v>36579</v>
      </c>
      <c r="B38" s="11">
        <f t="shared" si="0"/>
        <v>2</v>
      </c>
      <c r="C38" s="11">
        <f t="shared" si="1"/>
        <v>2000</v>
      </c>
      <c r="D38" s="11" t="str">
        <f t="shared" si="2"/>
        <v>2/2000</v>
      </c>
      <c r="E38">
        <v>373</v>
      </c>
      <c r="F38">
        <v>6354400</v>
      </c>
      <c r="G38">
        <v>35636118.200000003</v>
      </c>
      <c r="H38" s="1">
        <v>2.6950083008000001</v>
      </c>
      <c r="I38" s="1">
        <v>2.6949476579999998</v>
      </c>
      <c r="J38" s="1">
        <v>2.6828355089000002</v>
      </c>
      <c r="K38" s="1">
        <v>2.7433962541999999</v>
      </c>
      <c r="L38" s="1">
        <v>2.7170523434999998</v>
      </c>
      <c r="M38" s="2">
        <f t="shared" si="3"/>
        <v>6.8099654949071997E-3</v>
      </c>
      <c r="N38" s="2">
        <f t="shared" si="4"/>
        <v>6.7868824172710278E-3</v>
      </c>
    </row>
    <row r="39" spans="1:14" x14ac:dyDescent="0.25">
      <c r="A39" s="5">
        <v>36580</v>
      </c>
      <c r="B39" s="11">
        <f t="shared" si="0"/>
        <v>2</v>
      </c>
      <c r="C39" s="11">
        <f t="shared" si="1"/>
        <v>2000</v>
      </c>
      <c r="D39" s="11" t="str">
        <f t="shared" si="2"/>
        <v>2/2000</v>
      </c>
      <c r="E39">
        <v>500</v>
      </c>
      <c r="F39">
        <v>10291200</v>
      </c>
      <c r="G39">
        <v>57919592.299999997</v>
      </c>
      <c r="H39" s="1">
        <v>2.7676810145999999</v>
      </c>
      <c r="I39" s="1">
        <v>2.7252279402999999</v>
      </c>
      <c r="J39" s="1">
        <v>2.6767795246000001</v>
      </c>
      <c r="K39" s="1">
        <v>2.7676810145999999</v>
      </c>
      <c r="L39" s="1">
        <v>2.7267420267000002</v>
      </c>
      <c r="M39" s="2">
        <f t="shared" si="3"/>
        <v>2.6965673455783934E-2</v>
      </c>
      <c r="N39" s="2">
        <f t="shared" si="4"/>
        <v>2.660850629413718E-2</v>
      </c>
    </row>
    <row r="40" spans="1:14" x14ac:dyDescent="0.25">
      <c r="A40" s="5">
        <v>36581</v>
      </c>
      <c r="B40" s="11">
        <f t="shared" si="0"/>
        <v>2</v>
      </c>
      <c r="C40" s="11">
        <f t="shared" si="1"/>
        <v>2000</v>
      </c>
      <c r="D40" s="11" t="str">
        <f t="shared" si="2"/>
        <v>2/2000</v>
      </c>
      <c r="E40">
        <v>560</v>
      </c>
      <c r="F40">
        <v>11549600</v>
      </c>
      <c r="G40">
        <v>67183977.299999997</v>
      </c>
      <c r="H40" s="1">
        <v>2.8403537284000002</v>
      </c>
      <c r="I40" s="1">
        <v>2.7675599094000001</v>
      </c>
      <c r="J40" s="1">
        <v>2.7524802305999998</v>
      </c>
      <c r="K40" s="1">
        <v>2.8584613993999999</v>
      </c>
      <c r="L40" s="1">
        <v>2.8182490428999998</v>
      </c>
      <c r="M40" s="2">
        <f t="shared" si="3"/>
        <v>2.6257619074105287E-2</v>
      </c>
      <c r="N40" s="2">
        <f t="shared" si="4"/>
        <v>2.5918805946082122E-2</v>
      </c>
    </row>
    <row r="41" spans="1:14" x14ac:dyDescent="0.25">
      <c r="A41" s="5">
        <v>36584</v>
      </c>
      <c r="B41" s="11">
        <f t="shared" si="0"/>
        <v>2</v>
      </c>
      <c r="C41" s="11">
        <f t="shared" si="1"/>
        <v>2000</v>
      </c>
      <c r="D41" s="11" t="str">
        <f t="shared" si="2"/>
        <v>2/2000</v>
      </c>
      <c r="E41">
        <v>247</v>
      </c>
      <c r="F41">
        <v>3745600</v>
      </c>
      <c r="G41">
        <v>21471296.899999999</v>
      </c>
      <c r="H41" s="1">
        <v>2.7797325208000001</v>
      </c>
      <c r="I41" s="1">
        <v>2.8160689679000002</v>
      </c>
      <c r="J41" s="1">
        <v>2.7555688655999999</v>
      </c>
      <c r="K41" s="1">
        <v>2.8160689679000002</v>
      </c>
      <c r="L41" s="1">
        <v>2.7772495925</v>
      </c>
      <c r="M41" s="2">
        <f t="shared" si="3"/>
        <v>-2.1342837335316167E-2</v>
      </c>
      <c r="N41" s="2">
        <f t="shared" si="4"/>
        <v>-2.1573889136682477E-2</v>
      </c>
    </row>
    <row r="42" spans="1:14" x14ac:dyDescent="0.25">
      <c r="A42" s="5">
        <v>36585</v>
      </c>
      <c r="B42" s="11">
        <f t="shared" si="0"/>
        <v>2</v>
      </c>
      <c r="C42" s="11">
        <f t="shared" si="1"/>
        <v>2000</v>
      </c>
      <c r="D42" s="11" t="str">
        <f t="shared" si="2"/>
        <v>2/2000</v>
      </c>
      <c r="E42">
        <v>349</v>
      </c>
      <c r="F42">
        <v>7822400</v>
      </c>
      <c r="G42">
        <v>45087039.600000001</v>
      </c>
      <c r="H42" s="1">
        <v>2.7857886856</v>
      </c>
      <c r="I42" s="1">
        <v>2.8129803329</v>
      </c>
      <c r="J42" s="1">
        <v>2.7797325208000001</v>
      </c>
      <c r="K42" s="1">
        <v>2.8130409757999999</v>
      </c>
      <c r="L42" s="1">
        <v>2.7925108389000002</v>
      </c>
      <c r="M42" s="2">
        <f t="shared" si="3"/>
        <v>2.1786861702279836E-3</v>
      </c>
      <c r="N42" s="2">
        <f t="shared" si="4"/>
        <v>2.176316275061469E-3</v>
      </c>
    </row>
    <row r="43" spans="1:14" x14ac:dyDescent="0.25">
      <c r="A43" s="5">
        <v>36586</v>
      </c>
      <c r="B43" s="11">
        <f t="shared" si="0"/>
        <v>3</v>
      </c>
      <c r="C43" s="11">
        <f t="shared" si="1"/>
        <v>2000</v>
      </c>
      <c r="D43" s="11" t="str">
        <f t="shared" si="2"/>
        <v>3/2000</v>
      </c>
      <c r="E43">
        <v>544</v>
      </c>
      <c r="F43">
        <v>8316800</v>
      </c>
      <c r="G43">
        <v>48654815.399999999</v>
      </c>
      <c r="H43" s="1">
        <v>2.8644569213</v>
      </c>
      <c r="I43" s="1">
        <v>2.7857886856</v>
      </c>
      <c r="J43" s="1">
        <v>2.7797325208000001</v>
      </c>
      <c r="K43" s="1">
        <v>2.8644569213</v>
      </c>
      <c r="L43" s="1">
        <v>2.8342977441000001</v>
      </c>
      <c r="M43" s="2">
        <f t="shared" si="3"/>
        <v>2.823912528134076E-2</v>
      </c>
      <c r="N43" s="2">
        <f t="shared" si="4"/>
        <v>2.7847752124345961E-2</v>
      </c>
    </row>
    <row r="44" spans="1:14" x14ac:dyDescent="0.25">
      <c r="A44" s="5">
        <v>36587</v>
      </c>
      <c r="B44" s="11">
        <f t="shared" si="0"/>
        <v>3</v>
      </c>
      <c r="C44" s="11">
        <f t="shared" si="1"/>
        <v>2000</v>
      </c>
      <c r="D44" s="11" t="str">
        <f t="shared" si="2"/>
        <v>3/2000</v>
      </c>
      <c r="E44">
        <v>347</v>
      </c>
      <c r="F44">
        <v>8059200</v>
      </c>
      <c r="G44">
        <v>47334619.799999997</v>
      </c>
      <c r="H44" s="1">
        <v>2.7797325208000001</v>
      </c>
      <c r="I44" s="1">
        <v>2.8584613993999999</v>
      </c>
      <c r="J44" s="1">
        <v>2.7797325208000001</v>
      </c>
      <c r="K44" s="1">
        <v>2.9069704579</v>
      </c>
      <c r="L44" s="1">
        <v>2.8455619759999999</v>
      </c>
      <c r="M44" s="2">
        <f t="shared" si="3"/>
        <v>-2.957782324111502E-2</v>
      </c>
      <c r="N44" s="2">
        <f t="shared" si="4"/>
        <v>-3.0024068399407421E-2</v>
      </c>
    </row>
    <row r="45" spans="1:14" x14ac:dyDescent="0.25">
      <c r="A45" s="5">
        <v>36588</v>
      </c>
      <c r="B45" s="11">
        <f t="shared" si="0"/>
        <v>3</v>
      </c>
      <c r="C45" s="11">
        <f t="shared" si="1"/>
        <v>2000</v>
      </c>
      <c r="D45" s="11" t="str">
        <f t="shared" si="2"/>
        <v>3/2000</v>
      </c>
      <c r="E45">
        <v>292</v>
      </c>
      <c r="F45">
        <v>4130400</v>
      </c>
      <c r="G45">
        <v>24559447.199999999</v>
      </c>
      <c r="H45" s="1">
        <v>2.9250781289000001</v>
      </c>
      <c r="I45" s="1">
        <v>2.8039568189000001</v>
      </c>
      <c r="J45" s="1">
        <v>2.7918446698000001</v>
      </c>
      <c r="K45" s="1">
        <v>2.9250781289000001</v>
      </c>
      <c r="L45" s="1">
        <v>2.8807476525000002</v>
      </c>
      <c r="M45" s="2">
        <f t="shared" si="3"/>
        <v>5.2287623723656029E-2</v>
      </c>
      <c r="N45" s="2">
        <f t="shared" si="4"/>
        <v>5.0966483528171909E-2</v>
      </c>
    </row>
    <row r="46" spans="1:14" x14ac:dyDescent="0.25">
      <c r="A46" s="5">
        <v>36593</v>
      </c>
      <c r="B46" s="11">
        <f t="shared" si="0"/>
        <v>3</v>
      </c>
      <c r="C46" s="11">
        <f t="shared" si="1"/>
        <v>2000</v>
      </c>
      <c r="D46" s="11" t="str">
        <f t="shared" si="2"/>
        <v>3/2000</v>
      </c>
      <c r="E46">
        <v>243</v>
      </c>
      <c r="F46">
        <v>2605600</v>
      </c>
      <c r="G46">
        <v>15910736.6</v>
      </c>
      <c r="H46" s="1">
        <v>2.9947228505000001</v>
      </c>
      <c r="I46" s="1">
        <v>2.9069098151000001</v>
      </c>
      <c r="J46" s="1">
        <v>2.8463492502999999</v>
      </c>
      <c r="K46" s="1">
        <v>3.0038068269</v>
      </c>
      <c r="L46" s="1">
        <v>2.9584470462999999</v>
      </c>
      <c r="M46" s="2">
        <f t="shared" si="3"/>
        <v>2.3809525260848563E-2</v>
      </c>
      <c r="N46" s="2">
        <f t="shared" si="4"/>
        <v>2.3530498827767133E-2</v>
      </c>
    </row>
    <row r="47" spans="1:14" x14ac:dyDescent="0.25">
      <c r="A47" s="5">
        <v>36594</v>
      </c>
      <c r="B47" s="11">
        <f t="shared" si="0"/>
        <v>3</v>
      </c>
      <c r="C47" s="11">
        <f t="shared" si="1"/>
        <v>2000</v>
      </c>
      <c r="D47" s="11" t="str">
        <f t="shared" si="2"/>
        <v>3/2000</v>
      </c>
      <c r="E47">
        <v>484</v>
      </c>
      <c r="F47">
        <v>6743200</v>
      </c>
      <c r="G47">
        <v>42846283.299999997</v>
      </c>
      <c r="H47" s="1">
        <v>3.1000983126000001</v>
      </c>
      <c r="I47" s="1">
        <v>3.0219751408</v>
      </c>
      <c r="J47" s="1">
        <v>3.0219751408</v>
      </c>
      <c r="K47" s="1">
        <v>3.1249279564000001</v>
      </c>
      <c r="L47" s="1">
        <v>3.0784174052000002</v>
      </c>
      <c r="M47" s="2">
        <f t="shared" si="3"/>
        <v>3.5187049807432702E-2</v>
      </c>
      <c r="N47" s="2">
        <f t="shared" si="4"/>
        <v>3.4582134840261784E-2</v>
      </c>
    </row>
    <row r="48" spans="1:14" x14ac:dyDescent="0.25">
      <c r="A48" s="5">
        <v>36595</v>
      </c>
      <c r="B48" s="11">
        <f t="shared" si="0"/>
        <v>3</v>
      </c>
      <c r="C48" s="11">
        <f t="shared" si="1"/>
        <v>2000</v>
      </c>
      <c r="D48" s="11" t="str">
        <f t="shared" si="2"/>
        <v>3/2000</v>
      </c>
      <c r="E48">
        <v>302</v>
      </c>
      <c r="F48">
        <v>4613600</v>
      </c>
      <c r="G48">
        <v>29038731.699999999</v>
      </c>
      <c r="H48" s="1">
        <v>3.0098629916999999</v>
      </c>
      <c r="I48" s="1">
        <v>3.0885916897999999</v>
      </c>
      <c r="J48" s="1">
        <v>2.9674705602999998</v>
      </c>
      <c r="K48" s="1">
        <v>3.0946476741</v>
      </c>
      <c r="L48" s="1">
        <v>3.0494091791</v>
      </c>
      <c r="M48" s="2">
        <f t="shared" si="3"/>
        <v>-2.910724493260386E-2</v>
      </c>
      <c r="N48" s="2">
        <f t="shared" si="4"/>
        <v>-2.9539264712985132E-2</v>
      </c>
    </row>
    <row r="49" spans="1:14" x14ac:dyDescent="0.25">
      <c r="A49" s="5">
        <v>36598</v>
      </c>
      <c r="B49" s="11">
        <f t="shared" si="0"/>
        <v>3</v>
      </c>
      <c r="C49" s="11">
        <f t="shared" si="1"/>
        <v>2000</v>
      </c>
      <c r="D49" s="11" t="str">
        <f t="shared" si="2"/>
        <v>3/2000</v>
      </c>
      <c r="E49">
        <v>415</v>
      </c>
      <c r="F49">
        <v>6437600</v>
      </c>
      <c r="G49">
        <v>38447450.200000003</v>
      </c>
      <c r="H49" s="1">
        <v>2.8947976660000001</v>
      </c>
      <c r="I49" s="1">
        <v>2.9970846735999999</v>
      </c>
      <c r="J49" s="1">
        <v>2.8705735483999999</v>
      </c>
      <c r="K49" s="1">
        <v>2.9970846735999999</v>
      </c>
      <c r="L49" s="1">
        <v>2.8935259706999998</v>
      </c>
      <c r="M49" s="2">
        <f t="shared" si="3"/>
        <v>-3.8229423072513313E-2</v>
      </c>
      <c r="N49" s="2">
        <f t="shared" si="4"/>
        <v>-3.8979342280987983E-2</v>
      </c>
    </row>
    <row r="50" spans="1:14" x14ac:dyDescent="0.25">
      <c r="A50" s="5">
        <v>36599</v>
      </c>
      <c r="B50" s="11">
        <f t="shared" si="0"/>
        <v>3</v>
      </c>
      <c r="C50" s="11">
        <f t="shared" si="1"/>
        <v>2000</v>
      </c>
      <c r="D50" s="11" t="str">
        <f t="shared" si="2"/>
        <v>3/2000</v>
      </c>
      <c r="E50">
        <v>410</v>
      </c>
      <c r="F50">
        <v>8949600</v>
      </c>
      <c r="G50">
        <v>52643525.899999999</v>
      </c>
      <c r="H50" s="1">
        <v>2.8160689679000002</v>
      </c>
      <c r="I50" s="1">
        <v>2.9190219641000001</v>
      </c>
      <c r="J50" s="1">
        <v>2.7979008346000001</v>
      </c>
      <c r="K50" s="1">
        <v>2.9190219641000001</v>
      </c>
      <c r="L50" s="1">
        <v>2.8498618438999999</v>
      </c>
      <c r="M50" s="2">
        <f t="shared" si="3"/>
        <v>-2.7196615164052695E-2</v>
      </c>
      <c r="N50" s="2">
        <f t="shared" si="4"/>
        <v>-2.7573288298545977E-2</v>
      </c>
    </row>
    <row r="51" spans="1:14" x14ac:dyDescent="0.25">
      <c r="A51" s="5">
        <v>36600</v>
      </c>
      <c r="B51" s="11">
        <f t="shared" si="0"/>
        <v>3</v>
      </c>
      <c r="C51" s="11">
        <f t="shared" si="1"/>
        <v>2000</v>
      </c>
      <c r="D51" s="11" t="str">
        <f t="shared" si="2"/>
        <v>3/2000</v>
      </c>
      <c r="E51">
        <v>319</v>
      </c>
      <c r="F51">
        <v>8274400</v>
      </c>
      <c r="G51">
        <v>48448246.5</v>
      </c>
      <c r="H51" s="1">
        <v>2.8766295327</v>
      </c>
      <c r="I51" s="1">
        <v>2.8160689679000002</v>
      </c>
      <c r="J51" s="1">
        <v>2.7856675803000002</v>
      </c>
      <c r="K51" s="1">
        <v>2.8766295327</v>
      </c>
      <c r="L51" s="1">
        <v>2.8367806724000002</v>
      </c>
      <c r="M51" s="2">
        <f t="shared" si="3"/>
        <v>2.1505355689197092E-2</v>
      </c>
      <c r="N51" s="2">
        <f t="shared" si="4"/>
        <v>2.1277378227235532E-2</v>
      </c>
    </row>
    <row r="52" spans="1:14" x14ac:dyDescent="0.25">
      <c r="A52" s="5">
        <v>36601</v>
      </c>
      <c r="B52" s="11">
        <f t="shared" si="0"/>
        <v>3</v>
      </c>
      <c r="C52" s="11">
        <f t="shared" si="1"/>
        <v>2000</v>
      </c>
      <c r="D52" s="11" t="str">
        <f t="shared" si="2"/>
        <v>3/2000</v>
      </c>
      <c r="E52">
        <v>327</v>
      </c>
      <c r="F52">
        <v>7280800</v>
      </c>
      <c r="G52">
        <v>43150628.700000003</v>
      </c>
      <c r="H52" s="1">
        <v>2.8705735483999999</v>
      </c>
      <c r="I52" s="1">
        <v>2.8947976660000001</v>
      </c>
      <c r="J52" s="1">
        <v>2.8524052346</v>
      </c>
      <c r="K52" s="1">
        <v>2.9008538308</v>
      </c>
      <c r="L52" s="1">
        <v>2.8713608227999998</v>
      </c>
      <c r="M52" s="2">
        <f t="shared" si="3"/>
        <v>-2.1052360865932984E-3</v>
      </c>
      <c r="N52" s="2">
        <f t="shared" si="4"/>
        <v>-2.1074552111511936E-3</v>
      </c>
    </row>
    <row r="53" spans="1:14" x14ac:dyDescent="0.25">
      <c r="A53" s="5">
        <v>36602</v>
      </c>
      <c r="B53" s="11">
        <f t="shared" si="0"/>
        <v>3</v>
      </c>
      <c r="C53" s="11">
        <f t="shared" si="1"/>
        <v>2000</v>
      </c>
      <c r="D53" s="11" t="str">
        <f t="shared" si="2"/>
        <v>3/2000</v>
      </c>
      <c r="E53">
        <v>185</v>
      </c>
      <c r="F53">
        <v>5764800</v>
      </c>
      <c r="G53">
        <v>33936788.5</v>
      </c>
      <c r="H53" s="1">
        <v>2.8402932660000002</v>
      </c>
      <c r="I53" s="1">
        <v>2.8584613993999999</v>
      </c>
      <c r="J53" s="1">
        <v>2.8402932660000002</v>
      </c>
      <c r="K53" s="1">
        <v>2.8645173836</v>
      </c>
      <c r="L53" s="1">
        <v>2.8521025617000002</v>
      </c>
      <c r="M53" s="2">
        <f t="shared" si="3"/>
        <v>-1.054851300252424E-2</v>
      </c>
      <c r="N53" s="2">
        <f t="shared" si="4"/>
        <v>-1.0604542935783303E-2</v>
      </c>
    </row>
    <row r="54" spans="1:14" x14ac:dyDescent="0.25">
      <c r="A54" s="5">
        <v>36605</v>
      </c>
      <c r="B54" s="11">
        <f t="shared" si="0"/>
        <v>3</v>
      </c>
      <c r="C54" s="11">
        <f t="shared" si="1"/>
        <v>2000</v>
      </c>
      <c r="D54" s="11" t="str">
        <f t="shared" si="2"/>
        <v>3/2000</v>
      </c>
      <c r="E54">
        <v>310</v>
      </c>
      <c r="F54">
        <v>5004000</v>
      </c>
      <c r="G54">
        <v>29043272.800000001</v>
      </c>
      <c r="H54" s="1">
        <v>2.7555084031999999</v>
      </c>
      <c r="I54" s="1">
        <v>2.8402932660000002</v>
      </c>
      <c r="J54" s="1">
        <v>2.7555084031999999</v>
      </c>
      <c r="K54" s="1">
        <v>2.8584613993999999</v>
      </c>
      <c r="L54" s="1">
        <v>2.8119508481</v>
      </c>
      <c r="M54" s="2">
        <f t="shared" si="3"/>
        <v>-2.9850742462028679E-2</v>
      </c>
      <c r="N54" s="2">
        <f t="shared" si="4"/>
        <v>-3.0305345571573904E-2</v>
      </c>
    </row>
    <row r="55" spans="1:14" x14ac:dyDescent="0.25">
      <c r="A55" s="5">
        <v>36606</v>
      </c>
      <c r="B55" s="11">
        <f t="shared" si="0"/>
        <v>3</v>
      </c>
      <c r="C55" s="11">
        <f t="shared" si="1"/>
        <v>2000</v>
      </c>
      <c r="D55" s="11" t="str">
        <f t="shared" si="2"/>
        <v>3/2000</v>
      </c>
      <c r="E55">
        <v>450</v>
      </c>
      <c r="F55">
        <v>7836000</v>
      </c>
      <c r="G55">
        <v>45255771.200000003</v>
      </c>
      <c r="H55" s="1">
        <v>2.8100128031999998</v>
      </c>
      <c r="I55" s="1">
        <v>2.7676203718000001</v>
      </c>
      <c r="J55" s="1">
        <v>2.7615643875</v>
      </c>
      <c r="K55" s="1">
        <v>2.8281811170000002</v>
      </c>
      <c r="L55" s="1">
        <v>2.7980824021999999</v>
      </c>
      <c r="M55" s="2">
        <f t="shared" si="3"/>
        <v>1.9780161053656542E-2</v>
      </c>
      <c r="N55" s="2">
        <f t="shared" si="4"/>
        <v>1.9587075687832776E-2</v>
      </c>
    </row>
    <row r="56" spans="1:14" x14ac:dyDescent="0.25">
      <c r="A56" s="5">
        <v>36607</v>
      </c>
      <c r="B56" s="11">
        <f t="shared" si="0"/>
        <v>3</v>
      </c>
      <c r="C56" s="11">
        <f t="shared" si="1"/>
        <v>2000</v>
      </c>
      <c r="D56" s="11" t="str">
        <f t="shared" si="2"/>
        <v>3/2000</v>
      </c>
      <c r="E56">
        <v>410</v>
      </c>
      <c r="F56">
        <v>7848000</v>
      </c>
      <c r="G56">
        <v>45943928.5</v>
      </c>
      <c r="H56" s="1">
        <v>2.8166744941999999</v>
      </c>
      <c r="I56" s="1">
        <v>2.8463492502999999</v>
      </c>
      <c r="J56" s="1">
        <v>2.8100734460000001</v>
      </c>
      <c r="K56" s="1">
        <v>2.8464098932000002</v>
      </c>
      <c r="L56" s="1">
        <v>2.8362962513999999</v>
      </c>
      <c r="M56" s="2">
        <f t="shared" si="3"/>
        <v>2.3706977393176398E-3</v>
      </c>
      <c r="N56" s="2">
        <f t="shared" si="4"/>
        <v>2.3678920688215859E-3</v>
      </c>
    </row>
    <row r="57" spans="1:14" x14ac:dyDescent="0.25">
      <c r="A57" s="5">
        <v>36608</v>
      </c>
      <c r="B57" s="11">
        <f t="shared" si="0"/>
        <v>3</v>
      </c>
      <c r="C57" s="11">
        <f t="shared" si="1"/>
        <v>2000</v>
      </c>
      <c r="D57" s="11" t="str">
        <f t="shared" si="2"/>
        <v>3/2000</v>
      </c>
      <c r="E57">
        <v>316</v>
      </c>
      <c r="F57">
        <v>8264800</v>
      </c>
      <c r="G57">
        <v>48189736.299999997</v>
      </c>
      <c r="H57" s="1">
        <v>2.8038357135999998</v>
      </c>
      <c r="I57" s="1">
        <v>2.8100128031999998</v>
      </c>
      <c r="J57" s="1">
        <v>2.8038357135999998</v>
      </c>
      <c r="K57" s="1">
        <v>2.8463492502999999</v>
      </c>
      <c r="L57" s="1">
        <v>2.8249107338999999</v>
      </c>
      <c r="M57" s="2">
        <f t="shared" si="3"/>
        <v>-4.5581342914977618E-3</v>
      </c>
      <c r="N57" s="2">
        <f t="shared" si="4"/>
        <v>-4.5685542614121739E-3</v>
      </c>
    </row>
    <row r="58" spans="1:14" x14ac:dyDescent="0.25">
      <c r="A58" s="5">
        <v>36609</v>
      </c>
      <c r="B58" s="11">
        <f t="shared" si="0"/>
        <v>3</v>
      </c>
      <c r="C58" s="11">
        <f t="shared" si="1"/>
        <v>2000</v>
      </c>
      <c r="D58" s="11" t="str">
        <f t="shared" si="2"/>
        <v>3/2000</v>
      </c>
      <c r="E58">
        <v>277</v>
      </c>
      <c r="F58">
        <v>4765600</v>
      </c>
      <c r="G58">
        <v>27725309</v>
      </c>
      <c r="H58" s="1">
        <v>2.8665925215999999</v>
      </c>
      <c r="I58" s="1">
        <v>2.8519821475999998</v>
      </c>
      <c r="J58" s="1">
        <v>2.8480984307999999</v>
      </c>
      <c r="K58" s="1">
        <v>2.8912514318000002</v>
      </c>
      <c r="L58" s="1">
        <v>2.8691817274</v>
      </c>
      <c r="M58" s="2">
        <f t="shared" si="3"/>
        <v>2.2382484000613267E-2</v>
      </c>
      <c r="N58" s="2">
        <f t="shared" si="4"/>
        <v>2.2135672257103008E-2</v>
      </c>
    </row>
    <row r="59" spans="1:14" x14ac:dyDescent="0.25">
      <c r="A59" s="5">
        <v>36612</v>
      </c>
      <c r="B59" s="11">
        <f t="shared" si="0"/>
        <v>3</v>
      </c>
      <c r="C59" s="11">
        <f t="shared" si="1"/>
        <v>2000</v>
      </c>
      <c r="D59" s="11" t="str">
        <f t="shared" si="2"/>
        <v>3/2000</v>
      </c>
      <c r="E59">
        <v>391</v>
      </c>
      <c r="F59">
        <v>7102400</v>
      </c>
      <c r="G59">
        <v>42739648.799999997</v>
      </c>
      <c r="H59" s="1">
        <v>3.0823575264</v>
      </c>
      <c r="I59" s="1">
        <v>2.8665925215999999</v>
      </c>
      <c r="J59" s="1">
        <v>2.8665925215999999</v>
      </c>
      <c r="K59" s="1">
        <v>3.0823575264</v>
      </c>
      <c r="L59" s="1">
        <v>2.9677554535000001</v>
      </c>
      <c r="M59" s="2">
        <f t="shared" si="3"/>
        <v>7.526880893401966E-2</v>
      </c>
      <c r="N59" s="2">
        <f t="shared" si="4"/>
        <v>7.2570685143473687E-2</v>
      </c>
    </row>
    <row r="60" spans="1:14" x14ac:dyDescent="0.25">
      <c r="A60" s="5">
        <v>36613</v>
      </c>
      <c r="B60" s="11">
        <f t="shared" si="0"/>
        <v>3</v>
      </c>
      <c r="C60" s="11">
        <f t="shared" si="1"/>
        <v>2000</v>
      </c>
      <c r="D60" s="11" t="str">
        <f t="shared" si="2"/>
        <v>3/2000</v>
      </c>
      <c r="E60">
        <v>307</v>
      </c>
      <c r="F60">
        <v>5283200</v>
      </c>
      <c r="G60">
        <v>32020958.399999999</v>
      </c>
      <c r="H60" s="1">
        <v>2.9528985235</v>
      </c>
      <c r="I60" s="1">
        <v>3.0207104346000002</v>
      </c>
      <c r="J60" s="1">
        <v>2.9405690683999999</v>
      </c>
      <c r="K60" s="1">
        <v>3.0268750703</v>
      </c>
      <c r="L60" s="1">
        <v>2.9890853060999998</v>
      </c>
      <c r="M60" s="2">
        <f t="shared" si="3"/>
        <v>-4.1999995714708693E-2</v>
      </c>
      <c r="N60" s="2">
        <f t="shared" si="4"/>
        <v>-4.2907496538112315E-2</v>
      </c>
    </row>
    <row r="61" spans="1:14" x14ac:dyDescent="0.25">
      <c r="A61" s="5">
        <v>36614</v>
      </c>
      <c r="B61" s="11">
        <f t="shared" si="0"/>
        <v>3</v>
      </c>
      <c r="C61" s="11">
        <f t="shared" si="1"/>
        <v>2000</v>
      </c>
      <c r="D61" s="11" t="str">
        <f t="shared" si="2"/>
        <v>3/2000</v>
      </c>
      <c r="E61">
        <v>416</v>
      </c>
      <c r="F61">
        <v>6808800</v>
      </c>
      <c r="G61">
        <v>40304757.200000003</v>
      </c>
      <c r="H61" s="1">
        <v>2.9406307993</v>
      </c>
      <c r="I61" s="1">
        <v>2.9898251578999999</v>
      </c>
      <c r="J61" s="1">
        <v>2.8665925215999999</v>
      </c>
      <c r="K61" s="1">
        <v>3.0022161601000001</v>
      </c>
      <c r="L61" s="1">
        <v>2.9193624938</v>
      </c>
      <c r="M61" s="2">
        <f t="shared" si="3"/>
        <v>-4.1544686017382926E-3</v>
      </c>
      <c r="N61" s="2">
        <f t="shared" si="4"/>
        <v>-4.1631223826433398E-3</v>
      </c>
    </row>
    <row r="62" spans="1:14" x14ac:dyDescent="0.25">
      <c r="A62" s="5">
        <v>36615</v>
      </c>
      <c r="B62" s="11">
        <f t="shared" si="0"/>
        <v>3</v>
      </c>
      <c r="C62" s="11">
        <f t="shared" si="1"/>
        <v>2000</v>
      </c>
      <c r="D62" s="11" t="str">
        <f t="shared" si="2"/>
        <v>3/2000</v>
      </c>
      <c r="E62">
        <v>268</v>
      </c>
      <c r="F62">
        <v>5135200</v>
      </c>
      <c r="G62">
        <v>30233678.399999999</v>
      </c>
      <c r="H62" s="1">
        <v>2.8727571573000001</v>
      </c>
      <c r="I62" s="1">
        <v>2.8667157996000001</v>
      </c>
      <c r="J62" s="1">
        <v>2.8480984307999999</v>
      </c>
      <c r="K62" s="1">
        <v>2.9220749775999999</v>
      </c>
      <c r="L62" s="1">
        <v>2.9035807030999998</v>
      </c>
      <c r="M62" s="2">
        <f t="shared" si="3"/>
        <v>-2.3081320516726178E-2</v>
      </c>
      <c r="N62" s="2">
        <f t="shared" si="4"/>
        <v>-2.3351865323455984E-2</v>
      </c>
    </row>
    <row r="63" spans="1:14" x14ac:dyDescent="0.25">
      <c r="A63" s="5">
        <v>36616</v>
      </c>
      <c r="B63" s="11">
        <f t="shared" si="0"/>
        <v>3</v>
      </c>
      <c r="C63" s="11">
        <f t="shared" si="1"/>
        <v>2000</v>
      </c>
      <c r="D63" s="11" t="str">
        <f t="shared" si="2"/>
        <v>3/2000</v>
      </c>
      <c r="E63">
        <v>312</v>
      </c>
      <c r="F63">
        <v>6456000</v>
      </c>
      <c r="G63">
        <v>38277461.5</v>
      </c>
      <c r="H63" s="1">
        <v>2.9097455225000002</v>
      </c>
      <c r="I63" s="1">
        <v>2.8974160675</v>
      </c>
      <c r="J63" s="1">
        <v>2.8911897009</v>
      </c>
      <c r="K63" s="1">
        <v>2.9591248901</v>
      </c>
      <c r="L63" s="1">
        <v>2.9239860625</v>
      </c>
      <c r="M63" s="2">
        <f t="shared" si="3"/>
        <v>1.2875562804189222E-2</v>
      </c>
      <c r="N63" s="2">
        <f t="shared" si="4"/>
        <v>1.2793377448790898E-2</v>
      </c>
    </row>
    <row r="64" spans="1:14" x14ac:dyDescent="0.25">
      <c r="A64" s="5">
        <v>36619</v>
      </c>
      <c r="B64" s="11">
        <f t="shared" si="0"/>
        <v>4</v>
      </c>
      <c r="C64" s="11">
        <f t="shared" si="1"/>
        <v>2000</v>
      </c>
      <c r="D64" s="11" t="str">
        <f t="shared" si="2"/>
        <v>4/2000</v>
      </c>
      <c r="E64">
        <v>339</v>
      </c>
      <c r="F64">
        <v>5651200</v>
      </c>
      <c r="G64">
        <v>32841286.800000001</v>
      </c>
      <c r="H64" s="1">
        <v>2.8851483432</v>
      </c>
      <c r="I64" s="1">
        <v>2.8974160675</v>
      </c>
      <c r="J64" s="1">
        <v>2.8357689757000002</v>
      </c>
      <c r="K64" s="1">
        <v>2.8974160675</v>
      </c>
      <c r="L64" s="1">
        <v>2.8660376787000001</v>
      </c>
      <c r="M64" s="2">
        <f t="shared" si="3"/>
        <v>-8.4533781768196814E-3</v>
      </c>
      <c r="N64" s="2">
        <f t="shared" si="4"/>
        <v>-8.4893106217815845E-3</v>
      </c>
    </row>
    <row r="65" spans="1:14" x14ac:dyDescent="0.25">
      <c r="A65" s="5">
        <v>36620</v>
      </c>
      <c r="B65" s="11">
        <f t="shared" si="0"/>
        <v>4</v>
      </c>
      <c r="C65" s="11">
        <f t="shared" si="1"/>
        <v>2000</v>
      </c>
      <c r="D65" s="11" t="str">
        <f t="shared" si="2"/>
        <v>4/2000</v>
      </c>
      <c r="E65">
        <v>455</v>
      </c>
      <c r="F65">
        <v>10377600</v>
      </c>
      <c r="G65">
        <v>59885569.200000003</v>
      </c>
      <c r="H65" s="1">
        <v>2.8696748394</v>
      </c>
      <c r="I65" s="1">
        <v>2.8974160675</v>
      </c>
      <c r="J65" s="1">
        <v>2.7741217002999998</v>
      </c>
      <c r="K65" s="1">
        <v>2.9281780662000001</v>
      </c>
      <c r="L65" s="1">
        <v>2.8459407899000002</v>
      </c>
      <c r="M65" s="2">
        <f t="shared" si="3"/>
        <v>-5.3631570925875005E-3</v>
      </c>
      <c r="N65" s="2">
        <f t="shared" si="4"/>
        <v>-5.3775904482869777E-3</v>
      </c>
    </row>
    <row r="66" spans="1:14" x14ac:dyDescent="0.25">
      <c r="A66" s="5">
        <v>36621</v>
      </c>
      <c r="B66" s="11">
        <f t="shared" si="0"/>
        <v>4</v>
      </c>
      <c r="C66" s="11">
        <f t="shared" si="1"/>
        <v>2000</v>
      </c>
      <c r="D66" s="11" t="str">
        <f t="shared" si="2"/>
        <v>4/2000</v>
      </c>
      <c r="E66">
        <v>671</v>
      </c>
      <c r="F66">
        <v>12580800</v>
      </c>
      <c r="G66">
        <v>75734887.799999997</v>
      </c>
      <c r="H66" s="1">
        <v>2.9898868888000001</v>
      </c>
      <c r="I66" s="1">
        <v>2.8459407899000002</v>
      </c>
      <c r="J66" s="1">
        <v>2.8357689757000002</v>
      </c>
      <c r="K66" s="1">
        <v>3.0822957954999999</v>
      </c>
      <c r="L66" s="1">
        <v>2.9688651394000001</v>
      </c>
      <c r="M66" s="2">
        <f t="shared" si="3"/>
        <v>4.1890477537564585E-2</v>
      </c>
      <c r="N66" s="2">
        <f t="shared" si="4"/>
        <v>4.1036829877549079E-2</v>
      </c>
    </row>
    <row r="67" spans="1:14" x14ac:dyDescent="0.25">
      <c r="A67" s="5">
        <v>36622</v>
      </c>
      <c r="B67" s="11">
        <f t="shared" ref="B67:B130" si="6">MONTH(A67)</f>
        <v>4</v>
      </c>
      <c r="C67" s="11">
        <f t="shared" ref="C67:C130" si="7">YEAR(A67)</f>
        <v>2000</v>
      </c>
      <c r="D67" s="11" t="str">
        <f t="shared" ref="D67:D130" si="8">CONCATENATE(B67,"/",C67)</f>
        <v>4/2000</v>
      </c>
      <c r="E67">
        <v>481</v>
      </c>
      <c r="F67">
        <v>7804800</v>
      </c>
      <c r="G67">
        <v>48029503.799999997</v>
      </c>
      <c r="H67" s="1">
        <v>3.0330398896999999</v>
      </c>
      <c r="I67" s="1">
        <v>3.0207104346000002</v>
      </c>
      <c r="J67" s="1">
        <v>3.0145456151999999</v>
      </c>
      <c r="K67" s="1">
        <v>3.0761928906999998</v>
      </c>
      <c r="L67" s="1">
        <v>3.0349507908</v>
      </c>
      <c r="M67" s="2">
        <f t="shared" si="3"/>
        <v>1.4432987770089056E-2</v>
      </c>
      <c r="N67" s="2">
        <f t="shared" si="4"/>
        <v>1.4329823661518396E-2</v>
      </c>
    </row>
    <row r="68" spans="1:14" x14ac:dyDescent="0.25">
      <c r="A68" s="5">
        <v>36623</v>
      </c>
      <c r="B68" s="11">
        <f t="shared" si="6"/>
        <v>4</v>
      </c>
      <c r="C68" s="11">
        <f t="shared" si="7"/>
        <v>2000</v>
      </c>
      <c r="D68" s="11" t="str">
        <f t="shared" si="8"/>
        <v>4/2000</v>
      </c>
      <c r="E68">
        <v>305</v>
      </c>
      <c r="F68">
        <v>5996000</v>
      </c>
      <c r="G68">
        <v>36904483.799999997</v>
      </c>
      <c r="H68" s="1">
        <v>3.0576986162000002</v>
      </c>
      <c r="I68" s="1">
        <v>3.0761928906999998</v>
      </c>
      <c r="J68" s="1">
        <v>2.9898868888000001</v>
      </c>
      <c r="K68" s="1">
        <v>3.0822957954999999</v>
      </c>
      <c r="L68" s="1">
        <v>3.0354440866000001</v>
      </c>
      <c r="M68" s="2">
        <f t="shared" ref="M68:M131" si="9">H68/H67-1</f>
        <v>8.1300369915144888E-3</v>
      </c>
      <c r="N68" s="2">
        <f t="shared" ref="N68:N131" si="10">LN(H68/H67)</f>
        <v>8.097166280652936E-3</v>
      </c>
    </row>
    <row r="69" spans="1:14" x14ac:dyDescent="0.25">
      <c r="A69" s="5">
        <v>36626</v>
      </c>
      <c r="B69" s="11">
        <f t="shared" si="6"/>
        <v>4</v>
      </c>
      <c r="C69" s="11">
        <f t="shared" si="7"/>
        <v>2000</v>
      </c>
      <c r="D69" s="11" t="str">
        <f t="shared" si="8"/>
        <v>4/2000</v>
      </c>
      <c r="E69">
        <v>273</v>
      </c>
      <c r="F69">
        <v>4123200</v>
      </c>
      <c r="G69">
        <v>25104523.600000001</v>
      </c>
      <c r="H69" s="1">
        <v>2.9837220694000002</v>
      </c>
      <c r="I69" s="1">
        <v>3.0268750703</v>
      </c>
      <c r="J69" s="1">
        <v>2.9590631591999998</v>
      </c>
      <c r="K69" s="1">
        <v>3.0268750703</v>
      </c>
      <c r="L69" s="1">
        <v>3.0027710030999999</v>
      </c>
      <c r="M69" s="2">
        <f t="shared" si="9"/>
        <v>-2.4193537717571156E-2</v>
      </c>
      <c r="N69" s="2">
        <f t="shared" si="10"/>
        <v>-2.4491009074236524E-2</v>
      </c>
    </row>
    <row r="70" spans="1:14" x14ac:dyDescent="0.25">
      <c r="A70" s="5">
        <v>36627</v>
      </c>
      <c r="B70" s="11">
        <f t="shared" si="6"/>
        <v>4</v>
      </c>
      <c r="C70" s="11">
        <f t="shared" si="7"/>
        <v>2000</v>
      </c>
      <c r="D70" s="11" t="str">
        <f t="shared" si="8"/>
        <v>4/2000</v>
      </c>
      <c r="E70">
        <v>375</v>
      </c>
      <c r="F70">
        <v>6836000</v>
      </c>
      <c r="G70">
        <v>40437207.399999999</v>
      </c>
      <c r="H70" s="1">
        <v>2.9098070696999998</v>
      </c>
      <c r="I70" s="1">
        <v>2.9590631591999998</v>
      </c>
      <c r="J70" s="1">
        <v>2.8357689757000002</v>
      </c>
      <c r="K70" s="1">
        <v>2.9898868888000001</v>
      </c>
      <c r="L70" s="1">
        <v>2.9173281310000001</v>
      </c>
      <c r="M70" s="2">
        <f t="shared" si="9"/>
        <v>-2.4772749599584531E-2</v>
      </c>
      <c r="N70" s="2">
        <f t="shared" si="10"/>
        <v>-2.5084757808832268E-2</v>
      </c>
    </row>
    <row r="71" spans="1:14" x14ac:dyDescent="0.25">
      <c r="A71" s="5">
        <v>36628</v>
      </c>
      <c r="B71" s="11">
        <f t="shared" si="6"/>
        <v>4</v>
      </c>
      <c r="C71" s="11">
        <f t="shared" si="7"/>
        <v>2000</v>
      </c>
      <c r="D71" s="11" t="str">
        <f t="shared" si="8"/>
        <v>4/2000</v>
      </c>
      <c r="E71">
        <v>606</v>
      </c>
      <c r="F71">
        <v>14258400</v>
      </c>
      <c r="G71">
        <v>85776434.299999997</v>
      </c>
      <c r="H71" s="1">
        <v>2.9713926143</v>
      </c>
      <c r="I71" s="1">
        <v>2.9282396133000002</v>
      </c>
      <c r="J71" s="1">
        <v>2.9159101582</v>
      </c>
      <c r="K71" s="1">
        <v>3.0207104346000002</v>
      </c>
      <c r="L71" s="1">
        <v>2.9668923236999998</v>
      </c>
      <c r="M71" s="2">
        <f t="shared" si="9"/>
        <v>2.1164820596284217E-2</v>
      </c>
      <c r="N71" s="2">
        <f t="shared" si="10"/>
        <v>2.0943956708655478E-2</v>
      </c>
    </row>
    <row r="72" spans="1:14" x14ac:dyDescent="0.25">
      <c r="A72" s="5">
        <v>36629</v>
      </c>
      <c r="B72" s="11">
        <f t="shared" si="6"/>
        <v>4</v>
      </c>
      <c r="C72" s="11">
        <f t="shared" si="7"/>
        <v>2000</v>
      </c>
      <c r="D72" s="11" t="str">
        <f t="shared" si="8"/>
        <v>4/2000</v>
      </c>
      <c r="E72">
        <v>446</v>
      </c>
      <c r="F72">
        <v>12582400</v>
      </c>
      <c r="G72">
        <v>74966830.900000006</v>
      </c>
      <c r="H72" s="1">
        <v>2.9096222445</v>
      </c>
      <c r="I72" s="1">
        <v>2.9590631591999998</v>
      </c>
      <c r="J72" s="1">
        <v>2.8974160675</v>
      </c>
      <c r="K72" s="1">
        <v>3.0515339804999999</v>
      </c>
      <c r="L72" s="1">
        <v>2.9384114275000002</v>
      </c>
      <c r="M72" s="2">
        <f t="shared" si="9"/>
        <v>-2.0788356780159778E-2</v>
      </c>
      <c r="N72" s="2">
        <f t="shared" si="10"/>
        <v>-2.1007476751629884E-2</v>
      </c>
    </row>
    <row r="73" spans="1:14" x14ac:dyDescent="0.25">
      <c r="A73" s="5">
        <v>36630</v>
      </c>
      <c r="B73" s="11">
        <f t="shared" si="6"/>
        <v>4</v>
      </c>
      <c r="C73" s="11">
        <f t="shared" si="7"/>
        <v>2000</v>
      </c>
      <c r="D73" s="11" t="str">
        <f t="shared" si="8"/>
        <v>4/2000</v>
      </c>
      <c r="E73">
        <v>631</v>
      </c>
      <c r="F73">
        <v>13194400</v>
      </c>
      <c r="G73">
        <v>75007399.200000003</v>
      </c>
      <c r="H73" s="1">
        <v>2.7488464000000001</v>
      </c>
      <c r="I73" s="1">
        <v>2.8172747012000001</v>
      </c>
      <c r="J73" s="1">
        <v>2.7186394278999999</v>
      </c>
      <c r="K73" s="1">
        <v>2.8974160675</v>
      </c>
      <c r="L73" s="1">
        <v>2.8035891879000001</v>
      </c>
      <c r="M73" s="2">
        <f t="shared" si="9"/>
        <v>-5.5256604118940622E-2</v>
      </c>
      <c r="N73" s="2">
        <f t="shared" si="10"/>
        <v>-5.6841927111917621E-2</v>
      </c>
    </row>
    <row r="74" spans="1:14" x14ac:dyDescent="0.25">
      <c r="A74" s="5">
        <v>36633</v>
      </c>
      <c r="B74" s="11">
        <f t="shared" si="6"/>
        <v>4</v>
      </c>
      <c r="C74" s="11">
        <f t="shared" si="7"/>
        <v>2000</v>
      </c>
      <c r="D74" s="11" t="str">
        <f t="shared" si="8"/>
        <v>4/2000</v>
      </c>
      <c r="E74">
        <v>740</v>
      </c>
      <c r="F74">
        <v>20740800</v>
      </c>
      <c r="G74">
        <v>108103975.5</v>
      </c>
      <c r="H74" s="1">
        <v>2.6446626973999998</v>
      </c>
      <c r="I74" s="1">
        <v>2.7124746085</v>
      </c>
      <c r="J74" s="1">
        <v>2.465824327</v>
      </c>
      <c r="K74" s="1">
        <v>2.7556276094999999</v>
      </c>
      <c r="L74" s="1">
        <v>2.5705013254</v>
      </c>
      <c r="M74" s="2">
        <f t="shared" si="9"/>
        <v>-3.7900881839014522E-2</v>
      </c>
      <c r="N74" s="2">
        <f t="shared" si="10"/>
        <v>-3.8637800192632146E-2</v>
      </c>
    </row>
    <row r="75" spans="1:14" x14ac:dyDescent="0.25">
      <c r="A75" s="5">
        <v>36634</v>
      </c>
      <c r="B75" s="11">
        <f t="shared" si="6"/>
        <v>4</v>
      </c>
      <c r="C75" s="11">
        <f t="shared" si="7"/>
        <v>2000</v>
      </c>
      <c r="D75" s="11" t="str">
        <f t="shared" si="8"/>
        <v>4/2000</v>
      </c>
      <c r="E75">
        <v>844</v>
      </c>
      <c r="F75">
        <v>15893600</v>
      </c>
      <c r="G75">
        <v>83606412.900000006</v>
      </c>
      <c r="H75" s="1">
        <v>2.6263536154999998</v>
      </c>
      <c r="I75" s="1">
        <v>2.6446626973999998</v>
      </c>
      <c r="J75" s="1">
        <v>2.5460272403999999</v>
      </c>
      <c r="K75" s="1">
        <v>2.6631569718999999</v>
      </c>
      <c r="L75" s="1">
        <v>2.5942971056999999</v>
      </c>
      <c r="M75" s="2">
        <f t="shared" si="9"/>
        <v>-6.9230310232000214E-3</v>
      </c>
      <c r="N75" s="2">
        <f t="shared" si="10"/>
        <v>-6.9471063831261209E-3</v>
      </c>
    </row>
    <row r="76" spans="1:14" x14ac:dyDescent="0.25">
      <c r="A76" s="5">
        <v>36635</v>
      </c>
      <c r="B76" s="11">
        <f t="shared" si="6"/>
        <v>4</v>
      </c>
      <c r="C76" s="11">
        <f t="shared" si="7"/>
        <v>2000</v>
      </c>
      <c r="D76" s="11" t="str">
        <f t="shared" si="8"/>
        <v>4/2000</v>
      </c>
      <c r="E76">
        <v>611</v>
      </c>
      <c r="F76">
        <v>12124800</v>
      </c>
      <c r="G76">
        <v>62772432.799999997</v>
      </c>
      <c r="H76" s="1">
        <v>2.5090390588</v>
      </c>
      <c r="I76" s="1">
        <v>2.6693216076000001</v>
      </c>
      <c r="J76" s="1">
        <v>2.5028742394000001</v>
      </c>
      <c r="K76" s="1">
        <v>2.6816510625999999</v>
      </c>
      <c r="L76" s="1">
        <v>2.5533017455999998</v>
      </c>
      <c r="M76" s="2">
        <f t="shared" si="9"/>
        <v>-4.4668225941717155E-2</v>
      </c>
      <c r="N76" s="2">
        <f t="shared" si="10"/>
        <v>-4.5696591442509552E-2</v>
      </c>
    </row>
    <row r="77" spans="1:14" x14ac:dyDescent="0.25">
      <c r="A77" s="5">
        <v>36636</v>
      </c>
      <c r="B77" s="11">
        <f t="shared" si="6"/>
        <v>4</v>
      </c>
      <c r="C77" s="11">
        <f t="shared" si="7"/>
        <v>2000</v>
      </c>
      <c r="D77" s="11" t="str">
        <f t="shared" si="8"/>
        <v>4/2000</v>
      </c>
      <c r="E77">
        <v>286</v>
      </c>
      <c r="F77">
        <v>5592800</v>
      </c>
      <c r="G77">
        <v>28458941.600000001</v>
      </c>
      <c r="H77" s="1">
        <v>2.5152036944999998</v>
      </c>
      <c r="I77" s="1">
        <v>2.5152036944999998</v>
      </c>
      <c r="J77" s="1">
        <v>2.4936272859000002</v>
      </c>
      <c r="K77" s="1">
        <v>2.5398626047000001</v>
      </c>
      <c r="L77" s="1">
        <v>2.5095321709</v>
      </c>
      <c r="M77" s="2">
        <f t="shared" si="9"/>
        <v>2.4569707985926392E-3</v>
      </c>
      <c r="N77" s="2">
        <f t="shared" si="10"/>
        <v>2.4539573807505367E-3</v>
      </c>
    </row>
    <row r="78" spans="1:14" x14ac:dyDescent="0.25">
      <c r="A78" s="5">
        <v>36640</v>
      </c>
      <c r="B78" s="11">
        <f t="shared" si="6"/>
        <v>4</v>
      </c>
      <c r="C78" s="11">
        <f t="shared" si="7"/>
        <v>2000</v>
      </c>
      <c r="D78" s="11" t="str">
        <f t="shared" si="8"/>
        <v>4/2000</v>
      </c>
      <c r="E78">
        <v>311</v>
      </c>
      <c r="F78">
        <v>6441600</v>
      </c>
      <c r="G78">
        <v>32297895.399999999</v>
      </c>
      <c r="H78" s="1">
        <v>2.4658860578000001</v>
      </c>
      <c r="I78" s="1">
        <v>2.5275331496</v>
      </c>
      <c r="J78" s="1">
        <v>2.465824327</v>
      </c>
      <c r="K78" s="1">
        <v>2.5275331496</v>
      </c>
      <c r="L78" s="1">
        <v>2.4727905454000001</v>
      </c>
      <c r="M78" s="2">
        <f t="shared" si="9"/>
        <v>-1.9607810217455834E-2</v>
      </c>
      <c r="N78" s="2">
        <f t="shared" si="10"/>
        <v>-1.9802593717985227E-2</v>
      </c>
    </row>
    <row r="79" spans="1:14" x14ac:dyDescent="0.25">
      <c r="A79" s="5">
        <v>36641</v>
      </c>
      <c r="B79" s="11">
        <f t="shared" si="6"/>
        <v>4</v>
      </c>
      <c r="C79" s="11">
        <f t="shared" si="7"/>
        <v>2000</v>
      </c>
      <c r="D79" s="11" t="str">
        <f t="shared" si="8"/>
        <v>4/2000</v>
      </c>
      <c r="E79">
        <v>802</v>
      </c>
      <c r="F79">
        <v>11964000</v>
      </c>
      <c r="G79">
        <v>63706447.600000001</v>
      </c>
      <c r="H79" s="1">
        <v>2.6878156983000001</v>
      </c>
      <c r="I79" s="1">
        <v>2.5583566955000001</v>
      </c>
      <c r="J79" s="1">
        <v>2.5583566955000001</v>
      </c>
      <c r="K79" s="1">
        <v>2.7063099728000002</v>
      </c>
      <c r="L79" s="1">
        <v>2.6261068757000001</v>
      </c>
      <c r="M79" s="2">
        <f t="shared" si="9"/>
        <v>8.9999957539806053E-2</v>
      </c>
      <c r="N79" s="2">
        <f t="shared" si="10"/>
        <v>8.6177657286745202E-2</v>
      </c>
    </row>
    <row r="80" spans="1:14" x14ac:dyDescent="0.25">
      <c r="A80" s="5">
        <v>36642</v>
      </c>
      <c r="B80" s="11">
        <f t="shared" si="6"/>
        <v>4</v>
      </c>
      <c r="C80" s="11">
        <f t="shared" si="7"/>
        <v>2000</v>
      </c>
      <c r="D80" s="11" t="str">
        <f t="shared" si="8"/>
        <v>4/2000</v>
      </c>
      <c r="E80">
        <v>517</v>
      </c>
      <c r="F80">
        <v>7069600</v>
      </c>
      <c r="G80">
        <v>38245069.899999999</v>
      </c>
      <c r="H80" s="1">
        <v>2.6508275168000002</v>
      </c>
      <c r="I80" s="1">
        <v>2.7063099728000002</v>
      </c>
      <c r="J80" s="1">
        <v>2.6415803795000001</v>
      </c>
      <c r="K80" s="1">
        <v>2.7124746085</v>
      </c>
      <c r="L80" s="1">
        <v>2.6679653657000002</v>
      </c>
      <c r="M80" s="2">
        <f t="shared" si="9"/>
        <v>-1.3761427736058818E-2</v>
      </c>
      <c r="N80" s="2">
        <f t="shared" si="10"/>
        <v>-1.385699394729133E-2</v>
      </c>
    </row>
    <row r="81" spans="1:14" x14ac:dyDescent="0.25">
      <c r="A81" s="5">
        <v>36643</v>
      </c>
      <c r="B81" s="11">
        <f t="shared" si="6"/>
        <v>4</v>
      </c>
      <c r="C81" s="11">
        <f t="shared" si="7"/>
        <v>2000</v>
      </c>
      <c r="D81" s="11" t="str">
        <f t="shared" si="8"/>
        <v>4/2000</v>
      </c>
      <c r="E81">
        <v>616</v>
      </c>
      <c r="F81">
        <v>13747200</v>
      </c>
      <c r="G81">
        <v>72875385.299999997</v>
      </c>
      <c r="H81" s="1">
        <v>2.6508275168000002</v>
      </c>
      <c r="I81" s="1">
        <v>2.6015096964</v>
      </c>
      <c r="J81" s="1">
        <v>2.5706861504999998</v>
      </c>
      <c r="K81" s="1">
        <v>2.6693216076000001</v>
      </c>
      <c r="L81" s="1">
        <v>2.6143939943999999</v>
      </c>
      <c r="M81" s="2">
        <f t="shared" si="9"/>
        <v>0</v>
      </c>
      <c r="N81" s="2">
        <f t="shared" si="10"/>
        <v>0</v>
      </c>
    </row>
    <row r="82" spans="1:14" x14ac:dyDescent="0.25">
      <c r="A82" s="5">
        <v>36644</v>
      </c>
      <c r="B82" s="11">
        <f t="shared" si="6"/>
        <v>4</v>
      </c>
      <c r="C82" s="11">
        <f t="shared" si="7"/>
        <v>2000</v>
      </c>
      <c r="D82" s="11" t="str">
        <f t="shared" si="8"/>
        <v>4/2000</v>
      </c>
      <c r="E82">
        <v>512</v>
      </c>
      <c r="F82">
        <v>8106400</v>
      </c>
      <c r="G82">
        <v>43609765.100000001</v>
      </c>
      <c r="H82" s="1">
        <v>2.6514439069</v>
      </c>
      <c r="I82" s="1">
        <v>2.6692600604000001</v>
      </c>
      <c r="J82" s="1">
        <v>2.6293126553000001</v>
      </c>
      <c r="K82" s="1">
        <v>2.6878156983000001</v>
      </c>
      <c r="L82" s="1">
        <v>2.6531084357000001</v>
      </c>
      <c r="M82" s="2">
        <f t="shared" si="9"/>
        <v>2.3252742628221412E-4</v>
      </c>
      <c r="N82" s="2">
        <f t="shared" si="10"/>
        <v>2.3250039597033878E-4</v>
      </c>
    </row>
    <row r="83" spans="1:14" x14ac:dyDescent="0.25">
      <c r="A83" s="5">
        <v>36648</v>
      </c>
      <c r="B83" s="11">
        <f t="shared" si="6"/>
        <v>5</v>
      </c>
      <c r="C83" s="11">
        <f t="shared" si="7"/>
        <v>2000</v>
      </c>
      <c r="D83" s="11" t="str">
        <f t="shared" si="8"/>
        <v>5/2000</v>
      </c>
      <c r="E83">
        <v>557</v>
      </c>
      <c r="F83">
        <v>6234400</v>
      </c>
      <c r="G83">
        <v>34274276.299999997</v>
      </c>
      <c r="H83" s="1">
        <v>2.7186394278999999</v>
      </c>
      <c r="I83" s="1">
        <v>2.6754862431999999</v>
      </c>
      <c r="J83" s="1">
        <v>2.6446626973999998</v>
      </c>
      <c r="K83" s="1">
        <v>2.7494012428999999</v>
      </c>
      <c r="L83" s="1">
        <v>2.7113033755</v>
      </c>
      <c r="M83" s="2">
        <f t="shared" si="9"/>
        <v>2.5342991728066755E-2</v>
      </c>
      <c r="N83" s="2">
        <f t="shared" si="10"/>
        <v>2.5027182691715506E-2</v>
      </c>
    </row>
    <row r="84" spans="1:14" x14ac:dyDescent="0.25">
      <c r="A84" s="5">
        <v>36649</v>
      </c>
      <c r="B84" s="11">
        <f t="shared" si="6"/>
        <v>5</v>
      </c>
      <c r="C84" s="11">
        <f t="shared" si="7"/>
        <v>2000</v>
      </c>
      <c r="D84" s="11" t="str">
        <f t="shared" si="8"/>
        <v>5/2000</v>
      </c>
      <c r="E84">
        <v>360</v>
      </c>
      <c r="F84">
        <v>6380000</v>
      </c>
      <c r="G84">
        <v>34849150.5</v>
      </c>
      <c r="H84" s="1">
        <v>2.7063099728000002</v>
      </c>
      <c r="I84" s="1">
        <v>2.7001451533999998</v>
      </c>
      <c r="J84" s="1">
        <v>2.6754862431999999</v>
      </c>
      <c r="K84" s="1">
        <v>2.7124746085</v>
      </c>
      <c r="L84" s="1">
        <v>2.6938572396999998</v>
      </c>
      <c r="M84" s="2">
        <f t="shared" si="9"/>
        <v>-4.5351564365133656E-3</v>
      </c>
      <c r="N84" s="2">
        <f t="shared" si="10"/>
        <v>-4.5454714571015508E-3</v>
      </c>
    </row>
    <row r="85" spans="1:14" x14ac:dyDescent="0.25">
      <c r="A85" s="5">
        <v>36650</v>
      </c>
      <c r="B85" s="11">
        <f t="shared" si="6"/>
        <v>5</v>
      </c>
      <c r="C85" s="11">
        <f t="shared" si="7"/>
        <v>2000</v>
      </c>
      <c r="D85" s="11" t="str">
        <f t="shared" si="8"/>
        <v>5/2000</v>
      </c>
      <c r="E85">
        <v>301</v>
      </c>
      <c r="F85">
        <v>6707200</v>
      </c>
      <c r="G85">
        <v>36860249.5</v>
      </c>
      <c r="H85" s="1">
        <v>2.7124746085</v>
      </c>
      <c r="I85" s="1">
        <v>2.7124746085</v>
      </c>
      <c r="J85" s="1">
        <v>2.6693216076000001</v>
      </c>
      <c r="K85" s="1">
        <v>2.7248040636000002</v>
      </c>
      <c r="L85" s="1">
        <v>2.7103169676999999</v>
      </c>
      <c r="M85" s="2">
        <f t="shared" si="9"/>
        <v>2.2778749522256447E-3</v>
      </c>
      <c r="N85" s="2">
        <f t="shared" si="10"/>
        <v>2.2752845281056541E-3</v>
      </c>
    </row>
    <row r="86" spans="1:14" x14ac:dyDescent="0.25">
      <c r="A86" s="5">
        <v>36651</v>
      </c>
      <c r="B86" s="11">
        <f t="shared" si="6"/>
        <v>5</v>
      </c>
      <c r="C86" s="11">
        <f t="shared" si="7"/>
        <v>2000</v>
      </c>
      <c r="D86" s="11" t="str">
        <f t="shared" si="8"/>
        <v>5/2000</v>
      </c>
      <c r="E86">
        <v>293</v>
      </c>
      <c r="F86">
        <v>5511200</v>
      </c>
      <c r="G86">
        <v>30453995.600000001</v>
      </c>
      <c r="H86" s="1">
        <v>2.7063099728000002</v>
      </c>
      <c r="I86" s="1">
        <v>2.6631569718999999</v>
      </c>
      <c r="J86" s="1">
        <v>2.6631569718999999</v>
      </c>
      <c r="K86" s="1">
        <v>2.7432981544000001</v>
      </c>
      <c r="L86" s="1">
        <v>2.7252354448</v>
      </c>
      <c r="M86" s="2">
        <f t="shared" si="9"/>
        <v>-2.2726980303084954E-3</v>
      </c>
      <c r="N86" s="2">
        <f t="shared" si="10"/>
        <v>-2.275284528105717E-3</v>
      </c>
    </row>
    <row r="87" spans="1:14" x14ac:dyDescent="0.25">
      <c r="A87" s="5">
        <v>36654</v>
      </c>
      <c r="B87" s="11">
        <f t="shared" si="6"/>
        <v>5</v>
      </c>
      <c r="C87" s="11">
        <f t="shared" si="7"/>
        <v>2000</v>
      </c>
      <c r="D87" s="11" t="str">
        <f t="shared" si="8"/>
        <v>5/2000</v>
      </c>
      <c r="E87">
        <v>297</v>
      </c>
      <c r="F87">
        <v>5484800</v>
      </c>
      <c r="G87">
        <v>30033931.100000001</v>
      </c>
      <c r="H87" s="1">
        <v>2.7093922906999999</v>
      </c>
      <c r="I87" s="1">
        <v>2.6995287633</v>
      </c>
      <c r="J87" s="1">
        <v>2.6508275168000002</v>
      </c>
      <c r="K87" s="1">
        <v>2.7186394278999999</v>
      </c>
      <c r="L87" s="1">
        <v>2.7005767182999998</v>
      </c>
      <c r="M87" s="2">
        <f t="shared" si="9"/>
        <v>1.1389374945880437E-3</v>
      </c>
      <c r="N87" s="2">
        <f t="shared" si="10"/>
        <v>1.1382893973279238E-3</v>
      </c>
    </row>
    <row r="88" spans="1:14" x14ac:dyDescent="0.25">
      <c r="A88" s="5">
        <v>36655</v>
      </c>
      <c r="B88" s="11">
        <f t="shared" si="6"/>
        <v>5</v>
      </c>
      <c r="C88" s="11">
        <f t="shared" si="7"/>
        <v>2000</v>
      </c>
      <c r="D88" s="11" t="str">
        <f t="shared" si="8"/>
        <v>5/2000</v>
      </c>
      <c r="E88">
        <v>421</v>
      </c>
      <c r="F88">
        <v>8319200</v>
      </c>
      <c r="G88">
        <v>45613693</v>
      </c>
      <c r="H88" s="1">
        <v>2.7118582184000002</v>
      </c>
      <c r="I88" s="1">
        <v>2.7124746085</v>
      </c>
      <c r="J88" s="1">
        <v>2.6820208967000001</v>
      </c>
      <c r="K88" s="1">
        <v>2.7186394278999999</v>
      </c>
      <c r="L88" s="1">
        <v>2.7040906010999999</v>
      </c>
      <c r="M88" s="2">
        <f t="shared" si="9"/>
        <v>9.101405169213983E-4</v>
      </c>
      <c r="N88" s="2">
        <f t="shared" si="10"/>
        <v>9.0972659017642219E-4</v>
      </c>
    </row>
    <row r="89" spans="1:14" x14ac:dyDescent="0.25">
      <c r="A89" s="5">
        <v>36656</v>
      </c>
      <c r="B89" s="11">
        <f t="shared" si="6"/>
        <v>5</v>
      </c>
      <c r="C89" s="11">
        <f t="shared" si="7"/>
        <v>2000</v>
      </c>
      <c r="D89" s="11" t="str">
        <f t="shared" si="8"/>
        <v>5/2000</v>
      </c>
      <c r="E89">
        <v>372</v>
      </c>
      <c r="F89">
        <v>8388000</v>
      </c>
      <c r="G89">
        <v>45478966.299999997</v>
      </c>
      <c r="H89" s="1">
        <v>2.6631569718999999</v>
      </c>
      <c r="I89" s="1">
        <v>2.6508275168000002</v>
      </c>
      <c r="J89" s="1">
        <v>2.6508275168000002</v>
      </c>
      <c r="K89" s="1">
        <v>2.7001451533999998</v>
      </c>
      <c r="L89" s="1">
        <v>2.6739451762000002</v>
      </c>
      <c r="M89" s="2">
        <f t="shared" si="9"/>
        <v>-1.7958625627830238E-2</v>
      </c>
      <c r="N89" s="2">
        <f t="shared" si="10"/>
        <v>-1.8121838753347379E-2</v>
      </c>
    </row>
    <row r="90" spans="1:14" x14ac:dyDescent="0.25">
      <c r="A90" s="5">
        <v>36657</v>
      </c>
      <c r="B90" s="11">
        <f t="shared" si="6"/>
        <v>5</v>
      </c>
      <c r="C90" s="11">
        <f t="shared" si="7"/>
        <v>2000</v>
      </c>
      <c r="D90" s="11" t="str">
        <f t="shared" si="8"/>
        <v>5/2000</v>
      </c>
      <c r="E90">
        <v>420</v>
      </c>
      <c r="F90">
        <v>11241600</v>
      </c>
      <c r="G90">
        <v>59937662.100000001</v>
      </c>
      <c r="H90" s="1">
        <v>2.5991672304</v>
      </c>
      <c r="I90" s="1">
        <v>2.6693216076000001</v>
      </c>
      <c r="J90" s="1">
        <v>2.5891802412999998</v>
      </c>
      <c r="K90" s="1">
        <v>2.6847333805</v>
      </c>
      <c r="L90" s="1">
        <v>2.6294974805</v>
      </c>
      <c r="M90" s="2">
        <f t="shared" si="9"/>
        <v>-2.4027776873530304E-2</v>
      </c>
      <c r="N90" s="2">
        <f t="shared" si="10"/>
        <v>-2.4321152885439529E-2</v>
      </c>
    </row>
    <row r="91" spans="1:14" x14ac:dyDescent="0.25">
      <c r="A91" s="5">
        <v>36658</v>
      </c>
      <c r="B91" s="11">
        <f t="shared" si="6"/>
        <v>5</v>
      </c>
      <c r="C91" s="11">
        <f t="shared" si="7"/>
        <v>2000</v>
      </c>
      <c r="D91" s="11" t="str">
        <f t="shared" si="8"/>
        <v>5/2000</v>
      </c>
      <c r="E91">
        <v>419</v>
      </c>
      <c r="F91">
        <v>8300000</v>
      </c>
      <c r="G91">
        <v>44119792.200000003</v>
      </c>
      <c r="H91" s="1">
        <v>2.6169214692999998</v>
      </c>
      <c r="I91" s="1">
        <v>2.6261686065999998</v>
      </c>
      <c r="J91" s="1">
        <v>2.5768509700000002</v>
      </c>
      <c r="K91" s="1">
        <v>2.6446011502000002</v>
      </c>
      <c r="L91" s="1">
        <v>2.6215450379999998</v>
      </c>
      <c r="M91" s="2">
        <f t="shared" si="9"/>
        <v>6.8307412821866365E-3</v>
      </c>
      <c r="N91" s="2">
        <f t="shared" si="10"/>
        <v>6.8075174662251443E-3</v>
      </c>
    </row>
    <row r="92" spans="1:14" x14ac:dyDescent="0.25">
      <c r="A92" s="5">
        <v>36661</v>
      </c>
      <c r="B92" s="11">
        <f t="shared" si="6"/>
        <v>5</v>
      </c>
      <c r="C92" s="11">
        <f t="shared" si="7"/>
        <v>2000</v>
      </c>
      <c r="D92" s="11" t="str">
        <f t="shared" si="8"/>
        <v>5/2000</v>
      </c>
      <c r="E92">
        <v>261</v>
      </c>
      <c r="F92">
        <v>4120800</v>
      </c>
      <c r="G92">
        <v>22165420.600000001</v>
      </c>
      <c r="H92" s="1">
        <v>2.6631569718999999</v>
      </c>
      <c r="I92" s="1">
        <v>2.6261686065999998</v>
      </c>
      <c r="J92" s="1">
        <v>2.6138391515000001</v>
      </c>
      <c r="K92" s="1">
        <v>2.6878156983000001</v>
      </c>
      <c r="L92" s="1">
        <v>2.6527386015999999</v>
      </c>
      <c r="M92" s="2">
        <f t="shared" si="9"/>
        <v>1.7667898384573055E-2</v>
      </c>
      <c r="N92" s="2">
        <f t="shared" si="10"/>
        <v>1.7513635419214454E-2</v>
      </c>
    </row>
    <row r="93" spans="1:14" x14ac:dyDescent="0.25">
      <c r="A93" s="5">
        <v>36662</v>
      </c>
      <c r="B93" s="11">
        <f t="shared" si="6"/>
        <v>5</v>
      </c>
      <c r="C93" s="11">
        <f t="shared" si="7"/>
        <v>2000</v>
      </c>
      <c r="D93" s="11" t="str">
        <f t="shared" si="8"/>
        <v>5/2000</v>
      </c>
      <c r="E93">
        <v>482</v>
      </c>
      <c r="F93">
        <v>8748000</v>
      </c>
      <c r="G93">
        <v>48496807.600000001</v>
      </c>
      <c r="H93" s="1">
        <v>2.7494629738</v>
      </c>
      <c r="I93" s="1">
        <v>2.7124746085</v>
      </c>
      <c r="J93" s="1">
        <v>2.7001451533999998</v>
      </c>
      <c r="K93" s="1">
        <v>2.7617924289000002</v>
      </c>
      <c r="L93" s="1">
        <v>2.7340512009000002</v>
      </c>
      <c r="M93" s="2">
        <f t="shared" si="9"/>
        <v>3.2407403247592281E-2</v>
      </c>
      <c r="N93" s="2">
        <f t="shared" si="10"/>
        <v>3.1893359746715776E-2</v>
      </c>
    </row>
    <row r="94" spans="1:14" x14ac:dyDescent="0.25">
      <c r="A94" s="5">
        <v>36663</v>
      </c>
      <c r="B94" s="11">
        <f t="shared" si="6"/>
        <v>5</v>
      </c>
      <c r="C94" s="11">
        <f t="shared" si="7"/>
        <v>2000</v>
      </c>
      <c r="D94" s="11" t="str">
        <f t="shared" si="8"/>
        <v>5/2000</v>
      </c>
      <c r="E94">
        <v>267</v>
      </c>
      <c r="F94">
        <v>4045600</v>
      </c>
      <c r="G94">
        <v>22305812.600000001</v>
      </c>
      <c r="H94" s="1">
        <v>2.7217832929000001</v>
      </c>
      <c r="I94" s="1">
        <v>2.7371335186999999</v>
      </c>
      <c r="J94" s="1">
        <v>2.6816510625999999</v>
      </c>
      <c r="K94" s="1">
        <v>2.7617924289000002</v>
      </c>
      <c r="L94" s="1">
        <v>2.7191940871</v>
      </c>
      <c r="M94" s="2">
        <f t="shared" si="9"/>
        <v>-1.0067304475005923E-2</v>
      </c>
      <c r="N94" s="2">
        <f t="shared" si="10"/>
        <v>-1.0118322482727746E-2</v>
      </c>
    </row>
    <row r="95" spans="1:14" x14ac:dyDescent="0.25">
      <c r="A95" s="5">
        <v>36664</v>
      </c>
      <c r="B95" s="11">
        <f t="shared" si="6"/>
        <v>5</v>
      </c>
      <c r="C95" s="11">
        <f t="shared" si="7"/>
        <v>2000</v>
      </c>
      <c r="D95" s="11" t="str">
        <f t="shared" si="8"/>
        <v>5/2000</v>
      </c>
      <c r="E95">
        <v>298</v>
      </c>
      <c r="F95">
        <v>7389600</v>
      </c>
      <c r="G95">
        <v>41101960.399999999</v>
      </c>
      <c r="H95" s="1">
        <v>2.7309686993</v>
      </c>
      <c r="I95" s="1">
        <v>2.7248040636000002</v>
      </c>
      <c r="J95" s="1">
        <v>2.7217217458</v>
      </c>
      <c r="K95" s="1">
        <v>2.7648747466999999</v>
      </c>
      <c r="L95" s="1">
        <v>2.7431133291999998</v>
      </c>
      <c r="M95" s="2">
        <f t="shared" si="9"/>
        <v>3.3747750689634426E-3</v>
      </c>
      <c r="N95" s="2">
        <f t="shared" si="10"/>
        <v>3.3690932951309506E-3</v>
      </c>
    </row>
    <row r="96" spans="1:14" x14ac:dyDescent="0.25">
      <c r="A96" s="5">
        <v>36665</v>
      </c>
      <c r="B96" s="11">
        <f t="shared" si="6"/>
        <v>5</v>
      </c>
      <c r="C96" s="11">
        <f t="shared" si="7"/>
        <v>2000</v>
      </c>
      <c r="D96" s="11" t="str">
        <f t="shared" si="8"/>
        <v>5/2000</v>
      </c>
      <c r="E96">
        <v>344</v>
      </c>
      <c r="F96">
        <v>7372800</v>
      </c>
      <c r="G96">
        <v>39894030.399999999</v>
      </c>
      <c r="H96" s="1">
        <v>2.6693216076000001</v>
      </c>
      <c r="I96" s="1">
        <v>2.7124746085</v>
      </c>
      <c r="J96" s="1">
        <v>2.6446626973999998</v>
      </c>
      <c r="K96" s="1">
        <v>2.7124746085</v>
      </c>
      <c r="L96" s="1">
        <v>2.6685819395000001</v>
      </c>
      <c r="M96" s="2">
        <f t="shared" si="9"/>
        <v>-2.2573342461157164E-2</v>
      </c>
      <c r="N96" s="2">
        <f t="shared" si="10"/>
        <v>-2.2832020588356469E-2</v>
      </c>
    </row>
    <row r="97" spans="1:14" x14ac:dyDescent="0.25">
      <c r="A97" s="5">
        <v>36668</v>
      </c>
      <c r="B97" s="11">
        <f t="shared" si="6"/>
        <v>5</v>
      </c>
      <c r="C97" s="11">
        <f t="shared" si="7"/>
        <v>2000</v>
      </c>
      <c r="D97" s="11" t="str">
        <f t="shared" si="8"/>
        <v>5/2000</v>
      </c>
      <c r="E97">
        <v>425</v>
      </c>
      <c r="F97">
        <v>6260800</v>
      </c>
      <c r="G97">
        <v>33185265.699999999</v>
      </c>
      <c r="H97" s="1">
        <v>2.5922627429</v>
      </c>
      <c r="I97" s="1">
        <v>2.663218519</v>
      </c>
      <c r="J97" s="1">
        <v>2.5830156056</v>
      </c>
      <c r="K97" s="1">
        <v>2.6693216076000001</v>
      </c>
      <c r="L97" s="1">
        <v>2.6140857075000001</v>
      </c>
      <c r="M97" s="2">
        <f t="shared" si="9"/>
        <v>-2.8868332868021929E-2</v>
      </c>
      <c r="N97" s="2">
        <f t="shared" si="10"/>
        <v>-2.9293220365595694E-2</v>
      </c>
    </row>
    <row r="98" spans="1:14" x14ac:dyDescent="0.25">
      <c r="A98" s="5">
        <v>36669</v>
      </c>
      <c r="B98" s="11">
        <f t="shared" si="6"/>
        <v>5</v>
      </c>
      <c r="C98" s="11">
        <f t="shared" si="7"/>
        <v>2000</v>
      </c>
      <c r="D98" s="11" t="str">
        <f t="shared" si="8"/>
        <v>5/2000</v>
      </c>
      <c r="E98">
        <v>427</v>
      </c>
      <c r="F98">
        <v>7612800</v>
      </c>
      <c r="G98">
        <v>40233457.600000001</v>
      </c>
      <c r="H98" s="1">
        <v>2.6095238697999998</v>
      </c>
      <c r="I98" s="1">
        <v>2.5891802412999998</v>
      </c>
      <c r="J98" s="1">
        <v>2.5891802412999998</v>
      </c>
      <c r="K98" s="1">
        <v>2.6446626973999998</v>
      </c>
      <c r="L98" s="1">
        <v>2.6064415519000002</v>
      </c>
      <c r="M98" s="2">
        <f t="shared" si="9"/>
        <v>6.6587104055237933E-3</v>
      </c>
      <c r="N98" s="2">
        <f t="shared" si="10"/>
        <v>6.636639116763471E-3</v>
      </c>
    </row>
    <row r="99" spans="1:14" x14ac:dyDescent="0.25">
      <c r="A99" s="5">
        <v>36670</v>
      </c>
      <c r="B99" s="11">
        <f t="shared" si="6"/>
        <v>5</v>
      </c>
      <c r="C99" s="11">
        <f t="shared" si="7"/>
        <v>2000</v>
      </c>
      <c r="D99" s="11" t="str">
        <f t="shared" si="8"/>
        <v>5/2000</v>
      </c>
      <c r="E99">
        <v>553</v>
      </c>
      <c r="F99">
        <v>12164000</v>
      </c>
      <c r="G99">
        <v>63871372.100000001</v>
      </c>
      <c r="H99" s="1">
        <v>2.5768509700000002</v>
      </c>
      <c r="I99" s="1">
        <v>2.6508275168000002</v>
      </c>
      <c r="J99" s="1">
        <v>2.5521920597999999</v>
      </c>
      <c r="K99" s="1">
        <v>2.6569921525</v>
      </c>
      <c r="L99" s="1">
        <v>2.5896118062000002</v>
      </c>
      <c r="M99" s="2">
        <f t="shared" si="9"/>
        <v>-1.2520636495462978E-2</v>
      </c>
      <c r="N99" s="2">
        <f t="shared" si="10"/>
        <v>-1.2599680142144982E-2</v>
      </c>
    </row>
    <row r="100" spans="1:14" x14ac:dyDescent="0.25">
      <c r="A100" s="5">
        <v>36671</v>
      </c>
      <c r="B100" s="11">
        <f t="shared" si="6"/>
        <v>5</v>
      </c>
      <c r="C100" s="11">
        <f t="shared" si="7"/>
        <v>2000</v>
      </c>
      <c r="D100" s="11" t="str">
        <f t="shared" si="8"/>
        <v>5/2000</v>
      </c>
      <c r="E100">
        <v>584</v>
      </c>
      <c r="F100">
        <v>12020000</v>
      </c>
      <c r="G100">
        <v>64166021.200000003</v>
      </c>
      <c r="H100" s="1">
        <v>2.6200039709</v>
      </c>
      <c r="I100" s="1">
        <v>2.5891802412999998</v>
      </c>
      <c r="J100" s="1">
        <v>2.5706861504999998</v>
      </c>
      <c r="K100" s="1">
        <v>2.7124746085</v>
      </c>
      <c r="L100" s="1">
        <v>2.6327032601</v>
      </c>
      <c r="M100" s="2">
        <f t="shared" si="9"/>
        <v>1.6746409242285321E-2</v>
      </c>
      <c r="N100" s="2">
        <f t="shared" si="10"/>
        <v>1.6607734195602311E-2</v>
      </c>
    </row>
    <row r="101" spans="1:14" x14ac:dyDescent="0.25">
      <c r="A101" s="5">
        <v>36672</v>
      </c>
      <c r="B101" s="11">
        <f t="shared" si="6"/>
        <v>5</v>
      </c>
      <c r="C101" s="11">
        <f t="shared" si="7"/>
        <v>2000</v>
      </c>
      <c r="D101" s="11" t="str">
        <f t="shared" si="8"/>
        <v>5/2000</v>
      </c>
      <c r="E101">
        <v>429</v>
      </c>
      <c r="F101">
        <v>8145600</v>
      </c>
      <c r="G101">
        <v>42958264</v>
      </c>
      <c r="H101" s="1">
        <v>2.5897968151000001</v>
      </c>
      <c r="I101" s="1">
        <v>2.6261686065999998</v>
      </c>
      <c r="J101" s="1">
        <v>2.5768509700000002</v>
      </c>
      <c r="K101" s="1">
        <v>2.6323332423000001</v>
      </c>
      <c r="L101" s="1">
        <v>2.6008933063000002</v>
      </c>
      <c r="M101" s="2">
        <f t="shared" si="9"/>
        <v>-1.1529431304496573E-2</v>
      </c>
      <c r="N101" s="2">
        <f t="shared" si="10"/>
        <v>-1.15964105167813E-2</v>
      </c>
    </row>
    <row r="102" spans="1:14" x14ac:dyDescent="0.25">
      <c r="A102" s="5">
        <v>36675</v>
      </c>
      <c r="B102" s="11">
        <f t="shared" si="6"/>
        <v>5</v>
      </c>
      <c r="C102" s="11">
        <f t="shared" si="7"/>
        <v>2000</v>
      </c>
      <c r="D102" s="11" t="str">
        <f t="shared" si="8"/>
        <v>5/2000</v>
      </c>
      <c r="E102">
        <v>197</v>
      </c>
      <c r="F102">
        <v>3472800</v>
      </c>
      <c r="G102">
        <v>18481590.800000001</v>
      </c>
      <c r="H102" s="1">
        <v>2.6138391515000001</v>
      </c>
      <c r="I102" s="1">
        <v>2.6107568337</v>
      </c>
      <c r="J102" s="1">
        <v>2.6076127850000002</v>
      </c>
      <c r="K102" s="1">
        <v>2.6384980617</v>
      </c>
      <c r="L102" s="1">
        <v>2.6246273558</v>
      </c>
      <c r="M102" s="2">
        <f t="shared" si="9"/>
        <v>9.2834836539374965E-3</v>
      </c>
      <c r="N102" s="2">
        <f t="shared" si="10"/>
        <v>9.2406569694021799E-3</v>
      </c>
    </row>
    <row r="103" spans="1:14" x14ac:dyDescent="0.25">
      <c r="A103" s="5">
        <v>36676</v>
      </c>
      <c r="B103" s="11">
        <f t="shared" si="6"/>
        <v>5</v>
      </c>
      <c r="C103" s="11">
        <f t="shared" si="7"/>
        <v>2000</v>
      </c>
      <c r="D103" s="11" t="str">
        <f t="shared" si="8"/>
        <v>5/2000</v>
      </c>
      <c r="E103">
        <v>426</v>
      </c>
      <c r="F103">
        <v>7402400</v>
      </c>
      <c r="G103">
        <v>39393685.700000003</v>
      </c>
      <c r="H103" s="1">
        <v>2.6218533249</v>
      </c>
      <c r="I103" s="1">
        <v>2.6384980617</v>
      </c>
      <c r="J103" s="1">
        <v>2.5891802412999998</v>
      </c>
      <c r="K103" s="1">
        <v>2.6569921525</v>
      </c>
      <c r="L103" s="1">
        <v>2.6245658086999999</v>
      </c>
      <c r="M103" s="2">
        <f t="shared" si="9"/>
        <v>3.0660545410381435E-3</v>
      </c>
      <c r="N103" s="2">
        <f t="shared" si="10"/>
        <v>3.0613637814511873E-3</v>
      </c>
    </row>
    <row r="104" spans="1:14" x14ac:dyDescent="0.25">
      <c r="A104" s="5">
        <v>36677</v>
      </c>
      <c r="B104" s="11">
        <f t="shared" si="6"/>
        <v>5</v>
      </c>
      <c r="C104" s="11">
        <f t="shared" si="7"/>
        <v>2000</v>
      </c>
      <c r="D104" s="11" t="str">
        <f t="shared" si="8"/>
        <v>5/2000</v>
      </c>
      <c r="E104">
        <v>464</v>
      </c>
      <c r="F104">
        <v>8139200</v>
      </c>
      <c r="G104">
        <v>43569386.399999999</v>
      </c>
      <c r="H104" s="1">
        <v>2.5830156056</v>
      </c>
      <c r="I104" s="1">
        <v>2.6262303375</v>
      </c>
      <c r="J104" s="1">
        <v>2.5830156056</v>
      </c>
      <c r="K104" s="1">
        <v>2.6693216076000001</v>
      </c>
      <c r="L104" s="1">
        <v>2.6399775816000002</v>
      </c>
      <c r="M104" s="2">
        <f t="shared" si="9"/>
        <v>-1.481307856971037E-2</v>
      </c>
      <c r="N104" s="2">
        <f t="shared" si="10"/>
        <v>-1.4923887864175244E-2</v>
      </c>
    </row>
    <row r="105" spans="1:14" x14ac:dyDescent="0.25">
      <c r="A105" s="5">
        <v>36678</v>
      </c>
      <c r="B105" s="11">
        <f t="shared" si="6"/>
        <v>6</v>
      </c>
      <c r="C105" s="11">
        <f t="shared" si="7"/>
        <v>2000</v>
      </c>
      <c r="D105" s="11" t="str">
        <f t="shared" si="8"/>
        <v>6/2000</v>
      </c>
      <c r="E105">
        <v>553</v>
      </c>
      <c r="F105">
        <v>8476000</v>
      </c>
      <c r="G105">
        <v>46134312.200000003</v>
      </c>
      <c r="H105" s="1">
        <v>2.7063715199999998</v>
      </c>
      <c r="I105" s="1">
        <v>2.6139008823999998</v>
      </c>
      <c r="J105" s="1">
        <v>2.6077360629999999</v>
      </c>
      <c r="K105" s="1">
        <v>2.7124746085</v>
      </c>
      <c r="L105" s="1">
        <v>2.6843018156</v>
      </c>
      <c r="M105" s="2">
        <f t="shared" si="9"/>
        <v>4.7756550185977575E-2</v>
      </c>
      <c r="N105" s="2">
        <f t="shared" si="10"/>
        <v>4.6651259472294961E-2</v>
      </c>
    </row>
    <row r="106" spans="1:14" x14ac:dyDescent="0.25">
      <c r="A106" s="5">
        <v>36679</v>
      </c>
      <c r="B106" s="11">
        <f t="shared" si="6"/>
        <v>6</v>
      </c>
      <c r="C106" s="11">
        <f t="shared" si="7"/>
        <v>2000</v>
      </c>
      <c r="D106" s="11" t="str">
        <f t="shared" si="8"/>
        <v>6/2000</v>
      </c>
      <c r="E106">
        <v>720</v>
      </c>
      <c r="F106">
        <v>16117600</v>
      </c>
      <c r="G106">
        <v>92492925.099999994</v>
      </c>
      <c r="H106" s="1">
        <v>2.8667775304999998</v>
      </c>
      <c r="I106" s="1">
        <v>2.7309686993</v>
      </c>
      <c r="J106" s="1">
        <v>2.7309686993</v>
      </c>
      <c r="K106" s="1">
        <v>2.8667775304999998</v>
      </c>
      <c r="L106" s="1">
        <v>2.8301589992</v>
      </c>
      <c r="M106" s="2">
        <f t="shared" si="9"/>
        <v>5.9269767404291906E-2</v>
      </c>
      <c r="N106" s="2">
        <f t="shared" si="10"/>
        <v>5.7579772049051285E-2</v>
      </c>
    </row>
    <row r="107" spans="1:14" x14ac:dyDescent="0.25">
      <c r="A107" s="5">
        <v>36682</v>
      </c>
      <c r="B107" s="11">
        <f t="shared" si="6"/>
        <v>6</v>
      </c>
      <c r="C107" s="11">
        <f t="shared" si="7"/>
        <v>2000</v>
      </c>
      <c r="D107" s="11" t="str">
        <f t="shared" si="8"/>
        <v>6/2000</v>
      </c>
      <c r="E107">
        <v>376</v>
      </c>
      <c r="F107">
        <v>7077600</v>
      </c>
      <c r="G107">
        <v>40987157.899999999</v>
      </c>
      <c r="H107" s="1">
        <v>2.8665307907000002</v>
      </c>
      <c r="I107" s="1">
        <v>2.8141923834</v>
      </c>
      <c r="J107" s="1">
        <v>2.8049454298000001</v>
      </c>
      <c r="K107" s="1">
        <v>2.8912514318000002</v>
      </c>
      <c r="L107" s="1">
        <v>2.8560508733000001</v>
      </c>
      <c r="M107" s="2">
        <f t="shared" si="9"/>
        <v>-8.6068694684082736E-5</v>
      </c>
      <c r="N107" s="2">
        <f t="shared" si="10"/>
        <v>-8.6072398806725909E-5</v>
      </c>
    </row>
    <row r="108" spans="1:14" x14ac:dyDescent="0.25">
      <c r="A108" s="5">
        <v>36683</v>
      </c>
      <c r="B108" s="11">
        <f t="shared" si="6"/>
        <v>6</v>
      </c>
      <c r="C108" s="11">
        <f t="shared" si="7"/>
        <v>2000</v>
      </c>
      <c r="D108" s="11" t="str">
        <f t="shared" si="8"/>
        <v>6/2000</v>
      </c>
      <c r="E108">
        <v>638</v>
      </c>
      <c r="F108">
        <v>13995200</v>
      </c>
      <c r="G108">
        <v>83579341.5</v>
      </c>
      <c r="H108" s="1">
        <v>2.9683102963999999</v>
      </c>
      <c r="I108" s="1">
        <v>2.8357689757000002</v>
      </c>
      <c r="J108" s="1">
        <v>2.8356456977</v>
      </c>
      <c r="K108" s="1">
        <v>2.9837220694000002</v>
      </c>
      <c r="L108" s="1">
        <v>2.9452541842</v>
      </c>
      <c r="M108" s="2">
        <f t="shared" si="9"/>
        <v>3.5506161674665027E-2</v>
      </c>
      <c r="N108" s="2">
        <f t="shared" si="10"/>
        <v>3.4890352270047213E-2</v>
      </c>
    </row>
    <row r="109" spans="1:14" x14ac:dyDescent="0.25">
      <c r="A109" s="5">
        <v>36684</v>
      </c>
      <c r="B109" s="11">
        <f t="shared" si="6"/>
        <v>6</v>
      </c>
      <c r="C109" s="11">
        <f t="shared" si="7"/>
        <v>2000</v>
      </c>
      <c r="D109" s="11" t="str">
        <f t="shared" si="8"/>
        <v>6/2000</v>
      </c>
      <c r="E109">
        <v>433</v>
      </c>
      <c r="F109">
        <v>7397600</v>
      </c>
      <c r="G109">
        <v>45456464.899999999</v>
      </c>
      <c r="H109" s="1">
        <v>3.0822342483999998</v>
      </c>
      <c r="I109" s="1">
        <v>2.9683102963999999</v>
      </c>
      <c r="J109" s="1">
        <v>2.9282396133000002</v>
      </c>
      <c r="K109" s="1">
        <v>3.0824192573000002</v>
      </c>
      <c r="L109" s="1">
        <v>3.0304506839999998</v>
      </c>
      <c r="M109" s="2">
        <f t="shared" si="9"/>
        <v>3.8380068329840089E-2</v>
      </c>
      <c r="N109" s="2">
        <f t="shared" si="10"/>
        <v>3.7661872185858224E-2</v>
      </c>
    </row>
    <row r="110" spans="1:14" x14ac:dyDescent="0.25">
      <c r="A110" s="5">
        <v>36685</v>
      </c>
      <c r="B110" s="11">
        <f t="shared" si="6"/>
        <v>6</v>
      </c>
      <c r="C110" s="11">
        <f t="shared" si="7"/>
        <v>2000</v>
      </c>
      <c r="D110" s="11" t="str">
        <f t="shared" si="8"/>
        <v>6/2000</v>
      </c>
      <c r="E110">
        <v>510</v>
      </c>
      <c r="F110">
        <v>9061600</v>
      </c>
      <c r="G110">
        <v>56832098.600000001</v>
      </c>
      <c r="H110" s="1">
        <v>3.0951185464000002</v>
      </c>
      <c r="I110" s="1">
        <v>3.0700280712999999</v>
      </c>
      <c r="J110" s="1">
        <v>3.0638634356000001</v>
      </c>
      <c r="K110" s="1">
        <v>3.1378399824000001</v>
      </c>
      <c r="L110" s="1">
        <v>3.0930839998000002</v>
      </c>
      <c r="M110" s="2">
        <f t="shared" si="9"/>
        <v>4.1801813105828423E-3</v>
      </c>
      <c r="N110" s="2">
        <f t="shared" si="10"/>
        <v>4.1714686246535253E-3</v>
      </c>
    </row>
    <row r="111" spans="1:14" x14ac:dyDescent="0.25">
      <c r="A111" s="5">
        <v>36686</v>
      </c>
      <c r="B111" s="11">
        <f t="shared" si="6"/>
        <v>6</v>
      </c>
      <c r="C111" s="11">
        <f t="shared" si="7"/>
        <v>2000</v>
      </c>
      <c r="D111" s="11" t="str">
        <f t="shared" si="8"/>
        <v>6/2000</v>
      </c>
      <c r="E111">
        <v>337</v>
      </c>
      <c r="F111">
        <v>3379200</v>
      </c>
      <c r="G111">
        <v>21265034.600000001</v>
      </c>
      <c r="H111" s="1">
        <v>3.0946867978000001</v>
      </c>
      <c r="I111" s="1">
        <v>3.0950568155</v>
      </c>
      <c r="J111" s="1">
        <v>3.0823575264</v>
      </c>
      <c r="K111" s="1">
        <v>3.1440046180999999</v>
      </c>
      <c r="L111" s="1">
        <v>3.1035025537999998</v>
      </c>
      <c r="M111" s="2">
        <f t="shared" si="9"/>
        <v>-1.3949339694996343E-4</v>
      </c>
      <c r="N111" s="2">
        <f t="shared" si="10"/>
        <v>-1.3950312705872755E-4</v>
      </c>
    </row>
    <row r="112" spans="1:14" x14ac:dyDescent="0.25">
      <c r="A112" s="5">
        <v>36689</v>
      </c>
      <c r="B112" s="11">
        <f t="shared" si="6"/>
        <v>6</v>
      </c>
      <c r="C112" s="11">
        <f t="shared" si="7"/>
        <v>2000</v>
      </c>
      <c r="D112" s="11" t="str">
        <f t="shared" si="8"/>
        <v>6/2000</v>
      </c>
      <c r="E112">
        <v>191</v>
      </c>
      <c r="F112">
        <v>2135200</v>
      </c>
      <c r="G112">
        <v>13356262.4</v>
      </c>
      <c r="H112" s="1">
        <v>3.0761928906999998</v>
      </c>
      <c r="I112" s="1">
        <v>3.0885221620999999</v>
      </c>
      <c r="J112" s="1">
        <v>3.0700280712999999</v>
      </c>
      <c r="K112" s="1">
        <v>3.1008518009000001</v>
      </c>
      <c r="L112" s="1">
        <v>3.0849465484</v>
      </c>
      <c r="M112" s="2">
        <f t="shared" si="9"/>
        <v>-5.9760189991270307E-3</v>
      </c>
      <c r="N112" s="2">
        <f t="shared" si="10"/>
        <v>-5.993946861178971E-3</v>
      </c>
    </row>
    <row r="113" spans="1:14" x14ac:dyDescent="0.25">
      <c r="A113" s="5">
        <v>36690</v>
      </c>
      <c r="B113" s="11">
        <f t="shared" si="6"/>
        <v>6</v>
      </c>
      <c r="C113" s="11">
        <f t="shared" si="7"/>
        <v>2000</v>
      </c>
      <c r="D113" s="11" t="str">
        <f t="shared" si="8"/>
        <v>6/2000</v>
      </c>
      <c r="E113">
        <v>254</v>
      </c>
      <c r="F113">
        <v>6719200</v>
      </c>
      <c r="G113">
        <v>42071271</v>
      </c>
      <c r="H113" s="1">
        <v>3.0885221620999999</v>
      </c>
      <c r="I113" s="1">
        <v>3.0576986162000002</v>
      </c>
      <c r="J113" s="1">
        <v>3.0515955277</v>
      </c>
      <c r="K113" s="1">
        <v>3.1131810723000002</v>
      </c>
      <c r="L113" s="1">
        <v>3.0879673191000001</v>
      </c>
      <c r="M113" s="2">
        <f t="shared" si="9"/>
        <v>4.0079643371109253E-3</v>
      </c>
      <c r="N113" s="2">
        <f t="shared" si="10"/>
        <v>3.9999538447586837E-3</v>
      </c>
    </row>
    <row r="114" spans="1:14" x14ac:dyDescent="0.25">
      <c r="A114" s="5">
        <v>36691</v>
      </c>
      <c r="B114" s="11">
        <f t="shared" si="6"/>
        <v>6</v>
      </c>
      <c r="C114" s="11">
        <f t="shared" si="7"/>
        <v>2000</v>
      </c>
      <c r="D114" s="11" t="str">
        <f t="shared" si="8"/>
        <v>6/2000</v>
      </c>
      <c r="E114">
        <v>572</v>
      </c>
      <c r="F114">
        <v>8600000</v>
      </c>
      <c r="G114">
        <v>52945477.299999997</v>
      </c>
      <c r="H114" s="1">
        <v>3.0392045254000002</v>
      </c>
      <c r="I114" s="1">
        <v>3.0928374438000001</v>
      </c>
      <c r="J114" s="1">
        <v>2.9652279786000002</v>
      </c>
      <c r="K114" s="1">
        <v>3.1070164365999999</v>
      </c>
      <c r="L114" s="1">
        <v>3.0362454855999998</v>
      </c>
      <c r="M114" s="2">
        <f t="shared" si="9"/>
        <v>-1.5968037174927341E-2</v>
      </c>
      <c r="N114" s="2">
        <f t="shared" si="10"/>
        <v>-1.6096899911624548E-2</v>
      </c>
    </row>
    <row r="115" spans="1:14" x14ac:dyDescent="0.25">
      <c r="A115" s="5">
        <v>36692</v>
      </c>
      <c r="B115" s="11">
        <f t="shared" si="6"/>
        <v>6</v>
      </c>
      <c r="C115" s="11">
        <f t="shared" si="7"/>
        <v>2000</v>
      </c>
      <c r="D115" s="11" t="str">
        <f t="shared" si="8"/>
        <v>6/2000</v>
      </c>
      <c r="E115">
        <v>293</v>
      </c>
      <c r="F115">
        <v>6652800</v>
      </c>
      <c r="G115">
        <v>41139465.100000001</v>
      </c>
      <c r="H115" s="1">
        <v>3.0268750703</v>
      </c>
      <c r="I115" s="1">
        <v>3.0207104346000002</v>
      </c>
      <c r="J115" s="1">
        <v>3.0022161601000001</v>
      </c>
      <c r="K115" s="1">
        <v>3.0792752084999999</v>
      </c>
      <c r="L115" s="1">
        <v>3.0496846265999999</v>
      </c>
      <c r="M115" s="2">
        <f t="shared" si="9"/>
        <v>-4.0568033500073541E-3</v>
      </c>
      <c r="N115" s="2">
        <f t="shared" si="10"/>
        <v>-4.0650544998062747E-3</v>
      </c>
    </row>
    <row r="116" spans="1:14" x14ac:dyDescent="0.25">
      <c r="A116" s="5">
        <v>36693</v>
      </c>
      <c r="B116" s="11">
        <f t="shared" si="6"/>
        <v>6</v>
      </c>
      <c r="C116" s="11">
        <f t="shared" si="7"/>
        <v>2000</v>
      </c>
      <c r="D116" s="11" t="str">
        <f t="shared" si="8"/>
        <v>6/2000</v>
      </c>
      <c r="E116">
        <v>515</v>
      </c>
      <c r="F116">
        <v>11447200</v>
      </c>
      <c r="G116">
        <v>72085865.200000003</v>
      </c>
      <c r="H116" s="1">
        <v>3.1131193414</v>
      </c>
      <c r="I116" s="1">
        <v>3.0453691611</v>
      </c>
      <c r="J116" s="1">
        <v>3.0268750703</v>
      </c>
      <c r="K116" s="1">
        <v>3.1501692538000001</v>
      </c>
      <c r="L116" s="1">
        <v>3.1056601947</v>
      </c>
      <c r="M116" s="2">
        <f t="shared" si="9"/>
        <v>2.8492841328747742E-2</v>
      </c>
      <c r="N116" s="2">
        <f t="shared" si="10"/>
        <v>2.8094469784024412E-2</v>
      </c>
    </row>
    <row r="117" spans="1:14" x14ac:dyDescent="0.25">
      <c r="A117" s="5">
        <v>36696</v>
      </c>
      <c r="B117" s="11">
        <f t="shared" si="6"/>
        <v>6</v>
      </c>
      <c r="C117" s="11">
        <f t="shared" si="7"/>
        <v>2000</v>
      </c>
      <c r="D117" s="11" t="str">
        <f t="shared" si="8"/>
        <v>6/2000</v>
      </c>
      <c r="E117">
        <v>441</v>
      </c>
      <c r="F117">
        <v>21268000</v>
      </c>
      <c r="G117">
        <v>135743591.90000001</v>
      </c>
      <c r="H117" s="1">
        <v>3.1070164365999999</v>
      </c>
      <c r="I117" s="1">
        <v>3.1131810723000002</v>
      </c>
      <c r="J117" s="1">
        <v>3.0885221620999999</v>
      </c>
      <c r="K117" s="1">
        <v>3.1809314361999999</v>
      </c>
      <c r="L117" s="1">
        <v>3.1477033259999998</v>
      </c>
      <c r="M117" s="2">
        <f t="shared" si="9"/>
        <v>-1.9603825394164387E-3</v>
      </c>
      <c r="N117" s="2">
        <f t="shared" si="10"/>
        <v>-1.9623066042802006E-3</v>
      </c>
    </row>
    <row r="118" spans="1:14" x14ac:dyDescent="0.25">
      <c r="A118" s="5">
        <v>36697</v>
      </c>
      <c r="B118" s="11">
        <f t="shared" si="6"/>
        <v>6</v>
      </c>
      <c r="C118" s="11">
        <f t="shared" si="7"/>
        <v>2000</v>
      </c>
      <c r="D118" s="11" t="str">
        <f t="shared" si="8"/>
        <v>6/2000</v>
      </c>
      <c r="E118">
        <v>363</v>
      </c>
      <c r="F118">
        <v>5385600</v>
      </c>
      <c r="G118">
        <v>33914737.399999999</v>
      </c>
      <c r="H118" s="1">
        <v>3.1378399824000001</v>
      </c>
      <c r="I118" s="1">
        <v>3.1686635283000002</v>
      </c>
      <c r="J118" s="1">
        <v>3.0823575264</v>
      </c>
      <c r="K118" s="1">
        <v>3.1686635283000002</v>
      </c>
      <c r="L118" s="1">
        <v>3.1056601947</v>
      </c>
      <c r="M118" s="2">
        <f t="shared" si="9"/>
        <v>9.9206252779693305E-3</v>
      </c>
      <c r="N118" s="2">
        <f t="shared" si="10"/>
        <v>9.8717389312101573E-3</v>
      </c>
    </row>
    <row r="119" spans="1:14" x14ac:dyDescent="0.25">
      <c r="A119" s="5">
        <v>36698</v>
      </c>
      <c r="B119" s="11">
        <f t="shared" si="6"/>
        <v>6</v>
      </c>
      <c r="C119" s="11">
        <f t="shared" si="7"/>
        <v>2000</v>
      </c>
      <c r="D119" s="11" t="str">
        <f t="shared" si="8"/>
        <v>6/2000</v>
      </c>
      <c r="E119">
        <v>634</v>
      </c>
      <c r="F119">
        <v>11942400</v>
      </c>
      <c r="G119">
        <v>77173843.700000003</v>
      </c>
      <c r="H119" s="1">
        <v>3.174828164</v>
      </c>
      <c r="I119" s="1">
        <v>3.1563342569000001</v>
      </c>
      <c r="J119" s="1">
        <v>3.1378399824000001</v>
      </c>
      <c r="K119" s="1">
        <v>3.2118167130000002</v>
      </c>
      <c r="L119" s="1">
        <v>3.1869726101999998</v>
      </c>
      <c r="M119" s="2">
        <f t="shared" si="9"/>
        <v>1.1787784529314838E-2</v>
      </c>
      <c r="N119" s="2">
        <f t="shared" si="10"/>
        <v>1.1718849793642429E-2</v>
      </c>
    </row>
    <row r="120" spans="1:14" x14ac:dyDescent="0.25">
      <c r="A120" s="5">
        <v>36700</v>
      </c>
      <c r="B120" s="11">
        <f t="shared" si="6"/>
        <v>6</v>
      </c>
      <c r="C120" s="11">
        <f t="shared" si="7"/>
        <v>2000</v>
      </c>
      <c r="D120" s="11" t="str">
        <f t="shared" si="8"/>
        <v>6/2000</v>
      </c>
      <c r="E120">
        <v>480</v>
      </c>
      <c r="F120">
        <v>7018400</v>
      </c>
      <c r="G120">
        <v>45311279</v>
      </c>
      <c r="H120" s="1">
        <v>3.1754446202</v>
      </c>
      <c r="I120" s="1">
        <v>3.1809928732000001</v>
      </c>
      <c r="J120" s="1">
        <v>3.1501692979000002</v>
      </c>
      <c r="K120" s="1">
        <v>3.2241459255999998</v>
      </c>
      <c r="L120" s="1">
        <v>3.1840754188</v>
      </c>
      <c r="M120" s="2">
        <f t="shared" si="9"/>
        <v>1.9416994185394998E-4</v>
      </c>
      <c r="N120" s="2">
        <f t="shared" si="10"/>
        <v>1.941510933106311E-4</v>
      </c>
    </row>
    <row r="121" spans="1:14" x14ac:dyDescent="0.25">
      <c r="A121" s="5">
        <v>36703</v>
      </c>
      <c r="B121" s="11">
        <f t="shared" si="6"/>
        <v>6</v>
      </c>
      <c r="C121" s="11">
        <f t="shared" si="7"/>
        <v>2000</v>
      </c>
      <c r="D121" s="11" t="str">
        <f t="shared" si="8"/>
        <v>6/2000</v>
      </c>
      <c r="E121">
        <v>451</v>
      </c>
      <c r="F121">
        <v>5791200</v>
      </c>
      <c r="G121">
        <v>37405539</v>
      </c>
      <c r="H121" s="1">
        <v>3.1809928732000001</v>
      </c>
      <c r="I121" s="1">
        <v>3.1822258444</v>
      </c>
      <c r="J121" s="1">
        <v>3.1563341540000001</v>
      </c>
      <c r="K121" s="1">
        <v>3.2303107817000001</v>
      </c>
      <c r="L121" s="1">
        <v>3.1853081549</v>
      </c>
      <c r="M121" s="2">
        <f t="shared" si="9"/>
        <v>1.7472365805739631E-3</v>
      </c>
      <c r="N121" s="2">
        <f t="shared" si="10"/>
        <v>1.745711938421734E-3</v>
      </c>
    </row>
    <row r="122" spans="1:14" x14ac:dyDescent="0.25">
      <c r="A122" s="5">
        <v>36704</v>
      </c>
      <c r="B122" s="11">
        <f t="shared" si="6"/>
        <v>6</v>
      </c>
      <c r="C122" s="11">
        <f t="shared" si="7"/>
        <v>2000</v>
      </c>
      <c r="D122" s="11" t="str">
        <f t="shared" si="8"/>
        <v>6/2000</v>
      </c>
      <c r="E122">
        <v>600</v>
      </c>
      <c r="F122">
        <v>7090400</v>
      </c>
      <c r="G122">
        <v>47290275</v>
      </c>
      <c r="H122" s="1">
        <v>3.2796284551000001</v>
      </c>
      <c r="I122" s="1">
        <v>3.2056518274000001</v>
      </c>
      <c r="J122" s="1">
        <v>3.1440046768999999</v>
      </c>
      <c r="K122" s="1">
        <v>3.3585367325000002</v>
      </c>
      <c r="L122" s="1">
        <v>3.2894919898000001</v>
      </c>
      <c r="M122" s="2">
        <f t="shared" si="9"/>
        <v>3.1007797197852627E-2</v>
      </c>
      <c r="N122" s="2">
        <f t="shared" si="10"/>
        <v>3.0536767758749774E-2</v>
      </c>
    </row>
    <row r="123" spans="1:14" x14ac:dyDescent="0.25">
      <c r="A123" s="5">
        <v>36705</v>
      </c>
      <c r="B123" s="11">
        <f t="shared" si="6"/>
        <v>6</v>
      </c>
      <c r="C123" s="11">
        <f t="shared" si="7"/>
        <v>2000</v>
      </c>
      <c r="D123" s="11" t="str">
        <f t="shared" si="8"/>
        <v>6/2000</v>
      </c>
      <c r="E123">
        <v>474</v>
      </c>
      <c r="F123">
        <v>6300000</v>
      </c>
      <c r="G123">
        <v>43034505</v>
      </c>
      <c r="H123" s="1">
        <v>3.3597697038000001</v>
      </c>
      <c r="I123" s="1">
        <v>3.3289461285000002</v>
      </c>
      <c r="J123" s="1">
        <v>3.3289461285000002</v>
      </c>
      <c r="K123" s="1">
        <v>3.4029227562000002</v>
      </c>
      <c r="L123" s="1">
        <v>3.3690168703999999</v>
      </c>
      <c r="M123" s="2">
        <f t="shared" si="9"/>
        <v>2.4436075548550651E-2</v>
      </c>
      <c r="N123" s="2">
        <f t="shared" si="10"/>
        <v>2.4142290994680224E-2</v>
      </c>
    </row>
    <row r="124" spans="1:14" x14ac:dyDescent="0.25">
      <c r="A124" s="5">
        <v>36706</v>
      </c>
      <c r="B124" s="11">
        <f t="shared" si="6"/>
        <v>6</v>
      </c>
      <c r="C124" s="11">
        <f t="shared" si="7"/>
        <v>2000</v>
      </c>
      <c r="D124" s="11" t="str">
        <f t="shared" si="8"/>
        <v>6/2000</v>
      </c>
      <c r="E124">
        <v>365</v>
      </c>
      <c r="F124">
        <v>3848000</v>
      </c>
      <c r="G124">
        <v>25912244</v>
      </c>
      <c r="H124" s="1">
        <v>3.2796284551000001</v>
      </c>
      <c r="I124" s="1">
        <v>3.3597697038000001</v>
      </c>
      <c r="J124" s="1">
        <v>3.2679153460000001</v>
      </c>
      <c r="K124" s="1">
        <v>3.3597697038000001</v>
      </c>
      <c r="L124" s="1">
        <v>3.3209319330999998</v>
      </c>
      <c r="M124" s="2">
        <f t="shared" si="9"/>
        <v>-2.3853197023997796E-2</v>
      </c>
      <c r="N124" s="2">
        <f t="shared" si="10"/>
        <v>-2.4142290994680245E-2</v>
      </c>
    </row>
    <row r="125" spans="1:14" x14ac:dyDescent="0.25">
      <c r="A125" s="5">
        <v>36707</v>
      </c>
      <c r="B125" s="11">
        <f t="shared" si="6"/>
        <v>6</v>
      </c>
      <c r="C125" s="11">
        <f t="shared" si="7"/>
        <v>2000</v>
      </c>
      <c r="D125" s="11" t="str">
        <f t="shared" si="8"/>
        <v>6/2000</v>
      </c>
      <c r="E125">
        <v>314</v>
      </c>
      <c r="F125">
        <v>3976800</v>
      </c>
      <c r="G125">
        <v>27122697</v>
      </c>
      <c r="H125" s="1">
        <v>3.3597697038000001</v>
      </c>
      <c r="I125" s="1">
        <v>3.3289461285000002</v>
      </c>
      <c r="J125" s="1">
        <v>3.3289461285000002</v>
      </c>
      <c r="K125" s="1">
        <v>3.390593279</v>
      </c>
      <c r="L125" s="1">
        <v>3.3634686174000001</v>
      </c>
      <c r="M125" s="2">
        <f t="shared" si="9"/>
        <v>2.4436075548550651E-2</v>
      </c>
      <c r="N125" s="2">
        <f t="shared" si="10"/>
        <v>2.4142290994680224E-2</v>
      </c>
    </row>
    <row r="126" spans="1:14" x14ac:dyDescent="0.25">
      <c r="A126" s="5">
        <v>36710</v>
      </c>
      <c r="B126" s="11">
        <f t="shared" si="6"/>
        <v>7</v>
      </c>
      <c r="C126" s="11">
        <f t="shared" si="7"/>
        <v>2000</v>
      </c>
      <c r="D126" s="11" t="str">
        <f t="shared" si="8"/>
        <v>7/2000</v>
      </c>
      <c r="E126">
        <v>515</v>
      </c>
      <c r="F126">
        <v>5670400</v>
      </c>
      <c r="G126">
        <v>39494105</v>
      </c>
      <c r="H126" s="1">
        <v>3.4368286419</v>
      </c>
      <c r="I126" s="1">
        <v>3.4460758085999998</v>
      </c>
      <c r="J126" s="1">
        <v>3.4097039803000002</v>
      </c>
      <c r="K126" s="1">
        <v>3.4645699067</v>
      </c>
      <c r="L126" s="1">
        <v>3.4349793027</v>
      </c>
      <c r="M126" s="2">
        <f t="shared" si="9"/>
        <v>2.2935779798491485E-2</v>
      </c>
      <c r="N126" s="2">
        <f t="shared" si="10"/>
        <v>2.2676708653411558E-2</v>
      </c>
    </row>
    <row r="127" spans="1:14" x14ac:dyDescent="0.25">
      <c r="A127" s="5">
        <v>36711</v>
      </c>
      <c r="B127" s="11">
        <f t="shared" si="6"/>
        <v>7</v>
      </c>
      <c r="C127" s="11">
        <f t="shared" si="7"/>
        <v>2000</v>
      </c>
      <c r="D127" s="11" t="str">
        <f t="shared" si="8"/>
        <v>7/2000</v>
      </c>
      <c r="E127">
        <v>509</v>
      </c>
      <c r="F127">
        <v>5288800</v>
      </c>
      <c r="G127">
        <v>37679261</v>
      </c>
      <c r="H127" s="1">
        <v>3.5262170571999998</v>
      </c>
      <c r="I127" s="1">
        <v>3.4522404295000002</v>
      </c>
      <c r="J127" s="1">
        <v>3.4399109524</v>
      </c>
      <c r="K127" s="1">
        <v>3.5385465344</v>
      </c>
      <c r="L127" s="1">
        <v>3.5132712119999998</v>
      </c>
      <c r="M127" s="2">
        <f t="shared" si="9"/>
        <v>2.6008982295545158E-2</v>
      </c>
      <c r="N127" s="2">
        <f t="shared" si="10"/>
        <v>2.567650138427648E-2</v>
      </c>
    </row>
    <row r="128" spans="1:14" x14ac:dyDescent="0.25">
      <c r="A128" s="5">
        <v>36712</v>
      </c>
      <c r="B128" s="11">
        <f t="shared" si="6"/>
        <v>7</v>
      </c>
      <c r="C128" s="11">
        <f t="shared" si="7"/>
        <v>2000</v>
      </c>
      <c r="D128" s="11" t="str">
        <f t="shared" si="8"/>
        <v>7/2000</v>
      </c>
      <c r="E128">
        <v>680</v>
      </c>
      <c r="F128">
        <v>10078400</v>
      </c>
      <c r="G128">
        <v>71730542</v>
      </c>
      <c r="H128" s="1">
        <v>3.4399109524</v>
      </c>
      <c r="I128" s="1">
        <v>3.5200522010999999</v>
      </c>
      <c r="J128" s="1">
        <v>3.4337463314000001</v>
      </c>
      <c r="K128" s="1">
        <v>3.5693701095999999</v>
      </c>
      <c r="L128" s="1">
        <v>3.5101886663999999</v>
      </c>
      <c r="M128" s="2">
        <f t="shared" si="9"/>
        <v>-2.4475550824012871E-2</v>
      </c>
      <c r="N128" s="2">
        <f t="shared" si="10"/>
        <v>-2.4780056008048907E-2</v>
      </c>
    </row>
    <row r="129" spans="1:14" x14ac:dyDescent="0.25">
      <c r="A129" s="5">
        <v>36713</v>
      </c>
      <c r="B129" s="11">
        <f t="shared" si="6"/>
        <v>7</v>
      </c>
      <c r="C129" s="11">
        <f t="shared" si="7"/>
        <v>2000</v>
      </c>
      <c r="D129" s="11" t="str">
        <f t="shared" si="8"/>
        <v>7/2000</v>
      </c>
      <c r="E129">
        <v>626</v>
      </c>
      <c r="F129">
        <v>7427200</v>
      </c>
      <c r="G129">
        <v>51806166</v>
      </c>
      <c r="H129" s="1">
        <v>3.4405275556000001</v>
      </c>
      <c r="I129" s="1">
        <v>3.5071063559</v>
      </c>
      <c r="J129" s="1">
        <v>3.390593279</v>
      </c>
      <c r="K129" s="1">
        <v>3.5071063559</v>
      </c>
      <c r="L129" s="1">
        <v>3.4399109524</v>
      </c>
      <c r="M129" s="2">
        <f t="shared" si="9"/>
        <v>1.7924975632577222E-4</v>
      </c>
      <c r="N129" s="2">
        <f t="shared" si="10"/>
        <v>1.7923369300773602E-4</v>
      </c>
    </row>
    <row r="130" spans="1:14" x14ac:dyDescent="0.25">
      <c r="A130" s="5">
        <v>36714</v>
      </c>
      <c r="B130" s="11">
        <f t="shared" si="6"/>
        <v>7</v>
      </c>
      <c r="C130" s="11">
        <f t="shared" si="7"/>
        <v>2000</v>
      </c>
      <c r="D130" s="11" t="str">
        <f t="shared" si="8"/>
        <v>7/2000</v>
      </c>
      <c r="E130">
        <v>1000</v>
      </c>
      <c r="F130">
        <v>12018400</v>
      </c>
      <c r="G130">
        <v>81825066</v>
      </c>
      <c r="H130" s="1">
        <v>3.3073697199000001</v>
      </c>
      <c r="I130" s="1">
        <v>3.4528567976</v>
      </c>
      <c r="J130" s="1">
        <v>3.3073697199000001</v>
      </c>
      <c r="K130" s="1">
        <v>3.4645699067</v>
      </c>
      <c r="L130" s="1">
        <v>3.3579203645</v>
      </c>
      <c r="M130" s="2">
        <f t="shared" si="9"/>
        <v>-3.8702737748245841E-2</v>
      </c>
      <c r="N130" s="2">
        <f t="shared" si="10"/>
        <v>-3.9471591878892896E-2</v>
      </c>
    </row>
    <row r="131" spans="1:14" x14ac:dyDescent="0.25">
      <c r="A131" s="5">
        <v>36717</v>
      </c>
      <c r="B131" s="11">
        <f t="shared" ref="B131:B194" si="11">MONTH(A131)</f>
        <v>7</v>
      </c>
      <c r="C131" s="11">
        <f t="shared" ref="C131:C194" si="12">YEAR(A131)</f>
        <v>2000</v>
      </c>
      <c r="D131" s="11" t="str">
        <f t="shared" ref="D131:D194" si="13">CONCATENATE(B131,"/",C131)</f>
        <v>7/2000</v>
      </c>
      <c r="E131">
        <v>616</v>
      </c>
      <c r="F131">
        <v>6689600</v>
      </c>
      <c r="G131">
        <v>45426199</v>
      </c>
      <c r="H131" s="1">
        <v>3.3196989617999999</v>
      </c>
      <c r="I131" s="1">
        <v>3.3776474339</v>
      </c>
      <c r="J131" s="1">
        <v>3.3196989617999999</v>
      </c>
      <c r="K131" s="1">
        <v>3.3838120547999999</v>
      </c>
      <c r="L131" s="1">
        <v>3.3486731979000002</v>
      </c>
      <c r="M131" s="2">
        <f t="shared" si="9"/>
        <v>3.7278087858809705E-3</v>
      </c>
      <c r="N131" s="2">
        <f t="shared" si="10"/>
        <v>3.7208777264779703E-3</v>
      </c>
    </row>
    <row r="132" spans="1:14" x14ac:dyDescent="0.25">
      <c r="A132" s="5">
        <v>36718</v>
      </c>
      <c r="B132" s="11">
        <f t="shared" si="11"/>
        <v>7</v>
      </c>
      <c r="C132" s="11">
        <f t="shared" si="12"/>
        <v>2000</v>
      </c>
      <c r="D132" s="11" t="str">
        <f t="shared" si="13"/>
        <v>7/2000</v>
      </c>
      <c r="E132">
        <v>1336</v>
      </c>
      <c r="F132">
        <v>13989600</v>
      </c>
      <c r="G132">
        <v>89817431</v>
      </c>
      <c r="H132" s="1">
        <v>3.1261269467999999</v>
      </c>
      <c r="I132" s="1">
        <v>3.3351107495000001</v>
      </c>
      <c r="J132" s="1">
        <v>3.0700280491999998</v>
      </c>
      <c r="K132" s="1">
        <v>3.3351107495000001</v>
      </c>
      <c r="L132" s="1">
        <v>3.1661976887000001</v>
      </c>
      <c r="M132" s="2">
        <f t="shared" ref="M132:M195" si="14">H132/H131-1</f>
        <v>-5.8310111015319799E-2</v>
      </c>
      <c r="N132" s="2">
        <f t="shared" ref="N132:N195" si="15">LN(H132/H131)</f>
        <v>-6.0079263505092712E-2</v>
      </c>
    </row>
    <row r="133" spans="1:14" x14ac:dyDescent="0.25">
      <c r="A133" s="5">
        <v>36719</v>
      </c>
      <c r="B133" s="11">
        <f t="shared" si="11"/>
        <v>7</v>
      </c>
      <c r="C133" s="11">
        <f t="shared" si="12"/>
        <v>2000</v>
      </c>
      <c r="D133" s="11" t="str">
        <f t="shared" si="13"/>
        <v>7/2000</v>
      </c>
      <c r="E133">
        <v>1227</v>
      </c>
      <c r="F133">
        <v>12040800</v>
      </c>
      <c r="G133">
        <v>75268972</v>
      </c>
      <c r="H133" s="1">
        <v>3.0712610205000002</v>
      </c>
      <c r="I133" s="1">
        <v>3.1440046768999999</v>
      </c>
      <c r="J133" s="1">
        <v>3.0145457548999999</v>
      </c>
      <c r="K133" s="1">
        <v>3.1994872065000002</v>
      </c>
      <c r="L133" s="1">
        <v>3.0829738943999998</v>
      </c>
      <c r="M133" s="2">
        <f t="shared" si="14"/>
        <v>-1.7550767206098938E-2</v>
      </c>
      <c r="N133" s="2">
        <f t="shared" si="15"/>
        <v>-1.7706608030325702E-2</v>
      </c>
    </row>
    <row r="134" spans="1:14" x14ac:dyDescent="0.25">
      <c r="A134" s="5">
        <v>36720</v>
      </c>
      <c r="B134" s="11">
        <f t="shared" si="11"/>
        <v>7</v>
      </c>
      <c r="C134" s="11">
        <f t="shared" si="12"/>
        <v>2000</v>
      </c>
      <c r="D134" s="11" t="str">
        <f t="shared" si="13"/>
        <v>7/2000</v>
      </c>
      <c r="E134">
        <v>743</v>
      </c>
      <c r="F134">
        <v>7041600</v>
      </c>
      <c r="G134">
        <v>43797725</v>
      </c>
      <c r="H134" s="1">
        <v>2.9868044900999999</v>
      </c>
      <c r="I134" s="1">
        <v>3.1131811015999999</v>
      </c>
      <c r="J134" s="1">
        <v>2.9868044900999999</v>
      </c>
      <c r="K134" s="1">
        <v>3.1255105788000002</v>
      </c>
      <c r="L134" s="1">
        <v>3.0675621068000001</v>
      </c>
      <c r="M134" s="2">
        <f t="shared" si="14"/>
        <v>-2.7498975123335767E-2</v>
      </c>
      <c r="N134" s="2">
        <f t="shared" si="15"/>
        <v>-2.7884149632338578E-2</v>
      </c>
    </row>
    <row r="135" spans="1:14" x14ac:dyDescent="0.25">
      <c r="A135" s="5">
        <v>36721</v>
      </c>
      <c r="B135" s="11">
        <f t="shared" si="11"/>
        <v>7</v>
      </c>
      <c r="C135" s="11">
        <f t="shared" si="12"/>
        <v>2000</v>
      </c>
      <c r="D135" s="11" t="str">
        <f t="shared" si="13"/>
        <v>7/2000</v>
      </c>
      <c r="E135">
        <v>601</v>
      </c>
      <c r="F135">
        <v>6976000</v>
      </c>
      <c r="G135">
        <v>43166424</v>
      </c>
      <c r="H135" s="1">
        <v>3.0823575264</v>
      </c>
      <c r="I135" s="1">
        <v>3.0207103758999998</v>
      </c>
      <c r="J135" s="1">
        <v>3.0083808987</v>
      </c>
      <c r="K135" s="1">
        <v>3.1131811015999999</v>
      </c>
      <c r="L135" s="1">
        <v>3.0515339511000001</v>
      </c>
      <c r="M135" s="2">
        <f t="shared" si="14"/>
        <v>3.1991727820390725E-2</v>
      </c>
      <c r="N135" s="2">
        <f t="shared" si="15"/>
        <v>3.149065134932931E-2</v>
      </c>
    </row>
    <row r="136" spans="1:14" x14ac:dyDescent="0.25">
      <c r="A136" s="5">
        <v>36724</v>
      </c>
      <c r="B136" s="11">
        <f t="shared" si="11"/>
        <v>7</v>
      </c>
      <c r="C136" s="11">
        <f t="shared" si="12"/>
        <v>2000</v>
      </c>
      <c r="D136" s="11" t="str">
        <f t="shared" si="13"/>
        <v>7/2000</v>
      </c>
      <c r="E136">
        <v>882</v>
      </c>
      <c r="F136">
        <v>19528000</v>
      </c>
      <c r="G136">
        <v>120734948</v>
      </c>
      <c r="H136" s="1">
        <v>3.0385881059000002</v>
      </c>
      <c r="I136" s="1">
        <v>3.0823575264</v>
      </c>
      <c r="J136" s="1">
        <v>2.9837221796</v>
      </c>
      <c r="K136" s="1">
        <v>3.1557175508999999</v>
      </c>
      <c r="L136" s="1">
        <v>3.0490680086999999</v>
      </c>
      <c r="M136" s="2">
        <f t="shared" si="14"/>
        <v>-1.419998171046688E-2</v>
      </c>
      <c r="N136" s="2">
        <f t="shared" si="15"/>
        <v>-1.4301766157874313E-2</v>
      </c>
    </row>
    <row r="137" spans="1:14" x14ac:dyDescent="0.25">
      <c r="A137" s="5">
        <v>36725</v>
      </c>
      <c r="B137" s="11">
        <f t="shared" si="11"/>
        <v>7</v>
      </c>
      <c r="C137" s="11">
        <f t="shared" si="12"/>
        <v>2000</v>
      </c>
      <c r="D137" s="11" t="str">
        <f t="shared" si="13"/>
        <v>7/2000</v>
      </c>
      <c r="E137">
        <v>775</v>
      </c>
      <c r="F137">
        <v>9258400</v>
      </c>
      <c r="G137">
        <v>56779513</v>
      </c>
      <c r="H137" s="1">
        <v>3.0207103758999998</v>
      </c>
      <c r="I137" s="1">
        <v>3.0700280491999998</v>
      </c>
      <c r="J137" s="1">
        <v>2.9898868005999999</v>
      </c>
      <c r="K137" s="1">
        <v>3.0700280491999998</v>
      </c>
      <c r="L137" s="1">
        <v>3.0244092894999999</v>
      </c>
      <c r="M137" s="2">
        <f t="shared" si="14"/>
        <v>-5.8835647929007528E-3</v>
      </c>
      <c r="N137" s="2">
        <f t="shared" si="15"/>
        <v>-5.9009411503758453E-3</v>
      </c>
    </row>
    <row r="138" spans="1:14" x14ac:dyDescent="0.25">
      <c r="A138" s="5">
        <v>36726</v>
      </c>
      <c r="B138" s="11">
        <f t="shared" si="11"/>
        <v>7</v>
      </c>
      <c r="C138" s="11">
        <f t="shared" si="12"/>
        <v>2000</v>
      </c>
      <c r="D138" s="11" t="str">
        <f t="shared" si="13"/>
        <v>7/2000</v>
      </c>
      <c r="E138">
        <v>504</v>
      </c>
      <c r="F138">
        <v>7706400</v>
      </c>
      <c r="G138">
        <v>47387328</v>
      </c>
      <c r="H138" s="1">
        <v>3.0453693301000002</v>
      </c>
      <c r="I138" s="1">
        <v>2.9898868005999999</v>
      </c>
      <c r="J138" s="1">
        <v>2.9898868005999999</v>
      </c>
      <c r="K138" s="1">
        <v>3.0638634282999999</v>
      </c>
      <c r="L138" s="1">
        <v>3.0324232497999999</v>
      </c>
      <c r="M138" s="2">
        <f t="shared" si="14"/>
        <v>8.1632964208471215E-3</v>
      </c>
      <c r="N138" s="2">
        <f t="shared" si="15"/>
        <v>8.1301569460333172E-3</v>
      </c>
    </row>
    <row r="139" spans="1:14" x14ac:dyDescent="0.25">
      <c r="A139" s="5">
        <v>36727</v>
      </c>
      <c r="B139" s="11">
        <f t="shared" si="11"/>
        <v>7</v>
      </c>
      <c r="C139" s="11">
        <f t="shared" si="12"/>
        <v>2000</v>
      </c>
      <c r="D139" s="11" t="str">
        <f t="shared" si="13"/>
        <v>7/2000</v>
      </c>
      <c r="E139">
        <v>694</v>
      </c>
      <c r="F139">
        <v>9276800</v>
      </c>
      <c r="G139">
        <v>59590033</v>
      </c>
      <c r="H139" s="1">
        <v>3.2062681954999999</v>
      </c>
      <c r="I139" s="1">
        <v>3.0583151753000002</v>
      </c>
      <c r="J139" s="1">
        <v>3.0583151753000002</v>
      </c>
      <c r="K139" s="1">
        <v>3.2303107817000001</v>
      </c>
      <c r="L139" s="1">
        <v>3.1680470280000002</v>
      </c>
      <c r="M139" s="2">
        <f t="shared" si="14"/>
        <v>5.2833941620708424E-2</v>
      </c>
      <c r="N139" s="2">
        <f t="shared" si="15"/>
        <v>5.1485520450610001E-2</v>
      </c>
    </row>
    <row r="140" spans="1:14" x14ac:dyDescent="0.25">
      <c r="A140" s="5">
        <v>36728</v>
      </c>
      <c r="B140" s="11">
        <f t="shared" si="11"/>
        <v>7</v>
      </c>
      <c r="C140" s="11">
        <f t="shared" si="12"/>
        <v>2000</v>
      </c>
      <c r="D140" s="11" t="str">
        <f t="shared" si="13"/>
        <v>7/2000</v>
      </c>
      <c r="E140">
        <v>600</v>
      </c>
      <c r="F140">
        <v>13234400</v>
      </c>
      <c r="G140">
        <v>85115127</v>
      </c>
      <c r="H140" s="1">
        <v>3.1871577293</v>
      </c>
      <c r="I140" s="1">
        <v>3.2056518274000001</v>
      </c>
      <c r="J140" s="1">
        <v>3.1477035905999999</v>
      </c>
      <c r="K140" s="1">
        <v>3.2364754027</v>
      </c>
      <c r="L140" s="1">
        <v>3.1717459416999998</v>
      </c>
      <c r="M140" s="2">
        <f t="shared" si="14"/>
        <v>-5.9603454966186131E-3</v>
      </c>
      <c r="N140" s="2">
        <f t="shared" si="15"/>
        <v>-5.9781792547212763E-3</v>
      </c>
    </row>
    <row r="141" spans="1:14" x14ac:dyDescent="0.25">
      <c r="A141" s="5">
        <v>36731</v>
      </c>
      <c r="B141" s="11">
        <f t="shared" si="11"/>
        <v>7</v>
      </c>
      <c r="C141" s="11">
        <f t="shared" si="12"/>
        <v>2000</v>
      </c>
      <c r="D141" s="11" t="str">
        <f t="shared" si="13"/>
        <v>7/2000</v>
      </c>
      <c r="E141">
        <v>485</v>
      </c>
      <c r="F141">
        <v>6700800</v>
      </c>
      <c r="G141">
        <v>42728217</v>
      </c>
      <c r="H141" s="1">
        <v>3.1131811015999999</v>
      </c>
      <c r="I141" s="1">
        <v>3.2044188562000002</v>
      </c>
      <c r="J141" s="1">
        <v>3.0761929054000001</v>
      </c>
      <c r="K141" s="1">
        <v>3.2179813045999999</v>
      </c>
      <c r="L141" s="1">
        <v>3.1446210449000001</v>
      </c>
      <c r="M141" s="2">
        <f t="shared" si="14"/>
        <v>-2.3210846146684894E-2</v>
      </c>
      <c r="N141" s="2">
        <f t="shared" si="15"/>
        <v>-2.348446000106167E-2</v>
      </c>
    </row>
    <row r="142" spans="1:14" x14ac:dyDescent="0.25">
      <c r="A142" s="5">
        <v>36732</v>
      </c>
      <c r="B142" s="11">
        <f t="shared" si="11"/>
        <v>7</v>
      </c>
      <c r="C142" s="11">
        <f t="shared" si="12"/>
        <v>2000</v>
      </c>
      <c r="D142" s="11" t="str">
        <f t="shared" si="13"/>
        <v>7/2000</v>
      </c>
      <c r="E142">
        <v>1134</v>
      </c>
      <c r="F142">
        <v>14967200</v>
      </c>
      <c r="G142">
        <v>91114042</v>
      </c>
      <c r="H142" s="1">
        <v>2.9868044900999999</v>
      </c>
      <c r="I142" s="1">
        <v>3.1440046768999999</v>
      </c>
      <c r="J142" s="1">
        <v>2.9344042711</v>
      </c>
      <c r="K142" s="1">
        <v>3.1440046768999999</v>
      </c>
      <c r="L142" s="1">
        <v>3.0022162777000001</v>
      </c>
      <c r="M142" s="2">
        <f t="shared" si="14"/>
        <v>-4.0594044283209119E-2</v>
      </c>
      <c r="N142" s="2">
        <f t="shared" si="15"/>
        <v>-4.1440982181939659E-2</v>
      </c>
    </row>
    <row r="143" spans="1:14" x14ac:dyDescent="0.25">
      <c r="A143" s="5">
        <v>36733</v>
      </c>
      <c r="B143" s="11">
        <f t="shared" si="11"/>
        <v>7</v>
      </c>
      <c r="C143" s="11">
        <f t="shared" si="12"/>
        <v>2000</v>
      </c>
      <c r="D143" s="11" t="str">
        <f t="shared" si="13"/>
        <v>7/2000</v>
      </c>
      <c r="E143">
        <v>701</v>
      </c>
      <c r="F143">
        <v>9960000</v>
      </c>
      <c r="G143">
        <v>60493411</v>
      </c>
      <c r="H143" s="1">
        <v>3.0120798124000001</v>
      </c>
      <c r="I143" s="1">
        <v>3.0207103758999998</v>
      </c>
      <c r="J143" s="1">
        <v>2.9528986043000001</v>
      </c>
      <c r="K143" s="1">
        <v>3.0515339511000001</v>
      </c>
      <c r="L143" s="1">
        <v>2.9954350535000001</v>
      </c>
      <c r="M143" s="2">
        <f t="shared" si="14"/>
        <v>8.462329015433534E-3</v>
      </c>
      <c r="N143" s="2">
        <f t="shared" si="15"/>
        <v>8.4267242344842237E-3</v>
      </c>
    </row>
    <row r="144" spans="1:14" x14ac:dyDescent="0.25">
      <c r="A144" s="5">
        <v>36734</v>
      </c>
      <c r="B144" s="11">
        <f t="shared" si="11"/>
        <v>7</v>
      </c>
      <c r="C144" s="11">
        <f t="shared" si="12"/>
        <v>2000</v>
      </c>
      <c r="D144" s="11" t="str">
        <f t="shared" si="13"/>
        <v>7/2000</v>
      </c>
      <c r="E144">
        <v>802</v>
      </c>
      <c r="F144">
        <v>11897600</v>
      </c>
      <c r="G144">
        <v>71801541</v>
      </c>
      <c r="H144" s="1">
        <v>2.9584468572999998</v>
      </c>
      <c r="I144" s="1">
        <v>3.0207103758999998</v>
      </c>
      <c r="J144" s="1">
        <v>2.9226913970999999</v>
      </c>
      <c r="K144" s="1">
        <v>3.0515339511000001</v>
      </c>
      <c r="L144" s="1">
        <v>2.9763243521999998</v>
      </c>
      <c r="M144" s="2">
        <f t="shared" si="14"/>
        <v>-1.7805954171335903E-2</v>
      </c>
      <c r="N144" s="2">
        <f t="shared" si="15"/>
        <v>-1.7966387471661224E-2</v>
      </c>
    </row>
    <row r="145" spans="1:14" x14ac:dyDescent="0.25">
      <c r="A145" s="5">
        <v>36735</v>
      </c>
      <c r="B145" s="11">
        <f t="shared" si="11"/>
        <v>7</v>
      </c>
      <c r="C145" s="11">
        <f t="shared" si="12"/>
        <v>2000</v>
      </c>
      <c r="D145" s="11" t="str">
        <f t="shared" si="13"/>
        <v>7/2000</v>
      </c>
      <c r="E145">
        <v>919</v>
      </c>
      <c r="F145">
        <v>9069600</v>
      </c>
      <c r="G145">
        <v>53336711</v>
      </c>
      <c r="H145" s="1">
        <v>2.8758396662000001</v>
      </c>
      <c r="I145" s="1">
        <v>2.9707760993000001</v>
      </c>
      <c r="J145" s="1">
        <v>2.8604278784999999</v>
      </c>
      <c r="K145" s="1">
        <v>2.9886538294</v>
      </c>
      <c r="L145" s="1">
        <v>2.9004983853000001</v>
      </c>
      <c r="M145" s="2">
        <f t="shared" si="14"/>
        <v>-2.7922486049112405E-2</v>
      </c>
      <c r="N145" s="2">
        <f t="shared" si="15"/>
        <v>-2.8319730838256937E-2</v>
      </c>
    </row>
    <row r="146" spans="1:14" x14ac:dyDescent="0.25">
      <c r="A146" s="5">
        <v>36738</v>
      </c>
      <c r="B146" s="11">
        <f t="shared" si="11"/>
        <v>7</v>
      </c>
      <c r="C146" s="11">
        <f t="shared" si="12"/>
        <v>2000</v>
      </c>
      <c r="D146" s="11" t="str">
        <f t="shared" si="13"/>
        <v>7/2000</v>
      </c>
      <c r="E146">
        <v>515</v>
      </c>
      <c r="F146">
        <v>5497600</v>
      </c>
      <c r="G146">
        <v>32649300</v>
      </c>
      <c r="H146" s="1">
        <v>2.8863195688999999</v>
      </c>
      <c r="I146" s="1">
        <v>2.9898868005999999</v>
      </c>
      <c r="J146" s="1">
        <v>2.8850865977</v>
      </c>
      <c r="K146" s="1">
        <v>2.9898868005999999</v>
      </c>
      <c r="L146" s="1">
        <v>2.9288560180999998</v>
      </c>
      <c r="M146" s="2">
        <f t="shared" si="14"/>
        <v>3.6441192543419376E-3</v>
      </c>
      <c r="N146" s="2">
        <f t="shared" si="15"/>
        <v>3.6374955386347576E-3</v>
      </c>
    </row>
    <row r="147" spans="1:14" x14ac:dyDescent="0.25">
      <c r="A147" s="5">
        <v>36739</v>
      </c>
      <c r="B147" s="11">
        <f t="shared" si="11"/>
        <v>8</v>
      </c>
      <c r="C147" s="11">
        <f t="shared" si="12"/>
        <v>2000</v>
      </c>
      <c r="D147" s="11" t="str">
        <f t="shared" si="13"/>
        <v>8/2000</v>
      </c>
      <c r="E147">
        <v>1224</v>
      </c>
      <c r="F147">
        <v>19470400</v>
      </c>
      <c r="G147">
        <v>112760339</v>
      </c>
      <c r="H147" s="1">
        <v>2.7963147855999999</v>
      </c>
      <c r="I147" s="1">
        <v>2.8974160748000002</v>
      </c>
      <c r="J147" s="1">
        <v>2.7679571528000002</v>
      </c>
      <c r="K147" s="1">
        <v>2.9713927025000002</v>
      </c>
      <c r="L147" s="1">
        <v>2.8561125968000001</v>
      </c>
      <c r="M147" s="2">
        <f t="shared" si="14"/>
        <v>-3.1183235657547659E-2</v>
      </c>
      <c r="N147" s="2">
        <f t="shared" si="15"/>
        <v>-3.1679782658400144E-2</v>
      </c>
    </row>
    <row r="148" spans="1:14" x14ac:dyDescent="0.25">
      <c r="A148" s="5">
        <v>36740</v>
      </c>
      <c r="B148" s="11">
        <f t="shared" si="11"/>
        <v>8</v>
      </c>
      <c r="C148" s="11">
        <f t="shared" si="12"/>
        <v>2000</v>
      </c>
      <c r="D148" s="11" t="str">
        <f t="shared" si="13"/>
        <v>8/2000</v>
      </c>
      <c r="E148">
        <v>844</v>
      </c>
      <c r="F148">
        <v>16439200</v>
      </c>
      <c r="G148">
        <v>94738240</v>
      </c>
      <c r="H148" s="1">
        <v>2.8548796256000002</v>
      </c>
      <c r="I148" s="1">
        <v>2.8357689242999999</v>
      </c>
      <c r="J148" s="1">
        <v>2.7895335613999999</v>
      </c>
      <c r="K148" s="1">
        <v>2.8665924994999998</v>
      </c>
      <c r="L148" s="1">
        <v>2.8419335452999999</v>
      </c>
      <c r="M148" s="2">
        <f t="shared" si="14"/>
        <v>2.0943579135506374E-2</v>
      </c>
      <c r="N148" s="2">
        <f t="shared" si="15"/>
        <v>2.0727277259442588E-2</v>
      </c>
    </row>
    <row r="149" spans="1:14" x14ac:dyDescent="0.25">
      <c r="A149" s="5">
        <v>36741</v>
      </c>
      <c r="B149" s="11">
        <f t="shared" si="11"/>
        <v>8</v>
      </c>
      <c r="C149" s="11">
        <f t="shared" si="12"/>
        <v>2000</v>
      </c>
      <c r="D149" s="11" t="str">
        <f t="shared" si="13"/>
        <v>8/2000</v>
      </c>
      <c r="E149">
        <v>805</v>
      </c>
      <c r="F149">
        <v>12126400</v>
      </c>
      <c r="G149">
        <v>70586021</v>
      </c>
      <c r="H149" s="1">
        <v>2.875223063</v>
      </c>
      <c r="I149" s="1">
        <v>2.8357689242999999</v>
      </c>
      <c r="J149" s="1">
        <v>2.7741217737000001</v>
      </c>
      <c r="K149" s="1">
        <v>2.9707760993000001</v>
      </c>
      <c r="L149" s="1">
        <v>2.8709077813000001</v>
      </c>
      <c r="M149" s="2">
        <f t="shared" si="14"/>
        <v>7.1258476951454597E-3</v>
      </c>
      <c r="N149" s="2">
        <f t="shared" si="15"/>
        <v>7.1005788129156165E-3</v>
      </c>
    </row>
    <row r="150" spans="1:14" x14ac:dyDescent="0.25">
      <c r="A150" s="5">
        <v>36742</v>
      </c>
      <c r="B150" s="11">
        <f t="shared" si="11"/>
        <v>8</v>
      </c>
      <c r="C150" s="11">
        <f t="shared" si="12"/>
        <v>2000</v>
      </c>
      <c r="D150" s="11" t="str">
        <f t="shared" si="13"/>
        <v>8/2000</v>
      </c>
      <c r="E150">
        <v>1433</v>
      </c>
      <c r="F150">
        <v>41262400</v>
      </c>
      <c r="G150">
        <v>236824921</v>
      </c>
      <c r="H150" s="1">
        <v>2.8357689242999999</v>
      </c>
      <c r="I150" s="1">
        <v>2.8974160748000002</v>
      </c>
      <c r="J150" s="1">
        <v>2.804945349</v>
      </c>
      <c r="K150" s="1">
        <v>2.9344042711</v>
      </c>
      <c r="L150" s="1">
        <v>2.8308370394</v>
      </c>
      <c r="M150" s="2">
        <f t="shared" si="14"/>
        <v>-1.3722114018810627E-2</v>
      </c>
      <c r="N150" s="2">
        <f t="shared" si="15"/>
        <v>-1.3817132462649147E-2</v>
      </c>
    </row>
    <row r="151" spans="1:14" x14ac:dyDescent="0.25">
      <c r="A151" s="5">
        <v>36745</v>
      </c>
      <c r="B151" s="11">
        <f t="shared" si="11"/>
        <v>8</v>
      </c>
      <c r="C151" s="11">
        <f t="shared" si="12"/>
        <v>2000</v>
      </c>
      <c r="D151" s="11" t="str">
        <f t="shared" si="13"/>
        <v>8/2000</v>
      </c>
      <c r="E151">
        <v>1515</v>
      </c>
      <c r="F151">
        <v>17354400</v>
      </c>
      <c r="G151">
        <v>100812297</v>
      </c>
      <c r="H151" s="1">
        <v>2.9307055924999998</v>
      </c>
      <c r="I151" s="1">
        <v>2.9461173802</v>
      </c>
      <c r="J151" s="1">
        <v>2.81110997</v>
      </c>
      <c r="K151" s="1">
        <v>2.9467337481999998</v>
      </c>
      <c r="L151" s="1">
        <v>2.8647431603000002</v>
      </c>
      <c r="M151" s="2">
        <f t="shared" si="14"/>
        <v>3.3478280753582501E-2</v>
      </c>
      <c r="N151" s="2">
        <f t="shared" si="15"/>
        <v>3.2930084682851607E-2</v>
      </c>
    </row>
    <row r="152" spans="1:14" x14ac:dyDescent="0.25">
      <c r="A152" s="5">
        <v>36746</v>
      </c>
      <c r="B152" s="11">
        <f t="shared" si="11"/>
        <v>8</v>
      </c>
      <c r="C152" s="11">
        <f t="shared" si="12"/>
        <v>2000</v>
      </c>
      <c r="D152" s="11" t="str">
        <f t="shared" si="13"/>
        <v>8/2000</v>
      </c>
      <c r="E152">
        <v>2742</v>
      </c>
      <c r="F152">
        <v>50785600</v>
      </c>
      <c r="G152">
        <v>292046739</v>
      </c>
      <c r="H152" s="1">
        <v>2.8234394471000002</v>
      </c>
      <c r="I152" s="1">
        <v>2.8912514537999998</v>
      </c>
      <c r="J152" s="1">
        <v>2.8043289809999998</v>
      </c>
      <c r="K152" s="1">
        <v>2.8974160748000002</v>
      </c>
      <c r="L152" s="1">
        <v>2.8357689242999999</v>
      </c>
      <c r="M152" s="2">
        <f t="shared" si="14"/>
        <v>-3.6600791862036797E-2</v>
      </c>
      <c r="N152" s="2">
        <f t="shared" si="15"/>
        <v>-3.7287406731586731E-2</v>
      </c>
    </row>
    <row r="153" spans="1:14" x14ac:dyDescent="0.25">
      <c r="A153" s="5">
        <v>36747</v>
      </c>
      <c r="B153" s="11">
        <f t="shared" si="11"/>
        <v>8</v>
      </c>
      <c r="C153" s="11">
        <f t="shared" si="12"/>
        <v>2000</v>
      </c>
      <c r="D153" s="11" t="str">
        <f t="shared" si="13"/>
        <v>8/2000</v>
      </c>
      <c r="E153">
        <v>2861</v>
      </c>
      <c r="F153">
        <v>34178400</v>
      </c>
      <c r="G153">
        <v>192937965</v>
      </c>
      <c r="H153" s="1">
        <v>2.7827523371999998</v>
      </c>
      <c r="I153" s="1">
        <v>2.8604278784999999</v>
      </c>
      <c r="J153" s="1">
        <v>2.7432981984999998</v>
      </c>
      <c r="K153" s="1">
        <v>2.8672088676</v>
      </c>
      <c r="L153" s="1">
        <v>2.7839853084000001</v>
      </c>
      <c r="M153" s="2">
        <f t="shared" si="14"/>
        <v>-1.4410477243204434E-2</v>
      </c>
      <c r="N153" s="2">
        <f t="shared" si="15"/>
        <v>-1.4515316579193664E-2</v>
      </c>
    </row>
    <row r="154" spans="1:14" x14ac:dyDescent="0.25">
      <c r="A154" s="5">
        <v>36748</v>
      </c>
      <c r="B154" s="11">
        <f t="shared" si="11"/>
        <v>8</v>
      </c>
      <c r="C154" s="11">
        <f t="shared" si="12"/>
        <v>2000</v>
      </c>
      <c r="D154" s="11" t="str">
        <f t="shared" si="13"/>
        <v>8/2000</v>
      </c>
      <c r="E154">
        <v>2689</v>
      </c>
      <c r="F154">
        <v>54441600</v>
      </c>
      <c r="G154">
        <v>325652221</v>
      </c>
      <c r="H154" s="1">
        <v>3.0761929054000001</v>
      </c>
      <c r="I154" s="1">
        <v>2.7802863947000001</v>
      </c>
      <c r="J154" s="1">
        <v>2.7741217737000001</v>
      </c>
      <c r="K154" s="1">
        <v>3.0761929054000001</v>
      </c>
      <c r="L154" s="1">
        <v>2.9498160587000002</v>
      </c>
      <c r="M154" s="2">
        <f t="shared" si="14"/>
        <v>0.10544976075566237</v>
      </c>
      <c r="N154" s="2">
        <f t="shared" si="15"/>
        <v>0.10025227546649118</v>
      </c>
    </row>
    <row r="155" spans="1:14" x14ac:dyDescent="0.25">
      <c r="A155" s="5">
        <v>36749</v>
      </c>
      <c r="B155" s="11">
        <f t="shared" si="11"/>
        <v>8</v>
      </c>
      <c r="C155" s="11">
        <f t="shared" si="12"/>
        <v>2000</v>
      </c>
      <c r="D155" s="11" t="str">
        <f t="shared" si="13"/>
        <v>8/2000</v>
      </c>
      <c r="E155">
        <v>1578</v>
      </c>
      <c r="F155">
        <v>23477600</v>
      </c>
      <c r="G155">
        <v>146188713</v>
      </c>
      <c r="H155" s="1">
        <v>3.0761929054000001</v>
      </c>
      <c r="I155" s="1">
        <v>3.0700280491999998</v>
      </c>
      <c r="J155" s="1">
        <v>2.9837221796</v>
      </c>
      <c r="K155" s="1">
        <v>3.1125647336000002</v>
      </c>
      <c r="L155" s="1">
        <v>3.0706446524</v>
      </c>
      <c r="M155" s="2">
        <f t="shared" si="14"/>
        <v>0</v>
      </c>
      <c r="N155" s="2">
        <f t="shared" si="15"/>
        <v>0</v>
      </c>
    </row>
    <row r="156" spans="1:14" x14ac:dyDescent="0.25">
      <c r="A156" s="5">
        <v>36752</v>
      </c>
      <c r="B156" s="11">
        <f t="shared" si="11"/>
        <v>8</v>
      </c>
      <c r="C156" s="11">
        <f t="shared" si="12"/>
        <v>2000</v>
      </c>
      <c r="D156" s="11" t="str">
        <f t="shared" si="13"/>
        <v>8/2000</v>
      </c>
      <c r="E156">
        <v>841</v>
      </c>
      <c r="F156">
        <v>11426400</v>
      </c>
      <c r="G156">
        <v>71341367</v>
      </c>
      <c r="H156" s="1">
        <v>3.0638634282999999</v>
      </c>
      <c r="I156" s="1">
        <v>3.0946870034999998</v>
      </c>
      <c r="J156" s="1">
        <v>3.033039853</v>
      </c>
      <c r="K156" s="1">
        <v>3.1008516245000002</v>
      </c>
      <c r="L156" s="1">
        <v>3.0792752159000001</v>
      </c>
      <c r="M156" s="2">
        <f t="shared" si="14"/>
        <v>-4.0080311863267548E-3</v>
      </c>
      <c r="N156" s="2">
        <f t="shared" si="15"/>
        <v>-4.016084870135629E-3</v>
      </c>
    </row>
    <row r="157" spans="1:14" x14ac:dyDescent="0.25">
      <c r="A157" s="5">
        <v>36753</v>
      </c>
      <c r="B157" s="11">
        <f t="shared" si="11"/>
        <v>8</v>
      </c>
      <c r="C157" s="11">
        <f t="shared" si="12"/>
        <v>2000</v>
      </c>
      <c r="D157" s="11" t="str">
        <f t="shared" si="13"/>
        <v>8/2000</v>
      </c>
      <c r="E157">
        <v>1127</v>
      </c>
      <c r="F157">
        <v>11945600</v>
      </c>
      <c r="G157">
        <v>75869731</v>
      </c>
      <c r="H157" s="1">
        <v>3.1070164807</v>
      </c>
      <c r="I157" s="1">
        <v>3.0638634282999999</v>
      </c>
      <c r="J157" s="1">
        <v>3.0576985721000001</v>
      </c>
      <c r="K157" s="1">
        <v>3.1871577293</v>
      </c>
      <c r="L157" s="1">
        <v>3.1322918030000002</v>
      </c>
      <c r="M157" s="2">
        <f t="shared" si="14"/>
        <v>1.408452217595868E-2</v>
      </c>
      <c r="N157" s="2">
        <f t="shared" si="15"/>
        <v>1.3986256898254588E-2</v>
      </c>
    </row>
    <row r="158" spans="1:14" x14ac:dyDescent="0.25">
      <c r="A158" s="5">
        <v>36754</v>
      </c>
      <c r="B158" s="11">
        <f t="shared" si="11"/>
        <v>8</v>
      </c>
      <c r="C158" s="11">
        <f t="shared" si="12"/>
        <v>2000</v>
      </c>
      <c r="D158" s="11" t="str">
        <f t="shared" si="13"/>
        <v>8/2000</v>
      </c>
      <c r="E158">
        <v>1319</v>
      </c>
      <c r="F158">
        <v>16585600</v>
      </c>
      <c r="G158">
        <v>106686936</v>
      </c>
      <c r="H158" s="1">
        <v>3.1686636311999998</v>
      </c>
      <c r="I158" s="1">
        <v>3.1440046768999999</v>
      </c>
      <c r="J158" s="1">
        <v>3.1008516245000002</v>
      </c>
      <c r="K158" s="1">
        <v>3.2056518274000001</v>
      </c>
      <c r="L158" s="1">
        <v>3.1723623097</v>
      </c>
      <c r="M158" s="2">
        <f t="shared" si="14"/>
        <v>1.9841269231410941E-2</v>
      </c>
      <c r="N158" s="2">
        <f t="shared" si="15"/>
        <v>1.9646996785802551E-2</v>
      </c>
    </row>
    <row r="159" spans="1:14" x14ac:dyDescent="0.25">
      <c r="A159" s="5">
        <v>36755</v>
      </c>
      <c r="B159" s="11">
        <f t="shared" si="11"/>
        <v>8</v>
      </c>
      <c r="C159" s="11">
        <f t="shared" si="12"/>
        <v>2000</v>
      </c>
      <c r="D159" s="11" t="str">
        <f t="shared" si="13"/>
        <v>8/2000</v>
      </c>
      <c r="E159">
        <v>1297</v>
      </c>
      <c r="F159">
        <v>13900000</v>
      </c>
      <c r="G159">
        <v>91637525</v>
      </c>
      <c r="H159" s="1">
        <v>3.2808614263</v>
      </c>
      <c r="I159" s="1">
        <v>3.1686636311999998</v>
      </c>
      <c r="J159" s="1">
        <v>3.1563341540000001</v>
      </c>
      <c r="K159" s="1">
        <v>3.3227815074999998</v>
      </c>
      <c r="L159" s="1">
        <v>3.2512708223</v>
      </c>
      <c r="M159" s="2">
        <f t="shared" si="14"/>
        <v>3.5408553307852975E-2</v>
      </c>
      <c r="N159" s="2">
        <f t="shared" si="15"/>
        <v>3.479608632449363E-2</v>
      </c>
    </row>
    <row r="160" spans="1:14" x14ac:dyDescent="0.25">
      <c r="A160" s="5">
        <v>36756</v>
      </c>
      <c r="B160" s="11">
        <f t="shared" si="11"/>
        <v>8</v>
      </c>
      <c r="C160" s="11">
        <f t="shared" si="12"/>
        <v>2000</v>
      </c>
      <c r="D160" s="11" t="str">
        <f t="shared" si="13"/>
        <v>8/2000</v>
      </c>
      <c r="E160">
        <v>949</v>
      </c>
      <c r="F160">
        <v>10788800</v>
      </c>
      <c r="G160">
        <v>70259165</v>
      </c>
      <c r="H160" s="1">
        <v>3.1933223502999999</v>
      </c>
      <c r="I160" s="1">
        <v>3.2857930761</v>
      </c>
      <c r="J160" s="1">
        <v>3.1501692979000002</v>
      </c>
      <c r="K160" s="1">
        <v>3.2981225531999998</v>
      </c>
      <c r="L160" s="1">
        <v>3.2118164484</v>
      </c>
      <c r="M160" s="2">
        <f t="shared" si="14"/>
        <v>-2.6681735259609152E-2</v>
      </c>
      <c r="N160" s="2">
        <f t="shared" si="15"/>
        <v>-2.7044153938863197E-2</v>
      </c>
    </row>
    <row r="161" spans="1:14" x14ac:dyDescent="0.25">
      <c r="A161" s="5">
        <v>36759</v>
      </c>
      <c r="B161" s="11">
        <f t="shared" si="11"/>
        <v>8</v>
      </c>
      <c r="C161" s="11">
        <f t="shared" si="12"/>
        <v>2000</v>
      </c>
      <c r="D161" s="11" t="str">
        <f t="shared" si="13"/>
        <v>8/2000</v>
      </c>
      <c r="E161">
        <v>782</v>
      </c>
      <c r="F161">
        <v>11689600</v>
      </c>
      <c r="G161">
        <v>75223758</v>
      </c>
      <c r="H161" s="1">
        <v>3.1409223663999999</v>
      </c>
      <c r="I161" s="1">
        <v>3.2056518274000001</v>
      </c>
      <c r="J161" s="1">
        <v>3.1316751998000001</v>
      </c>
      <c r="K161" s="1">
        <v>3.2241459255999998</v>
      </c>
      <c r="L161" s="1">
        <v>3.1735952808999999</v>
      </c>
      <c r="M161" s="2">
        <f t="shared" si="14"/>
        <v>-1.6409237199331628E-2</v>
      </c>
      <c r="N161" s="2">
        <f t="shared" si="15"/>
        <v>-1.6545359899459215E-2</v>
      </c>
    </row>
    <row r="162" spans="1:14" x14ac:dyDescent="0.25">
      <c r="A162" s="5">
        <v>36760</v>
      </c>
      <c r="B162" s="11">
        <f t="shared" si="11"/>
        <v>8</v>
      </c>
      <c r="C162" s="11">
        <f t="shared" si="12"/>
        <v>2000</v>
      </c>
      <c r="D162" s="11" t="str">
        <f t="shared" si="13"/>
        <v>8/2000</v>
      </c>
      <c r="E162">
        <v>747</v>
      </c>
      <c r="F162">
        <v>10496800</v>
      </c>
      <c r="G162">
        <v>67796131</v>
      </c>
      <c r="H162" s="1">
        <v>3.1748282522000002</v>
      </c>
      <c r="I162" s="1">
        <v>3.1748282522000002</v>
      </c>
      <c r="J162" s="1">
        <v>3.1470869873999998</v>
      </c>
      <c r="K162" s="1">
        <v>3.2241459255999998</v>
      </c>
      <c r="L162" s="1">
        <v>3.1853081549</v>
      </c>
      <c r="M162" s="2">
        <f t="shared" si="14"/>
        <v>1.079488183557431E-2</v>
      </c>
      <c r="N162" s="2">
        <f t="shared" si="15"/>
        <v>1.073703304022859E-2</v>
      </c>
    </row>
    <row r="163" spans="1:14" x14ac:dyDescent="0.25">
      <c r="A163" s="5">
        <v>36761</v>
      </c>
      <c r="B163" s="11">
        <f t="shared" si="11"/>
        <v>8</v>
      </c>
      <c r="C163" s="11">
        <f t="shared" si="12"/>
        <v>2000</v>
      </c>
      <c r="D163" s="11" t="str">
        <f t="shared" si="13"/>
        <v>8/2000</v>
      </c>
      <c r="E163">
        <v>926</v>
      </c>
      <c r="F163">
        <v>13540800</v>
      </c>
      <c r="G163">
        <v>88393983</v>
      </c>
      <c r="H163" s="1">
        <v>3.2481882766000001</v>
      </c>
      <c r="I163" s="1">
        <v>3.1828424476000001</v>
      </c>
      <c r="J163" s="1">
        <v>3.1507859010999999</v>
      </c>
      <c r="K163" s="1">
        <v>3.2549695008000001</v>
      </c>
      <c r="L163" s="1">
        <v>3.2192142758000002</v>
      </c>
      <c r="M163" s="2">
        <f t="shared" si="14"/>
        <v>2.3106769428917984E-2</v>
      </c>
      <c r="N163" s="2">
        <f t="shared" si="15"/>
        <v>2.2843850466654041E-2</v>
      </c>
    </row>
    <row r="164" spans="1:14" x14ac:dyDescent="0.25">
      <c r="A164" s="5">
        <v>36762</v>
      </c>
      <c r="B164" s="11">
        <f t="shared" si="11"/>
        <v>8</v>
      </c>
      <c r="C164" s="11">
        <f t="shared" si="12"/>
        <v>2000</v>
      </c>
      <c r="D164" s="11" t="str">
        <f t="shared" si="13"/>
        <v>8/2000</v>
      </c>
      <c r="E164">
        <v>549</v>
      </c>
      <c r="F164">
        <v>7371200</v>
      </c>
      <c r="G164">
        <v>48299073</v>
      </c>
      <c r="H164" s="1">
        <v>3.2364754027</v>
      </c>
      <c r="I164" s="1">
        <v>3.2303107817000001</v>
      </c>
      <c r="J164" s="1">
        <v>3.2056518274000001</v>
      </c>
      <c r="K164" s="1">
        <v>3.2488048798000002</v>
      </c>
      <c r="L164" s="1">
        <v>3.2315435178</v>
      </c>
      <c r="M164" s="2">
        <f t="shared" si="14"/>
        <v>-3.6059713608289634E-3</v>
      </c>
      <c r="N164" s="2">
        <f t="shared" si="15"/>
        <v>-3.6124885474657959E-3</v>
      </c>
    </row>
    <row r="165" spans="1:14" x14ac:dyDescent="0.25">
      <c r="A165" s="5">
        <v>36763</v>
      </c>
      <c r="B165" s="11">
        <f t="shared" si="11"/>
        <v>8</v>
      </c>
      <c r="C165" s="11">
        <f t="shared" si="12"/>
        <v>2000</v>
      </c>
      <c r="D165" s="11" t="str">
        <f t="shared" si="13"/>
        <v>8/2000</v>
      </c>
      <c r="E165">
        <v>683</v>
      </c>
      <c r="F165">
        <v>9412000</v>
      </c>
      <c r="G165">
        <v>62456814</v>
      </c>
      <c r="H165" s="1">
        <v>3.2981225531999998</v>
      </c>
      <c r="I165" s="1">
        <v>3.2364754027</v>
      </c>
      <c r="J165" s="1">
        <v>3.2358590346999998</v>
      </c>
      <c r="K165" s="1">
        <v>3.2981225531999998</v>
      </c>
      <c r="L165" s="1">
        <v>3.2728472309000001</v>
      </c>
      <c r="M165" s="2">
        <f t="shared" si="14"/>
        <v>1.9047619039085362E-2</v>
      </c>
      <c r="N165" s="2">
        <f t="shared" si="15"/>
        <v>1.8868484296008625E-2</v>
      </c>
    </row>
    <row r="166" spans="1:14" x14ac:dyDescent="0.25">
      <c r="A166" s="5">
        <v>36766</v>
      </c>
      <c r="B166" s="11">
        <f t="shared" si="11"/>
        <v>8</v>
      </c>
      <c r="C166" s="11">
        <f t="shared" si="12"/>
        <v>2000</v>
      </c>
      <c r="D166" s="11" t="str">
        <f t="shared" si="13"/>
        <v>8/2000</v>
      </c>
      <c r="E166">
        <v>497</v>
      </c>
      <c r="F166">
        <v>7250400</v>
      </c>
      <c r="G166">
        <v>48118788</v>
      </c>
      <c r="H166" s="1">
        <v>3.2679153460000001</v>
      </c>
      <c r="I166" s="1">
        <v>3.2987389213</v>
      </c>
      <c r="J166" s="1">
        <v>3.2457225692999998</v>
      </c>
      <c r="K166" s="1">
        <v>3.2987389213</v>
      </c>
      <c r="L166" s="1">
        <v>3.2728472309000001</v>
      </c>
      <c r="M166" s="2">
        <f t="shared" si="14"/>
        <v>-9.1589098684921044E-3</v>
      </c>
      <c r="N166" s="2">
        <f t="shared" si="15"/>
        <v>-9.201110555978536E-3</v>
      </c>
    </row>
    <row r="167" spans="1:14" x14ac:dyDescent="0.25">
      <c r="A167" s="5">
        <v>36767</v>
      </c>
      <c r="B167" s="11">
        <f t="shared" si="11"/>
        <v>8</v>
      </c>
      <c r="C167" s="11">
        <f t="shared" si="12"/>
        <v>2000</v>
      </c>
      <c r="D167" s="11" t="str">
        <f t="shared" si="13"/>
        <v>8/2000</v>
      </c>
      <c r="E167">
        <v>971</v>
      </c>
      <c r="F167">
        <v>13443200</v>
      </c>
      <c r="G167">
        <v>90221636</v>
      </c>
      <c r="H167" s="1">
        <v>3.3443579160999999</v>
      </c>
      <c r="I167" s="1">
        <v>3.2364754027</v>
      </c>
      <c r="J167" s="1">
        <v>3.2364754027</v>
      </c>
      <c r="K167" s="1">
        <v>3.3597697038000001</v>
      </c>
      <c r="L167" s="1">
        <v>3.3098354271999999</v>
      </c>
      <c r="M167" s="2">
        <f t="shared" si="14"/>
        <v>2.3391845261098165E-2</v>
      </c>
      <c r="N167" s="2">
        <f t="shared" si="15"/>
        <v>2.3122449075983917E-2</v>
      </c>
    </row>
    <row r="168" spans="1:14" x14ac:dyDescent="0.25">
      <c r="A168" s="5">
        <v>36768</v>
      </c>
      <c r="B168" s="11">
        <f t="shared" si="11"/>
        <v>8</v>
      </c>
      <c r="C168" s="11">
        <f t="shared" si="12"/>
        <v>2000</v>
      </c>
      <c r="D168" s="11" t="str">
        <f t="shared" si="13"/>
        <v>8/2000</v>
      </c>
      <c r="E168">
        <v>1576</v>
      </c>
      <c r="F168">
        <v>22843200</v>
      </c>
      <c r="G168">
        <v>159260930</v>
      </c>
      <c r="H168" s="1">
        <v>3.4768993838000002</v>
      </c>
      <c r="I168" s="1">
        <v>3.3585367325000002</v>
      </c>
      <c r="J168" s="1">
        <v>3.3443579160999999</v>
      </c>
      <c r="K168" s="1">
        <v>3.5200522010999999</v>
      </c>
      <c r="L168" s="1">
        <v>3.4386779812000001</v>
      </c>
      <c r="M168" s="2">
        <f t="shared" si="14"/>
        <v>3.9631364532466851E-2</v>
      </c>
      <c r="N168" s="2">
        <f t="shared" si="15"/>
        <v>3.8866193138166021E-2</v>
      </c>
    </row>
    <row r="169" spans="1:14" x14ac:dyDescent="0.25">
      <c r="A169" s="5">
        <v>36769</v>
      </c>
      <c r="B169" s="11">
        <f t="shared" si="11"/>
        <v>8</v>
      </c>
      <c r="C169" s="11">
        <f t="shared" si="12"/>
        <v>2000</v>
      </c>
      <c r="D169" s="11" t="str">
        <f t="shared" si="13"/>
        <v>8/2000</v>
      </c>
      <c r="E169">
        <v>1018</v>
      </c>
      <c r="F169">
        <v>12310400</v>
      </c>
      <c r="G169">
        <v>86005196</v>
      </c>
      <c r="H169" s="1">
        <v>3.3967578999999999</v>
      </c>
      <c r="I169" s="1">
        <v>3.4528567976</v>
      </c>
      <c r="J169" s="1">
        <v>3.3967578999999999</v>
      </c>
      <c r="K169" s="1">
        <v>3.5015581028999998</v>
      </c>
      <c r="L169" s="1">
        <v>3.4454592054000002</v>
      </c>
      <c r="M169" s="2">
        <f t="shared" si="14"/>
        <v>-2.3049698870610258E-2</v>
      </c>
      <c r="N169" s="2">
        <f t="shared" si="15"/>
        <v>-2.3319497087476552E-2</v>
      </c>
    </row>
    <row r="170" spans="1:14" x14ac:dyDescent="0.25">
      <c r="A170" s="5">
        <v>36770</v>
      </c>
      <c r="B170" s="11">
        <f t="shared" si="11"/>
        <v>9</v>
      </c>
      <c r="C170" s="11">
        <f t="shared" si="12"/>
        <v>2000</v>
      </c>
      <c r="D170" s="11" t="str">
        <f t="shared" si="13"/>
        <v>9/2000</v>
      </c>
      <c r="E170">
        <v>729</v>
      </c>
      <c r="F170">
        <v>8498400</v>
      </c>
      <c r="G170">
        <v>59009244</v>
      </c>
      <c r="H170" s="1">
        <v>3.4060050667000001</v>
      </c>
      <c r="I170" s="1">
        <v>3.4522404295000002</v>
      </c>
      <c r="J170" s="1">
        <v>3.384428658</v>
      </c>
      <c r="K170" s="1">
        <v>3.4707345276999999</v>
      </c>
      <c r="L170" s="1">
        <v>3.4244991647999998</v>
      </c>
      <c r="M170" s="2">
        <f t="shared" si="14"/>
        <v>2.7223508334226487E-3</v>
      </c>
      <c r="N170" s="2">
        <f t="shared" si="15"/>
        <v>2.7186519479810273E-3</v>
      </c>
    </row>
    <row r="171" spans="1:14" x14ac:dyDescent="0.25">
      <c r="A171" s="5">
        <v>36773</v>
      </c>
      <c r="B171" s="11">
        <f t="shared" si="11"/>
        <v>9</v>
      </c>
      <c r="C171" s="11">
        <f t="shared" si="12"/>
        <v>2000</v>
      </c>
      <c r="D171" s="11" t="str">
        <f t="shared" si="13"/>
        <v>9/2000</v>
      </c>
      <c r="E171">
        <v>302</v>
      </c>
      <c r="F171">
        <v>4477600</v>
      </c>
      <c r="G171">
        <v>31040230</v>
      </c>
      <c r="H171" s="1">
        <v>3.4004568137</v>
      </c>
      <c r="I171" s="1">
        <v>3.3967578999999999</v>
      </c>
      <c r="J171" s="1">
        <v>3.390593279</v>
      </c>
      <c r="K171" s="1">
        <v>3.4288144465000001</v>
      </c>
      <c r="L171" s="1">
        <v>3.4189509118000001</v>
      </c>
      <c r="M171" s="2">
        <f t="shared" si="14"/>
        <v>-1.6289620512442982E-3</v>
      </c>
      <c r="N171" s="2">
        <f t="shared" si="15"/>
        <v>-1.6302902525154438E-3</v>
      </c>
    </row>
    <row r="172" spans="1:14" x14ac:dyDescent="0.25">
      <c r="A172" s="5">
        <v>36774</v>
      </c>
      <c r="B172" s="11">
        <f t="shared" si="11"/>
        <v>9</v>
      </c>
      <c r="C172" s="11">
        <f t="shared" si="12"/>
        <v>2000</v>
      </c>
      <c r="D172" s="11" t="str">
        <f t="shared" si="13"/>
        <v>9/2000</v>
      </c>
      <c r="E172">
        <v>506</v>
      </c>
      <c r="F172">
        <v>7191200</v>
      </c>
      <c r="G172">
        <v>49275886</v>
      </c>
      <c r="H172" s="1">
        <v>3.3788804050999999</v>
      </c>
      <c r="I172" s="1">
        <v>3.3992238425000001</v>
      </c>
      <c r="J172" s="1">
        <v>3.3597697038000001</v>
      </c>
      <c r="K172" s="1">
        <v>3.3992238425000001</v>
      </c>
      <c r="L172" s="1">
        <v>3.3794967731000001</v>
      </c>
      <c r="M172" s="2">
        <f t="shared" si="14"/>
        <v>-6.3451500142779338E-3</v>
      </c>
      <c r="N172" s="2">
        <f t="shared" si="15"/>
        <v>-6.3653660398107813E-3</v>
      </c>
    </row>
    <row r="173" spans="1:14" x14ac:dyDescent="0.25">
      <c r="A173" s="5">
        <v>36775</v>
      </c>
      <c r="B173" s="11">
        <f t="shared" si="11"/>
        <v>9</v>
      </c>
      <c r="C173" s="11">
        <f t="shared" si="12"/>
        <v>2000</v>
      </c>
      <c r="D173" s="11" t="str">
        <f t="shared" si="13"/>
        <v>9/2000</v>
      </c>
      <c r="E173">
        <v>913</v>
      </c>
      <c r="F173">
        <v>9600000</v>
      </c>
      <c r="G173">
        <v>67682267</v>
      </c>
      <c r="H173" s="1">
        <v>3.5077229591000001</v>
      </c>
      <c r="I173" s="1">
        <v>3.390593279</v>
      </c>
      <c r="J173" s="1">
        <v>3.3899769110000002</v>
      </c>
      <c r="K173" s="1">
        <v>3.5508757762999998</v>
      </c>
      <c r="L173" s="1">
        <v>3.4768993838000002</v>
      </c>
      <c r="M173" s="2">
        <f t="shared" si="14"/>
        <v>3.8131729612426835E-2</v>
      </c>
      <c r="N173" s="2">
        <f t="shared" si="15"/>
        <v>3.7422683832733214E-2</v>
      </c>
    </row>
    <row r="174" spans="1:14" x14ac:dyDescent="0.25">
      <c r="A174" s="5">
        <v>36777</v>
      </c>
      <c r="B174" s="11">
        <f t="shared" si="11"/>
        <v>9</v>
      </c>
      <c r="C174" s="11">
        <f t="shared" si="12"/>
        <v>2000</v>
      </c>
      <c r="D174" s="11" t="str">
        <f t="shared" si="13"/>
        <v>9/2000</v>
      </c>
      <c r="E174">
        <v>407</v>
      </c>
      <c r="F174">
        <v>5286400</v>
      </c>
      <c r="G174">
        <v>37536259</v>
      </c>
      <c r="H174" s="1">
        <v>3.4830640048000001</v>
      </c>
      <c r="I174" s="1">
        <v>3.5687535064000002</v>
      </c>
      <c r="J174" s="1">
        <v>3.390593279</v>
      </c>
      <c r="K174" s="1">
        <v>3.5687535064000002</v>
      </c>
      <c r="L174" s="1">
        <v>3.5015581028999998</v>
      </c>
      <c r="M174" s="2">
        <f t="shared" si="14"/>
        <v>-7.0299036119793046E-3</v>
      </c>
      <c r="N174" s="2">
        <f t="shared" si="15"/>
        <v>-7.0547298032818846E-3</v>
      </c>
    </row>
    <row r="175" spans="1:14" x14ac:dyDescent="0.25">
      <c r="A175" s="5">
        <v>36780</v>
      </c>
      <c r="B175" s="11">
        <f t="shared" si="11"/>
        <v>9</v>
      </c>
      <c r="C175" s="11">
        <f t="shared" si="12"/>
        <v>2000</v>
      </c>
      <c r="D175" s="11" t="str">
        <f t="shared" si="13"/>
        <v>9/2000</v>
      </c>
      <c r="E175">
        <v>905</v>
      </c>
      <c r="F175">
        <v>9759200</v>
      </c>
      <c r="G175">
        <v>70012818</v>
      </c>
      <c r="H175" s="1">
        <v>3.5570406325000001</v>
      </c>
      <c r="I175" s="1">
        <v>3.4584050505000001</v>
      </c>
      <c r="J175" s="1">
        <v>3.4522404295000002</v>
      </c>
      <c r="K175" s="1">
        <v>3.5878642077</v>
      </c>
      <c r="L175" s="1">
        <v>3.5379299311999999</v>
      </c>
      <c r="M175" s="2">
        <f t="shared" si="14"/>
        <v>2.1238951566222353E-2</v>
      </c>
      <c r="N175" s="2">
        <f t="shared" si="15"/>
        <v>2.1016548593748009E-2</v>
      </c>
    </row>
    <row r="176" spans="1:14" x14ac:dyDescent="0.25">
      <c r="A176" s="5">
        <v>36781</v>
      </c>
      <c r="B176" s="11">
        <f t="shared" si="11"/>
        <v>9</v>
      </c>
      <c r="C176" s="11">
        <f t="shared" si="12"/>
        <v>2000</v>
      </c>
      <c r="D176" s="11" t="str">
        <f t="shared" si="13"/>
        <v>9/2000</v>
      </c>
      <c r="E176">
        <v>794</v>
      </c>
      <c r="F176">
        <v>8664800</v>
      </c>
      <c r="G176">
        <v>62054395</v>
      </c>
      <c r="H176" s="1">
        <v>3.4923111714999999</v>
      </c>
      <c r="I176" s="1">
        <v>3.5755347305999998</v>
      </c>
      <c r="J176" s="1">
        <v>3.4707345276999999</v>
      </c>
      <c r="K176" s="1">
        <v>3.5940288287</v>
      </c>
      <c r="L176" s="1">
        <v>3.5317653102</v>
      </c>
      <c r="M176" s="2">
        <f t="shared" si="14"/>
        <v>-1.819756018769636E-2</v>
      </c>
      <c r="N176" s="2">
        <f t="shared" si="15"/>
        <v>-1.8365172321240415E-2</v>
      </c>
    </row>
    <row r="177" spans="1:14" x14ac:dyDescent="0.25">
      <c r="A177" s="5">
        <v>36782</v>
      </c>
      <c r="B177" s="11">
        <f t="shared" si="11"/>
        <v>9</v>
      </c>
      <c r="C177" s="11">
        <f t="shared" si="12"/>
        <v>2000</v>
      </c>
      <c r="D177" s="11" t="str">
        <f t="shared" si="13"/>
        <v>9/2000</v>
      </c>
      <c r="E177">
        <v>880</v>
      </c>
      <c r="F177">
        <v>11373600</v>
      </c>
      <c r="G177">
        <v>79855468</v>
      </c>
      <c r="H177" s="1">
        <v>3.4023061530000001</v>
      </c>
      <c r="I177" s="1">
        <v>3.4522404295000002</v>
      </c>
      <c r="J177" s="1">
        <v>3.4023061530000001</v>
      </c>
      <c r="K177" s="1">
        <v>3.5015581028999998</v>
      </c>
      <c r="L177" s="1">
        <v>3.4627203323</v>
      </c>
      <c r="M177" s="2">
        <f t="shared" si="14"/>
        <v>-2.577233645000232E-2</v>
      </c>
      <c r="N177" s="2">
        <f t="shared" si="15"/>
        <v>-2.6110261841643376E-2</v>
      </c>
    </row>
    <row r="178" spans="1:14" x14ac:dyDescent="0.25">
      <c r="A178" s="5">
        <v>36783</v>
      </c>
      <c r="B178" s="11">
        <f t="shared" si="11"/>
        <v>9</v>
      </c>
      <c r="C178" s="11">
        <f t="shared" si="12"/>
        <v>2000</v>
      </c>
      <c r="D178" s="11" t="str">
        <f t="shared" si="13"/>
        <v>9/2000</v>
      </c>
      <c r="E178">
        <v>938</v>
      </c>
      <c r="F178">
        <v>9868800</v>
      </c>
      <c r="G178">
        <v>67353207</v>
      </c>
      <c r="H178" s="1">
        <v>3.3283297605</v>
      </c>
      <c r="I178" s="1">
        <v>3.4522404295000002</v>
      </c>
      <c r="J178" s="1">
        <v>3.3104520304</v>
      </c>
      <c r="K178" s="1">
        <v>3.4522404295000002</v>
      </c>
      <c r="L178" s="1">
        <v>3.3659343247</v>
      </c>
      <c r="M178" s="2">
        <f t="shared" si="14"/>
        <v>-2.1743014641633862E-2</v>
      </c>
      <c r="N178" s="2">
        <f t="shared" si="15"/>
        <v>-2.1982877249216846E-2</v>
      </c>
    </row>
    <row r="179" spans="1:14" x14ac:dyDescent="0.25">
      <c r="A179" s="5">
        <v>36784</v>
      </c>
      <c r="B179" s="11">
        <f t="shared" si="11"/>
        <v>9</v>
      </c>
      <c r="C179" s="11">
        <f t="shared" si="12"/>
        <v>2000</v>
      </c>
      <c r="D179" s="11" t="str">
        <f t="shared" si="13"/>
        <v>9/2000</v>
      </c>
      <c r="E179">
        <v>660</v>
      </c>
      <c r="F179">
        <v>6864800</v>
      </c>
      <c r="G179">
        <v>46820385</v>
      </c>
      <c r="H179" s="1">
        <v>3.3474402265999998</v>
      </c>
      <c r="I179" s="1">
        <v>3.3289461285000002</v>
      </c>
      <c r="J179" s="1">
        <v>3.3042871742000002</v>
      </c>
      <c r="K179" s="1">
        <v>3.4152522332999999</v>
      </c>
      <c r="L179" s="1">
        <v>3.3634686174000001</v>
      </c>
      <c r="M179" s="2">
        <f t="shared" si="14"/>
        <v>5.7417586222372474E-3</v>
      </c>
      <c r="N179" s="2">
        <f t="shared" si="15"/>
        <v>5.7253375534240432E-3</v>
      </c>
    </row>
    <row r="180" spans="1:14" x14ac:dyDescent="0.25">
      <c r="A180" s="5">
        <v>36787</v>
      </c>
      <c r="B180" s="11">
        <f t="shared" si="11"/>
        <v>9</v>
      </c>
      <c r="C180" s="11">
        <f t="shared" si="12"/>
        <v>2000</v>
      </c>
      <c r="D180" s="11" t="str">
        <f t="shared" si="13"/>
        <v>9/2000</v>
      </c>
      <c r="E180">
        <v>840</v>
      </c>
      <c r="F180">
        <v>7914400</v>
      </c>
      <c r="G180">
        <v>53059715</v>
      </c>
      <c r="H180" s="1">
        <v>3.261134357</v>
      </c>
      <c r="I180" s="1">
        <v>3.3967578999999999</v>
      </c>
      <c r="J180" s="1">
        <v>3.2580518113000001</v>
      </c>
      <c r="K180" s="1">
        <v>3.3967578999999999</v>
      </c>
      <c r="L180" s="1">
        <v>3.3061367486000002</v>
      </c>
      <c r="M180" s="2">
        <f t="shared" si="14"/>
        <v>-2.5782646965338274E-2</v>
      </c>
      <c r="N180" s="2">
        <f t="shared" si="15"/>
        <v>-2.6120845168602351E-2</v>
      </c>
    </row>
    <row r="181" spans="1:14" x14ac:dyDescent="0.25">
      <c r="A181" s="5">
        <v>36788</v>
      </c>
      <c r="B181" s="11">
        <f t="shared" si="11"/>
        <v>9</v>
      </c>
      <c r="C181" s="11">
        <f t="shared" si="12"/>
        <v>2000</v>
      </c>
      <c r="D181" s="11" t="str">
        <f t="shared" si="13"/>
        <v>9/2000</v>
      </c>
      <c r="E181">
        <v>877</v>
      </c>
      <c r="F181">
        <v>10747200</v>
      </c>
      <c r="G181">
        <v>71228607</v>
      </c>
      <c r="H181" s="1">
        <v>3.2438729948999998</v>
      </c>
      <c r="I181" s="1">
        <v>3.2981225531999998</v>
      </c>
      <c r="J181" s="1">
        <v>3.2364754027</v>
      </c>
      <c r="K181" s="1">
        <v>3.3160002833000002</v>
      </c>
      <c r="L181" s="1">
        <v>3.2685319491999998</v>
      </c>
      <c r="M181" s="2">
        <f t="shared" si="14"/>
        <v>-5.2930545664114925E-3</v>
      </c>
      <c r="N181" s="2">
        <f t="shared" si="15"/>
        <v>-5.3071124076226371E-3</v>
      </c>
    </row>
    <row r="182" spans="1:14" x14ac:dyDescent="0.25">
      <c r="A182" s="5">
        <v>36789</v>
      </c>
      <c r="B182" s="11">
        <f t="shared" si="11"/>
        <v>9</v>
      </c>
      <c r="C182" s="11">
        <f t="shared" si="12"/>
        <v>2000</v>
      </c>
      <c r="D182" s="11" t="str">
        <f t="shared" si="13"/>
        <v>9/2000</v>
      </c>
      <c r="E182">
        <v>781</v>
      </c>
      <c r="F182">
        <v>9976800</v>
      </c>
      <c r="G182">
        <v>66788982</v>
      </c>
      <c r="H182" s="1">
        <v>3.2987389213</v>
      </c>
      <c r="I182" s="1">
        <v>3.2672989779999999</v>
      </c>
      <c r="J182" s="1">
        <v>3.2549695008000001</v>
      </c>
      <c r="K182" s="1">
        <v>3.3283297605</v>
      </c>
      <c r="L182" s="1">
        <v>3.3018214668999999</v>
      </c>
      <c r="M182" s="2">
        <f t="shared" si="14"/>
        <v>1.6913709780333575E-2</v>
      </c>
      <c r="N182" s="2">
        <f t="shared" si="15"/>
        <v>1.6772265659695799E-2</v>
      </c>
    </row>
    <row r="183" spans="1:14" x14ac:dyDescent="0.25">
      <c r="A183" s="5">
        <v>36790</v>
      </c>
      <c r="B183" s="11">
        <f t="shared" si="11"/>
        <v>9</v>
      </c>
      <c r="C183" s="11">
        <f t="shared" si="12"/>
        <v>2000</v>
      </c>
      <c r="D183" s="11" t="str">
        <f t="shared" si="13"/>
        <v>9/2000</v>
      </c>
      <c r="E183">
        <v>606</v>
      </c>
      <c r="F183">
        <v>7080000</v>
      </c>
      <c r="G183">
        <v>46437023</v>
      </c>
      <c r="H183" s="1">
        <v>3.2370917707000002</v>
      </c>
      <c r="I183" s="1">
        <v>3.2672989779999999</v>
      </c>
      <c r="J183" s="1">
        <v>3.1933223502999999</v>
      </c>
      <c r="K183" s="1">
        <v>3.2981225531999998</v>
      </c>
      <c r="L183" s="1">
        <v>3.2346260633999999</v>
      </c>
      <c r="M183" s="2">
        <f t="shared" si="14"/>
        <v>-1.8688096290962353E-2</v>
      </c>
      <c r="N183" s="2">
        <f t="shared" si="15"/>
        <v>-1.8864925292934868E-2</v>
      </c>
    </row>
    <row r="184" spans="1:14" x14ac:dyDescent="0.25">
      <c r="A184" s="5">
        <v>36791</v>
      </c>
      <c r="B184" s="11">
        <f t="shared" si="11"/>
        <v>9</v>
      </c>
      <c r="C184" s="11">
        <f t="shared" si="12"/>
        <v>2000</v>
      </c>
      <c r="D184" s="11" t="str">
        <f t="shared" si="13"/>
        <v>9/2000</v>
      </c>
      <c r="E184">
        <v>806</v>
      </c>
      <c r="F184">
        <v>9916000</v>
      </c>
      <c r="G184">
        <v>63926194</v>
      </c>
      <c r="H184" s="1">
        <v>3.1927059823000001</v>
      </c>
      <c r="I184" s="1">
        <v>3.1686636311999998</v>
      </c>
      <c r="J184" s="1">
        <v>3.1378400558999999</v>
      </c>
      <c r="K184" s="1">
        <v>3.2179813045999999</v>
      </c>
      <c r="L184" s="1">
        <v>3.1791435339</v>
      </c>
      <c r="M184" s="2">
        <f t="shared" si="14"/>
        <v>-1.371162498442291E-2</v>
      </c>
      <c r="N184" s="2">
        <f t="shared" si="15"/>
        <v>-1.3806497550560043E-2</v>
      </c>
    </row>
    <row r="185" spans="1:14" x14ac:dyDescent="0.25">
      <c r="A185" s="5">
        <v>36794</v>
      </c>
      <c r="B185" s="11">
        <f t="shared" si="11"/>
        <v>9</v>
      </c>
      <c r="C185" s="11">
        <f t="shared" si="12"/>
        <v>2000</v>
      </c>
      <c r="D185" s="11" t="str">
        <f t="shared" si="13"/>
        <v>9/2000</v>
      </c>
      <c r="E185">
        <v>653</v>
      </c>
      <c r="F185">
        <v>8732000</v>
      </c>
      <c r="G185">
        <v>56763701</v>
      </c>
      <c r="H185" s="1">
        <v>3.2056518274000001</v>
      </c>
      <c r="I185" s="1">
        <v>3.2488048798000002</v>
      </c>
      <c r="J185" s="1">
        <v>3.1440046768999999</v>
      </c>
      <c r="K185" s="1">
        <v>3.2488048798000002</v>
      </c>
      <c r="L185" s="1">
        <v>3.2062681954999999</v>
      </c>
      <c r="M185" s="2">
        <f t="shared" si="14"/>
        <v>4.054819069394533E-3</v>
      </c>
      <c r="N185" s="2">
        <f t="shared" si="15"/>
        <v>4.0466204457029285E-3</v>
      </c>
    </row>
    <row r="186" spans="1:14" x14ac:dyDescent="0.25">
      <c r="A186" s="5">
        <v>36795</v>
      </c>
      <c r="B186" s="11">
        <f t="shared" si="11"/>
        <v>9</v>
      </c>
      <c r="C186" s="11">
        <f t="shared" si="12"/>
        <v>2000</v>
      </c>
      <c r="D186" s="11" t="str">
        <f t="shared" si="13"/>
        <v>9/2000</v>
      </c>
      <c r="E186">
        <v>785</v>
      </c>
      <c r="F186">
        <v>8608800</v>
      </c>
      <c r="G186">
        <v>57131413</v>
      </c>
      <c r="H186" s="1">
        <v>3.2802448230999999</v>
      </c>
      <c r="I186" s="1">
        <v>3.2112000803999998</v>
      </c>
      <c r="J186" s="1">
        <v>3.2056518274000001</v>
      </c>
      <c r="K186" s="1">
        <v>3.3289461285000002</v>
      </c>
      <c r="L186" s="1">
        <v>3.2728472309000001</v>
      </c>
      <c r="M186" s="2">
        <f t="shared" si="14"/>
        <v>2.3269213163582991E-2</v>
      </c>
      <c r="N186" s="2">
        <f t="shared" si="15"/>
        <v>2.3002612821556599E-2</v>
      </c>
    </row>
    <row r="187" spans="1:14" x14ac:dyDescent="0.25">
      <c r="A187" s="5">
        <v>36796</v>
      </c>
      <c r="B187" s="11">
        <f t="shared" si="11"/>
        <v>9</v>
      </c>
      <c r="C187" s="11">
        <f t="shared" si="12"/>
        <v>2000</v>
      </c>
      <c r="D187" s="11" t="str">
        <f t="shared" si="13"/>
        <v>9/2000</v>
      </c>
      <c r="E187">
        <v>1159</v>
      </c>
      <c r="F187">
        <v>15589600</v>
      </c>
      <c r="G187">
        <v>105148780</v>
      </c>
      <c r="H187" s="1">
        <v>3.2765461446000002</v>
      </c>
      <c r="I187" s="1">
        <v>3.3166166513999999</v>
      </c>
      <c r="J187" s="1">
        <v>3.2672989779999999</v>
      </c>
      <c r="K187" s="1">
        <v>3.3597697038000001</v>
      </c>
      <c r="L187" s="1">
        <v>3.326480186</v>
      </c>
      <c r="M187" s="2">
        <f t="shared" si="14"/>
        <v>-1.1275617215986689E-3</v>
      </c>
      <c r="N187" s="2">
        <f t="shared" si="15"/>
        <v>-1.1281978975800947E-3</v>
      </c>
    </row>
    <row r="188" spans="1:14" x14ac:dyDescent="0.25">
      <c r="A188" s="5">
        <v>36797</v>
      </c>
      <c r="B188" s="11">
        <f t="shared" si="11"/>
        <v>9</v>
      </c>
      <c r="C188" s="11">
        <f t="shared" si="12"/>
        <v>2000</v>
      </c>
      <c r="D188" s="11" t="str">
        <f t="shared" si="13"/>
        <v>9/2000</v>
      </c>
      <c r="E188">
        <v>537</v>
      </c>
      <c r="F188">
        <v>5512000</v>
      </c>
      <c r="G188">
        <v>36627408</v>
      </c>
      <c r="H188" s="1">
        <v>3.261134357</v>
      </c>
      <c r="I188" s="1">
        <v>3.2549695008000001</v>
      </c>
      <c r="J188" s="1">
        <v>3.2488048798000002</v>
      </c>
      <c r="K188" s="1">
        <v>3.3166166513999999</v>
      </c>
      <c r="L188" s="1">
        <v>3.2771625125999999</v>
      </c>
      <c r="M188" s="2">
        <f t="shared" si="14"/>
        <v>-4.7036687169506042E-3</v>
      </c>
      <c r="N188" s="2">
        <f t="shared" si="15"/>
        <v>-4.7147657782575783E-3</v>
      </c>
    </row>
    <row r="189" spans="1:14" x14ac:dyDescent="0.25">
      <c r="A189" s="5">
        <v>36798</v>
      </c>
      <c r="B189" s="11">
        <f t="shared" si="11"/>
        <v>9</v>
      </c>
      <c r="C189" s="11">
        <f t="shared" si="12"/>
        <v>2000</v>
      </c>
      <c r="D189" s="11" t="str">
        <f t="shared" si="13"/>
        <v>9/2000</v>
      </c>
      <c r="E189">
        <v>586</v>
      </c>
      <c r="F189">
        <v>7162400</v>
      </c>
      <c r="G189">
        <v>47288681</v>
      </c>
      <c r="H189" s="1">
        <v>3.2488048798000002</v>
      </c>
      <c r="I189" s="1">
        <v>3.2672989779999999</v>
      </c>
      <c r="J189" s="1">
        <v>3.2062681954999999</v>
      </c>
      <c r="K189" s="1">
        <v>3.2919579321999999</v>
      </c>
      <c r="L189" s="1">
        <v>3.2562024721</v>
      </c>
      <c r="M189" s="2">
        <f t="shared" si="14"/>
        <v>-3.780732668537401E-3</v>
      </c>
      <c r="N189" s="2">
        <f t="shared" si="15"/>
        <v>-3.7878977033817228E-3</v>
      </c>
    </row>
    <row r="190" spans="1:14" x14ac:dyDescent="0.25">
      <c r="A190" s="5">
        <v>36801</v>
      </c>
      <c r="B190" s="11">
        <f t="shared" si="11"/>
        <v>10</v>
      </c>
      <c r="C190" s="11">
        <f t="shared" si="12"/>
        <v>2000</v>
      </c>
      <c r="D190" s="11" t="str">
        <f t="shared" si="13"/>
        <v>10/2000</v>
      </c>
      <c r="E190">
        <v>453</v>
      </c>
      <c r="F190">
        <v>6132800</v>
      </c>
      <c r="G190">
        <v>40357908</v>
      </c>
      <c r="H190" s="1">
        <v>3.2278448392999999</v>
      </c>
      <c r="I190" s="1">
        <v>3.2672989779999999</v>
      </c>
      <c r="J190" s="1">
        <v>3.2241459255999998</v>
      </c>
      <c r="K190" s="1">
        <v>3.2672989779999999</v>
      </c>
      <c r="L190" s="1">
        <v>3.2457225692999998</v>
      </c>
      <c r="M190" s="2">
        <f t="shared" si="14"/>
        <v>-6.4516156788371193E-3</v>
      </c>
      <c r="N190" s="2">
        <f t="shared" si="15"/>
        <v>-6.4725172992522286E-3</v>
      </c>
    </row>
    <row r="191" spans="1:14" x14ac:dyDescent="0.25">
      <c r="A191" s="5">
        <v>36802</v>
      </c>
      <c r="B191" s="11">
        <f t="shared" si="11"/>
        <v>10</v>
      </c>
      <c r="C191" s="11">
        <f t="shared" si="12"/>
        <v>2000</v>
      </c>
      <c r="D191" s="11" t="str">
        <f t="shared" si="13"/>
        <v>10/2000</v>
      </c>
      <c r="E191">
        <v>454</v>
      </c>
      <c r="F191">
        <v>6485600</v>
      </c>
      <c r="G191">
        <v>42851913</v>
      </c>
      <c r="H191" s="1">
        <v>3.2426400236999999</v>
      </c>
      <c r="I191" s="1">
        <v>3.2488048798000002</v>
      </c>
      <c r="J191" s="1">
        <v>3.2303107817000001</v>
      </c>
      <c r="K191" s="1">
        <v>3.2796284551000001</v>
      </c>
      <c r="L191" s="1">
        <v>3.2586684145000002</v>
      </c>
      <c r="M191" s="2">
        <f t="shared" si="14"/>
        <v>4.5836107795096392E-3</v>
      </c>
      <c r="N191" s="2">
        <f t="shared" si="15"/>
        <v>4.5731380254456274E-3</v>
      </c>
    </row>
    <row r="192" spans="1:14" x14ac:dyDescent="0.25">
      <c r="A192" s="5">
        <v>36803</v>
      </c>
      <c r="B192" s="11">
        <f t="shared" si="11"/>
        <v>10</v>
      </c>
      <c r="C192" s="11">
        <f t="shared" si="12"/>
        <v>2000</v>
      </c>
      <c r="D192" s="11" t="str">
        <f t="shared" si="13"/>
        <v>10/2000</v>
      </c>
      <c r="E192">
        <v>458</v>
      </c>
      <c r="F192">
        <v>5483200</v>
      </c>
      <c r="G192">
        <v>36199151</v>
      </c>
      <c r="H192" s="1">
        <v>3.2672989779999999</v>
      </c>
      <c r="I192" s="1">
        <v>3.2666826099000001</v>
      </c>
      <c r="J192" s="1">
        <v>3.2241459255999998</v>
      </c>
      <c r="K192" s="1">
        <v>3.2734635989999998</v>
      </c>
      <c r="L192" s="1">
        <v>3.2555861039999998</v>
      </c>
      <c r="M192" s="2">
        <f t="shared" si="14"/>
        <v>7.604591974369912E-3</v>
      </c>
      <c r="N192" s="2">
        <f t="shared" si="15"/>
        <v>7.5758228245300175E-3</v>
      </c>
    </row>
    <row r="193" spans="1:14" x14ac:dyDescent="0.25">
      <c r="A193" s="5">
        <v>36804</v>
      </c>
      <c r="B193" s="11">
        <f t="shared" si="11"/>
        <v>10</v>
      </c>
      <c r="C193" s="11">
        <f t="shared" si="12"/>
        <v>2000</v>
      </c>
      <c r="D193" s="11" t="str">
        <f t="shared" si="13"/>
        <v>10/2000</v>
      </c>
      <c r="E193">
        <v>409</v>
      </c>
      <c r="F193">
        <v>4526400</v>
      </c>
      <c r="G193">
        <v>30060818</v>
      </c>
      <c r="H193" s="1">
        <v>3.2820943975999999</v>
      </c>
      <c r="I193" s="1">
        <v>3.261134357</v>
      </c>
      <c r="J193" s="1">
        <v>3.2549695008000001</v>
      </c>
      <c r="K193" s="1">
        <v>3.2981225531999998</v>
      </c>
      <c r="L193" s="1">
        <v>3.2753131733999998</v>
      </c>
      <c r="M193" s="2">
        <f t="shared" si="14"/>
        <v>4.5283335561341342E-3</v>
      </c>
      <c r="N193" s="2">
        <f t="shared" si="15"/>
        <v>4.5181115013683626E-3</v>
      </c>
    </row>
    <row r="194" spans="1:14" x14ac:dyDescent="0.25">
      <c r="A194" s="5">
        <v>36805</v>
      </c>
      <c r="B194" s="11">
        <f t="shared" si="11"/>
        <v>10</v>
      </c>
      <c r="C194" s="11">
        <f t="shared" si="12"/>
        <v>2000</v>
      </c>
      <c r="D194" s="11" t="str">
        <f t="shared" si="13"/>
        <v>10/2000</v>
      </c>
      <c r="E194">
        <v>728</v>
      </c>
      <c r="F194">
        <v>9328800</v>
      </c>
      <c r="G194">
        <v>61180705</v>
      </c>
      <c r="H194" s="1">
        <v>3.1933223502999999</v>
      </c>
      <c r="I194" s="1">
        <v>3.2796284551000001</v>
      </c>
      <c r="J194" s="1">
        <v>3.1686636311999998</v>
      </c>
      <c r="K194" s="1">
        <v>3.3042871742000002</v>
      </c>
      <c r="L194" s="1">
        <v>3.2346260633999999</v>
      </c>
      <c r="M194" s="2">
        <f t="shared" si="14"/>
        <v>-2.704737784657063E-2</v>
      </c>
      <c r="N194" s="2">
        <f t="shared" si="15"/>
        <v>-2.7419890526946013E-2</v>
      </c>
    </row>
    <row r="195" spans="1:14" x14ac:dyDescent="0.25">
      <c r="A195" s="5">
        <v>36808</v>
      </c>
      <c r="B195" s="11">
        <f t="shared" ref="B195:B258" si="16">MONTH(A195)</f>
        <v>10</v>
      </c>
      <c r="C195" s="11">
        <f t="shared" ref="C195:C258" si="17">YEAR(A195)</f>
        <v>2000</v>
      </c>
      <c r="D195" s="11" t="str">
        <f t="shared" ref="D195:D258" si="18">CONCATENATE(B195,"/",C195)</f>
        <v>10/2000</v>
      </c>
      <c r="E195">
        <v>497</v>
      </c>
      <c r="F195">
        <v>6577600</v>
      </c>
      <c r="G195">
        <v>42249582</v>
      </c>
      <c r="H195" s="1">
        <v>3.1871577293</v>
      </c>
      <c r="I195" s="1">
        <v>3.2056518274000001</v>
      </c>
      <c r="J195" s="1">
        <v>3.1316751998000001</v>
      </c>
      <c r="K195" s="1">
        <v>3.2056518274000001</v>
      </c>
      <c r="L195" s="1">
        <v>3.1680470280000002</v>
      </c>
      <c r="M195" s="2">
        <f t="shared" si="14"/>
        <v>-1.9304725059844374E-3</v>
      </c>
      <c r="N195" s="2">
        <f t="shared" si="15"/>
        <v>-1.9323382696229091E-3</v>
      </c>
    </row>
    <row r="196" spans="1:14" x14ac:dyDescent="0.25">
      <c r="A196" s="5">
        <v>36809</v>
      </c>
      <c r="B196" s="11">
        <f t="shared" si="16"/>
        <v>10</v>
      </c>
      <c r="C196" s="11">
        <f t="shared" si="17"/>
        <v>2000</v>
      </c>
      <c r="D196" s="11" t="str">
        <f t="shared" si="18"/>
        <v>10/2000</v>
      </c>
      <c r="E196">
        <v>719</v>
      </c>
      <c r="F196">
        <v>10040800</v>
      </c>
      <c r="G196">
        <v>66377395</v>
      </c>
      <c r="H196" s="1">
        <v>3.2580518113000001</v>
      </c>
      <c r="I196" s="1">
        <v>3.2414072876</v>
      </c>
      <c r="J196" s="1">
        <v>3.1748282522000002</v>
      </c>
      <c r="K196" s="1">
        <v>3.2950402426999998</v>
      </c>
      <c r="L196" s="1">
        <v>3.2605177537999999</v>
      </c>
      <c r="M196" s="2">
        <f t="shared" ref="M196:M259" si="19">H196/H195-1</f>
        <v>2.2243669131358113E-2</v>
      </c>
      <c r="N196" s="2">
        <f t="shared" ref="N196:N259" si="20">LN(H196/H195)</f>
        <v>2.1999887170664784E-2</v>
      </c>
    </row>
    <row r="197" spans="1:14" x14ac:dyDescent="0.25">
      <c r="A197" s="5">
        <v>36810</v>
      </c>
      <c r="B197" s="11">
        <f t="shared" si="16"/>
        <v>10</v>
      </c>
      <c r="C197" s="11">
        <f t="shared" si="17"/>
        <v>2000</v>
      </c>
      <c r="D197" s="11" t="str">
        <f t="shared" si="18"/>
        <v>10/2000</v>
      </c>
      <c r="E197">
        <v>575</v>
      </c>
      <c r="F197">
        <v>7742400</v>
      </c>
      <c r="G197">
        <v>51293460</v>
      </c>
      <c r="H197" s="1">
        <v>3.2672989779999999</v>
      </c>
      <c r="I197" s="1">
        <v>3.2580518113000001</v>
      </c>
      <c r="J197" s="1">
        <v>3.2426400236999999</v>
      </c>
      <c r="K197" s="1">
        <v>3.2919579321999999</v>
      </c>
      <c r="L197" s="1">
        <v>3.2672989779999999</v>
      </c>
      <c r="M197" s="2">
        <f t="shared" si="19"/>
        <v>2.838250351921312E-3</v>
      </c>
      <c r="N197" s="2">
        <f t="shared" si="20"/>
        <v>2.8342301245359337E-3</v>
      </c>
    </row>
    <row r="198" spans="1:14" x14ac:dyDescent="0.25">
      <c r="A198" s="5">
        <v>36812</v>
      </c>
      <c r="B198" s="11">
        <f t="shared" si="16"/>
        <v>10</v>
      </c>
      <c r="C198" s="11">
        <f t="shared" si="17"/>
        <v>2000</v>
      </c>
      <c r="D198" s="11" t="str">
        <f t="shared" si="18"/>
        <v>10/2000</v>
      </c>
      <c r="E198">
        <v>715</v>
      </c>
      <c r="F198">
        <v>8441600</v>
      </c>
      <c r="G198">
        <v>56901362</v>
      </c>
      <c r="H198" s="1">
        <v>3.3067531166999999</v>
      </c>
      <c r="I198" s="1">
        <v>3.3412756055999999</v>
      </c>
      <c r="J198" s="1">
        <v>3.2796284551000001</v>
      </c>
      <c r="K198" s="1">
        <v>3.3597697038000001</v>
      </c>
      <c r="L198" s="1">
        <v>3.3240142436000002</v>
      </c>
      <c r="M198" s="2">
        <f t="shared" si="19"/>
        <v>1.2075460178471609E-2</v>
      </c>
      <c r="N198" s="2">
        <f t="shared" si="20"/>
        <v>1.2003133479159664E-2</v>
      </c>
    </row>
    <row r="199" spans="1:14" x14ac:dyDescent="0.25">
      <c r="A199" s="5">
        <v>36815</v>
      </c>
      <c r="B199" s="11">
        <f t="shared" si="16"/>
        <v>10</v>
      </c>
      <c r="C199" s="11">
        <f t="shared" si="17"/>
        <v>2000</v>
      </c>
      <c r="D199" s="11" t="str">
        <f t="shared" si="18"/>
        <v>10/2000</v>
      </c>
      <c r="E199">
        <v>1045</v>
      </c>
      <c r="F199">
        <v>15410400</v>
      </c>
      <c r="G199">
        <v>101800895</v>
      </c>
      <c r="H199" s="1">
        <v>3.1994872065000002</v>
      </c>
      <c r="I199" s="1">
        <v>3.3166166513999999</v>
      </c>
      <c r="J199" s="1">
        <v>3.1748282522000002</v>
      </c>
      <c r="K199" s="1">
        <v>3.3227815074999998</v>
      </c>
      <c r="L199" s="1">
        <v>3.2580518113000001</v>
      </c>
      <c r="M199" s="2">
        <f t="shared" si="19"/>
        <v>-3.2438439283016929E-2</v>
      </c>
      <c r="N199" s="2">
        <f t="shared" si="20"/>
        <v>-3.2976227454372224E-2</v>
      </c>
    </row>
    <row r="200" spans="1:14" x14ac:dyDescent="0.25">
      <c r="A200" s="5">
        <v>36816</v>
      </c>
      <c r="B200" s="11">
        <f t="shared" si="16"/>
        <v>10</v>
      </c>
      <c r="C200" s="11">
        <f t="shared" si="17"/>
        <v>2000</v>
      </c>
      <c r="D200" s="11" t="str">
        <f t="shared" si="18"/>
        <v>10/2000</v>
      </c>
      <c r="E200">
        <v>676</v>
      </c>
      <c r="F200">
        <v>7748800</v>
      </c>
      <c r="G200">
        <v>49256934</v>
      </c>
      <c r="H200" s="1">
        <v>3.0515339511000001</v>
      </c>
      <c r="I200" s="1">
        <v>3.2056518274000001</v>
      </c>
      <c r="J200" s="1">
        <v>3.0515339511000001</v>
      </c>
      <c r="K200" s="1">
        <v>3.2241459255999998</v>
      </c>
      <c r="L200" s="1">
        <v>3.1347575103</v>
      </c>
      <c r="M200" s="2">
        <f t="shared" si="19"/>
        <v>-4.6242802627690427E-2</v>
      </c>
      <c r="N200" s="2">
        <f t="shared" si="20"/>
        <v>-4.7346150018959032E-2</v>
      </c>
    </row>
    <row r="201" spans="1:14" x14ac:dyDescent="0.25">
      <c r="A201" s="5">
        <v>36817</v>
      </c>
      <c r="B201" s="11">
        <f t="shared" si="16"/>
        <v>10</v>
      </c>
      <c r="C201" s="11">
        <f t="shared" si="17"/>
        <v>2000</v>
      </c>
      <c r="D201" s="11" t="str">
        <f t="shared" si="18"/>
        <v>10/2000</v>
      </c>
      <c r="E201">
        <v>1595</v>
      </c>
      <c r="F201">
        <v>24419200</v>
      </c>
      <c r="G201">
        <v>148721292</v>
      </c>
      <c r="H201" s="1">
        <v>3.0823575264</v>
      </c>
      <c r="I201" s="1">
        <v>3.0182444334</v>
      </c>
      <c r="J201" s="1">
        <v>2.9220750291000002</v>
      </c>
      <c r="K201" s="1">
        <v>3.0823575264</v>
      </c>
      <c r="L201" s="1">
        <v>3.003449249</v>
      </c>
      <c r="M201" s="2">
        <f t="shared" si="19"/>
        <v>1.0101010112926634E-2</v>
      </c>
      <c r="N201" s="2">
        <f t="shared" si="20"/>
        <v>1.0050335865298809E-2</v>
      </c>
    </row>
    <row r="202" spans="1:14" x14ac:dyDescent="0.25">
      <c r="A202" s="5">
        <v>36818</v>
      </c>
      <c r="B202" s="11">
        <f t="shared" si="16"/>
        <v>10</v>
      </c>
      <c r="C202" s="11">
        <f t="shared" si="17"/>
        <v>2000</v>
      </c>
      <c r="D202" s="11" t="str">
        <f t="shared" si="18"/>
        <v>10/2000</v>
      </c>
      <c r="E202">
        <v>869</v>
      </c>
      <c r="F202">
        <v>14273600</v>
      </c>
      <c r="G202">
        <v>90482389</v>
      </c>
      <c r="H202" s="1">
        <v>3.1378400558999999</v>
      </c>
      <c r="I202" s="1">
        <v>3.1933223502999999</v>
      </c>
      <c r="J202" s="1">
        <v>3.0891387506000001</v>
      </c>
      <c r="K202" s="1">
        <v>3.1933223502999999</v>
      </c>
      <c r="L202" s="1">
        <v>3.1261269467999999</v>
      </c>
      <c r="M202" s="2">
        <f t="shared" si="19"/>
        <v>1.8000030504183639E-2</v>
      </c>
      <c r="N202" s="2">
        <f t="shared" si="20"/>
        <v>1.7839948093147488E-2</v>
      </c>
    </row>
    <row r="203" spans="1:14" x14ac:dyDescent="0.25">
      <c r="A203" s="5">
        <v>36819</v>
      </c>
      <c r="B203" s="11">
        <f t="shared" si="16"/>
        <v>10</v>
      </c>
      <c r="C203" s="11">
        <f t="shared" si="17"/>
        <v>2000</v>
      </c>
      <c r="D203" s="11" t="str">
        <f t="shared" si="18"/>
        <v>10/2000</v>
      </c>
      <c r="E203">
        <v>549</v>
      </c>
      <c r="F203">
        <v>6893600</v>
      </c>
      <c r="G203">
        <v>43567592</v>
      </c>
      <c r="H203" s="1">
        <v>3.0823575264</v>
      </c>
      <c r="I203" s="1">
        <v>3.1316751998000001</v>
      </c>
      <c r="J203" s="1">
        <v>3.0761929054000001</v>
      </c>
      <c r="K203" s="1">
        <v>3.162498775</v>
      </c>
      <c r="L203" s="1">
        <v>3.1168800153</v>
      </c>
      <c r="M203" s="2">
        <f t="shared" si="19"/>
        <v>-1.7681758315143403E-2</v>
      </c>
      <c r="N203" s="2">
        <f t="shared" si="20"/>
        <v>-1.7839948093147432E-2</v>
      </c>
    </row>
    <row r="204" spans="1:14" x14ac:dyDescent="0.25">
      <c r="A204" s="5">
        <v>36822</v>
      </c>
      <c r="B204" s="11">
        <f t="shared" si="16"/>
        <v>10</v>
      </c>
      <c r="C204" s="11">
        <f t="shared" si="17"/>
        <v>2000</v>
      </c>
      <c r="D204" s="11" t="str">
        <f t="shared" si="18"/>
        <v>10/2000</v>
      </c>
      <c r="E204">
        <v>812</v>
      </c>
      <c r="F204">
        <v>9751200</v>
      </c>
      <c r="G204">
        <v>59284801</v>
      </c>
      <c r="H204" s="1">
        <v>2.9559809148</v>
      </c>
      <c r="I204" s="1">
        <v>3.0515339511000001</v>
      </c>
      <c r="J204" s="1">
        <v>2.9467337481999998</v>
      </c>
      <c r="K204" s="1">
        <v>3.0700280491999998</v>
      </c>
      <c r="L204" s="1">
        <v>2.998517364</v>
      </c>
      <c r="M204" s="2">
        <f t="shared" si="19"/>
        <v>-4.0999984757640995E-2</v>
      </c>
      <c r="N204" s="2">
        <f t="shared" si="20"/>
        <v>-4.1864188204685397E-2</v>
      </c>
    </row>
    <row r="205" spans="1:14" x14ac:dyDescent="0.25">
      <c r="A205" s="5">
        <v>36823</v>
      </c>
      <c r="B205" s="11">
        <f t="shared" si="16"/>
        <v>10</v>
      </c>
      <c r="C205" s="11">
        <f t="shared" si="17"/>
        <v>2000</v>
      </c>
      <c r="D205" s="11" t="str">
        <f t="shared" si="18"/>
        <v>10/2000</v>
      </c>
      <c r="E205">
        <v>950</v>
      </c>
      <c r="F205">
        <v>11904000</v>
      </c>
      <c r="G205">
        <v>70140943</v>
      </c>
      <c r="H205" s="1">
        <v>2.8345359530000001</v>
      </c>
      <c r="I205" s="1">
        <v>2.9898868005999999</v>
      </c>
      <c r="J205" s="1">
        <v>2.8296043033</v>
      </c>
      <c r="K205" s="1">
        <v>3.0022162777000001</v>
      </c>
      <c r="L205" s="1">
        <v>2.9060466381999999</v>
      </c>
      <c r="M205" s="2">
        <f t="shared" si="19"/>
        <v>-4.1084487789467605E-2</v>
      </c>
      <c r="N205" s="2">
        <f t="shared" si="20"/>
        <v>-4.1952307864463655E-2</v>
      </c>
    </row>
    <row r="206" spans="1:14" x14ac:dyDescent="0.25">
      <c r="A206" s="5">
        <v>36824</v>
      </c>
      <c r="B206" s="11">
        <f t="shared" si="16"/>
        <v>10</v>
      </c>
      <c r="C206" s="11">
        <f t="shared" si="17"/>
        <v>2000</v>
      </c>
      <c r="D206" s="11" t="str">
        <f t="shared" si="18"/>
        <v>10/2000</v>
      </c>
      <c r="E206">
        <v>988</v>
      </c>
      <c r="F206">
        <v>13645600</v>
      </c>
      <c r="G206">
        <v>77882019</v>
      </c>
      <c r="H206" s="1">
        <v>2.8234394471000002</v>
      </c>
      <c r="I206" s="1">
        <v>2.7926158718999998</v>
      </c>
      <c r="J206" s="1">
        <v>2.7556276756</v>
      </c>
      <c r="K206" s="1">
        <v>2.8665924994999998</v>
      </c>
      <c r="L206" s="1">
        <v>2.8148088837</v>
      </c>
      <c r="M206" s="2">
        <f t="shared" si="19"/>
        <v>-3.9147522148221814E-3</v>
      </c>
      <c r="N206" s="2">
        <f t="shared" si="20"/>
        <v>-3.9224349144054938E-3</v>
      </c>
    </row>
    <row r="207" spans="1:14" x14ac:dyDescent="0.25">
      <c r="A207" s="5">
        <v>36825</v>
      </c>
      <c r="B207" s="11">
        <f t="shared" si="16"/>
        <v>10</v>
      </c>
      <c r="C207" s="11">
        <f t="shared" si="17"/>
        <v>2000</v>
      </c>
      <c r="D207" s="11" t="str">
        <f t="shared" si="18"/>
        <v>10/2000</v>
      </c>
      <c r="E207">
        <v>888</v>
      </c>
      <c r="F207">
        <v>12058400</v>
      </c>
      <c r="G207">
        <v>70804388</v>
      </c>
      <c r="H207" s="1">
        <v>3.0145457548999999</v>
      </c>
      <c r="I207" s="1">
        <v>2.8542630224000001</v>
      </c>
      <c r="J207" s="1">
        <v>2.81110997</v>
      </c>
      <c r="K207" s="1">
        <v>3.0207103758999998</v>
      </c>
      <c r="L207" s="1">
        <v>2.8955667355000001</v>
      </c>
      <c r="M207" s="2">
        <f t="shared" si="19"/>
        <v>6.7685640645237966E-2</v>
      </c>
      <c r="N207" s="2">
        <f t="shared" si="20"/>
        <v>6.5493353245182823E-2</v>
      </c>
    </row>
    <row r="208" spans="1:14" x14ac:dyDescent="0.25">
      <c r="A208" s="5">
        <v>36826</v>
      </c>
      <c r="B208" s="11">
        <f t="shared" si="16"/>
        <v>10</v>
      </c>
      <c r="C208" s="11">
        <f t="shared" si="17"/>
        <v>2000</v>
      </c>
      <c r="D208" s="11" t="str">
        <f t="shared" si="18"/>
        <v>10/2000</v>
      </c>
      <c r="E208">
        <v>737</v>
      </c>
      <c r="F208">
        <v>11455200</v>
      </c>
      <c r="G208">
        <v>70160211</v>
      </c>
      <c r="H208" s="1">
        <v>3.0435197557000002</v>
      </c>
      <c r="I208" s="1">
        <v>3.0207103758999998</v>
      </c>
      <c r="J208" s="1">
        <v>2.9652278462999999</v>
      </c>
      <c r="K208" s="1">
        <v>3.0700280491999998</v>
      </c>
      <c r="L208" s="1">
        <v>3.0207103758999998</v>
      </c>
      <c r="M208" s="2">
        <f t="shared" si="19"/>
        <v>9.6113985839838545E-3</v>
      </c>
      <c r="N208" s="2">
        <f t="shared" si="20"/>
        <v>9.5655029391601178E-3</v>
      </c>
    </row>
    <row r="209" spans="1:14" x14ac:dyDescent="0.25">
      <c r="A209" s="5">
        <v>36829</v>
      </c>
      <c r="B209" s="11">
        <f t="shared" si="16"/>
        <v>10</v>
      </c>
      <c r="C209" s="11">
        <f t="shared" si="17"/>
        <v>2000</v>
      </c>
      <c r="D209" s="11" t="str">
        <f t="shared" si="18"/>
        <v>10/2000</v>
      </c>
      <c r="E209">
        <v>490</v>
      </c>
      <c r="F209">
        <v>6475200</v>
      </c>
      <c r="G209">
        <v>40381822</v>
      </c>
      <c r="H209" s="1">
        <v>3.1261269467999999</v>
      </c>
      <c r="I209" s="1">
        <v>3.0268749968000002</v>
      </c>
      <c r="J209" s="1">
        <v>2.9929691110999999</v>
      </c>
      <c r="K209" s="1">
        <v>3.1440046768999999</v>
      </c>
      <c r="L209" s="1">
        <v>3.0755763022</v>
      </c>
      <c r="M209" s="2">
        <f t="shared" si="19"/>
        <v>2.7141992735644438E-2</v>
      </c>
      <c r="N209" s="2">
        <f t="shared" si="20"/>
        <v>2.6780181112546739E-2</v>
      </c>
    </row>
    <row r="210" spans="1:14" x14ac:dyDescent="0.25">
      <c r="A210" s="5">
        <v>36830</v>
      </c>
      <c r="B210" s="11">
        <f t="shared" si="16"/>
        <v>10</v>
      </c>
      <c r="C210" s="11">
        <f t="shared" si="17"/>
        <v>2000</v>
      </c>
      <c r="D210" s="11" t="str">
        <f t="shared" si="18"/>
        <v>10/2000</v>
      </c>
      <c r="E210">
        <v>675</v>
      </c>
      <c r="F210">
        <v>11020800</v>
      </c>
      <c r="G210">
        <v>70485596</v>
      </c>
      <c r="H210" s="1">
        <v>3.1199623258</v>
      </c>
      <c r="I210" s="1">
        <v>3.1433883089000001</v>
      </c>
      <c r="J210" s="1">
        <v>3.1070164807</v>
      </c>
      <c r="K210" s="1">
        <v>3.1748282522000002</v>
      </c>
      <c r="L210" s="1">
        <v>3.1544845796000001</v>
      </c>
      <c r="M210" s="2">
        <f t="shared" si="19"/>
        <v>-1.971967583181522E-3</v>
      </c>
      <c r="N210" s="2">
        <f t="shared" si="20"/>
        <v>-1.9739144711437562E-3</v>
      </c>
    </row>
    <row r="211" spans="1:14" x14ac:dyDescent="0.25">
      <c r="A211" s="5">
        <v>36831</v>
      </c>
      <c r="B211" s="11">
        <f t="shared" si="16"/>
        <v>11</v>
      </c>
      <c r="C211" s="11">
        <f t="shared" si="17"/>
        <v>2000</v>
      </c>
      <c r="D211" s="11" t="str">
        <f t="shared" si="18"/>
        <v>11/2000</v>
      </c>
      <c r="E211">
        <v>649</v>
      </c>
      <c r="F211">
        <v>7775200</v>
      </c>
      <c r="G211">
        <v>49337082</v>
      </c>
      <c r="H211" s="1">
        <v>3.1551011828000002</v>
      </c>
      <c r="I211" s="1">
        <v>3.1070164807</v>
      </c>
      <c r="J211" s="1">
        <v>3.0700280491999998</v>
      </c>
      <c r="K211" s="1">
        <v>3.162498775</v>
      </c>
      <c r="L211" s="1">
        <v>3.1292092572999999</v>
      </c>
      <c r="M211" s="2">
        <f t="shared" si="19"/>
        <v>1.1262590163164887E-2</v>
      </c>
      <c r="N211" s="2">
        <f t="shared" si="20"/>
        <v>1.1199639412607553E-2</v>
      </c>
    </row>
    <row r="212" spans="1:14" x14ac:dyDescent="0.25">
      <c r="A212" s="5">
        <v>36833</v>
      </c>
      <c r="B212" s="11">
        <f t="shared" si="16"/>
        <v>11</v>
      </c>
      <c r="C212" s="11">
        <f t="shared" si="17"/>
        <v>2000</v>
      </c>
      <c r="D212" s="11" t="str">
        <f t="shared" si="18"/>
        <v>11/2000</v>
      </c>
      <c r="E212">
        <v>606</v>
      </c>
      <c r="F212">
        <v>7867200</v>
      </c>
      <c r="G212">
        <v>49566411</v>
      </c>
      <c r="H212" s="1">
        <v>3.0885221474</v>
      </c>
      <c r="I212" s="1">
        <v>3.1489365617999998</v>
      </c>
      <c r="J212" s="1">
        <v>3.0576985721000001</v>
      </c>
      <c r="K212" s="1">
        <v>3.1748282522000002</v>
      </c>
      <c r="L212" s="1">
        <v>3.1070164807</v>
      </c>
      <c r="M212" s="2">
        <f t="shared" si="19"/>
        <v>-2.1102028601477252E-2</v>
      </c>
      <c r="N212" s="2">
        <f t="shared" si="20"/>
        <v>-2.1327859044489084E-2</v>
      </c>
    </row>
    <row r="213" spans="1:14" x14ac:dyDescent="0.25">
      <c r="A213" s="5">
        <v>36836</v>
      </c>
      <c r="B213" s="11">
        <f t="shared" si="16"/>
        <v>11</v>
      </c>
      <c r="C213" s="11">
        <f t="shared" si="17"/>
        <v>2000</v>
      </c>
      <c r="D213" s="11" t="str">
        <f t="shared" si="18"/>
        <v>11/2000</v>
      </c>
      <c r="E213">
        <v>477</v>
      </c>
      <c r="F213">
        <v>6590400</v>
      </c>
      <c r="G213">
        <v>41800386</v>
      </c>
      <c r="H213" s="1">
        <v>3.1557175508999999</v>
      </c>
      <c r="I213" s="1">
        <v>3.0885221474</v>
      </c>
      <c r="J213" s="1">
        <v>3.0761929054000001</v>
      </c>
      <c r="K213" s="1">
        <v>3.1563341540000001</v>
      </c>
      <c r="L213" s="1">
        <v>3.1279765211999999</v>
      </c>
      <c r="M213" s="2">
        <f t="shared" si="19"/>
        <v>2.1756490739937462E-2</v>
      </c>
      <c r="N213" s="2">
        <f t="shared" si="20"/>
        <v>2.152319601357932E-2</v>
      </c>
    </row>
    <row r="214" spans="1:14" x14ac:dyDescent="0.25">
      <c r="A214" s="5">
        <v>36837</v>
      </c>
      <c r="B214" s="11">
        <f t="shared" si="16"/>
        <v>11</v>
      </c>
      <c r="C214" s="11">
        <f t="shared" si="17"/>
        <v>2000</v>
      </c>
      <c r="D214" s="11" t="str">
        <f t="shared" si="18"/>
        <v>11/2000</v>
      </c>
      <c r="E214">
        <v>607</v>
      </c>
      <c r="F214">
        <v>8364800</v>
      </c>
      <c r="G214">
        <v>53806214</v>
      </c>
      <c r="H214" s="1">
        <v>3.2179813045999999</v>
      </c>
      <c r="I214" s="1">
        <v>3.1440046768999999</v>
      </c>
      <c r="J214" s="1">
        <v>3.0823575264</v>
      </c>
      <c r="K214" s="1">
        <v>3.2179813045999999</v>
      </c>
      <c r="L214" s="1">
        <v>3.1723623097</v>
      </c>
      <c r="M214" s="2">
        <f t="shared" si="19"/>
        <v>1.9730458349240587E-2</v>
      </c>
      <c r="N214" s="2">
        <f t="shared" si="20"/>
        <v>1.9538335853920709E-2</v>
      </c>
    </row>
    <row r="215" spans="1:14" x14ac:dyDescent="0.25">
      <c r="A215" s="5">
        <v>36838</v>
      </c>
      <c r="B215" s="11">
        <f t="shared" si="16"/>
        <v>11</v>
      </c>
      <c r="C215" s="11">
        <f t="shared" si="17"/>
        <v>2000</v>
      </c>
      <c r="D215" s="11" t="str">
        <f t="shared" si="18"/>
        <v>11/2000</v>
      </c>
      <c r="E215">
        <v>635</v>
      </c>
      <c r="F215">
        <v>8730400</v>
      </c>
      <c r="G215">
        <v>57020473</v>
      </c>
      <c r="H215" s="1">
        <v>3.1631153782000001</v>
      </c>
      <c r="I215" s="1">
        <v>3.2241459255999998</v>
      </c>
      <c r="J215" s="1">
        <v>3.162498775</v>
      </c>
      <c r="K215" s="1">
        <v>3.261134357</v>
      </c>
      <c r="L215" s="1">
        <v>3.2210636150999998</v>
      </c>
      <c r="M215" s="2">
        <f t="shared" si="19"/>
        <v>-1.7049796504899128E-2</v>
      </c>
      <c r="N215" s="2">
        <f t="shared" si="20"/>
        <v>-1.7196817803667927E-2</v>
      </c>
    </row>
    <row r="216" spans="1:14" x14ac:dyDescent="0.25">
      <c r="A216" s="5">
        <v>36839</v>
      </c>
      <c r="B216" s="11">
        <f t="shared" si="16"/>
        <v>11</v>
      </c>
      <c r="C216" s="11">
        <f t="shared" si="17"/>
        <v>2000</v>
      </c>
      <c r="D216" s="11" t="str">
        <f t="shared" si="18"/>
        <v>11/2000</v>
      </c>
      <c r="E216">
        <v>780</v>
      </c>
      <c r="F216">
        <v>13140800</v>
      </c>
      <c r="G216">
        <v>82977452</v>
      </c>
      <c r="H216" s="1">
        <v>3.0823575264</v>
      </c>
      <c r="I216" s="1">
        <v>3.1686636311999998</v>
      </c>
      <c r="J216" s="1">
        <v>3.0576985721000001</v>
      </c>
      <c r="K216" s="1">
        <v>3.1871577293</v>
      </c>
      <c r="L216" s="1">
        <v>3.1144140728999998</v>
      </c>
      <c r="M216" s="2">
        <f t="shared" si="19"/>
        <v>-2.5531111623868785E-2</v>
      </c>
      <c r="N216" s="2">
        <f t="shared" si="20"/>
        <v>-2.5862686274141875E-2</v>
      </c>
    </row>
    <row r="217" spans="1:14" x14ac:dyDescent="0.25">
      <c r="A217" s="5">
        <v>36840</v>
      </c>
      <c r="B217" s="11">
        <f t="shared" si="16"/>
        <v>11</v>
      </c>
      <c r="C217" s="11">
        <f t="shared" si="17"/>
        <v>2000</v>
      </c>
      <c r="D217" s="11" t="str">
        <f t="shared" si="18"/>
        <v>11/2000</v>
      </c>
      <c r="E217">
        <v>625</v>
      </c>
      <c r="F217">
        <v>8373600</v>
      </c>
      <c r="G217">
        <v>52288454</v>
      </c>
      <c r="H217" s="1">
        <v>3.1014682276999999</v>
      </c>
      <c r="I217" s="1">
        <v>3.1131811015999999</v>
      </c>
      <c r="J217" s="1">
        <v>3.0392044739999999</v>
      </c>
      <c r="K217" s="1">
        <v>3.1433883089000001</v>
      </c>
      <c r="L217" s="1">
        <v>3.0798915838999998</v>
      </c>
      <c r="M217" s="2">
        <f t="shared" si="19"/>
        <v>6.2000274583071668E-3</v>
      </c>
      <c r="N217" s="2">
        <f t="shared" si="20"/>
        <v>6.1808863641953996E-3</v>
      </c>
    </row>
    <row r="218" spans="1:14" x14ac:dyDescent="0.25">
      <c r="A218" s="5">
        <v>36843</v>
      </c>
      <c r="B218" s="11">
        <f t="shared" si="16"/>
        <v>11</v>
      </c>
      <c r="C218" s="11">
        <f t="shared" si="17"/>
        <v>2000</v>
      </c>
      <c r="D218" s="11" t="str">
        <f t="shared" si="18"/>
        <v>11/2000</v>
      </c>
      <c r="E218">
        <v>589</v>
      </c>
      <c r="F218">
        <v>7469600</v>
      </c>
      <c r="G218">
        <v>46936505</v>
      </c>
      <c r="H218" s="1">
        <v>3.1316751998000001</v>
      </c>
      <c r="I218" s="1">
        <v>3.0823575264</v>
      </c>
      <c r="J218" s="1">
        <v>3.0515339511000001</v>
      </c>
      <c r="K218" s="1">
        <v>3.1335247742000001</v>
      </c>
      <c r="L218" s="1">
        <v>3.0990022852000001</v>
      </c>
      <c r="M218" s="2">
        <f t="shared" si="19"/>
        <v>9.7395716745425354E-3</v>
      </c>
      <c r="N218" s="2">
        <f t="shared" si="20"/>
        <v>9.6924477770001655E-3</v>
      </c>
    </row>
    <row r="219" spans="1:14" x14ac:dyDescent="0.25">
      <c r="A219" s="5">
        <v>36844</v>
      </c>
      <c r="B219" s="11">
        <f t="shared" si="16"/>
        <v>11</v>
      </c>
      <c r="C219" s="11">
        <f t="shared" si="17"/>
        <v>2000</v>
      </c>
      <c r="D219" s="11" t="str">
        <f t="shared" si="18"/>
        <v>11/2000</v>
      </c>
      <c r="E219">
        <v>550</v>
      </c>
      <c r="F219">
        <v>6817600</v>
      </c>
      <c r="G219">
        <v>43891888</v>
      </c>
      <c r="H219" s="1">
        <v>3.1440046768999999</v>
      </c>
      <c r="I219" s="1">
        <v>3.1600328325999998</v>
      </c>
      <c r="J219" s="1">
        <v>3.1440046768999999</v>
      </c>
      <c r="K219" s="1">
        <v>3.2044188562000002</v>
      </c>
      <c r="L219" s="1">
        <v>3.1748282522000002</v>
      </c>
      <c r="M219" s="2">
        <f t="shared" si="19"/>
        <v>3.9370229392841072E-3</v>
      </c>
      <c r="N219" s="2">
        <f t="shared" si="20"/>
        <v>3.9292931460783269E-3</v>
      </c>
    </row>
    <row r="220" spans="1:14" x14ac:dyDescent="0.25">
      <c r="A220" s="5">
        <v>36846</v>
      </c>
      <c r="B220" s="11">
        <f t="shared" si="16"/>
        <v>11</v>
      </c>
      <c r="C220" s="11">
        <f t="shared" si="17"/>
        <v>2000</v>
      </c>
      <c r="D220" s="11" t="str">
        <f t="shared" si="18"/>
        <v>11/2000</v>
      </c>
      <c r="E220">
        <v>488</v>
      </c>
      <c r="F220">
        <v>5868800</v>
      </c>
      <c r="G220">
        <v>37852402</v>
      </c>
      <c r="H220" s="1">
        <v>3.1933223502999999</v>
      </c>
      <c r="I220" s="1">
        <v>3.1631153782000001</v>
      </c>
      <c r="J220" s="1">
        <v>3.1378400558999999</v>
      </c>
      <c r="K220" s="1">
        <v>3.2056518274000001</v>
      </c>
      <c r="L220" s="1">
        <v>3.1809928732000001</v>
      </c>
      <c r="M220" s="2">
        <f t="shared" si="19"/>
        <v>1.5686259553731707E-2</v>
      </c>
      <c r="N220" s="2">
        <f t="shared" si="20"/>
        <v>1.5564501816021091E-2</v>
      </c>
    </row>
    <row r="221" spans="1:14" x14ac:dyDescent="0.25">
      <c r="A221" s="5">
        <v>36847</v>
      </c>
      <c r="B221" s="11">
        <f t="shared" si="16"/>
        <v>11</v>
      </c>
      <c r="C221" s="11">
        <f t="shared" si="17"/>
        <v>2000</v>
      </c>
      <c r="D221" s="11" t="str">
        <f t="shared" si="18"/>
        <v>11/2000</v>
      </c>
      <c r="E221">
        <v>564</v>
      </c>
      <c r="F221">
        <v>6182400</v>
      </c>
      <c r="G221">
        <v>40314144</v>
      </c>
      <c r="H221" s="1">
        <v>3.1994872065000002</v>
      </c>
      <c r="I221" s="1">
        <v>3.2364754027</v>
      </c>
      <c r="J221" s="1">
        <v>3.1748282522000002</v>
      </c>
      <c r="K221" s="1">
        <v>3.2426400236999999</v>
      </c>
      <c r="L221" s="1">
        <v>3.2161317301999999</v>
      </c>
      <c r="M221" s="2">
        <f t="shared" si="19"/>
        <v>1.9305461596825779E-3</v>
      </c>
      <c r="N221" s="2">
        <f t="shared" si="20"/>
        <v>1.9286850503652513E-3</v>
      </c>
    </row>
    <row r="222" spans="1:14" x14ac:dyDescent="0.25">
      <c r="A222" s="5">
        <v>36850</v>
      </c>
      <c r="B222" s="11">
        <f t="shared" si="16"/>
        <v>11</v>
      </c>
      <c r="C222" s="11">
        <f t="shared" si="17"/>
        <v>2000</v>
      </c>
      <c r="D222" s="11" t="str">
        <f t="shared" si="18"/>
        <v>11/2000</v>
      </c>
      <c r="E222">
        <v>398</v>
      </c>
      <c r="F222">
        <v>4571200</v>
      </c>
      <c r="G222">
        <v>29391983</v>
      </c>
      <c r="H222" s="1">
        <v>3.1816094763999998</v>
      </c>
      <c r="I222" s="1">
        <v>3.1440046768999999</v>
      </c>
      <c r="J222" s="1">
        <v>3.1396893952</v>
      </c>
      <c r="K222" s="1">
        <v>3.1994872065000002</v>
      </c>
      <c r="L222" s="1">
        <v>3.1711293385000001</v>
      </c>
      <c r="M222" s="2">
        <f t="shared" si="19"/>
        <v>-5.5876860715931009E-3</v>
      </c>
      <c r="N222" s="2">
        <f t="shared" si="20"/>
        <v>-5.6033555875623356E-3</v>
      </c>
    </row>
    <row r="223" spans="1:14" x14ac:dyDescent="0.25">
      <c r="A223" s="5">
        <v>36851</v>
      </c>
      <c r="B223" s="11">
        <f t="shared" si="16"/>
        <v>11</v>
      </c>
      <c r="C223" s="11">
        <f t="shared" si="17"/>
        <v>2000</v>
      </c>
      <c r="D223" s="11" t="str">
        <f t="shared" si="18"/>
        <v>11/2000</v>
      </c>
      <c r="E223">
        <v>609</v>
      </c>
      <c r="F223">
        <v>7369600</v>
      </c>
      <c r="G223">
        <v>48077303</v>
      </c>
      <c r="H223" s="1">
        <v>3.2179813045999999</v>
      </c>
      <c r="I223" s="1">
        <v>3.1871577293</v>
      </c>
      <c r="J223" s="1">
        <v>3.1809928732000001</v>
      </c>
      <c r="K223" s="1">
        <v>3.2426400236999999</v>
      </c>
      <c r="L223" s="1">
        <v>3.2173647014000002</v>
      </c>
      <c r="M223" s="2">
        <f t="shared" si="19"/>
        <v>1.1431895859561836E-2</v>
      </c>
      <c r="N223" s="2">
        <f t="shared" si="20"/>
        <v>1.1367045511711778E-2</v>
      </c>
    </row>
    <row r="224" spans="1:14" x14ac:dyDescent="0.25">
      <c r="A224" s="5">
        <v>36852</v>
      </c>
      <c r="B224" s="11">
        <f t="shared" si="16"/>
        <v>11</v>
      </c>
      <c r="C224" s="11">
        <f t="shared" si="17"/>
        <v>2000</v>
      </c>
      <c r="D224" s="11" t="str">
        <f t="shared" si="18"/>
        <v>11/2000</v>
      </c>
      <c r="E224">
        <v>635</v>
      </c>
      <c r="F224">
        <v>11621600</v>
      </c>
      <c r="G224">
        <v>76351058</v>
      </c>
      <c r="H224" s="1">
        <v>3.2118164484</v>
      </c>
      <c r="I224" s="1">
        <v>3.2333930922</v>
      </c>
      <c r="J224" s="1">
        <v>3.2118164484</v>
      </c>
      <c r="K224" s="1">
        <v>3.261134357</v>
      </c>
      <c r="L224" s="1">
        <v>3.2401743164000001</v>
      </c>
      <c r="M224" s="2">
        <f t="shared" si="19"/>
        <v>-1.9157526462901808E-3</v>
      </c>
      <c r="N224" s="2">
        <f t="shared" si="20"/>
        <v>-1.917590047436824E-3</v>
      </c>
    </row>
    <row r="225" spans="1:14" x14ac:dyDescent="0.25">
      <c r="A225" s="5">
        <v>36853</v>
      </c>
      <c r="B225" s="11">
        <f t="shared" si="16"/>
        <v>11</v>
      </c>
      <c r="C225" s="11">
        <f t="shared" si="17"/>
        <v>2000</v>
      </c>
      <c r="D225" s="11" t="str">
        <f t="shared" si="18"/>
        <v>11/2000</v>
      </c>
      <c r="E225">
        <v>518</v>
      </c>
      <c r="F225">
        <v>10449600</v>
      </c>
      <c r="G225">
        <v>67021270</v>
      </c>
      <c r="H225" s="1">
        <v>3.1440046768999999</v>
      </c>
      <c r="I225" s="1">
        <v>3.2056518274000001</v>
      </c>
      <c r="J225" s="1">
        <v>3.1070164807</v>
      </c>
      <c r="K225" s="1">
        <v>3.2118164484</v>
      </c>
      <c r="L225" s="1">
        <v>3.1631153782000001</v>
      </c>
      <c r="M225" s="2">
        <f t="shared" si="19"/>
        <v>-2.1113215088546355E-2</v>
      </c>
      <c r="N225" s="2">
        <f t="shared" si="20"/>
        <v>-2.133928674309913E-2</v>
      </c>
    </row>
    <row r="226" spans="1:14" x14ac:dyDescent="0.25">
      <c r="A226" s="5">
        <v>36854</v>
      </c>
      <c r="B226" s="11">
        <f t="shared" si="16"/>
        <v>11</v>
      </c>
      <c r="C226" s="11">
        <f t="shared" si="17"/>
        <v>2000</v>
      </c>
      <c r="D226" s="11" t="str">
        <f t="shared" si="18"/>
        <v>11/2000</v>
      </c>
      <c r="E226">
        <v>450</v>
      </c>
      <c r="F226">
        <v>6440800</v>
      </c>
      <c r="G226">
        <v>40647079</v>
      </c>
      <c r="H226" s="1">
        <v>3.1137974697000002</v>
      </c>
      <c r="I226" s="1">
        <v>3.1748282522000002</v>
      </c>
      <c r="J226" s="1">
        <v>3.0823575264</v>
      </c>
      <c r="K226" s="1">
        <v>3.1748282522000002</v>
      </c>
      <c r="L226" s="1">
        <v>3.1125647336000002</v>
      </c>
      <c r="M226" s="2">
        <f t="shared" si="19"/>
        <v>-9.6078760384619155E-3</v>
      </c>
      <c r="N226" s="2">
        <f t="shared" si="20"/>
        <v>-9.654329464748361E-3</v>
      </c>
    </row>
    <row r="227" spans="1:14" x14ac:dyDescent="0.25">
      <c r="A227" s="5">
        <v>36857</v>
      </c>
      <c r="B227" s="11">
        <f t="shared" si="16"/>
        <v>11</v>
      </c>
      <c r="C227" s="11">
        <f t="shared" si="17"/>
        <v>2000</v>
      </c>
      <c r="D227" s="11" t="str">
        <f t="shared" si="18"/>
        <v>11/2000</v>
      </c>
      <c r="E227">
        <v>789</v>
      </c>
      <c r="F227">
        <v>10193600</v>
      </c>
      <c r="G227">
        <v>63061515</v>
      </c>
      <c r="H227" s="1">
        <v>3.0059149562999998</v>
      </c>
      <c r="I227" s="1">
        <v>3.1359904814999999</v>
      </c>
      <c r="J227" s="1">
        <v>2.9960514215999998</v>
      </c>
      <c r="K227" s="1">
        <v>3.1433883089000001</v>
      </c>
      <c r="L227" s="1">
        <v>3.0509175830999999</v>
      </c>
      <c r="M227" s="2">
        <f t="shared" si="19"/>
        <v>-3.4646605776320505E-2</v>
      </c>
      <c r="N227" s="2">
        <f t="shared" si="20"/>
        <v>-3.526103305150792E-2</v>
      </c>
    </row>
    <row r="228" spans="1:14" x14ac:dyDescent="0.25">
      <c r="A228" s="5">
        <v>36858</v>
      </c>
      <c r="B228" s="11">
        <f t="shared" si="16"/>
        <v>11</v>
      </c>
      <c r="C228" s="11">
        <f t="shared" si="17"/>
        <v>2000</v>
      </c>
      <c r="D228" s="11" t="str">
        <f t="shared" si="18"/>
        <v>11/2000</v>
      </c>
      <c r="E228">
        <v>669</v>
      </c>
      <c r="F228">
        <v>10286400</v>
      </c>
      <c r="G228">
        <v>62654611</v>
      </c>
      <c r="H228" s="1">
        <v>2.9837221796</v>
      </c>
      <c r="I228" s="1">
        <v>2.9960514215999998</v>
      </c>
      <c r="J228" s="1">
        <v>2.9775573235000001</v>
      </c>
      <c r="K228" s="1">
        <v>3.0392044739999999</v>
      </c>
      <c r="L228" s="1">
        <v>3.0040656170000002</v>
      </c>
      <c r="M228" s="2">
        <f t="shared" si="19"/>
        <v>-7.3830354559721867E-3</v>
      </c>
      <c r="N228" s="2">
        <f t="shared" si="20"/>
        <v>-7.4104249572886586E-3</v>
      </c>
    </row>
    <row r="229" spans="1:14" x14ac:dyDescent="0.25">
      <c r="A229" s="5">
        <v>36859</v>
      </c>
      <c r="B229" s="11">
        <f t="shared" si="16"/>
        <v>11</v>
      </c>
      <c r="C229" s="11">
        <f t="shared" si="17"/>
        <v>2000</v>
      </c>
      <c r="D229" s="11" t="str">
        <f t="shared" si="18"/>
        <v>11/2000</v>
      </c>
      <c r="E229">
        <v>546</v>
      </c>
      <c r="F229">
        <v>9358400</v>
      </c>
      <c r="G229">
        <v>57114508</v>
      </c>
      <c r="H229" s="1">
        <v>2.9824892084000001</v>
      </c>
      <c r="I229" s="1">
        <v>2.9960514215999998</v>
      </c>
      <c r="J229" s="1">
        <v>2.9775573235000001</v>
      </c>
      <c r="K229" s="1">
        <v>3.0392044739999999</v>
      </c>
      <c r="L229" s="1">
        <v>3.0096138698999999</v>
      </c>
      <c r="M229" s="2">
        <f t="shared" si="19"/>
        <v>-4.1323257521419521E-4</v>
      </c>
      <c r="N229" s="2">
        <f t="shared" si="20"/>
        <v>-4.1331797932345465E-4</v>
      </c>
    </row>
    <row r="230" spans="1:14" x14ac:dyDescent="0.25">
      <c r="A230" s="5">
        <v>36860</v>
      </c>
      <c r="B230" s="11">
        <f t="shared" si="16"/>
        <v>11</v>
      </c>
      <c r="C230" s="11">
        <f t="shared" si="17"/>
        <v>2000</v>
      </c>
      <c r="D230" s="11" t="str">
        <f t="shared" si="18"/>
        <v>11/2000</v>
      </c>
      <c r="E230">
        <v>651</v>
      </c>
      <c r="F230">
        <v>9042400</v>
      </c>
      <c r="G230">
        <v>53923923</v>
      </c>
      <c r="H230" s="1">
        <v>2.9282396501000001</v>
      </c>
      <c r="I230" s="1">
        <v>2.9713927025000002</v>
      </c>
      <c r="J230" s="1">
        <v>2.9097455518999999</v>
      </c>
      <c r="K230" s="1">
        <v>2.9898868005999999</v>
      </c>
      <c r="L230" s="1">
        <v>2.9411854952000001</v>
      </c>
      <c r="M230" s="2">
        <f t="shared" si="19"/>
        <v>-1.8189356108048726E-2</v>
      </c>
      <c r="N230" s="2">
        <f t="shared" si="20"/>
        <v>-1.835681621512586E-2</v>
      </c>
    </row>
    <row r="231" spans="1:14" x14ac:dyDescent="0.25">
      <c r="A231" s="5">
        <v>36861</v>
      </c>
      <c r="B231" s="11">
        <f t="shared" si="16"/>
        <v>12</v>
      </c>
      <c r="C231" s="11">
        <f t="shared" si="17"/>
        <v>2000</v>
      </c>
      <c r="D231" s="11" t="str">
        <f t="shared" si="18"/>
        <v>12/2000</v>
      </c>
      <c r="E231">
        <v>477</v>
      </c>
      <c r="F231">
        <v>5316800</v>
      </c>
      <c r="G231">
        <v>31670809</v>
      </c>
      <c r="H231" s="1">
        <v>2.9097455518999999</v>
      </c>
      <c r="I231" s="1">
        <v>2.9584468572999998</v>
      </c>
      <c r="J231" s="1">
        <v>2.8974160748000002</v>
      </c>
      <c r="K231" s="1">
        <v>2.9652278462999999</v>
      </c>
      <c r="L231" s="1">
        <v>2.9374868166999999</v>
      </c>
      <c r="M231" s="2">
        <f t="shared" si="19"/>
        <v>-6.3157734372487617E-3</v>
      </c>
      <c r="N231" s="2">
        <f t="shared" si="20"/>
        <v>-6.3358023107240148E-3</v>
      </c>
    </row>
    <row r="232" spans="1:14" x14ac:dyDescent="0.25">
      <c r="A232" s="5">
        <v>36864</v>
      </c>
      <c r="B232" s="11">
        <f t="shared" si="16"/>
        <v>12</v>
      </c>
      <c r="C232" s="11">
        <f t="shared" si="17"/>
        <v>2000</v>
      </c>
      <c r="D232" s="11" t="str">
        <f t="shared" si="18"/>
        <v>12/2000</v>
      </c>
      <c r="E232">
        <v>361</v>
      </c>
      <c r="F232">
        <v>3272800</v>
      </c>
      <c r="G232">
        <v>19218888</v>
      </c>
      <c r="H232" s="1">
        <v>2.9035806958000001</v>
      </c>
      <c r="I232" s="1">
        <v>2.8980324427999999</v>
      </c>
      <c r="J232" s="1">
        <v>2.8727571205000002</v>
      </c>
      <c r="K232" s="1">
        <v>2.9276232819999999</v>
      </c>
      <c r="L232" s="1">
        <v>2.8961831035999999</v>
      </c>
      <c r="M232" s="2">
        <f t="shared" si="19"/>
        <v>-2.1186925076573937E-3</v>
      </c>
      <c r="N232" s="2">
        <f t="shared" si="20"/>
        <v>-2.1209401118443068E-3</v>
      </c>
    </row>
    <row r="233" spans="1:14" x14ac:dyDescent="0.25">
      <c r="A233" s="5">
        <v>36865</v>
      </c>
      <c r="B233" s="11">
        <f t="shared" si="16"/>
        <v>12</v>
      </c>
      <c r="C233" s="11">
        <f t="shared" si="17"/>
        <v>2000</v>
      </c>
      <c r="D233" s="11" t="str">
        <f t="shared" si="18"/>
        <v>12/2000</v>
      </c>
      <c r="E233">
        <v>560</v>
      </c>
      <c r="F233">
        <v>5881600</v>
      </c>
      <c r="G233">
        <v>35399478</v>
      </c>
      <c r="H233" s="1">
        <v>2.9461173802</v>
      </c>
      <c r="I233" s="1">
        <v>2.9898868005999999</v>
      </c>
      <c r="J233" s="1">
        <v>2.9405691271999999</v>
      </c>
      <c r="K233" s="1">
        <v>3.0022162777000001</v>
      </c>
      <c r="L233" s="1">
        <v>2.9683103919999998</v>
      </c>
      <c r="M233" s="2">
        <f t="shared" si="19"/>
        <v>1.4649733848116853E-2</v>
      </c>
      <c r="N233" s="2">
        <f t="shared" si="20"/>
        <v>1.4543463131750867E-2</v>
      </c>
    </row>
    <row r="234" spans="1:14" x14ac:dyDescent="0.25">
      <c r="A234" s="5">
        <v>36866</v>
      </c>
      <c r="B234" s="11">
        <f t="shared" si="16"/>
        <v>12</v>
      </c>
      <c r="C234" s="11">
        <f t="shared" si="17"/>
        <v>2000</v>
      </c>
      <c r="D234" s="11" t="str">
        <f t="shared" si="18"/>
        <v>12/2000</v>
      </c>
      <c r="E234">
        <v>1315</v>
      </c>
      <c r="F234">
        <v>17367200</v>
      </c>
      <c r="G234">
        <v>99494199</v>
      </c>
      <c r="H234" s="1">
        <v>2.7494628195000002</v>
      </c>
      <c r="I234" s="1">
        <v>2.9455007769999999</v>
      </c>
      <c r="J234" s="1">
        <v>2.7494628195000002</v>
      </c>
      <c r="K234" s="1">
        <v>2.9590632253</v>
      </c>
      <c r="L234" s="1">
        <v>2.8252890216000002</v>
      </c>
      <c r="M234" s="2">
        <f t="shared" si="19"/>
        <v>-6.6750415995526224E-2</v>
      </c>
      <c r="N234" s="2">
        <f t="shared" si="20"/>
        <v>-6.9082606936834601E-2</v>
      </c>
    </row>
    <row r="235" spans="1:14" x14ac:dyDescent="0.25">
      <c r="A235" s="5">
        <v>36867</v>
      </c>
      <c r="B235" s="11">
        <f t="shared" si="16"/>
        <v>12</v>
      </c>
      <c r="C235" s="11">
        <f t="shared" si="17"/>
        <v>2000</v>
      </c>
      <c r="D235" s="11" t="str">
        <f t="shared" si="18"/>
        <v>12/2000</v>
      </c>
      <c r="E235">
        <v>1736</v>
      </c>
      <c r="F235">
        <v>19308000</v>
      </c>
      <c r="G235">
        <v>108311603</v>
      </c>
      <c r="H235" s="1">
        <v>2.7858346477000002</v>
      </c>
      <c r="I235" s="1">
        <v>2.7747381417999999</v>
      </c>
      <c r="J235" s="1">
        <v>2.7124746231999999</v>
      </c>
      <c r="K235" s="1">
        <v>2.81110997</v>
      </c>
      <c r="L235" s="1">
        <v>2.7667241814999999</v>
      </c>
      <c r="M235" s="2">
        <f t="shared" si="19"/>
        <v>1.3228703418733501E-2</v>
      </c>
      <c r="N235" s="2">
        <f t="shared" si="20"/>
        <v>1.3141968213844279E-2</v>
      </c>
    </row>
    <row r="236" spans="1:14" x14ac:dyDescent="0.25">
      <c r="A236" s="5">
        <v>36868</v>
      </c>
      <c r="B236" s="11">
        <f t="shared" si="16"/>
        <v>12</v>
      </c>
      <c r="C236" s="11">
        <f t="shared" si="17"/>
        <v>2000</v>
      </c>
      <c r="D236" s="11" t="str">
        <f t="shared" si="18"/>
        <v>12/2000</v>
      </c>
      <c r="E236">
        <v>1292</v>
      </c>
      <c r="F236">
        <v>14862400</v>
      </c>
      <c r="G236">
        <v>84619662</v>
      </c>
      <c r="H236" s="1">
        <v>2.7864512508999999</v>
      </c>
      <c r="I236" s="1">
        <v>2.8172748260999998</v>
      </c>
      <c r="J236" s="1">
        <v>2.7802863947000001</v>
      </c>
      <c r="K236" s="1">
        <v>2.8665924994999998</v>
      </c>
      <c r="L236" s="1">
        <v>2.8080276595</v>
      </c>
      <c r="M236" s="2">
        <f t="shared" si="19"/>
        <v>2.2133517526201629E-4</v>
      </c>
      <c r="N236" s="2">
        <f t="shared" si="20"/>
        <v>2.2131068424586107E-4</v>
      </c>
    </row>
    <row r="237" spans="1:14" x14ac:dyDescent="0.25">
      <c r="A237" s="5">
        <v>36871</v>
      </c>
      <c r="B237" s="11">
        <f t="shared" si="16"/>
        <v>12</v>
      </c>
      <c r="C237" s="11">
        <f t="shared" si="17"/>
        <v>2000</v>
      </c>
      <c r="D237" s="11" t="str">
        <f t="shared" si="18"/>
        <v>12/2000</v>
      </c>
      <c r="E237">
        <v>1099</v>
      </c>
      <c r="F237">
        <v>11922400</v>
      </c>
      <c r="G237">
        <v>67554111</v>
      </c>
      <c r="H237" s="1">
        <v>2.7710394633000002</v>
      </c>
      <c r="I237" s="1">
        <v>2.8665924994999998</v>
      </c>
      <c r="J237" s="1">
        <v>2.7494628195000002</v>
      </c>
      <c r="K237" s="1">
        <v>2.8665924994999998</v>
      </c>
      <c r="L237" s="1">
        <v>2.7944654462999998</v>
      </c>
      <c r="M237" s="2">
        <f t="shared" si="19"/>
        <v>-5.5309733464821154E-3</v>
      </c>
      <c r="N237" s="2">
        <f t="shared" si="20"/>
        <v>-5.5463258151277834E-3</v>
      </c>
    </row>
    <row r="238" spans="1:14" x14ac:dyDescent="0.25">
      <c r="A238" s="5">
        <v>36872</v>
      </c>
      <c r="B238" s="11">
        <f t="shared" si="16"/>
        <v>12</v>
      </c>
      <c r="C238" s="11">
        <f t="shared" si="17"/>
        <v>2000</v>
      </c>
      <c r="D238" s="11" t="str">
        <f t="shared" si="18"/>
        <v>12/2000</v>
      </c>
      <c r="E238">
        <v>913</v>
      </c>
      <c r="F238">
        <v>10929600</v>
      </c>
      <c r="G238">
        <v>61793761</v>
      </c>
      <c r="H238" s="1">
        <v>2.7617922965999999</v>
      </c>
      <c r="I238" s="1">
        <v>2.7741217737000001</v>
      </c>
      <c r="J238" s="1">
        <v>2.7556276756</v>
      </c>
      <c r="K238" s="1">
        <v>2.8172748260999998</v>
      </c>
      <c r="L238" s="1">
        <v>2.7883005901</v>
      </c>
      <c r="M238" s="2">
        <f t="shared" si="19"/>
        <v>-3.3370750660431936E-3</v>
      </c>
      <c r="N238" s="2">
        <f t="shared" si="20"/>
        <v>-3.3426555194279155E-3</v>
      </c>
    </row>
    <row r="239" spans="1:14" x14ac:dyDescent="0.25">
      <c r="A239" s="5">
        <v>36873</v>
      </c>
      <c r="B239" s="11">
        <f t="shared" si="16"/>
        <v>12</v>
      </c>
      <c r="C239" s="11">
        <f t="shared" si="17"/>
        <v>2000</v>
      </c>
      <c r="D239" s="11" t="str">
        <f t="shared" si="18"/>
        <v>12/2000</v>
      </c>
      <c r="E239">
        <v>1137</v>
      </c>
      <c r="F239">
        <v>13850400</v>
      </c>
      <c r="G239">
        <v>79623619</v>
      </c>
      <c r="H239" s="1">
        <v>2.8974160748000002</v>
      </c>
      <c r="I239" s="1">
        <v>2.7987807280000001</v>
      </c>
      <c r="J239" s="1">
        <v>2.775354745</v>
      </c>
      <c r="K239" s="1">
        <v>2.9159101728999999</v>
      </c>
      <c r="L239" s="1">
        <v>2.8351525562000002</v>
      </c>
      <c r="M239" s="2">
        <f t="shared" si="19"/>
        <v>4.91071607256508E-2</v>
      </c>
      <c r="N239" s="2">
        <f t="shared" si="20"/>
        <v>4.7939479321228662E-2</v>
      </c>
    </row>
    <row r="240" spans="1:14" x14ac:dyDescent="0.25">
      <c r="A240" s="5">
        <v>36874</v>
      </c>
      <c r="B240" s="11">
        <f t="shared" si="16"/>
        <v>12</v>
      </c>
      <c r="C240" s="11">
        <f t="shared" si="17"/>
        <v>2000</v>
      </c>
      <c r="D240" s="11" t="str">
        <f t="shared" si="18"/>
        <v>12/2000</v>
      </c>
      <c r="E240">
        <v>944</v>
      </c>
      <c r="F240">
        <v>14178400</v>
      </c>
      <c r="G240">
        <v>83995911</v>
      </c>
      <c r="H240" s="1">
        <v>2.9282396501000001</v>
      </c>
      <c r="I240" s="1">
        <v>2.8912514537999998</v>
      </c>
      <c r="J240" s="1">
        <v>2.8665924994999998</v>
      </c>
      <c r="K240" s="1">
        <v>2.9590632253</v>
      </c>
      <c r="L240" s="1">
        <v>2.9214584259</v>
      </c>
      <c r="M240" s="2">
        <f t="shared" si="19"/>
        <v>1.0638297884824066E-2</v>
      </c>
      <c r="N240" s="2">
        <f t="shared" si="20"/>
        <v>1.0582109342889173E-2</v>
      </c>
    </row>
    <row r="241" spans="1:14" x14ac:dyDescent="0.25">
      <c r="A241" s="5">
        <v>36875</v>
      </c>
      <c r="B241" s="11">
        <f t="shared" si="16"/>
        <v>12</v>
      </c>
      <c r="C241" s="11">
        <f t="shared" si="17"/>
        <v>2000</v>
      </c>
      <c r="D241" s="11" t="str">
        <f t="shared" si="18"/>
        <v>12/2000</v>
      </c>
      <c r="E241">
        <v>660</v>
      </c>
      <c r="F241">
        <v>7394400</v>
      </c>
      <c r="G241">
        <v>43602576</v>
      </c>
      <c r="H241" s="1">
        <v>2.9152938049000001</v>
      </c>
      <c r="I241" s="1">
        <v>2.9165267761</v>
      </c>
      <c r="J241" s="1">
        <v>2.8696748099999998</v>
      </c>
      <c r="K241" s="1">
        <v>2.9405691271999999</v>
      </c>
      <c r="L241" s="1">
        <v>2.9078959775</v>
      </c>
      <c r="M241" s="2">
        <f t="shared" si="19"/>
        <v>-4.4210333671145241E-3</v>
      </c>
      <c r="N241" s="2">
        <f t="shared" si="20"/>
        <v>-4.4308350347994569E-3</v>
      </c>
    </row>
    <row r="242" spans="1:14" x14ac:dyDescent="0.25">
      <c r="A242" s="5">
        <v>36878</v>
      </c>
      <c r="B242" s="11">
        <f t="shared" si="16"/>
        <v>12</v>
      </c>
      <c r="C242" s="11">
        <f t="shared" si="17"/>
        <v>2000</v>
      </c>
      <c r="D242" s="11" t="str">
        <f t="shared" si="18"/>
        <v>12/2000</v>
      </c>
      <c r="E242">
        <v>1048</v>
      </c>
      <c r="F242">
        <v>17117600</v>
      </c>
      <c r="G242">
        <v>100309937</v>
      </c>
      <c r="H242" s="1">
        <v>2.8776890054000002</v>
      </c>
      <c r="I242" s="1">
        <v>2.9467337481999998</v>
      </c>
      <c r="J242" s="1">
        <v>2.8542630224000001</v>
      </c>
      <c r="K242" s="1">
        <v>2.9522820010999999</v>
      </c>
      <c r="L242" s="1">
        <v>2.8900184825999999</v>
      </c>
      <c r="M242" s="2">
        <f t="shared" si="19"/>
        <v>-1.2899145683633706E-2</v>
      </c>
      <c r="N242" s="2">
        <f t="shared" si="20"/>
        <v>-1.2983062077597167E-2</v>
      </c>
    </row>
    <row r="243" spans="1:14" x14ac:dyDescent="0.25">
      <c r="A243" s="5">
        <v>36879</v>
      </c>
      <c r="B243" s="11">
        <f t="shared" si="16"/>
        <v>12</v>
      </c>
      <c r="C243" s="11">
        <f t="shared" si="17"/>
        <v>2000</v>
      </c>
      <c r="D243" s="11" t="str">
        <f t="shared" si="18"/>
        <v>12/2000</v>
      </c>
      <c r="E243">
        <v>737</v>
      </c>
      <c r="F243">
        <v>9047200</v>
      </c>
      <c r="G243">
        <v>52622035</v>
      </c>
      <c r="H243" s="1">
        <v>2.8554959935999999</v>
      </c>
      <c r="I243" s="1">
        <v>2.8820042872</v>
      </c>
      <c r="J243" s="1">
        <v>2.8480984014000001</v>
      </c>
      <c r="K243" s="1">
        <v>2.8974160748000002</v>
      </c>
      <c r="L243" s="1">
        <v>2.8684418387999999</v>
      </c>
      <c r="M243" s="2">
        <f t="shared" si="19"/>
        <v>-7.7120952814411226E-3</v>
      </c>
      <c r="N243" s="2">
        <f t="shared" si="20"/>
        <v>-7.7419872740315714E-3</v>
      </c>
    </row>
    <row r="244" spans="1:14" x14ac:dyDescent="0.25">
      <c r="A244" s="5">
        <v>36880</v>
      </c>
      <c r="B244" s="11">
        <f t="shared" si="16"/>
        <v>12</v>
      </c>
      <c r="C244" s="11">
        <f t="shared" si="17"/>
        <v>2000</v>
      </c>
      <c r="D244" s="11" t="str">
        <f t="shared" si="18"/>
        <v>12/2000</v>
      </c>
      <c r="E244">
        <v>692</v>
      </c>
      <c r="F244">
        <v>9048800</v>
      </c>
      <c r="G244">
        <v>51536740</v>
      </c>
      <c r="H244" s="1">
        <v>2.7993970960999999</v>
      </c>
      <c r="I244" s="1">
        <v>2.8598112753999998</v>
      </c>
      <c r="J244" s="1">
        <v>2.7901499294000001</v>
      </c>
      <c r="K244" s="1">
        <v>2.8598112753999998</v>
      </c>
      <c r="L244" s="1">
        <v>2.8086442627000001</v>
      </c>
      <c r="M244" s="2">
        <f t="shared" si="19"/>
        <v>-1.9645938087720638E-2</v>
      </c>
      <c r="N244" s="2">
        <f t="shared" si="20"/>
        <v>-1.9841484900601697E-2</v>
      </c>
    </row>
    <row r="245" spans="1:14" x14ac:dyDescent="0.25">
      <c r="A245" s="5">
        <v>36881</v>
      </c>
      <c r="B245" s="11">
        <f t="shared" si="16"/>
        <v>12</v>
      </c>
      <c r="C245" s="11">
        <f t="shared" si="17"/>
        <v>2000</v>
      </c>
      <c r="D245" s="11" t="str">
        <f t="shared" si="18"/>
        <v>12/2000</v>
      </c>
      <c r="E245">
        <v>640</v>
      </c>
      <c r="F245">
        <v>10836000</v>
      </c>
      <c r="G245">
        <v>61015788</v>
      </c>
      <c r="H245" s="1">
        <v>2.7556276756</v>
      </c>
      <c r="I245" s="1">
        <v>2.8357689242999999</v>
      </c>
      <c r="J245" s="1">
        <v>2.7439145665</v>
      </c>
      <c r="K245" s="1">
        <v>2.8357689242999999</v>
      </c>
      <c r="L245" s="1">
        <v>2.7772040842000001</v>
      </c>
      <c r="M245" s="2">
        <f t="shared" si="19"/>
        <v>-1.5635302530311868E-2</v>
      </c>
      <c r="N245" s="2">
        <f t="shared" si="20"/>
        <v>-1.5758823085447824E-2</v>
      </c>
    </row>
    <row r="246" spans="1:14" x14ac:dyDescent="0.25">
      <c r="A246" s="5">
        <v>36882</v>
      </c>
      <c r="B246" s="11">
        <f t="shared" si="16"/>
        <v>12</v>
      </c>
      <c r="C246" s="11">
        <f t="shared" si="17"/>
        <v>2000</v>
      </c>
      <c r="D246" s="11" t="str">
        <f t="shared" si="18"/>
        <v>12/2000</v>
      </c>
      <c r="E246">
        <v>428</v>
      </c>
      <c r="F246">
        <v>6952800</v>
      </c>
      <c r="G246">
        <v>39201930</v>
      </c>
      <c r="H246" s="1">
        <v>2.7741217737000001</v>
      </c>
      <c r="I246" s="1">
        <v>2.7556276756</v>
      </c>
      <c r="J246" s="1">
        <v>2.7432981984999998</v>
      </c>
      <c r="K246" s="1">
        <v>2.8234394471000002</v>
      </c>
      <c r="L246" s="1">
        <v>2.7809029979000002</v>
      </c>
      <c r="M246" s="2">
        <f t="shared" si="19"/>
        <v>6.7113922043091634E-3</v>
      </c>
      <c r="N246" s="2">
        <f t="shared" si="20"/>
        <v>6.6889710737435652E-3</v>
      </c>
    </row>
    <row r="247" spans="1:14" x14ac:dyDescent="0.25">
      <c r="A247" s="5">
        <v>36886</v>
      </c>
      <c r="B247" s="11">
        <f t="shared" si="16"/>
        <v>12</v>
      </c>
      <c r="C247" s="11">
        <f t="shared" si="17"/>
        <v>2000</v>
      </c>
      <c r="D247" s="11" t="str">
        <f t="shared" si="18"/>
        <v>12/2000</v>
      </c>
      <c r="E247">
        <v>312</v>
      </c>
      <c r="F247">
        <v>2678400</v>
      </c>
      <c r="G247">
        <v>15071485</v>
      </c>
      <c r="H247" s="1">
        <v>2.7556276756</v>
      </c>
      <c r="I247" s="1">
        <v>2.7741217737000001</v>
      </c>
      <c r="J247" s="1">
        <v>2.7556276756</v>
      </c>
      <c r="K247" s="1">
        <v>2.8080276595</v>
      </c>
      <c r="L247" s="1">
        <v>2.775354745</v>
      </c>
      <c r="M247" s="2">
        <f t="shared" si="19"/>
        <v>-6.6666497034604255E-3</v>
      </c>
      <c r="N247" s="2">
        <f t="shared" si="20"/>
        <v>-6.6889710737434915E-3</v>
      </c>
    </row>
    <row r="248" spans="1:14" x14ac:dyDescent="0.25">
      <c r="A248" s="5">
        <v>36887</v>
      </c>
      <c r="B248" s="11">
        <f t="shared" si="16"/>
        <v>12</v>
      </c>
      <c r="C248" s="11">
        <f t="shared" si="17"/>
        <v>2000</v>
      </c>
      <c r="D248" s="11" t="str">
        <f t="shared" si="18"/>
        <v>12/2000</v>
      </c>
      <c r="E248">
        <v>473</v>
      </c>
      <c r="F248">
        <v>4700800</v>
      </c>
      <c r="G248">
        <v>26500812</v>
      </c>
      <c r="H248" s="1">
        <v>2.7864512508999999</v>
      </c>
      <c r="I248" s="1">
        <v>2.7710394633000002</v>
      </c>
      <c r="J248" s="1">
        <v>2.7500794226999998</v>
      </c>
      <c r="K248" s="1">
        <v>2.81110997</v>
      </c>
      <c r="L248" s="1">
        <v>2.7802863947000001</v>
      </c>
      <c r="M248" s="2">
        <f t="shared" si="19"/>
        <v>1.1185682148909581E-2</v>
      </c>
      <c r="N248" s="2">
        <f t="shared" si="20"/>
        <v>1.1123585042915857E-2</v>
      </c>
    </row>
    <row r="249" spans="1:14" x14ac:dyDescent="0.25">
      <c r="A249" s="5">
        <v>36888</v>
      </c>
      <c r="B249" s="11">
        <f t="shared" si="16"/>
        <v>12</v>
      </c>
      <c r="C249" s="11">
        <f t="shared" si="17"/>
        <v>2000</v>
      </c>
      <c r="D249" s="11" t="str">
        <f t="shared" si="18"/>
        <v>12/2000</v>
      </c>
      <c r="E249">
        <v>423</v>
      </c>
      <c r="F249">
        <v>4040000</v>
      </c>
      <c r="G249">
        <v>23098284</v>
      </c>
      <c r="H249" s="1">
        <v>2.8222064758999998</v>
      </c>
      <c r="I249" s="1">
        <v>2.7802863947000001</v>
      </c>
      <c r="J249" s="1">
        <v>2.7802863947000001</v>
      </c>
      <c r="K249" s="1">
        <v>2.8357689242999999</v>
      </c>
      <c r="L249" s="1">
        <v>2.8197407686</v>
      </c>
      <c r="M249" s="2">
        <f t="shared" si="19"/>
        <v>1.2831814297289856E-2</v>
      </c>
      <c r="N249" s="2">
        <f t="shared" si="20"/>
        <v>1.2750184135284023E-2</v>
      </c>
    </row>
    <row r="250" spans="1:14" x14ac:dyDescent="0.25">
      <c r="A250" s="5">
        <v>36893</v>
      </c>
      <c r="B250" s="11">
        <f t="shared" si="16"/>
        <v>1</v>
      </c>
      <c r="C250" s="11">
        <f t="shared" si="17"/>
        <v>2001</v>
      </c>
      <c r="D250" s="11" t="str">
        <f t="shared" si="18"/>
        <v>1/2001</v>
      </c>
      <c r="E250">
        <v>667</v>
      </c>
      <c r="F250">
        <v>8104800</v>
      </c>
      <c r="G250">
        <v>47796930</v>
      </c>
      <c r="H250" s="1">
        <v>2.9029643277999999</v>
      </c>
      <c r="I250" s="1">
        <v>2.8234394471000002</v>
      </c>
      <c r="J250" s="1">
        <v>2.8234394471000002</v>
      </c>
      <c r="K250" s="1">
        <v>2.9448844089000001</v>
      </c>
      <c r="L250" s="1">
        <v>2.9085125807000001</v>
      </c>
      <c r="M250" s="2">
        <f t="shared" si="19"/>
        <v>2.8615146549207271E-2</v>
      </c>
      <c r="N250" s="2">
        <f t="shared" si="20"/>
        <v>2.8213379652951426E-2</v>
      </c>
    </row>
    <row r="251" spans="1:14" x14ac:dyDescent="0.25">
      <c r="A251" s="5">
        <v>36894</v>
      </c>
      <c r="B251" s="11">
        <f t="shared" si="16"/>
        <v>1</v>
      </c>
      <c r="C251" s="11">
        <f t="shared" si="17"/>
        <v>2001</v>
      </c>
      <c r="D251" s="11" t="str">
        <f t="shared" si="18"/>
        <v>1/2001</v>
      </c>
      <c r="E251">
        <v>1188</v>
      </c>
      <c r="F251">
        <v>15108800</v>
      </c>
      <c r="G251">
        <v>91713761</v>
      </c>
      <c r="H251" s="1">
        <v>3.0607811178</v>
      </c>
      <c r="I251" s="1">
        <v>2.9035806958000001</v>
      </c>
      <c r="J251" s="1">
        <v>2.8727571205000002</v>
      </c>
      <c r="K251" s="1">
        <v>3.0638634282999999</v>
      </c>
      <c r="L251" s="1">
        <v>2.9935857143</v>
      </c>
      <c r="M251" s="2">
        <f t="shared" si="19"/>
        <v>5.4364012843244547E-2</v>
      </c>
      <c r="N251" s="2">
        <f t="shared" si="20"/>
        <v>5.2937753723903018E-2</v>
      </c>
    </row>
    <row r="252" spans="1:14" x14ac:dyDescent="0.25">
      <c r="A252" s="5">
        <v>36895</v>
      </c>
      <c r="B252" s="11">
        <f t="shared" si="16"/>
        <v>1</v>
      </c>
      <c r="C252" s="11">
        <f t="shared" si="17"/>
        <v>2001</v>
      </c>
      <c r="D252" s="11" t="str">
        <f t="shared" si="18"/>
        <v>1/2001</v>
      </c>
      <c r="E252">
        <v>990</v>
      </c>
      <c r="F252">
        <v>11522400</v>
      </c>
      <c r="G252">
        <v>71853516</v>
      </c>
      <c r="H252" s="1">
        <v>3.0823575264</v>
      </c>
      <c r="I252" s="1">
        <v>3.0657127675</v>
      </c>
      <c r="J252" s="1">
        <v>3.0558492328</v>
      </c>
      <c r="K252" s="1">
        <v>3.0916046929999998</v>
      </c>
      <c r="L252" s="1">
        <v>3.0755763022</v>
      </c>
      <c r="M252" s="2">
        <f t="shared" si="19"/>
        <v>7.0493144624168558E-3</v>
      </c>
      <c r="N252" s="2">
        <f t="shared" si="20"/>
        <v>7.0245841981439253E-3</v>
      </c>
    </row>
    <row r="253" spans="1:14" x14ac:dyDescent="0.25">
      <c r="A253" s="5">
        <v>36896</v>
      </c>
      <c r="B253" s="11">
        <f t="shared" si="16"/>
        <v>1</v>
      </c>
      <c r="C253" s="11">
        <f t="shared" si="17"/>
        <v>2001</v>
      </c>
      <c r="D253" s="11" t="str">
        <f t="shared" si="18"/>
        <v>1/2001</v>
      </c>
      <c r="E253">
        <v>910</v>
      </c>
      <c r="F253">
        <v>10331200</v>
      </c>
      <c r="G253">
        <v>64816760</v>
      </c>
      <c r="H253" s="1">
        <v>3.0533832903999998</v>
      </c>
      <c r="I253" s="1">
        <v>3.0823575264</v>
      </c>
      <c r="J253" s="1">
        <v>3.0392044739999999</v>
      </c>
      <c r="K253" s="1">
        <v>3.1501692979000002</v>
      </c>
      <c r="L253" s="1">
        <v>3.0940704003000001</v>
      </c>
      <c r="M253" s="2">
        <f t="shared" si="19"/>
        <v>-9.4000244137286693E-3</v>
      </c>
      <c r="N253" s="2">
        <f t="shared" si="20"/>
        <v>-9.4444834733954149E-3</v>
      </c>
    </row>
    <row r="254" spans="1:14" x14ac:dyDescent="0.25">
      <c r="A254" s="5">
        <v>36899</v>
      </c>
      <c r="B254" s="11">
        <f t="shared" si="16"/>
        <v>1</v>
      </c>
      <c r="C254" s="11">
        <f t="shared" si="17"/>
        <v>2001</v>
      </c>
      <c r="D254" s="11" t="str">
        <f t="shared" si="18"/>
        <v>1/2001</v>
      </c>
      <c r="E254">
        <v>676</v>
      </c>
      <c r="F254">
        <v>8979200</v>
      </c>
      <c r="G254">
        <v>55650574</v>
      </c>
      <c r="H254" s="1">
        <v>3.0447527269000001</v>
      </c>
      <c r="I254" s="1">
        <v>3.0823575264</v>
      </c>
      <c r="J254" s="1">
        <v>3.0268749968000002</v>
      </c>
      <c r="K254" s="1">
        <v>3.1008516245000002</v>
      </c>
      <c r="L254" s="1">
        <v>3.0564658360000001</v>
      </c>
      <c r="M254" s="2">
        <f t="shared" si="19"/>
        <v>-2.8265575196977366E-3</v>
      </c>
      <c r="N254" s="2">
        <f t="shared" si="20"/>
        <v>-2.8305597769231004E-3</v>
      </c>
    </row>
    <row r="255" spans="1:14" x14ac:dyDescent="0.25">
      <c r="A255" s="5">
        <v>36900</v>
      </c>
      <c r="B255" s="11">
        <f t="shared" si="16"/>
        <v>1</v>
      </c>
      <c r="C255" s="11">
        <f t="shared" si="17"/>
        <v>2001</v>
      </c>
      <c r="D255" s="11" t="str">
        <f t="shared" si="18"/>
        <v>1/2001</v>
      </c>
      <c r="E255">
        <v>844</v>
      </c>
      <c r="F255">
        <v>10868800</v>
      </c>
      <c r="G255">
        <v>68297567</v>
      </c>
      <c r="H255" s="1">
        <v>3.1088658199000001</v>
      </c>
      <c r="I255" s="1">
        <v>3.0823575264</v>
      </c>
      <c r="J255" s="1">
        <v>3.0576985721000001</v>
      </c>
      <c r="K255" s="1">
        <v>3.1255105788000002</v>
      </c>
      <c r="L255" s="1">
        <v>3.0990022852000001</v>
      </c>
      <c r="M255" s="2">
        <f t="shared" si="19"/>
        <v>2.1056912909074299E-2</v>
      </c>
      <c r="N255" s="2">
        <f t="shared" si="20"/>
        <v>2.0838279949330109E-2</v>
      </c>
    </row>
    <row r="256" spans="1:14" x14ac:dyDescent="0.25">
      <c r="A256" s="5">
        <v>36901</v>
      </c>
      <c r="B256" s="11">
        <f t="shared" si="16"/>
        <v>1</v>
      </c>
      <c r="C256" s="11">
        <f t="shared" si="17"/>
        <v>2001</v>
      </c>
      <c r="D256" s="11" t="str">
        <f t="shared" si="18"/>
        <v>1/2001</v>
      </c>
      <c r="E256">
        <v>685</v>
      </c>
      <c r="F256">
        <v>9808000</v>
      </c>
      <c r="G256">
        <v>61451017</v>
      </c>
      <c r="H256" s="1">
        <v>3.0879057793000002</v>
      </c>
      <c r="I256" s="1">
        <v>3.1008516245000002</v>
      </c>
      <c r="J256" s="1">
        <v>3.0576985721000001</v>
      </c>
      <c r="K256" s="1">
        <v>3.1255105788000002</v>
      </c>
      <c r="L256" s="1">
        <v>3.0897551185999999</v>
      </c>
      <c r="M256" s="2">
        <f t="shared" si="19"/>
        <v>-6.7420216291850243E-3</v>
      </c>
      <c r="N256" s="2">
        <f t="shared" si="20"/>
        <v>-6.7648517288869175E-3</v>
      </c>
    </row>
    <row r="257" spans="1:14" x14ac:dyDescent="0.25">
      <c r="A257" s="5">
        <v>36902</v>
      </c>
      <c r="B257" s="11">
        <f t="shared" si="16"/>
        <v>1</v>
      </c>
      <c r="C257" s="11">
        <f t="shared" si="17"/>
        <v>2001</v>
      </c>
      <c r="D257" s="11" t="str">
        <f t="shared" si="18"/>
        <v>1/2001</v>
      </c>
      <c r="E257">
        <v>615</v>
      </c>
      <c r="F257">
        <v>8626400</v>
      </c>
      <c r="G257">
        <v>54693289</v>
      </c>
      <c r="H257" s="1">
        <v>3.1316751998000001</v>
      </c>
      <c r="I257" s="1">
        <v>3.0885221474</v>
      </c>
      <c r="J257" s="1">
        <v>3.0823575264</v>
      </c>
      <c r="K257" s="1">
        <v>3.1495529299</v>
      </c>
      <c r="L257" s="1">
        <v>3.12674355</v>
      </c>
      <c r="M257" s="2">
        <f t="shared" si="19"/>
        <v>1.417446762573249E-2</v>
      </c>
      <c r="N257" s="2">
        <f t="shared" si="20"/>
        <v>1.4074949171070857E-2</v>
      </c>
    </row>
    <row r="258" spans="1:14" x14ac:dyDescent="0.25">
      <c r="A258" s="5">
        <v>36903</v>
      </c>
      <c r="B258" s="11">
        <f t="shared" si="16"/>
        <v>1</v>
      </c>
      <c r="C258" s="11">
        <f t="shared" si="17"/>
        <v>2001</v>
      </c>
      <c r="D258" s="11" t="str">
        <f t="shared" si="18"/>
        <v>1/2001</v>
      </c>
      <c r="E258">
        <v>609</v>
      </c>
      <c r="F258">
        <v>9693600</v>
      </c>
      <c r="G258">
        <v>62208843</v>
      </c>
      <c r="H258" s="1">
        <v>3.162498775</v>
      </c>
      <c r="I258" s="1">
        <v>3.1470869873999998</v>
      </c>
      <c r="J258" s="1">
        <v>3.1378400558999999</v>
      </c>
      <c r="K258" s="1">
        <v>3.1933223502999999</v>
      </c>
      <c r="L258" s="1">
        <v>3.1649647175000002</v>
      </c>
      <c r="M258" s="2">
        <f t="shared" si="19"/>
        <v>9.842519812389261E-3</v>
      </c>
      <c r="N258" s="2">
        <f t="shared" si="20"/>
        <v>9.7943977183963058E-3</v>
      </c>
    </row>
    <row r="259" spans="1:14" x14ac:dyDescent="0.25">
      <c r="A259" s="5">
        <v>36906</v>
      </c>
      <c r="B259" s="11">
        <f t="shared" ref="B259:B322" si="21">MONTH(A259)</f>
        <v>1</v>
      </c>
      <c r="C259" s="11">
        <f t="shared" ref="C259:C322" si="22">YEAR(A259)</f>
        <v>2001</v>
      </c>
      <c r="D259" s="11" t="str">
        <f t="shared" ref="D259:D322" si="23">CONCATENATE(B259,"/",C259)</f>
        <v>1/2001</v>
      </c>
      <c r="E259">
        <v>314</v>
      </c>
      <c r="F259">
        <v>2374400</v>
      </c>
      <c r="G259">
        <v>15275012</v>
      </c>
      <c r="H259" s="1">
        <v>3.162498775</v>
      </c>
      <c r="I259" s="1">
        <v>3.1748282522000002</v>
      </c>
      <c r="J259" s="1">
        <v>3.1440046768999999</v>
      </c>
      <c r="K259" s="1">
        <v>3.1871577293</v>
      </c>
      <c r="L259" s="1">
        <v>3.1729789129000001</v>
      </c>
      <c r="M259" s="2">
        <f t="shared" si="19"/>
        <v>0</v>
      </c>
      <c r="N259" s="2">
        <f t="shared" si="20"/>
        <v>0</v>
      </c>
    </row>
    <row r="260" spans="1:14" x14ac:dyDescent="0.25">
      <c r="A260" s="5">
        <v>36907</v>
      </c>
      <c r="B260" s="11">
        <f t="shared" si="21"/>
        <v>1</v>
      </c>
      <c r="C260" s="11">
        <f t="shared" si="22"/>
        <v>2001</v>
      </c>
      <c r="D260" s="11" t="str">
        <f t="shared" si="23"/>
        <v>1/2001</v>
      </c>
      <c r="E260">
        <v>934</v>
      </c>
      <c r="F260">
        <v>12148800</v>
      </c>
      <c r="G260">
        <v>79427842</v>
      </c>
      <c r="H260" s="1">
        <v>3.2321601210000002</v>
      </c>
      <c r="I260" s="1">
        <v>3.162498775</v>
      </c>
      <c r="J260" s="1">
        <v>3.162498775</v>
      </c>
      <c r="K260" s="1">
        <v>3.2549695008000001</v>
      </c>
      <c r="L260" s="1">
        <v>3.2241459255999998</v>
      </c>
      <c r="M260" s="2">
        <f t="shared" ref="M260:M323" si="24">H260/H259-1</f>
        <v>2.2027311615322454E-2</v>
      </c>
      <c r="N260" s="2">
        <f t="shared" ref="N260:N323" si="25">LN(H260/H259)</f>
        <v>2.1788215118494422E-2</v>
      </c>
    </row>
    <row r="261" spans="1:14" x14ac:dyDescent="0.25">
      <c r="A261" s="5">
        <v>36908</v>
      </c>
      <c r="B261" s="11">
        <f t="shared" si="21"/>
        <v>1</v>
      </c>
      <c r="C261" s="11">
        <f t="shared" si="22"/>
        <v>2001</v>
      </c>
      <c r="D261" s="11" t="str">
        <f t="shared" si="23"/>
        <v>1/2001</v>
      </c>
      <c r="E261">
        <v>1482</v>
      </c>
      <c r="F261">
        <v>18773600</v>
      </c>
      <c r="G261">
        <v>125995736</v>
      </c>
      <c r="H261" s="1">
        <v>3.290724961</v>
      </c>
      <c r="I261" s="1">
        <v>3.2642166674999999</v>
      </c>
      <c r="J261" s="1">
        <v>3.2623670929999999</v>
      </c>
      <c r="K261" s="1">
        <v>3.3782638019000002</v>
      </c>
      <c r="L261" s="1">
        <v>3.3098354271999999</v>
      </c>
      <c r="M261" s="2">
        <f t="shared" si="24"/>
        <v>1.8119411727003376E-2</v>
      </c>
      <c r="N261" s="2">
        <f t="shared" si="25"/>
        <v>1.7957211570407656E-2</v>
      </c>
    </row>
    <row r="262" spans="1:14" x14ac:dyDescent="0.25">
      <c r="A262" s="5">
        <v>36909</v>
      </c>
      <c r="B262" s="11">
        <f t="shared" si="21"/>
        <v>1</v>
      </c>
      <c r="C262" s="11">
        <f t="shared" si="22"/>
        <v>2001</v>
      </c>
      <c r="D262" s="11" t="str">
        <f t="shared" si="23"/>
        <v>1/2001</v>
      </c>
      <c r="E262">
        <v>751</v>
      </c>
      <c r="F262">
        <v>9688800</v>
      </c>
      <c r="G262">
        <v>65038759</v>
      </c>
      <c r="H262" s="1">
        <v>3.3351107495000001</v>
      </c>
      <c r="I262" s="1">
        <v>3.2888753866</v>
      </c>
      <c r="J262" s="1">
        <v>3.2672989779999999</v>
      </c>
      <c r="K262" s="1">
        <v>3.3536050828000001</v>
      </c>
      <c r="L262" s="1">
        <v>3.3104520304</v>
      </c>
      <c r="M262" s="2">
        <f t="shared" si="24"/>
        <v>1.3488148972046643E-2</v>
      </c>
      <c r="N262" s="2">
        <f t="shared" si="25"/>
        <v>1.339799367139578E-2</v>
      </c>
    </row>
    <row r="263" spans="1:14" x14ac:dyDescent="0.25">
      <c r="A263" s="5">
        <v>36910</v>
      </c>
      <c r="B263" s="11">
        <f t="shared" si="21"/>
        <v>1</v>
      </c>
      <c r="C263" s="11">
        <f t="shared" si="22"/>
        <v>2001</v>
      </c>
      <c r="D263" s="11" t="str">
        <f t="shared" si="23"/>
        <v>1/2001</v>
      </c>
      <c r="E263">
        <v>1093</v>
      </c>
      <c r="F263">
        <v>15048000</v>
      </c>
      <c r="G263">
        <v>103621376</v>
      </c>
      <c r="H263" s="1">
        <v>3.4072380379</v>
      </c>
      <c r="I263" s="1">
        <v>3.3597697038000001</v>
      </c>
      <c r="J263" s="1">
        <v>3.2426400236999999</v>
      </c>
      <c r="K263" s="1">
        <v>3.4208004863000001</v>
      </c>
      <c r="L263" s="1">
        <v>3.3961415320000001</v>
      </c>
      <c r="M263" s="2">
        <f t="shared" si="24"/>
        <v>2.16266546503181E-2</v>
      </c>
      <c r="N263" s="2">
        <f t="shared" si="25"/>
        <v>2.1396116478752978E-2</v>
      </c>
    </row>
    <row r="264" spans="1:14" x14ac:dyDescent="0.25">
      <c r="A264" s="5">
        <v>36913</v>
      </c>
      <c r="B264" s="11">
        <f t="shared" si="21"/>
        <v>1</v>
      </c>
      <c r="C264" s="11">
        <f t="shared" si="22"/>
        <v>2001</v>
      </c>
      <c r="D264" s="11" t="str">
        <f t="shared" si="23"/>
        <v>1/2001</v>
      </c>
      <c r="E264">
        <v>611</v>
      </c>
      <c r="F264">
        <v>7865600</v>
      </c>
      <c r="G264">
        <v>53802733</v>
      </c>
      <c r="H264" s="1">
        <v>3.3659343247</v>
      </c>
      <c r="I264" s="1">
        <v>3.390593279</v>
      </c>
      <c r="J264" s="1">
        <v>3.3536050828000001</v>
      </c>
      <c r="K264" s="1">
        <v>3.4029227562000002</v>
      </c>
      <c r="L264" s="1">
        <v>3.3733321521000001</v>
      </c>
      <c r="M264" s="2">
        <f t="shared" si="24"/>
        <v>-1.2122344473900371E-2</v>
      </c>
      <c r="N264" s="2">
        <f t="shared" si="25"/>
        <v>-1.2196419341061481E-2</v>
      </c>
    </row>
    <row r="265" spans="1:14" x14ac:dyDescent="0.25">
      <c r="A265" s="5">
        <v>36914</v>
      </c>
      <c r="B265" s="11">
        <f t="shared" si="21"/>
        <v>1</v>
      </c>
      <c r="C265" s="11">
        <f t="shared" si="22"/>
        <v>2001</v>
      </c>
      <c r="D265" s="11" t="str">
        <f t="shared" si="23"/>
        <v>1/2001</v>
      </c>
      <c r="E265">
        <v>818</v>
      </c>
      <c r="F265">
        <v>11149600</v>
      </c>
      <c r="G265">
        <v>77514218</v>
      </c>
      <c r="H265" s="1">
        <v>3.4405275556000001</v>
      </c>
      <c r="I265" s="1">
        <v>3.384428658</v>
      </c>
      <c r="J265" s="1">
        <v>3.3782638019000002</v>
      </c>
      <c r="K265" s="1">
        <v>3.4645699067</v>
      </c>
      <c r="L265" s="1">
        <v>3.4288144465000001</v>
      </c>
      <c r="M265" s="2">
        <f t="shared" si="24"/>
        <v>2.2161225889827385E-2</v>
      </c>
      <c r="N265" s="2">
        <f t="shared" si="25"/>
        <v>2.1919234613261705E-2</v>
      </c>
    </row>
    <row r="266" spans="1:14" x14ac:dyDescent="0.25">
      <c r="A266" s="5">
        <v>36915</v>
      </c>
      <c r="B266" s="11">
        <f t="shared" si="21"/>
        <v>1</v>
      </c>
      <c r="C266" s="11">
        <f t="shared" si="22"/>
        <v>2001</v>
      </c>
      <c r="D266" s="11" t="str">
        <f t="shared" si="23"/>
        <v>1/2001</v>
      </c>
      <c r="E266">
        <v>628</v>
      </c>
      <c r="F266">
        <v>9759200</v>
      </c>
      <c r="G266">
        <v>67875686</v>
      </c>
      <c r="H266" s="1">
        <v>3.3967578999999999</v>
      </c>
      <c r="I266" s="1">
        <v>3.4405275556000001</v>
      </c>
      <c r="J266" s="1">
        <v>3.390593279</v>
      </c>
      <c r="K266" s="1">
        <v>3.4707345276999999</v>
      </c>
      <c r="L266" s="1">
        <v>3.4300474177</v>
      </c>
      <c r="M266" s="2">
        <f t="shared" si="24"/>
        <v>-1.2721786090263421E-2</v>
      </c>
      <c r="N266" s="2">
        <f t="shared" si="25"/>
        <v>-1.2803400940886774E-2</v>
      </c>
    </row>
    <row r="267" spans="1:14" x14ac:dyDescent="0.25">
      <c r="A267" s="5">
        <v>36917</v>
      </c>
      <c r="B267" s="11">
        <f t="shared" si="21"/>
        <v>1</v>
      </c>
      <c r="C267" s="11">
        <f t="shared" si="22"/>
        <v>2001</v>
      </c>
      <c r="D267" s="11" t="str">
        <f t="shared" si="23"/>
        <v>1/2001</v>
      </c>
      <c r="E267">
        <v>637</v>
      </c>
      <c r="F267">
        <v>6519200</v>
      </c>
      <c r="G267">
        <v>44300241</v>
      </c>
      <c r="H267" s="1">
        <v>3.3505225370999998</v>
      </c>
      <c r="I267" s="1">
        <v>3.390593279</v>
      </c>
      <c r="J267" s="1">
        <v>3.3104520304</v>
      </c>
      <c r="K267" s="1">
        <v>3.390593279</v>
      </c>
      <c r="L267" s="1">
        <v>3.3511391402999999</v>
      </c>
      <c r="M267" s="2">
        <f t="shared" si="24"/>
        <v>-1.3611615623238871E-2</v>
      </c>
      <c r="N267" s="2">
        <f t="shared" si="25"/>
        <v>-1.3705102975099512E-2</v>
      </c>
    </row>
    <row r="268" spans="1:14" x14ac:dyDescent="0.25">
      <c r="A268" s="5">
        <v>36920</v>
      </c>
      <c r="B268" s="11">
        <f t="shared" si="21"/>
        <v>1</v>
      </c>
      <c r="C268" s="11">
        <f t="shared" si="22"/>
        <v>2001</v>
      </c>
      <c r="D268" s="11" t="str">
        <f t="shared" si="23"/>
        <v>1/2001</v>
      </c>
      <c r="E268">
        <v>543</v>
      </c>
      <c r="F268">
        <v>6637600</v>
      </c>
      <c r="G268">
        <v>45052997</v>
      </c>
      <c r="H268" s="1">
        <v>3.3536050828000001</v>
      </c>
      <c r="I268" s="1">
        <v>3.4214168542999999</v>
      </c>
      <c r="J268" s="1">
        <v>3.3042871742000002</v>
      </c>
      <c r="K268" s="1">
        <v>3.4214168542999999</v>
      </c>
      <c r="L268" s="1">
        <v>3.3474402265999998</v>
      </c>
      <c r="M268" s="2">
        <f t="shared" si="24"/>
        <v>9.2001938977204212E-4</v>
      </c>
      <c r="N268" s="2">
        <f t="shared" si="25"/>
        <v>9.195964313333608E-4</v>
      </c>
    </row>
    <row r="269" spans="1:14" x14ac:dyDescent="0.25">
      <c r="A269" s="5">
        <v>36921</v>
      </c>
      <c r="B269" s="11">
        <f t="shared" si="21"/>
        <v>1</v>
      </c>
      <c r="C269" s="11">
        <f t="shared" si="22"/>
        <v>2001</v>
      </c>
      <c r="D269" s="11" t="str">
        <f t="shared" si="23"/>
        <v>1/2001</v>
      </c>
      <c r="E269">
        <v>525</v>
      </c>
      <c r="F269">
        <v>6248800</v>
      </c>
      <c r="G269">
        <v>42564188</v>
      </c>
      <c r="H269" s="1">
        <v>3.3566873933000001</v>
      </c>
      <c r="I269" s="1">
        <v>3.3536050828000001</v>
      </c>
      <c r="J269" s="1">
        <v>3.3283297605</v>
      </c>
      <c r="K269" s="1">
        <v>3.384428658</v>
      </c>
      <c r="L269" s="1">
        <v>3.3591533356999999</v>
      </c>
      <c r="M269" s="2">
        <f t="shared" si="24"/>
        <v>9.1910359863445201E-4</v>
      </c>
      <c r="N269" s="2">
        <f t="shared" si="25"/>
        <v>9.1868148154836203E-4</v>
      </c>
    </row>
    <row r="270" spans="1:14" x14ac:dyDescent="0.25">
      <c r="A270" s="5">
        <v>36922</v>
      </c>
      <c r="B270" s="11">
        <f t="shared" si="21"/>
        <v>1</v>
      </c>
      <c r="C270" s="11">
        <f t="shared" si="22"/>
        <v>2001</v>
      </c>
      <c r="D270" s="11" t="str">
        <f t="shared" si="23"/>
        <v>1/2001</v>
      </c>
      <c r="E270">
        <v>657</v>
      </c>
      <c r="F270">
        <v>8655200</v>
      </c>
      <c r="G270">
        <v>59297492</v>
      </c>
      <c r="H270" s="1">
        <v>3.3603860717999998</v>
      </c>
      <c r="I270" s="1">
        <v>3.3566873933000001</v>
      </c>
      <c r="J270" s="1">
        <v>3.3412756055999999</v>
      </c>
      <c r="K270" s="1">
        <v>3.4146356300999998</v>
      </c>
      <c r="L270" s="1">
        <v>3.3788804050999999</v>
      </c>
      <c r="M270" s="2">
        <f t="shared" si="24"/>
        <v>1.1018835139018357E-3</v>
      </c>
      <c r="N270" s="2">
        <f t="shared" si="25"/>
        <v>1.1012768858441407E-3</v>
      </c>
    </row>
    <row r="271" spans="1:14" x14ac:dyDescent="0.25">
      <c r="A271" s="5">
        <v>36923</v>
      </c>
      <c r="B271" s="11">
        <f t="shared" si="21"/>
        <v>2</v>
      </c>
      <c r="C271" s="11">
        <f t="shared" si="22"/>
        <v>2001</v>
      </c>
      <c r="D271" s="11" t="str">
        <f t="shared" si="23"/>
        <v>2/2001</v>
      </c>
      <c r="E271">
        <v>740</v>
      </c>
      <c r="F271">
        <v>10932000</v>
      </c>
      <c r="G271">
        <v>73439528</v>
      </c>
      <c r="H271" s="1">
        <v>3.3166166513999999</v>
      </c>
      <c r="I271" s="1">
        <v>3.3597697038000001</v>
      </c>
      <c r="J271" s="1">
        <v>3.2919579321999999</v>
      </c>
      <c r="K271" s="1">
        <v>3.3782638019000002</v>
      </c>
      <c r="L271" s="1">
        <v>3.3129179728000002</v>
      </c>
      <c r="M271" s="2">
        <f t="shared" si="24"/>
        <v>-1.3025116598151643E-2</v>
      </c>
      <c r="N271" s="2">
        <f t="shared" si="25"/>
        <v>-1.3110687286987086E-2</v>
      </c>
    </row>
    <row r="272" spans="1:14" x14ac:dyDescent="0.25">
      <c r="A272" s="5">
        <v>36924</v>
      </c>
      <c r="B272" s="11">
        <f t="shared" si="21"/>
        <v>2</v>
      </c>
      <c r="C272" s="11">
        <f t="shared" si="22"/>
        <v>2001</v>
      </c>
      <c r="D272" s="11" t="str">
        <f t="shared" si="23"/>
        <v>2/2001</v>
      </c>
      <c r="E272">
        <v>385</v>
      </c>
      <c r="F272">
        <v>4383200</v>
      </c>
      <c r="G272">
        <v>29522140</v>
      </c>
      <c r="H272" s="1">
        <v>3.3166166513999999</v>
      </c>
      <c r="I272" s="1">
        <v>3.2857930761</v>
      </c>
      <c r="J272" s="1">
        <v>3.2857930761</v>
      </c>
      <c r="K272" s="1">
        <v>3.3505225370999998</v>
      </c>
      <c r="L272" s="1">
        <v>3.3215485362999999</v>
      </c>
      <c r="M272" s="2">
        <f t="shared" si="24"/>
        <v>0</v>
      </c>
      <c r="N272" s="2">
        <f t="shared" si="25"/>
        <v>0</v>
      </c>
    </row>
    <row r="273" spans="1:14" x14ac:dyDescent="0.25">
      <c r="A273" s="5">
        <v>36927</v>
      </c>
      <c r="B273" s="11">
        <f t="shared" si="21"/>
        <v>2</v>
      </c>
      <c r="C273" s="11">
        <f t="shared" si="22"/>
        <v>2001</v>
      </c>
      <c r="D273" s="11" t="str">
        <f t="shared" si="23"/>
        <v>2/2001</v>
      </c>
      <c r="E273">
        <v>339</v>
      </c>
      <c r="F273">
        <v>5468800</v>
      </c>
      <c r="G273">
        <v>36618560</v>
      </c>
      <c r="H273" s="1">
        <v>3.3042871742000002</v>
      </c>
      <c r="I273" s="1">
        <v>3.3166166513999999</v>
      </c>
      <c r="J273" s="1">
        <v>3.2857930761</v>
      </c>
      <c r="K273" s="1">
        <v>3.3289461285000002</v>
      </c>
      <c r="L273" s="1">
        <v>3.3024378350000001</v>
      </c>
      <c r="M273" s="2">
        <f t="shared" si="24"/>
        <v>-3.7174863711775252E-3</v>
      </c>
      <c r="N273" s="2">
        <f t="shared" si="25"/>
        <v>-3.7244133963808671E-3</v>
      </c>
    </row>
    <row r="274" spans="1:14" x14ac:dyDescent="0.25">
      <c r="A274" s="5">
        <v>36928</v>
      </c>
      <c r="B274" s="11">
        <f t="shared" si="21"/>
        <v>2</v>
      </c>
      <c r="C274" s="11">
        <f t="shared" si="22"/>
        <v>2001</v>
      </c>
      <c r="D274" s="11" t="str">
        <f t="shared" si="23"/>
        <v>2/2001</v>
      </c>
      <c r="E274">
        <v>517</v>
      </c>
      <c r="F274">
        <v>6376000</v>
      </c>
      <c r="G274">
        <v>43000446</v>
      </c>
      <c r="H274" s="1">
        <v>3.3418919737000001</v>
      </c>
      <c r="I274" s="1">
        <v>3.3474402265999998</v>
      </c>
      <c r="J274" s="1">
        <v>3.3042871742000002</v>
      </c>
      <c r="K274" s="1">
        <v>3.390593279</v>
      </c>
      <c r="L274" s="1">
        <v>3.3258638180000002</v>
      </c>
      <c r="M274" s="2">
        <f t="shared" si="24"/>
        <v>1.1380608741764275E-2</v>
      </c>
      <c r="N274" s="2">
        <f t="shared" si="25"/>
        <v>1.1316336790372666E-2</v>
      </c>
    </row>
    <row r="275" spans="1:14" x14ac:dyDescent="0.25">
      <c r="A275" s="5">
        <v>36929</v>
      </c>
      <c r="B275" s="11">
        <f t="shared" si="21"/>
        <v>2</v>
      </c>
      <c r="C275" s="11">
        <f t="shared" si="22"/>
        <v>2001</v>
      </c>
      <c r="D275" s="11" t="str">
        <f t="shared" si="23"/>
        <v>2/2001</v>
      </c>
      <c r="E275">
        <v>581</v>
      </c>
      <c r="F275">
        <v>7284800</v>
      </c>
      <c r="G275">
        <v>48993032</v>
      </c>
      <c r="H275" s="1">
        <v>3.3357273527000002</v>
      </c>
      <c r="I275" s="1">
        <v>3.3381932951</v>
      </c>
      <c r="J275" s="1">
        <v>3.2672989779999999</v>
      </c>
      <c r="K275" s="1">
        <v>3.3597697038000001</v>
      </c>
      <c r="L275" s="1">
        <v>3.3166166513999999</v>
      </c>
      <c r="M275" s="2">
        <f t="shared" si="24"/>
        <v>-1.8446499912367909E-3</v>
      </c>
      <c r="N275" s="2">
        <f t="shared" si="25"/>
        <v>-1.8463534532149656E-3</v>
      </c>
    </row>
    <row r="276" spans="1:14" x14ac:dyDescent="0.25">
      <c r="A276" s="5">
        <v>36930</v>
      </c>
      <c r="B276" s="11">
        <f t="shared" si="21"/>
        <v>2</v>
      </c>
      <c r="C276" s="11">
        <f t="shared" si="22"/>
        <v>2001</v>
      </c>
      <c r="D276" s="11" t="str">
        <f t="shared" si="23"/>
        <v>2/2001</v>
      </c>
      <c r="E276">
        <v>619</v>
      </c>
      <c r="F276">
        <v>7022400</v>
      </c>
      <c r="G276">
        <v>48429023</v>
      </c>
      <c r="H276" s="1">
        <v>3.4343626994999998</v>
      </c>
      <c r="I276" s="1">
        <v>3.384428658</v>
      </c>
      <c r="J276" s="1">
        <v>3.3597697038000001</v>
      </c>
      <c r="K276" s="1">
        <v>3.4399109524</v>
      </c>
      <c r="L276" s="1">
        <v>3.4010731817000002</v>
      </c>
      <c r="M276" s="2">
        <f t="shared" si="24"/>
        <v>2.9569367148715608E-2</v>
      </c>
      <c r="N276" s="2">
        <f t="shared" si="25"/>
        <v>2.9140624670612621E-2</v>
      </c>
    </row>
    <row r="277" spans="1:14" x14ac:dyDescent="0.25">
      <c r="A277" s="5">
        <v>36931</v>
      </c>
      <c r="B277" s="11">
        <f t="shared" si="21"/>
        <v>2</v>
      </c>
      <c r="C277" s="11">
        <f t="shared" si="22"/>
        <v>2001</v>
      </c>
      <c r="D277" s="11" t="str">
        <f t="shared" si="23"/>
        <v>2/2001</v>
      </c>
      <c r="E277">
        <v>406</v>
      </c>
      <c r="F277">
        <v>5884000</v>
      </c>
      <c r="G277">
        <v>41070874</v>
      </c>
      <c r="H277" s="1">
        <v>3.4528567976</v>
      </c>
      <c r="I277" s="1">
        <v>3.4343626994999998</v>
      </c>
      <c r="J277" s="1">
        <v>3.4090873771000001</v>
      </c>
      <c r="K277" s="1">
        <v>3.4676522171999999</v>
      </c>
      <c r="L277" s="1">
        <v>3.4423768949000002</v>
      </c>
      <c r="M277" s="2">
        <f t="shared" si="24"/>
        <v>5.3850160038986239E-3</v>
      </c>
      <c r="N277" s="2">
        <f t="shared" si="25"/>
        <v>5.3705686481703143E-3</v>
      </c>
    </row>
    <row r="278" spans="1:14" x14ac:dyDescent="0.25">
      <c r="A278" s="5">
        <v>36934</v>
      </c>
      <c r="B278" s="11">
        <f t="shared" si="21"/>
        <v>2</v>
      </c>
      <c r="C278" s="11">
        <f t="shared" si="22"/>
        <v>2001</v>
      </c>
      <c r="D278" s="11" t="str">
        <f t="shared" si="23"/>
        <v>2/2001</v>
      </c>
      <c r="E278">
        <v>429</v>
      </c>
      <c r="F278">
        <v>4555200</v>
      </c>
      <c r="G278">
        <v>31875445</v>
      </c>
      <c r="H278" s="1">
        <v>3.4349793027</v>
      </c>
      <c r="I278" s="1">
        <v>3.4522404295000002</v>
      </c>
      <c r="J278" s="1">
        <v>3.4214168542999999</v>
      </c>
      <c r="K278" s="1">
        <v>3.4953934819999999</v>
      </c>
      <c r="L278" s="1">
        <v>3.4510074582999999</v>
      </c>
      <c r="M278" s="2">
        <f t="shared" si="24"/>
        <v>-5.1775952343074971E-3</v>
      </c>
      <c r="N278" s="2">
        <f t="shared" si="25"/>
        <v>-5.1910454270354461E-3</v>
      </c>
    </row>
    <row r="279" spans="1:14" x14ac:dyDescent="0.25">
      <c r="A279" s="5">
        <v>36935</v>
      </c>
      <c r="B279" s="11">
        <f t="shared" si="21"/>
        <v>2</v>
      </c>
      <c r="C279" s="11">
        <f t="shared" si="22"/>
        <v>2001</v>
      </c>
      <c r="D279" s="11" t="str">
        <f t="shared" si="23"/>
        <v>2/2001</v>
      </c>
      <c r="E279">
        <v>524</v>
      </c>
      <c r="F279">
        <v>6670400</v>
      </c>
      <c r="G279">
        <v>47134057</v>
      </c>
      <c r="H279" s="1">
        <v>3.5138875801</v>
      </c>
      <c r="I279" s="1">
        <v>3.4368286419</v>
      </c>
      <c r="J279" s="1">
        <v>3.4214168542999999</v>
      </c>
      <c r="K279" s="1">
        <v>3.5138875801</v>
      </c>
      <c r="L279" s="1">
        <v>3.4849133441000002</v>
      </c>
      <c r="M279" s="2">
        <f t="shared" si="24"/>
        <v>2.297198045355775E-2</v>
      </c>
      <c r="N279" s="2">
        <f t="shared" si="25"/>
        <v>2.2712097008422815E-2</v>
      </c>
    </row>
    <row r="280" spans="1:14" x14ac:dyDescent="0.25">
      <c r="A280" s="5">
        <v>36936</v>
      </c>
      <c r="B280" s="11">
        <f t="shared" si="21"/>
        <v>2</v>
      </c>
      <c r="C280" s="11">
        <f t="shared" si="22"/>
        <v>2001</v>
      </c>
      <c r="D280" s="11" t="str">
        <f t="shared" si="23"/>
        <v>2/2001</v>
      </c>
      <c r="E280">
        <v>907</v>
      </c>
      <c r="F280">
        <v>10613600</v>
      </c>
      <c r="G280">
        <v>76399943</v>
      </c>
      <c r="H280" s="1">
        <v>3.5884805757999998</v>
      </c>
      <c r="I280" s="1">
        <v>3.4892286258</v>
      </c>
      <c r="J280" s="1">
        <v>3.4768993838000002</v>
      </c>
      <c r="K280" s="1">
        <v>3.5940288287</v>
      </c>
      <c r="L280" s="1">
        <v>3.5502594083000001</v>
      </c>
      <c r="M280" s="2">
        <f t="shared" si="24"/>
        <v>2.1228054113750838E-2</v>
      </c>
      <c r="N280" s="2">
        <f t="shared" si="25"/>
        <v>2.1005877721277304E-2</v>
      </c>
    </row>
    <row r="281" spans="1:14" x14ac:dyDescent="0.25">
      <c r="A281" s="5">
        <v>36937</v>
      </c>
      <c r="B281" s="11">
        <f t="shared" si="21"/>
        <v>2</v>
      </c>
      <c r="C281" s="11">
        <f t="shared" si="22"/>
        <v>2001</v>
      </c>
      <c r="D281" s="11" t="str">
        <f t="shared" si="23"/>
        <v>2/2001</v>
      </c>
      <c r="E281">
        <v>627</v>
      </c>
      <c r="F281">
        <v>9373600</v>
      </c>
      <c r="G281">
        <v>68031216</v>
      </c>
      <c r="H281" s="1">
        <v>3.5699864777000001</v>
      </c>
      <c r="I281" s="1">
        <v>3.5138875801</v>
      </c>
      <c r="J281" s="1">
        <v>3.5138875801</v>
      </c>
      <c r="K281" s="1">
        <v>3.6242360360000001</v>
      </c>
      <c r="L281" s="1">
        <v>3.5792336442999999</v>
      </c>
      <c r="M281" s="2">
        <f t="shared" si="24"/>
        <v>-5.1537406178872036E-3</v>
      </c>
      <c r="N281" s="2">
        <f t="shared" si="25"/>
        <v>-5.1670669457422767E-3</v>
      </c>
    </row>
    <row r="282" spans="1:14" x14ac:dyDescent="0.25">
      <c r="A282" s="5">
        <v>36938</v>
      </c>
      <c r="B282" s="11">
        <f t="shared" si="21"/>
        <v>2</v>
      </c>
      <c r="C282" s="11">
        <f t="shared" si="22"/>
        <v>2001</v>
      </c>
      <c r="D282" s="11" t="str">
        <f t="shared" si="23"/>
        <v>2/2001</v>
      </c>
      <c r="E282">
        <v>899</v>
      </c>
      <c r="F282">
        <v>12117600</v>
      </c>
      <c r="G282">
        <v>85652287</v>
      </c>
      <c r="H282" s="1">
        <v>3.4775157519</v>
      </c>
      <c r="I282" s="1">
        <v>3.5632052535000001</v>
      </c>
      <c r="J282" s="1">
        <v>3.4226498255000002</v>
      </c>
      <c r="K282" s="1">
        <v>3.5816993516000002</v>
      </c>
      <c r="L282" s="1">
        <v>3.4861463153000001</v>
      </c>
      <c r="M282" s="2">
        <f t="shared" si="24"/>
        <v>-2.5902262201165316E-2</v>
      </c>
      <c r="N282" s="2">
        <f t="shared" si="25"/>
        <v>-2.6243633557954872E-2</v>
      </c>
    </row>
    <row r="283" spans="1:14" x14ac:dyDescent="0.25">
      <c r="A283" s="5">
        <v>36941</v>
      </c>
      <c r="B283" s="11">
        <f t="shared" si="21"/>
        <v>2</v>
      </c>
      <c r="C283" s="11">
        <f t="shared" si="22"/>
        <v>2001</v>
      </c>
      <c r="D283" s="11" t="str">
        <f t="shared" si="23"/>
        <v>2/2001</v>
      </c>
      <c r="E283">
        <v>756</v>
      </c>
      <c r="F283">
        <v>8333600</v>
      </c>
      <c r="G283">
        <v>58056224</v>
      </c>
      <c r="H283" s="1">
        <v>3.4306640209000001</v>
      </c>
      <c r="I283" s="1">
        <v>3.4768993838000002</v>
      </c>
      <c r="J283" s="1">
        <v>3.4103203484</v>
      </c>
      <c r="K283" s="1">
        <v>3.4892286258</v>
      </c>
      <c r="L283" s="1">
        <v>3.4355956707000002</v>
      </c>
      <c r="M283" s="2">
        <f t="shared" si="24"/>
        <v>-1.3472758814795149E-2</v>
      </c>
      <c r="N283" s="2">
        <f t="shared" si="25"/>
        <v>-1.3564339926873921E-2</v>
      </c>
    </row>
    <row r="284" spans="1:14" x14ac:dyDescent="0.25">
      <c r="A284" s="5">
        <v>36942</v>
      </c>
      <c r="B284" s="11">
        <f t="shared" si="21"/>
        <v>2</v>
      </c>
      <c r="C284" s="11">
        <f t="shared" si="22"/>
        <v>2001</v>
      </c>
      <c r="D284" s="11" t="str">
        <f t="shared" si="23"/>
        <v>2/2001</v>
      </c>
      <c r="E284">
        <v>558</v>
      </c>
      <c r="F284">
        <v>8083200</v>
      </c>
      <c r="G284">
        <v>56667251</v>
      </c>
      <c r="H284" s="1">
        <v>3.5138875801</v>
      </c>
      <c r="I284" s="1">
        <v>3.4337463314000001</v>
      </c>
      <c r="J284" s="1">
        <v>3.4220332223000001</v>
      </c>
      <c r="K284" s="1">
        <v>3.5138875801</v>
      </c>
      <c r="L284" s="1">
        <v>3.4571723145000002</v>
      </c>
      <c r="M284" s="2">
        <f t="shared" si="24"/>
        <v>2.4258732039334818E-2</v>
      </c>
      <c r="N284" s="2">
        <f t="shared" si="25"/>
        <v>2.3969162709293879E-2</v>
      </c>
    </row>
    <row r="285" spans="1:14" x14ac:dyDescent="0.25">
      <c r="A285" s="5">
        <v>36943</v>
      </c>
      <c r="B285" s="11">
        <f t="shared" si="21"/>
        <v>2</v>
      </c>
      <c r="C285" s="11">
        <f t="shared" si="22"/>
        <v>2001</v>
      </c>
      <c r="D285" s="11" t="str">
        <f t="shared" si="23"/>
        <v>2/2001</v>
      </c>
      <c r="E285">
        <v>640</v>
      </c>
      <c r="F285">
        <v>6831200</v>
      </c>
      <c r="G285">
        <v>47695774</v>
      </c>
      <c r="H285" s="1">
        <v>3.4429932629</v>
      </c>
      <c r="I285" s="1">
        <v>3.5009417349</v>
      </c>
      <c r="J285" s="1">
        <v>3.390593279</v>
      </c>
      <c r="K285" s="1">
        <v>3.5077229591000001</v>
      </c>
      <c r="L285" s="1">
        <v>3.4436098661000001</v>
      </c>
      <c r="M285" s="2">
        <f t="shared" si="24"/>
        <v>-2.0175465373875934E-2</v>
      </c>
      <c r="N285" s="2">
        <f t="shared" si="25"/>
        <v>-2.038176964809512E-2</v>
      </c>
    </row>
    <row r="286" spans="1:14" x14ac:dyDescent="0.25">
      <c r="A286" s="5">
        <v>36944</v>
      </c>
      <c r="B286" s="11">
        <f t="shared" si="21"/>
        <v>2</v>
      </c>
      <c r="C286" s="11">
        <f t="shared" si="22"/>
        <v>2001</v>
      </c>
      <c r="D286" s="11" t="str">
        <f t="shared" si="23"/>
        <v>2/2001</v>
      </c>
      <c r="E286">
        <v>579</v>
      </c>
      <c r="F286">
        <v>8196800</v>
      </c>
      <c r="G286">
        <v>57195933</v>
      </c>
      <c r="H286" s="1">
        <v>3.4522404295000002</v>
      </c>
      <c r="I286" s="1">
        <v>3.4522404295000002</v>
      </c>
      <c r="J286" s="1">
        <v>3.4029227562000002</v>
      </c>
      <c r="K286" s="1">
        <v>3.4645699067</v>
      </c>
      <c r="L286" s="1">
        <v>3.4411439235999999</v>
      </c>
      <c r="M286" s="2">
        <f t="shared" si="24"/>
        <v>2.68579282441328E-3</v>
      </c>
      <c r="N286" s="2">
        <f t="shared" si="25"/>
        <v>2.6821925278584613E-3</v>
      </c>
    </row>
    <row r="287" spans="1:14" x14ac:dyDescent="0.25">
      <c r="A287" s="5">
        <v>36945</v>
      </c>
      <c r="B287" s="11">
        <f t="shared" si="21"/>
        <v>2</v>
      </c>
      <c r="C287" s="11">
        <f t="shared" si="22"/>
        <v>2001</v>
      </c>
      <c r="D287" s="11" t="str">
        <f t="shared" si="23"/>
        <v>2/2001</v>
      </c>
      <c r="E287">
        <v>427</v>
      </c>
      <c r="F287">
        <v>5604000</v>
      </c>
      <c r="G287">
        <v>38803031</v>
      </c>
      <c r="H287" s="1">
        <v>3.4337463314000001</v>
      </c>
      <c r="I287" s="1">
        <v>3.4491581190999998</v>
      </c>
      <c r="J287" s="1">
        <v>3.390593279</v>
      </c>
      <c r="K287" s="1">
        <v>3.4584050505000001</v>
      </c>
      <c r="L287" s="1">
        <v>3.4146356300999998</v>
      </c>
      <c r="M287" s="2">
        <f t="shared" si="24"/>
        <v>-5.3571292259846359E-3</v>
      </c>
      <c r="N287" s="2">
        <f t="shared" si="25"/>
        <v>-5.3715300973353986E-3</v>
      </c>
    </row>
    <row r="288" spans="1:14" x14ac:dyDescent="0.25">
      <c r="A288" s="5">
        <v>36950</v>
      </c>
      <c r="B288" s="11">
        <f t="shared" si="21"/>
        <v>2</v>
      </c>
      <c r="C288" s="11">
        <f t="shared" si="22"/>
        <v>2001</v>
      </c>
      <c r="D288" s="11" t="str">
        <f t="shared" si="23"/>
        <v>2/2001</v>
      </c>
      <c r="E288">
        <v>326</v>
      </c>
      <c r="F288">
        <v>6448800</v>
      </c>
      <c r="G288">
        <v>45083293</v>
      </c>
      <c r="H288" s="1">
        <v>3.3850450260999998</v>
      </c>
      <c r="I288" s="1">
        <v>3.5755347305999998</v>
      </c>
      <c r="J288" s="1">
        <v>3.3782638019000002</v>
      </c>
      <c r="K288" s="1">
        <v>3.5755347305999998</v>
      </c>
      <c r="L288" s="1">
        <v>3.4479251477999999</v>
      </c>
      <c r="M288" s="2">
        <f t="shared" si="24"/>
        <v>-1.4183140104045977E-2</v>
      </c>
      <c r="N288" s="2">
        <f t="shared" si="25"/>
        <v>-1.4284682102033999E-2</v>
      </c>
    </row>
    <row r="289" spans="1:14" x14ac:dyDescent="0.25">
      <c r="A289" s="5">
        <v>36951</v>
      </c>
      <c r="B289" s="11">
        <f t="shared" si="21"/>
        <v>3</v>
      </c>
      <c r="C289" s="11">
        <f t="shared" si="22"/>
        <v>2001</v>
      </c>
      <c r="D289" s="11" t="str">
        <f t="shared" si="23"/>
        <v>3/2001</v>
      </c>
      <c r="E289">
        <v>475</v>
      </c>
      <c r="F289">
        <v>4888000</v>
      </c>
      <c r="G289">
        <v>33649482</v>
      </c>
      <c r="H289" s="1">
        <v>3.4460758085999998</v>
      </c>
      <c r="I289" s="1">
        <v>3.3875109685</v>
      </c>
      <c r="J289" s="1">
        <v>3.3548378188000001</v>
      </c>
      <c r="K289" s="1">
        <v>3.4645699067</v>
      </c>
      <c r="L289" s="1">
        <v>3.3949085606999998</v>
      </c>
      <c r="M289" s="2">
        <f t="shared" si="24"/>
        <v>1.802953344177971E-2</v>
      </c>
      <c r="N289" s="2">
        <f t="shared" si="25"/>
        <v>1.7868928946982394E-2</v>
      </c>
    </row>
    <row r="290" spans="1:14" x14ac:dyDescent="0.25">
      <c r="A290" s="5">
        <v>36952</v>
      </c>
      <c r="B290" s="11">
        <f t="shared" si="21"/>
        <v>3</v>
      </c>
      <c r="C290" s="11">
        <f t="shared" si="22"/>
        <v>2001</v>
      </c>
      <c r="D290" s="11" t="str">
        <f t="shared" si="23"/>
        <v>3/2001</v>
      </c>
      <c r="E290">
        <v>466</v>
      </c>
      <c r="F290">
        <v>5421600</v>
      </c>
      <c r="G290">
        <v>38124362</v>
      </c>
      <c r="H290" s="1">
        <v>3.4830640048000001</v>
      </c>
      <c r="I290" s="1">
        <v>3.4306640209000001</v>
      </c>
      <c r="J290" s="1">
        <v>3.4090873771000001</v>
      </c>
      <c r="K290" s="1">
        <v>3.5138875801</v>
      </c>
      <c r="L290" s="1">
        <v>3.4682685852000001</v>
      </c>
      <c r="M290" s="2">
        <f t="shared" si="24"/>
        <v>1.0733424989575857E-2</v>
      </c>
      <c r="N290" s="2">
        <f t="shared" si="25"/>
        <v>1.0676230680143011E-2</v>
      </c>
    </row>
    <row r="291" spans="1:14" x14ac:dyDescent="0.25">
      <c r="A291" s="5">
        <v>36955</v>
      </c>
      <c r="B291" s="11">
        <f t="shared" si="21"/>
        <v>3</v>
      </c>
      <c r="C291" s="11">
        <f t="shared" si="22"/>
        <v>2001</v>
      </c>
      <c r="D291" s="11" t="str">
        <f t="shared" si="23"/>
        <v>3/2001</v>
      </c>
      <c r="E291">
        <v>446</v>
      </c>
      <c r="F291">
        <v>5139200</v>
      </c>
      <c r="G291">
        <v>36382346</v>
      </c>
      <c r="H291" s="1">
        <v>3.5077229591000001</v>
      </c>
      <c r="I291" s="1">
        <v>3.4892286258</v>
      </c>
      <c r="J291" s="1">
        <v>3.4645699067</v>
      </c>
      <c r="K291" s="1">
        <v>3.5354639887000001</v>
      </c>
      <c r="L291" s="1">
        <v>3.4916945682999998</v>
      </c>
      <c r="M291" s="2">
        <f t="shared" si="24"/>
        <v>7.0796730309914402E-3</v>
      </c>
      <c r="N291" s="2">
        <f t="shared" si="25"/>
        <v>7.0547298032818213E-3</v>
      </c>
    </row>
    <row r="292" spans="1:14" x14ac:dyDescent="0.25">
      <c r="A292" s="5">
        <v>36956</v>
      </c>
      <c r="B292" s="11">
        <f t="shared" si="21"/>
        <v>3</v>
      </c>
      <c r="C292" s="11">
        <f t="shared" si="22"/>
        <v>2001</v>
      </c>
      <c r="D292" s="11" t="str">
        <f t="shared" si="23"/>
        <v>3/2001</v>
      </c>
      <c r="E292">
        <v>466</v>
      </c>
      <c r="F292">
        <v>6566400</v>
      </c>
      <c r="G292">
        <v>46832398</v>
      </c>
      <c r="H292" s="1">
        <v>3.5108052696000001</v>
      </c>
      <c r="I292" s="1">
        <v>3.5077229591000001</v>
      </c>
      <c r="J292" s="1">
        <v>3.4528567976</v>
      </c>
      <c r="K292" s="1">
        <v>3.5508757762999998</v>
      </c>
      <c r="L292" s="1">
        <v>3.5175864938000001</v>
      </c>
      <c r="M292" s="2">
        <f t="shared" si="24"/>
        <v>8.7872119204956967E-4</v>
      </c>
      <c r="N292" s="2">
        <f t="shared" si="25"/>
        <v>8.7833534260240451E-4</v>
      </c>
    </row>
    <row r="293" spans="1:14" x14ac:dyDescent="0.25">
      <c r="A293" s="5">
        <v>36957</v>
      </c>
      <c r="B293" s="11">
        <f t="shared" si="21"/>
        <v>3</v>
      </c>
      <c r="C293" s="11">
        <f t="shared" si="22"/>
        <v>2001</v>
      </c>
      <c r="D293" s="11" t="str">
        <f t="shared" si="23"/>
        <v>3/2001</v>
      </c>
      <c r="E293">
        <v>451</v>
      </c>
      <c r="F293">
        <v>4420800</v>
      </c>
      <c r="G293">
        <v>31577550</v>
      </c>
      <c r="H293" s="1">
        <v>3.5323816782000002</v>
      </c>
      <c r="I293" s="1">
        <v>3.5447111552999999</v>
      </c>
      <c r="J293" s="1">
        <v>3.4830640048000001</v>
      </c>
      <c r="K293" s="1">
        <v>3.5508757762999998</v>
      </c>
      <c r="L293" s="1">
        <v>3.5225181435000001</v>
      </c>
      <c r="M293" s="2">
        <f t="shared" si="24"/>
        <v>6.1457149978751957E-3</v>
      </c>
      <c r="N293" s="2">
        <f t="shared" si="25"/>
        <v>6.1269071107308655E-3</v>
      </c>
    </row>
    <row r="294" spans="1:14" x14ac:dyDescent="0.25">
      <c r="A294" s="5">
        <v>36958</v>
      </c>
      <c r="B294" s="11">
        <f t="shared" si="21"/>
        <v>3</v>
      </c>
      <c r="C294" s="11">
        <f t="shared" si="22"/>
        <v>2001</v>
      </c>
      <c r="D294" s="11" t="str">
        <f t="shared" si="23"/>
        <v>3/2001</v>
      </c>
      <c r="E294">
        <v>626</v>
      </c>
      <c r="F294">
        <v>7950400</v>
      </c>
      <c r="G294">
        <v>56953404</v>
      </c>
      <c r="H294" s="1">
        <v>3.5323816782000002</v>
      </c>
      <c r="I294" s="1">
        <v>3.5323816782000002</v>
      </c>
      <c r="J294" s="1">
        <v>3.4830640048000001</v>
      </c>
      <c r="K294" s="1">
        <v>3.5632052535000001</v>
      </c>
      <c r="L294" s="1">
        <v>3.5329982813999998</v>
      </c>
      <c r="M294" s="2">
        <f t="shared" si="24"/>
        <v>0</v>
      </c>
      <c r="N294" s="2">
        <f t="shared" si="25"/>
        <v>0</v>
      </c>
    </row>
    <row r="295" spans="1:14" x14ac:dyDescent="0.25">
      <c r="A295" s="5">
        <v>36959</v>
      </c>
      <c r="B295" s="11">
        <f t="shared" si="21"/>
        <v>3</v>
      </c>
      <c r="C295" s="11">
        <f t="shared" si="22"/>
        <v>2001</v>
      </c>
      <c r="D295" s="11" t="str">
        <f t="shared" si="23"/>
        <v>3/2001</v>
      </c>
      <c r="E295">
        <v>383</v>
      </c>
      <c r="F295">
        <v>4813600</v>
      </c>
      <c r="G295">
        <v>34256913</v>
      </c>
      <c r="H295" s="1">
        <v>3.5200522010999999</v>
      </c>
      <c r="I295" s="1">
        <v>3.5249840859999999</v>
      </c>
      <c r="J295" s="1">
        <v>3.4824476367999999</v>
      </c>
      <c r="K295" s="1">
        <v>3.5323816782000002</v>
      </c>
      <c r="L295" s="1">
        <v>3.5095722984000002</v>
      </c>
      <c r="M295" s="2">
        <f t="shared" si="24"/>
        <v>-3.4904147465408819E-3</v>
      </c>
      <c r="N295" s="2">
        <f t="shared" si="25"/>
        <v>-3.4965204558711628E-3</v>
      </c>
    </row>
    <row r="296" spans="1:14" x14ac:dyDescent="0.25">
      <c r="A296" s="5">
        <v>36962</v>
      </c>
      <c r="B296" s="11">
        <f t="shared" si="21"/>
        <v>3</v>
      </c>
      <c r="C296" s="11">
        <f t="shared" si="22"/>
        <v>2001</v>
      </c>
      <c r="D296" s="11" t="str">
        <f t="shared" si="23"/>
        <v>3/2001</v>
      </c>
      <c r="E296">
        <v>383</v>
      </c>
      <c r="F296">
        <v>5138400</v>
      </c>
      <c r="G296">
        <v>36021164</v>
      </c>
      <c r="H296" s="1">
        <v>3.3610026749999999</v>
      </c>
      <c r="I296" s="1">
        <v>3.5200522010999999</v>
      </c>
      <c r="J296" s="1">
        <v>3.3610026749999999</v>
      </c>
      <c r="K296" s="1">
        <v>3.5200522010999999</v>
      </c>
      <c r="L296" s="1">
        <v>3.4571723145000002</v>
      </c>
      <c r="M296" s="2">
        <f t="shared" si="24"/>
        <v>-4.5183854390084877E-2</v>
      </c>
      <c r="N296" s="2">
        <f t="shared" si="25"/>
        <v>-4.6236474721268031E-2</v>
      </c>
    </row>
    <row r="297" spans="1:14" x14ac:dyDescent="0.25">
      <c r="A297" s="5">
        <v>36963</v>
      </c>
      <c r="B297" s="11">
        <f t="shared" si="21"/>
        <v>3</v>
      </c>
      <c r="C297" s="11">
        <f t="shared" si="22"/>
        <v>2001</v>
      </c>
      <c r="D297" s="11" t="str">
        <f t="shared" si="23"/>
        <v>3/2001</v>
      </c>
      <c r="E297">
        <v>614</v>
      </c>
      <c r="F297">
        <v>8265600</v>
      </c>
      <c r="G297">
        <v>56626484</v>
      </c>
      <c r="H297" s="1">
        <v>3.390593279</v>
      </c>
      <c r="I297" s="1">
        <v>3.3782638019000002</v>
      </c>
      <c r="J297" s="1">
        <v>3.3597697038000001</v>
      </c>
      <c r="K297" s="1">
        <v>3.4152522332999999</v>
      </c>
      <c r="L297" s="1">
        <v>3.3788804050999999</v>
      </c>
      <c r="M297" s="2">
        <f t="shared" si="24"/>
        <v>8.8041001038476896E-3</v>
      </c>
      <c r="N297" s="2">
        <f t="shared" si="25"/>
        <v>8.7655699979894922E-3</v>
      </c>
    </row>
    <row r="298" spans="1:14" x14ac:dyDescent="0.25">
      <c r="A298" s="5">
        <v>36964</v>
      </c>
      <c r="B298" s="11">
        <f t="shared" si="21"/>
        <v>3</v>
      </c>
      <c r="C298" s="11">
        <f t="shared" si="22"/>
        <v>2001</v>
      </c>
      <c r="D298" s="11" t="str">
        <f t="shared" si="23"/>
        <v>3/2001</v>
      </c>
      <c r="E298">
        <v>578</v>
      </c>
      <c r="F298">
        <v>8186400</v>
      </c>
      <c r="G298">
        <v>55066731</v>
      </c>
      <c r="H298" s="1">
        <v>3.3289461285000002</v>
      </c>
      <c r="I298" s="1">
        <v>3.384428658</v>
      </c>
      <c r="J298" s="1">
        <v>3.2796284551000001</v>
      </c>
      <c r="K298" s="1">
        <v>3.3967578999999999</v>
      </c>
      <c r="L298" s="1">
        <v>3.3172332546000001</v>
      </c>
      <c r="M298" s="2">
        <f t="shared" si="24"/>
        <v>-1.8181818173774511E-2</v>
      </c>
      <c r="N298" s="2">
        <f t="shared" si="25"/>
        <v>-1.8349138660003907E-2</v>
      </c>
    </row>
    <row r="299" spans="1:14" x14ac:dyDescent="0.25">
      <c r="A299" s="5">
        <v>36965</v>
      </c>
      <c r="B299" s="11">
        <f t="shared" si="21"/>
        <v>3</v>
      </c>
      <c r="C299" s="11">
        <f t="shared" si="22"/>
        <v>2001</v>
      </c>
      <c r="D299" s="11" t="str">
        <f t="shared" si="23"/>
        <v>3/2001</v>
      </c>
      <c r="E299">
        <v>1795</v>
      </c>
      <c r="F299">
        <v>25606400</v>
      </c>
      <c r="G299">
        <v>164621190</v>
      </c>
      <c r="H299" s="1">
        <v>3.1039339350000001</v>
      </c>
      <c r="I299" s="1">
        <v>3.3591533356999999</v>
      </c>
      <c r="J299" s="1">
        <v>3.0700280491999998</v>
      </c>
      <c r="K299" s="1">
        <v>3.3597697038000001</v>
      </c>
      <c r="L299" s="1">
        <v>3.1705129704999999</v>
      </c>
      <c r="M299" s="2">
        <f t="shared" si="24"/>
        <v>-6.7592620851869678E-2</v>
      </c>
      <c r="N299" s="2">
        <f t="shared" si="25"/>
        <v>-6.9985457707567741E-2</v>
      </c>
    </row>
    <row r="300" spans="1:14" x14ac:dyDescent="0.25">
      <c r="A300" s="5">
        <v>36966</v>
      </c>
      <c r="B300" s="11">
        <f t="shared" si="21"/>
        <v>3</v>
      </c>
      <c r="C300" s="11">
        <f t="shared" si="22"/>
        <v>2001</v>
      </c>
      <c r="D300" s="11" t="str">
        <f t="shared" si="23"/>
        <v>3/2001</v>
      </c>
      <c r="E300">
        <v>1442</v>
      </c>
      <c r="F300">
        <v>15498400</v>
      </c>
      <c r="G300">
        <v>98377691</v>
      </c>
      <c r="H300" s="1">
        <v>3.1483199586000001</v>
      </c>
      <c r="I300" s="1">
        <v>3.0805081871</v>
      </c>
      <c r="J300" s="1">
        <v>3.033039853</v>
      </c>
      <c r="K300" s="1">
        <v>3.2179813045999999</v>
      </c>
      <c r="L300" s="1">
        <v>3.1304422285000002</v>
      </c>
      <c r="M300" s="2">
        <f t="shared" si="24"/>
        <v>1.4299925362296628E-2</v>
      </c>
      <c r="N300" s="2">
        <f t="shared" si="25"/>
        <v>1.4198645814378541E-2</v>
      </c>
    </row>
    <row r="301" spans="1:14" x14ac:dyDescent="0.25">
      <c r="A301" s="5">
        <v>36969</v>
      </c>
      <c r="B301" s="11">
        <f t="shared" si="21"/>
        <v>3</v>
      </c>
      <c r="C301" s="11">
        <f t="shared" si="22"/>
        <v>2001</v>
      </c>
      <c r="D301" s="11" t="str">
        <f t="shared" si="23"/>
        <v>3/2001</v>
      </c>
      <c r="E301">
        <v>652</v>
      </c>
      <c r="F301">
        <v>7817600</v>
      </c>
      <c r="G301">
        <v>49410167</v>
      </c>
      <c r="H301" s="1">
        <v>3.1495529299</v>
      </c>
      <c r="I301" s="1">
        <v>3.1871577293</v>
      </c>
      <c r="J301" s="1">
        <v>3.0823575264</v>
      </c>
      <c r="K301" s="1">
        <v>3.1927059823000001</v>
      </c>
      <c r="L301" s="1">
        <v>3.1168800153</v>
      </c>
      <c r="M301" s="2">
        <f t="shared" si="24"/>
        <v>3.9162833390937735E-4</v>
      </c>
      <c r="N301" s="2">
        <f t="shared" si="25"/>
        <v>3.9155166754924317E-4</v>
      </c>
    </row>
    <row r="302" spans="1:14" x14ac:dyDescent="0.25">
      <c r="A302" s="5">
        <v>36970</v>
      </c>
      <c r="B302" s="11">
        <f t="shared" si="21"/>
        <v>3</v>
      </c>
      <c r="C302" s="11">
        <f t="shared" si="22"/>
        <v>2001</v>
      </c>
      <c r="D302" s="11" t="str">
        <f t="shared" si="23"/>
        <v>3/2001</v>
      </c>
      <c r="E302">
        <v>1045</v>
      </c>
      <c r="F302">
        <v>16488800</v>
      </c>
      <c r="G302">
        <v>103532358</v>
      </c>
      <c r="H302" s="1">
        <v>3.0761929054000001</v>
      </c>
      <c r="I302" s="1">
        <v>3.162498775</v>
      </c>
      <c r="J302" s="1">
        <v>3.0576985721000001</v>
      </c>
      <c r="K302" s="1">
        <v>3.1748282522000002</v>
      </c>
      <c r="L302" s="1">
        <v>3.0965363427999999</v>
      </c>
      <c r="M302" s="2">
        <f t="shared" si="24"/>
        <v>-2.3292202459454847E-2</v>
      </c>
      <c r="N302" s="2">
        <f t="shared" si="25"/>
        <v>-2.356775300314078E-2</v>
      </c>
    </row>
    <row r="303" spans="1:14" x14ac:dyDescent="0.25">
      <c r="A303" s="5">
        <v>36971</v>
      </c>
      <c r="B303" s="11">
        <f t="shared" si="21"/>
        <v>3</v>
      </c>
      <c r="C303" s="11">
        <f t="shared" si="22"/>
        <v>2001</v>
      </c>
      <c r="D303" s="11" t="str">
        <f t="shared" si="23"/>
        <v>3/2001</v>
      </c>
      <c r="E303">
        <v>612</v>
      </c>
      <c r="F303">
        <v>11408800</v>
      </c>
      <c r="G303">
        <v>71845324</v>
      </c>
      <c r="H303" s="1">
        <v>3.1378400558999999</v>
      </c>
      <c r="I303" s="1">
        <v>3.0638634282999999</v>
      </c>
      <c r="J303" s="1">
        <v>3.0453693301000002</v>
      </c>
      <c r="K303" s="1">
        <v>3.1748282522000002</v>
      </c>
      <c r="L303" s="1">
        <v>3.1057835094000001</v>
      </c>
      <c r="M303" s="2">
        <f t="shared" si="24"/>
        <v>2.0040079538504729E-2</v>
      </c>
      <c r="N303" s="2">
        <f t="shared" si="25"/>
        <v>1.9841920189404588E-2</v>
      </c>
    </row>
    <row r="304" spans="1:14" x14ac:dyDescent="0.25">
      <c r="A304" s="5">
        <v>36972</v>
      </c>
      <c r="B304" s="11">
        <f t="shared" si="21"/>
        <v>3</v>
      </c>
      <c r="C304" s="11">
        <f t="shared" si="22"/>
        <v>2001</v>
      </c>
      <c r="D304" s="11" t="str">
        <f t="shared" si="23"/>
        <v>3/2001</v>
      </c>
      <c r="E304">
        <v>1029</v>
      </c>
      <c r="F304">
        <v>16252000</v>
      </c>
      <c r="G304">
        <v>98369099</v>
      </c>
      <c r="H304" s="1">
        <v>2.9528986043000001</v>
      </c>
      <c r="I304" s="1">
        <v>3.0823575264</v>
      </c>
      <c r="J304" s="1">
        <v>2.8850865977</v>
      </c>
      <c r="K304" s="1">
        <v>3.0829738943999998</v>
      </c>
      <c r="L304" s="1">
        <v>2.9849549156999999</v>
      </c>
      <c r="M304" s="2">
        <f t="shared" si="24"/>
        <v>-5.8939094506190393E-2</v>
      </c>
      <c r="N304" s="2">
        <f t="shared" si="25"/>
        <v>-6.0747417268315049E-2</v>
      </c>
    </row>
    <row r="305" spans="1:14" x14ac:dyDescent="0.25">
      <c r="A305" s="5">
        <v>36973</v>
      </c>
      <c r="B305" s="11">
        <f t="shared" si="21"/>
        <v>3</v>
      </c>
      <c r="C305" s="11">
        <f t="shared" si="22"/>
        <v>2001</v>
      </c>
      <c r="D305" s="11" t="str">
        <f t="shared" si="23"/>
        <v>3/2001</v>
      </c>
      <c r="E305">
        <v>976</v>
      </c>
      <c r="F305">
        <v>11769600</v>
      </c>
      <c r="G305">
        <v>69301326</v>
      </c>
      <c r="H305" s="1">
        <v>2.9892704326000001</v>
      </c>
      <c r="I305" s="1">
        <v>2.9652278462999999</v>
      </c>
      <c r="J305" s="1">
        <v>2.8363852923000001</v>
      </c>
      <c r="K305" s="1">
        <v>3.0207103758999998</v>
      </c>
      <c r="L305" s="1">
        <v>2.9041972989999998</v>
      </c>
      <c r="M305" s="2">
        <f t="shared" si="24"/>
        <v>1.2317330587320319E-2</v>
      </c>
      <c r="N305" s="2">
        <f t="shared" si="25"/>
        <v>1.2242089487206023E-2</v>
      </c>
    </row>
    <row r="306" spans="1:14" x14ac:dyDescent="0.25">
      <c r="A306" s="5">
        <v>36976</v>
      </c>
      <c r="B306" s="11">
        <f t="shared" si="21"/>
        <v>3</v>
      </c>
      <c r="C306" s="11">
        <f t="shared" si="22"/>
        <v>2001</v>
      </c>
      <c r="D306" s="11" t="str">
        <f t="shared" si="23"/>
        <v>3/2001</v>
      </c>
      <c r="E306">
        <v>681</v>
      </c>
      <c r="F306">
        <v>8926400</v>
      </c>
      <c r="G306">
        <v>52995809</v>
      </c>
      <c r="H306" s="1">
        <v>3.0700614139</v>
      </c>
      <c r="I306" s="1">
        <v>3.1023778498999999</v>
      </c>
      <c r="J306" s="1">
        <v>3.0248183542999998</v>
      </c>
      <c r="K306" s="1">
        <v>3.1023778498999999</v>
      </c>
      <c r="L306" s="1">
        <v>3.0700614139</v>
      </c>
      <c r="M306" s="2">
        <f t="shared" si="24"/>
        <v>2.7026989735997153E-2</v>
      </c>
      <c r="N306" s="2">
        <f t="shared" si="25"/>
        <v>2.6668210772473683E-2</v>
      </c>
    </row>
    <row r="307" spans="1:14" x14ac:dyDescent="0.25">
      <c r="A307" s="5">
        <v>36977</v>
      </c>
      <c r="B307" s="11">
        <f t="shared" si="21"/>
        <v>3</v>
      </c>
      <c r="C307" s="11">
        <f t="shared" si="22"/>
        <v>2001</v>
      </c>
      <c r="D307" s="11" t="str">
        <f t="shared" si="23"/>
        <v>3/2001</v>
      </c>
      <c r="E307">
        <v>667</v>
      </c>
      <c r="F307">
        <v>8134400</v>
      </c>
      <c r="G307">
        <v>49187843</v>
      </c>
      <c r="H307" s="1">
        <v>3.1405112541000002</v>
      </c>
      <c r="I307" s="1">
        <v>3.0836342578</v>
      </c>
      <c r="J307" s="1">
        <v>3.0377449780000001</v>
      </c>
      <c r="K307" s="1">
        <v>3.1657180346999998</v>
      </c>
      <c r="L307" s="1">
        <v>3.1269384102000002</v>
      </c>
      <c r="M307" s="2">
        <f t="shared" si="24"/>
        <v>2.2947371632707991E-2</v>
      </c>
      <c r="N307" s="2">
        <f t="shared" si="25"/>
        <v>2.2688040516825676E-2</v>
      </c>
    </row>
    <row r="308" spans="1:14" x14ac:dyDescent="0.25">
      <c r="A308" s="5">
        <v>36978</v>
      </c>
      <c r="B308" s="11">
        <f t="shared" si="21"/>
        <v>3</v>
      </c>
      <c r="C308" s="11">
        <f t="shared" si="22"/>
        <v>2001</v>
      </c>
      <c r="D308" s="11" t="str">
        <f t="shared" si="23"/>
        <v>3/2001</v>
      </c>
      <c r="E308">
        <v>320</v>
      </c>
      <c r="F308">
        <v>3973600</v>
      </c>
      <c r="G308">
        <v>24006458</v>
      </c>
      <c r="H308" s="1">
        <v>3.1224141289</v>
      </c>
      <c r="I308" s="1">
        <v>3.1334015987999999</v>
      </c>
      <c r="J308" s="1">
        <v>3.1088410384</v>
      </c>
      <c r="K308" s="1">
        <v>3.1986809373999998</v>
      </c>
      <c r="L308" s="1">
        <v>3.1237068158999999</v>
      </c>
      <c r="M308" s="2">
        <f t="shared" si="24"/>
        <v>-5.762477423500445E-3</v>
      </c>
      <c r="N308" s="2">
        <f t="shared" si="25"/>
        <v>-5.7791445566899085E-3</v>
      </c>
    </row>
    <row r="309" spans="1:14" x14ac:dyDescent="0.25">
      <c r="A309" s="5">
        <v>36979</v>
      </c>
      <c r="B309" s="11">
        <f t="shared" si="21"/>
        <v>3</v>
      </c>
      <c r="C309" s="11">
        <f t="shared" si="22"/>
        <v>2001</v>
      </c>
      <c r="D309" s="11" t="str">
        <f t="shared" si="23"/>
        <v>3/2001</v>
      </c>
      <c r="E309">
        <v>457</v>
      </c>
      <c r="F309">
        <v>5511200</v>
      </c>
      <c r="G309">
        <v>32817315</v>
      </c>
      <c r="H309" s="1">
        <v>3.0377449780000001</v>
      </c>
      <c r="I309" s="1">
        <v>3.1224141289</v>
      </c>
      <c r="J309" s="1">
        <v>3.0054285420000002</v>
      </c>
      <c r="K309" s="1">
        <v>3.1605475331999999</v>
      </c>
      <c r="L309" s="1">
        <v>3.0791099764999998</v>
      </c>
      <c r="M309" s="2">
        <f t="shared" si="24"/>
        <v>-2.7116566670747244E-2</v>
      </c>
      <c r="N309" s="2">
        <f t="shared" si="25"/>
        <v>-2.7491005278891145E-2</v>
      </c>
    </row>
    <row r="310" spans="1:14" x14ac:dyDescent="0.25">
      <c r="A310" s="5">
        <v>36980</v>
      </c>
      <c r="B310" s="11">
        <f t="shared" si="21"/>
        <v>3</v>
      </c>
      <c r="C310" s="11">
        <f t="shared" si="22"/>
        <v>2001</v>
      </c>
      <c r="D310" s="11" t="str">
        <f t="shared" si="23"/>
        <v>3/2001</v>
      </c>
      <c r="E310">
        <v>490</v>
      </c>
      <c r="F310">
        <v>8272800</v>
      </c>
      <c r="G310">
        <v>47886207</v>
      </c>
      <c r="H310" s="1">
        <v>3.0358060707000001</v>
      </c>
      <c r="I310" s="1">
        <v>3.0448546332999999</v>
      </c>
      <c r="J310" s="1">
        <v>2.9472588587000002</v>
      </c>
      <c r="K310" s="1">
        <v>3.0448546332999999</v>
      </c>
      <c r="L310" s="1">
        <v>2.9931483852</v>
      </c>
      <c r="M310" s="2">
        <f t="shared" si="24"/>
        <v>-6.3827191355492197E-4</v>
      </c>
      <c r="N310" s="2">
        <f t="shared" si="25"/>
        <v>-6.3847569578967013E-4</v>
      </c>
    </row>
    <row r="311" spans="1:14" x14ac:dyDescent="0.25">
      <c r="A311" s="5">
        <v>36983</v>
      </c>
      <c r="B311" s="11">
        <f t="shared" si="21"/>
        <v>4</v>
      </c>
      <c r="C311" s="11">
        <f t="shared" si="22"/>
        <v>2001</v>
      </c>
      <c r="D311" s="11" t="str">
        <f t="shared" si="23"/>
        <v>4/2001</v>
      </c>
      <c r="E311">
        <v>570</v>
      </c>
      <c r="F311">
        <v>7823200</v>
      </c>
      <c r="G311">
        <v>44361426</v>
      </c>
      <c r="H311" s="1">
        <v>2.9052476399999998</v>
      </c>
      <c r="I311" s="1">
        <v>3.0500251348999998</v>
      </c>
      <c r="J311" s="1">
        <v>2.8826259868999999</v>
      </c>
      <c r="K311" s="1">
        <v>3.0500251348999998</v>
      </c>
      <c r="L311" s="1">
        <v>2.9317471076000001</v>
      </c>
      <c r="M311" s="2">
        <f t="shared" si="24"/>
        <v>-4.3006182759854572E-2</v>
      </c>
      <c r="N311" s="2">
        <f t="shared" si="25"/>
        <v>-4.3958348114163687E-2</v>
      </c>
    </row>
    <row r="312" spans="1:14" x14ac:dyDescent="0.25">
      <c r="A312" s="5">
        <v>36984</v>
      </c>
      <c r="B312" s="11">
        <f t="shared" si="21"/>
        <v>4</v>
      </c>
      <c r="C312" s="11">
        <f t="shared" si="22"/>
        <v>2001</v>
      </c>
      <c r="D312" s="11" t="str">
        <f t="shared" si="23"/>
        <v>4/2001</v>
      </c>
      <c r="E312">
        <v>535</v>
      </c>
      <c r="F312">
        <v>5240000</v>
      </c>
      <c r="G312">
        <v>29437008</v>
      </c>
      <c r="H312" s="1">
        <v>2.9052476399999998</v>
      </c>
      <c r="I312" s="1">
        <v>2.9149424227999998</v>
      </c>
      <c r="J312" s="1">
        <v>2.8826259868999999</v>
      </c>
      <c r="K312" s="1">
        <v>2.9214058579</v>
      </c>
      <c r="L312" s="1">
        <v>2.9046011732000001</v>
      </c>
      <c r="M312" s="2">
        <f t="shared" si="24"/>
        <v>0</v>
      </c>
      <c r="N312" s="2">
        <f t="shared" si="25"/>
        <v>0</v>
      </c>
    </row>
    <row r="313" spans="1:14" x14ac:dyDescent="0.25">
      <c r="A313" s="5">
        <v>36985</v>
      </c>
      <c r="B313" s="11">
        <f t="shared" si="21"/>
        <v>4</v>
      </c>
      <c r="C313" s="11">
        <f t="shared" si="22"/>
        <v>2001</v>
      </c>
      <c r="D313" s="11" t="str">
        <f t="shared" si="23"/>
        <v>4/2001</v>
      </c>
      <c r="E313">
        <v>570</v>
      </c>
      <c r="F313">
        <v>7967200</v>
      </c>
      <c r="G313">
        <v>45986326</v>
      </c>
      <c r="H313" s="1">
        <v>2.9925019183999999</v>
      </c>
      <c r="I313" s="1">
        <v>2.9214058579</v>
      </c>
      <c r="J313" s="1">
        <v>2.9214058579</v>
      </c>
      <c r="K313" s="1">
        <v>3.0183551657000001</v>
      </c>
      <c r="L313" s="1">
        <v>2.9847460427999999</v>
      </c>
      <c r="M313" s="2">
        <f t="shared" si="24"/>
        <v>3.0033335953419726E-2</v>
      </c>
      <c r="N313" s="2">
        <f t="shared" si="25"/>
        <v>2.9591166721129106E-2</v>
      </c>
    </row>
    <row r="314" spans="1:14" x14ac:dyDescent="0.25">
      <c r="A314" s="5">
        <v>36986</v>
      </c>
      <c r="B314" s="11">
        <f t="shared" si="21"/>
        <v>4</v>
      </c>
      <c r="C314" s="11">
        <f t="shared" si="22"/>
        <v>2001</v>
      </c>
      <c r="D314" s="11" t="str">
        <f t="shared" si="23"/>
        <v>4/2001</v>
      </c>
      <c r="E314">
        <v>660</v>
      </c>
      <c r="F314">
        <v>10659200</v>
      </c>
      <c r="G314">
        <v>64461148</v>
      </c>
      <c r="H314" s="1">
        <v>3.1670107217000001</v>
      </c>
      <c r="I314" s="1">
        <v>3.0694151936999998</v>
      </c>
      <c r="J314" s="1">
        <v>3.0635982253999998</v>
      </c>
      <c r="K314" s="1">
        <v>3.1670107217000001</v>
      </c>
      <c r="L314" s="1">
        <v>3.1269384102000002</v>
      </c>
      <c r="M314" s="2">
        <f t="shared" si="24"/>
        <v>5.8315352189750591E-2</v>
      </c>
      <c r="N314" s="2">
        <f t="shared" si="25"/>
        <v>5.6678353475284049E-2</v>
      </c>
    </row>
    <row r="315" spans="1:14" x14ac:dyDescent="0.25">
      <c r="A315" s="5">
        <v>36987</v>
      </c>
      <c r="B315" s="11">
        <f t="shared" si="21"/>
        <v>4</v>
      </c>
      <c r="C315" s="11">
        <f t="shared" si="22"/>
        <v>2001</v>
      </c>
      <c r="D315" s="11" t="str">
        <f t="shared" si="23"/>
        <v>4/2001</v>
      </c>
      <c r="E315">
        <v>788</v>
      </c>
      <c r="F315">
        <v>7115200</v>
      </c>
      <c r="G315">
        <v>44647632</v>
      </c>
      <c r="H315" s="1">
        <v>3.2833498417999998</v>
      </c>
      <c r="I315" s="1">
        <v>3.1540840979999998</v>
      </c>
      <c r="J315" s="1">
        <v>3.1476209095000001</v>
      </c>
      <c r="K315" s="1">
        <v>3.2833498417999998</v>
      </c>
      <c r="L315" s="1">
        <v>3.2445702173000002</v>
      </c>
      <c r="M315" s="2">
        <f t="shared" si="24"/>
        <v>3.6734678320744951E-2</v>
      </c>
      <c r="N315" s="2">
        <f t="shared" si="25"/>
        <v>3.6076041468228827E-2</v>
      </c>
    </row>
    <row r="316" spans="1:14" x14ac:dyDescent="0.25">
      <c r="A316" s="5">
        <v>36990</v>
      </c>
      <c r="B316" s="11">
        <f t="shared" si="21"/>
        <v>4</v>
      </c>
      <c r="C316" s="11">
        <f t="shared" si="22"/>
        <v>2001</v>
      </c>
      <c r="D316" s="11" t="str">
        <f t="shared" si="23"/>
        <v>4/2001</v>
      </c>
      <c r="E316">
        <v>508</v>
      </c>
      <c r="F316">
        <v>4855200</v>
      </c>
      <c r="G316">
        <v>31057491</v>
      </c>
      <c r="H316" s="1">
        <v>3.3040323411000001</v>
      </c>
      <c r="I316" s="1">
        <v>3.2956302451999999</v>
      </c>
      <c r="J316" s="1">
        <v>3.2768866532000001</v>
      </c>
      <c r="K316" s="1">
        <v>3.3609093372999999</v>
      </c>
      <c r="L316" s="1">
        <v>3.3072639353</v>
      </c>
      <c r="M316" s="2">
        <f t="shared" si="24"/>
        <v>6.299206693326953E-3</v>
      </c>
      <c r="N316" s="2">
        <f t="shared" si="25"/>
        <v>6.2794496167095171E-3</v>
      </c>
    </row>
    <row r="317" spans="1:14" x14ac:dyDescent="0.25">
      <c r="A317" s="5">
        <v>36991</v>
      </c>
      <c r="B317" s="11">
        <f t="shared" si="21"/>
        <v>4</v>
      </c>
      <c r="C317" s="11">
        <f t="shared" si="22"/>
        <v>2001</v>
      </c>
      <c r="D317" s="11" t="str">
        <f t="shared" si="23"/>
        <v>4/2001</v>
      </c>
      <c r="E317">
        <v>653</v>
      </c>
      <c r="F317">
        <v>6795200</v>
      </c>
      <c r="G317">
        <v>43831284</v>
      </c>
      <c r="H317" s="1">
        <v>3.3253613071000001</v>
      </c>
      <c r="I317" s="1">
        <v>3.3053250281</v>
      </c>
      <c r="J317" s="1">
        <v>3.2898132768999999</v>
      </c>
      <c r="K317" s="1">
        <v>3.3738359610000002</v>
      </c>
      <c r="L317" s="1">
        <v>3.3350560900000001</v>
      </c>
      <c r="M317" s="2">
        <f t="shared" si="24"/>
        <v>6.4554349951970735E-3</v>
      </c>
      <c r="N317" s="2">
        <f t="shared" si="25"/>
        <v>6.4346879144613015E-3</v>
      </c>
    </row>
    <row r="318" spans="1:14" x14ac:dyDescent="0.25">
      <c r="A318" s="5">
        <v>36992</v>
      </c>
      <c r="B318" s="11">
        <f t="shared" si="21"/>
        <v>4</v>
      </c>
      <c r="C318" s="11">
        <f t="shared" si="22"/>
        <v>2001</v>
      </c>
      <c r="D318" s="11" t="str">
        <f t="shared" si="23"/>
        <v>4/2001</v>
      </c>
      <c r="E318">
        <v>552</v>
      </c>
      <c r="F318">
        <v>5432000</v>
      </c>
      <c r="G318">
        <v>34505100</v>
      </c>
      <c r="H318" s="1">
        <v>3.2736550589000002</v>
      </c>
      <c r="I318" s="1">
        <v>3.3292391216000001</v>
      </c>
      <c r="J318" s="1">
        <v>3.2316435935999999</v>
      </c>
      <c r="K318" s="1">
        <v>3.3802991495999999</v>
      </c>
      <c r="L318" s="1">
        <v>3.2846425288000001</v>
      </c>
      <c r="M318" s="2">
        <f t="shared" si="24"/>
        <v>-1.5549061718376778E-2</v>
      </c>
      <c r="N318" s="2">
        <f t="shared" si="25"/>
        <v>-1.5671216292384809E-2</v>
      </c>
    </row>
    <row r="319" spans="1:14" x14ac:dyDescent="0.25">
      <c r="A319" s="5">
        <v>36993</v>
      </c>
      <c r="B319" s="11">
        <f t="shared" si="21"/>
        <v>4</v>
      </c>
      <c r="C319" s="11">
        <f t="shared" si="22"/>
        <v>2001</v>
      </c>
      <c r="D319" s="11" t="str">
        <f t="shared" si="23"/>
        <v>4/2001</v>
      </c>
      <c r="E319">
        <v>700</v>
      </c>
      <c r="F319">
        <v>11567200</v>
      </c>
      <c r="G319">
        <v>70848404</v>
      </c>
      <c r="H319" s="1">
        <v>3.1993271577</v>
      </c>
      <c r="I319" s="1">
        <v>3.1986809373999998</v>
      </c>
      <c r="J319" s="1">
        <v>3.1217676620999999</v>
      </c>
      <c r="K319" s="1">
        <v>3.2187169699</v>
      </c>
      <c r="L319" s="1">
        <v>3.1670107217000001</v>
      </c>
      <c r="M319" s="2">
        <f t="shared" si="24"/>
        <v>-2.2704866536847557E-2</v>
      </c>
      <c r="N319" s="2">
        <f t="shared" si="25"/>
        <v>-2.296659122290335E-2</v>
      </c>
    </row>
    <row r="320" spans="1:14" x14ac:dyDescent="0.25">
      <c r="A320" s="5">
        <v>36997</v>
      </c>
      <c r="B320" s="11">
        <f t="shared" si="21"/>
        <v>4</v>
      </c>
      <c r="C320" s="11">
        <f t="shared" si="22"/>
        <v>2001</v>
      </c>
      <c r="D320" s="11" t="str">
        <f t="shared" si="23"/>
        <v>4/2001</v>
      </c>
      <c r="E320">
        <v>468</v>
      </c>
      <c r="F320">
        <v>7439200</v>
      </c>
      <c r="G320">
        <v>44963645</v>
      </c>
      <c r="H320" s="1">
        <v>3.1405112541000002</v>
      </c>
      <c r="I320" s="1">
        <v>3.2316435935999999</v>
      </c>
      <c r="J320" s="1">
        <v>3.1030240701</v>
      </c>
      <c r="K320" s="1">
        <v>3.2316435935999999</v>
      </c>
      <c r="L320" s="1">
        <v>3.1249992564000002</v>
      </c>
      <c r="M320" s="2">
        <f t="shared" si="24"/>
        <v>-1.8383835319387143E-2</v>
      </c>
      <c r="N320" s="2">
        <f t="shared" si="25"/>
        <v>-1.8554918034990306E-2</v>
      </c>
    </row>
    <row r="321" spans="1:14" x14ac:dyDescent="0.25">
      <c r="A321" s="5">
        <v>36998</v>
      </c>
      <c r="B321" s="11">
        <f t="shared" si="21"/>
        <v>4</v>
      </c>
      <c r="C321" s="11">
        <f t="shared" si="22"/>
        <v>2001</v>
      </c>
      <c r="D321" s="11" t="str">
        <f t="shared" si="23"/>
        <v>4/2001</v>
      </c>
      <c r="E321">
        <v>420</v>
      </c>
      <c r="F321">
        <v>7118400</v>
      </c>
      <c r="G321">
        <v>43614359</v>
      </c>
      <c r="H321" s="1">
        <v>3.1896321283</v>
      </c>
      <c r="I321" s="1">
        <v>3.1411574743999999</v>
      </c>
      <c r="J321" s="1">
        <v>3.1249992564000002</v>
      </c>
      <c r="K321" s="1">
        <v>3.1993271577</v>
      </c>
      <c r="L321" s="1">
        <v>3.1683034086999999</v>
      </c>
      <c r="M321" s="2">
        <f t="shared" si="24"/>
        <v>1.5641043838283242E-2</v>
      </c>
      <c r="N321" s="2">
        <f t="shared" si="25"/>
        <v>1.5519983421195767E-2</v>
      </c>
    </row>
    <row r="322" spans="1:14" x14ac:dyDescent="0.25">
      <c r="A322" s="5">
        <v>36999</v>
      </c>
      <c r="B322" s="11">
        <f t="shared" si="21"/>
        <v>4</v>
      </c>
      <c r="C322" s="11">
        <f t="shared" si="22"/>
        <v>2001</v>
      </c>
      <c r="D322" s="11" t="str">
        <f t="shared" si="23"/>
        <v>4/2001</v>
      </c>
      <c r="E322">
        <v>843</v>
      </c>
      <c r="F322">
        <v>10992000</v>
      </c>
      <c r="G322">
        <v>69907431</v>
      </c>
      <c r="H322" s="1">
        <v>3.3479827137</v>
      </c>
      <c r="I322" s="1">
        <v>3.1993271577</v>
      </c>
      <c r="J322" s="1">
        <v>3.1993271577</v>
      </c>
      <c r="K322" s="1">
        <v>3.3479827137</v>
      </c>
      <c r="L322" s="1">
        <v>3.2885205899000001</v>
      </c>
      <c r="M322" s="2">
        <f t="shared" si="24"/>
        <v>4.9645407065923131E-2</v>
      </c>
      <c r="N322" s="2">
        <f t="shared" si="25"/>
        <v>4.8452399577130177E-2</v>
      </c>
    </row>
    <row r="323" spans="1:14" x14ac:dyDescent="0.25">
      <c r="A323" s="5">
        <v>37000</v>
      </c>
      <c r="B323" s="11">
        <f t="shared" ref="B323:B386" si="26">MONTH(A323)</f>
        <v>4</v>
      </c>
      <c r="C323" s="11">
        <f t="shared" ref="C323:C386" si="27">YEAR(A323)</f>
        <v>2001</v>
      </c>
      <c r="D323" s="11" t="str">
        <f t="shared" ref="D323:D386" si="28">CONCATENATE(B323,"/",C323)</f>
        <v>4/2001</v>
      </c>
      <c r="E323">
        <v>594</v>
      </c>
      <c r="F323">
        <v>8248800</v>
      </c>
      <c r="G323">
        <v>52342670</v>
      </c>
      <c r="H323" s="1">
        <v>3.2316435935999999</v>
      </c>
      <c r="I323" s="1">
        <v>3.2962764655000001</v>
      </c>
      <c r="J323" s="1">
        <v>3.2316435935999999</v>
      </c>
      <c r="K323" s="1">
        <v>3.3285929014</v>
      </c>
      <c r="L323" s="1">
        <v>3.2807644677000001</v>
      </c>
      <c r="M323" s="2">
        <f t="shared" si="24"/>
        <v>-3.4749020544203701E-2</v>
      </c>
      <c r="N323" s="2">
        <f t="shared" si="25"/>
        <v>-3.5367129121086457E-2</v>
      </c>
    </row>
    <row r="324" spans="1:14" x14ac:dyDescent="0.25">
      <c r="A324" s="5">
        <v>37001</v>
      </c>
      <c r="B324" s="11">
        <f t="shared" si="26"/>
        <v>4</v>
      </c>
      <c r="C324" s="11">
        <f t="shared" si="27"/>
        <v>2001</v>
      </c>
      <c r="D324" s="11" t="str">
        <f t="shared" si="28"/>
        <v>4/2001</v>
      </c>
      <c r="E324">
        <v>630</v>
      </c>
      <c r="F324">
        <v>8680000</v>
      </c>
      <c r="G324">
        <v>52353020</v>
      </c>
      <c r="H324" s="1">
        <v>3.1217676620999999</v>
      </c>
      <c r="I324" s="1">
        <v>3.1411574743999999</v>
      </c>
      <c r="J324" s="1">
        <v>3.0700614139</v>
      </c>
      <c r="K324" s="1">
        <v>3.1734739102999998</v>
      </c>
      <c r="L324" s="1">
        <v>3.1185360678</v>
      </c>
      <c r="M324" s="2">
        <f t="shared" ref="M324:M387" si="29">H324/H323-1</f>
        <v>-3.4000015260841288E-2</v>
      </c>
      <c r="N324" s="2">
        <f t="shared" ref="N324:N387" si="30">LN(H324/H323)</f>
        <v>-3.4591460567591527E-2</v>
      </c>
    </row>
    <row r="325" spans="1:14" x14ac:dyDescent="0.25">
      <c r="A325" s="5">
        <v>37004</v>
      </c>
      <c r="B325" s="11">
        <f t="shared" si="26"/>
        <v>4</v>
      </c>
      <c r="C325" s="11">
        <f t="shared" si="27"/>
        <v>2001</v>
      </c>
      <c r="D325" s="11" t="str">
        <f t="shared" si="28"/>
        <v>4/2001</v>
      </c>
      <c r="E325">
        <v>557</v>
      </c>
      <c r="F325">
        <v>7085600</v>
      </c>
      <c r="G325">
        <v>43642760</v>
      </c>
      <c r="H325" s="1">
        <v>3.2633138093</v>
      </c>
      <c r="I325" s="1">
        <v>3.1670107217000001</v>
      </c>
      <c r="J325" s="1">
        <v>3.0700614139</v>
      </c>
      <c r="K325" s="1">
        <v>3.2768866532000001</v>
      </c>
      <c r="L325" s="1">
        <v>3.1844616267000001</v>
      </c>
      <c r="M325" s="2">
        <f t="shared" si="29"/>
        <v>4.5341666171524908E-2</v>
      </c>
      <c r="N325" s="2">
        <f t="shared" si="30"/>
        <v>4.4343785253386503E-2</v>
      </c>
    </row>
    <row r="326" spans="1:14" x14ac:dyDescent="0.25">
      <c r="A326" s="5">
        <v>37005</v>
      </c>
      <c r="B326" s="11">
        <f t="shared" si="26"/>
        <v>4</v>
      </c>
      <c r="C326" s="11">
        <f t="shared" si="27"/>
        <v>2001</v>
      </c>
      <c r="D326" s="11" t="str">
        <f t="shared" si="28"/>
        <v>4/2001</v>
      </c>
      <c r="E326">
        <v>680</v>
      </c>
      <c r="F326">
        <v>8240800</v>
      </c>
      <c r="G326">
        <v>53096333</v>
      </c>
      <c r="H326" s="1">
        <v>3.3492754006999998</v>
      </c>
      <c r="I326" s="1">
        <v>3.2891668100999998</v>
      </c>
      <c r="J326" s="1">
        <v>3.2510334057999999</v>
      </c>
      <c r="K326" s="1">
        <v>3.3673725259</v>
      </c>
      <c r="L326" s="1">
        <v>3.3311782755000001</v>
      </c>
      <c r="M326" s="2">
        <f t="shared" si="29"/>
        <v>2.6341809713494646E-2</v>
      </c>
      <c r="N326" s="2">
        <f t="shared" si="30"/>
        <v>2.6000839136051682E-2</v>
      </c>
    </row>
    <row r="327" spans="1:14" x14ac:dyDescent="0.25">
      <c r="A327" s="5">
        <v>37006</v>
      </c>
      <c r="B327" s="11">
        <f t="shared" si="26"/>
        <v>4</v>
      </c>
      <c r="C327" s="11">
        <f t="shared" si="27"/>
        <v>2001</v>
      </c>
      <c r="D327" s="11" t="str">
        <f t="shared" si="28"/>
        <v>4/2001</v>
      </c>
      <c r="E327">
        <v>746</v>
      </c>
      <c r="F327">
        <v>15584800</v>
      </c>
      <c r="G327">
        <v>102225569</v>
      </c>
      <c r="H327" s="1">
        <v>3.4255422092000001</v>
      </c>
      <c r="I327" s="1">
        <v>3.3214832461000001</v>
      </c>
      <c r="J327" s="1">
        <v>3.2962764655000001</v>
      </c>
      <c r="K327" s="1">
        <v>3.4578586451</v>
      </c>
      <c r="L327" s="1">
        <v>3.3912868660000002</v>
      </c>
      <c r="M327" s="2">
        <f t="shared" si="29"/>
        <v>2.2771136850693319E-2</v>
      </c>
      <c r="N327" s="2">
        <f t="shared" si="30"/>
        <v>2.2515744297458427E-2</v>
      </c>
    </row>
    <row r="328" spans="1:14" x14ac:dyDescent="0.25">
      <c r="A328" s="5">
        <v>37007</v>
      </c>
      <c r="B328" s="11">
        <f t="shared" si="26"/>
        <v>4</v>
      </c>
      <c r="C328" s="11">
        <f t="shared" si="27"/>
        <v>2001</v>
      </c>
      <c r="D328" s="11" t="str">
        <f t="shared" si="28"/>
        <v>4/2001</v>
      </c>
      <c r="E328">
        <v>746</v>
      </c>
      <c r="F328">
        <v>11630400</v>
      </c>
      <c r="G328">
        <v>78254948</v>
      </c>
      <c r="H328" s="1">
        <v>3.4772484574</v>
      </c>
      <c r="I328" s="1">
        <v>3.4578586451</v>
      </c>
      <c r="J328" s="1">
        <v>3.4255422092000001</v>
      </c>
      <c r="K328" s="1">
        <v>3.5289547055999999</v>
      </c>
      <c r="L328" s="1">
        <v>3.4791876112</v>
      </c>
      <c r="M328" s="2">
        <f t="shared" si="29"/>
        <v>1.5094325231530314E-2</v>
      </c>
      <c r="N328" s="2">
        <f t="shared" si="30"/>
        <v>1.498153943849982E-2</v>
      </c>
    </row>
    <row r="329" spans="1:14" x14ac:dyDescent="0.25">
      <c r="A329" s="5">
        <v>37008</v>
      </c>
      <c r="B329" s="11">
        <f t="shared" si="26"/>
        <v>4</v>
      </c>
      <c r="C329" s="11">
        <f t="shared" si="27"/>
        <v>2001</v>
      </c>
      <c r="D329" s="11" t="str">
        <f t="shared" si="28"/>
        <v>4/2001</v>
      </c>
      <c r="E329">
        <v>584</v>
      </c>
      <c r="F329">
        <v>7851200</v>
      </c>
      <c r="G329">
        <v>52846669</v>
      </c>
      <c r="H329" s="1">
        <v>3.4520416768</v>
      </c>
      <c r="I329" s="1">
        <v>3.5224915170000002</v>
      </c>
      <c r="J329" s="1">
        <v>3.4513954565999998</v>
      </c>
      <c r="K329" s="1">
        <v>3.5224915170000002</v>
      </c>
      <c r="L329" s="1">
        <v>3.4804800516999999</v>
      </c>
      <c r="M329" s="2">
        <f t="shared" si="29"/>
        <v>-7.2490593953264959E-3</v>
      </c>
      <c r="N329" s="2">
        <f t="shared" si="30"/>
        <v>-7.2754614973660784E-3</v>
      </c>
    </row>
    <row r="330" spans="1:14" x14ac:dyDescent="0.25">
      <c r="A330" s="5">
        <v>37011</v>
      </c>
      <c r="B330" s="11">
        <f t="shared" si="26"/>
        <v>4</v>
      </c>
      <c r="C330" s="11">
        <f t="shared" si="27"/>
        <v>2001</v>
      </c>
      <c r="D330" s="11" t="str">
        <f t="shared" si="28"/>
        <v>4/2001</v>
      </c>
      <c r="E330">
        <v>382</v>
      </c>
      <c r="F330">
        <v>5857600</v>
      </c>
      <c r="G330">
        <v>39021955</v>
      </c>
      <c r="H330" s="1">
        <v>3.4513954565999998</v>
      </c>
      <c r="I330" s="1">
        <v>3.4526878971000001</v>
      </c>
      <c r="J330" s="1">
        <v>3.3996889617999999</v>
      </c>
      <c r="K330" s="1">
        <v>3.4901750810999999</v>
      </c>
      <c r="L330" s="1">
        <v>3.4442858011999999</v>
      </c>
      <c r="M330" s="2">
        <f t="shared" si="29"/>
        <v>-1.8719942008327273E-4</v>
      </c>
      <c r="N330" s="2">
        <f t="shared" si="30"/>
        <v>-1.8721694408173483E-4</v>
      </c>
    </row>
    <row r="331" spans="1:14" x14ac:dyDescent="0.25">
      <c r="A331" s="5">
        <v>37013</v>
      </c>
      <c r="B331" s="11">
        <f t="shared" si="26"/>
        <v>5</v>
      </c>
      <c r="C331" s="11">
        <f t="shared" si="27"/>
        <v>2001</v>
      </c>
      <c r="D331" s="11" t="str">
        <f t="shared" si="28"/>
        <v>5/2001</v>
      </c>
      <c r="E331">
        <v>594</v>
      </c>
      <c r="F331">
        <v>9923200</v>
      </c>
      <c r="G331">
        <v>65907742</v>
      </c>
      <c r="H331" s="1">
        <v>3.4888823941</v>
      </c>
      <c r="I331" s="1">
        <v>3.4513954565999998</v>
      </c>
      <c r="J331" s="1">
        <v>3.3932257733000002</v>
      </c>
      <c r="K331" s="1">
        <v>3.4888823941</v>
      </c>
      <c r="L331" s="1">
        <v>3.4339445515999998</v>
      </c>
      <c r="M331" s="2">
        <f t="shared" si="29"/>
        <v>1.0861385770301935E-2</v>
      </c>
      <c r="N331" s="2">
        <f t="shared" si="30"/>
        <v>1.0802824575433899E-2</v>
      </c>
    </row>
    <row r="332" spans="1:14" x14ac:dyDescent="0.25">
      <c r="A332" s="5">
        <v>37014</v>
      </c>
      <c r="B332" s="11">
        <f t="shared" si="26"/>
        <v>5</v>
      </c>
      <c r="C332" s="11">
        <f t="shared" si="27"/>
        <v>2001</v>
      </c>
      <c r="D332" s="11" t="str">
        <f t="shared" si="28"/>
        <v>5/2001</v>
      </c>
      <c r="E332">
        <v>762</v>
      </c>
      <c r="F332">
        <v>11792800</v>
      </c>
      <c r="G332">
        <v>80259037</v>
      </c>
      <c r="H332" s="1">
        <v>3.6000510125999998</v>
      </c>
      <c r="I332" s="1">
        <v>3.4901750810999999</v>
      </c>
      <c r="J332" s="1">
        <v>3.4578586451</v>
      </c>
      <c r="K332" s="1">
        <v>3.6000510125999998</v>
      </c>
      <c r="L332" s="1">
        <v>3.5192599226999999</v>
      </c>
      <c r="M332" s="2">
        <f t="shared" si="29"/>
        <v>3.1863676083778492E-2</v>
      </c>
      <c r="N332" s="2">
        <f t="shared" si="30"/>
        <v>3.1366561515773807E-2</v>
      </c>
    </row>
    <row r="333" spans="1:14" x14ac:dyDescent="0.25">
      <c r="A333" s="5">
        <v>37015</v>
      </c>
      <c r="B333" s="11">
        <f t="shared" si="26"/>
        <v>5</v>
      </c>
      <c r="C333" s="11">
        <f t="shared" si="27"/>
        <v>2001</v>
      </c>
      <c r="D333" s="11" t="str">
        <f t="shared" si="28"/>
        <v>5/2001</v>
      </c>
      <c r="E333">
        <v>642</v>
      </c>
      <c r="F333">
        <v>8075200</v>
      </c>
      <c r="G333">
        <v>56360263</v>
      </c>
      <c r="H333" s="1">
        <v>3.5871243889</v>
      </c>
      <c r="I333" s="1">
        <v>3.5864781686999998</v>
      </c>
      <c r="J333" s="1">
        <v>3.5541617326999999</v>
      </c>
      <c r="K333" s="1">
        <v>3.6388306370999999</v>
      </c>
      <c r="L333" s="1">
        <v>3.6090995752000001</v>
      </c>
      <c r="M333" s="2">
        <f t="shared" si="29"/>
        <v>-3.5906779250508558E-3</v>
      </c>
      <c r="N333" s="2">
        <f t="shared" si="30"/>
        <v>-3.5971398822069508E-3</v>
      </c>
    </row>
    <row r="334" spans="1:14" x14ac:dyDescent="0.25">
      <c r="A334" s="5">
        <v>37018</v>
      </c>
      <c r="B334" s="11">
        <f t="shared" si="26"/>
        <v>5</v>
      </c>
      <c r="C334" s="11">
        <f t="shared" si="27"/>
        <v>2001</v>
      </c>
      <c r="D334" s="11" t="str">
        <f t="shared" si="28"/>
        <v>5/2001</v>
      </c>
      <c r="E334">
        <v>375</v>
      </c>
      <c r="F334">
        <v>3396000</v>
      </c>
      <c r="G334">
        <v>23137420</v>
      </c>
      <c r="H334" s="1">
        <v>3.4772484574</v>
      </c>
      <c r="I334" s="1">
        <v>3.5677345765999999</v>
      </c>
      <c r="J334" s="1">
        <v>3.4772484574</v>
      </c>
      <c r="K334" s="1">
        <v>3.6194408247999998</v>
      </c>
      <c r="L334" s="1">
        <v>3.5231377372999999</v>
      </c>
      <c r="M334" s="2">
        <f t="shared" si="29"/>
        <v>-3.0630644379102123E-2</v>
      </c>
      <c r="N334" s="2">
        <f t="shared" si="30"/>
        <v>-3.1109567767552943E-2</v>
      </c>
    </row>
    <row r="335" spans="1:14" x14ac:dyDescent="0.25">
      <c r="A335" s="5">
        <v>37019</v>
      </c>
      <c r="B335" s="11">
        <f t="shared" si="26"/>
        <v>5</v>
      </c>
      <c r="C335" s="11">
        <f t="shared" si="27"/>
        <v>2001</v>
      </c>
      <c r="D335" s="11" t="str">
        <f t="shared" si="28"/>
        <v>5/2001</v>
      </c>
      <c r="E335">
        <v>444</v>
      </c>
      <c r="F335">
        <v>5588800</v>
      </c>
      <c r="G335">
        <v>37557965</v>
      </c>
      <c r="H335" s="1">
        <v>3.4901750810999999</v>
      </c>
      <c r="I335" s="1">
        <v>3.4772484574</v>
      </c>
      <c r="J335" s="1">
        <v>3.4255422092000001</v>
      </c>
      <c r="K335" s="1">
        <v>3.5160283285</v>
      </c>
      <c r="L335" s="1">
        <v>3.4746630833999999</v>
      </c>
      <c r="M335" s="2">
        <f t="shared" si="29"/>
        <v>3.7174863569182648E-3</v>
      </c>
      <c r="N335" s="2">
        <f t="shared" si="30"/>
        <v>3.7105935817615264E-3</v>
      </c>
    </row>
    <row r="336" spans="1:14" x14ac:dyDescent="0.25">
      <c r="A336" s="5">
        <v>37020</v>
      </c>
      <c r="B336" s="11">
        <f t="shared" si="26"/>
        <v>5</v>
      </c>
      <c r="C336" s="11">
        <f t="shared" si="27"/>
        <v>2001</v>
      </c>
      <c r="D336" s="11" t="str">
        <f t="shared" si="28"/>
        <v>5/2001</v>
      </c>
      <c r="E336">
        <v>646</v>
      </c>
      <c r="F336">
        <v>10308800</v>
      </c>
      <c r="G336">
        <v>70854466</v>
      </c>
      <c r="H336" s="1">
        <v>3.5935875775000001</v>
      </c>
      <c r="I336" s="1">
        <v>3.4837118925000001</v>
      </c>
      <c r="J336" s="1">
        <v>3.4449320215000001</v>
      </c>
      <c r="K336" s="1">
        <v>3.6129776363000001</v>
      </c>
      <c r="L336" s="1">
        <v>3.5541617326999999</v>
      </c>
      <c r="M336" s="2">
        <f t="shared" si="29"/>
        <v>2.9629601380171344E-2</v>
      </c>
      <c r="N336" s="2">
        <f t="shared" si="30"/>
        <v>2.9199127255737697E-2</v>
      </c>
    </row>
    <row r="337" spans="1:14" x14ac:dyDescent="0.25">
      <c r="A337" s="5">
        <v>37021</v>
      </c>
      <c r="B337" s="11">
        <f t="shared" si="26"/>
        <v>5</v>
      </c>
      <c r="C337" s="11">
        <f t="shared" si="27"/>
        <v>2001</v>
      </c>
      <c r="D337" s="11" t="str">
        <f t="shared" si="28"/>
        <v>5/2001</v>
      </c>
      <c r="E337">
        <v>797</v>
      </c>
      <c r="F337">
        <v>12452800</v>
      </c>
      <c r="G337">
        <v>88972155</v>
      </c>
      <c r="H337" s="1">
        <v>3.7034635090000001</v>
      </c>
      <c r="I337" s="1">
        <v>3.5935875775000001</v>
      </c>
      <c r="J337" s="1">
        <v>3.5935875775000001</v>
      </c>
      <c r="K337" s="1">
        <v>3.7157439123999998</v>
      </c>
      <c r="L337" s="1">
        <v>3.6944149462999998</v>
      </c>
      <c r="M337" s="2">
        <f t="shared" si="29"/>
        <v>3.057555413090518E-2</v>
      </c>
      <c r="N337" s="2">
        <f t="shared" si="30"/>
        <v>3.0117436594668923E-2</v>
      </c>
    </row>
    <row r="338" spans="1:14" x14ac:dyDescent="0.25">
      <c r="A338" s="5">
        <v>37022</v>
      </c>
      <c r="B338" s="11">
        <f t="shared" si="26"/>
        <v>5</v>
      </c>
      <c r="C338" s="11">
        <f t="shared" si="27"/>
        <v>2001</v>
      </c>
      <c r="D338" s="11" t="str">
        <f t="shared" si="28"/>
        <v>5/2001</v>
      </c>
      <c r="E338">
        <v>565</v>
      </c>
      <c r="F338">
        <v>6631200</v>
      </c>
      <c r="G338">
        <v>46779601</v>
      </c>
      <c r="H338" s="1">
        <v>3.6517572608000002</v>
      </c>
      <c r="I338" s="1">
        <v>3.7099269440999998</v>
      </c>
      <c r="J338" s="1">
        <v>3.5871243889</v>
      </c>
      <c r="K338" s="1">
        <v>3.7099269440999998</v>
      </c>
      <c r="L338" s="1">
        <v>3.6478791997000002</v>
      </c>
      <c r="M338" s="2">
        <f t="shared" si="29"/>
        <v>-1.3961592459152294E-2</v>
      </c>
      <c r="N338" s="2">
        <f t="shared" si="30"/>
        <v>-1.4059972256961125E-2</v>
      </c>
    </row>
    <row r="339" spans="1:14" x14ac:dyDescent="0.25">
      <c r="A339" s="5">
        <v>37025</v>
      </c>
      <c r="B339" s="11">
        <f t="shared" si="26"/>
        <v>5</v>
      </c>
      <c r="C339" s="11">
        <f t="shared" si="27"/>
        <v>2001</v>
      </c>
      <c r="D339" s="11" t="str">
        <f t="shared" si="28"/>
        <v>5/2001</v>
      </c>
      <c r="E339">
        <v>531</v>
      </c>
      <c r="F339">
        <v>5601600</v>
      </c>
      <c r="G339">
        <v>39229126</v>
      </c>
      <c r="H339" s="1">
        <v>3.6065142011</v>
      </c>
      <c r="I339" s="1">
        <v>3.6840736967000001</v>
      </c>
      <c r="J339" s="1">
        <v>3.5548079530000001</v>
      </c>
      <c r="K339" s="1">
        <v>3.6840736967000001</v>
      </c>
      <c r="L339" s="1">
        <v>3.6213797320999999</v>
      </c>
      <c r="M339" s="2">
        <f t="shared" si="29"/>
        <v>-1.2389394055750791E-2</v>
      </c>
      <c r="N339" s="2">
        <f t="shared" si="30"/>
        <v>-1.2466782459573104E-2</v>
      </c>
    </row>
    <row r="340" spans="1:14" x14ac:dyDescent="0.25">
      <c r="A340" s="5">
        <v>37026</v>
      </c>
      <c r="B340" s="11">
        <f t="shared" si="26"/>
        <v>5</v>
      </c>
      <c r="C340" s="11">
        <f t="shared" si="27"/>
        <v>2001</v>
      </c>
      <c r="D340" s="11" t="str">
        <f t="shared" si="28"/>
        <v>5/2001</v>
      </c>
      <c r="E340">
        <v>495</v>
      </c>
      <c r="F340">
        <v>6164800</v>
      </c>
      <c r="G340">
        <v>43007257</v>
      </c>
      <c r="H340" s="1">
        <v>3.5935875775000001</v>
      </c>
      <c r="I340" s="1">
        <v>3.6187946046000001</v>
      </c>
      <c r="J340" s="1">
        <v>3.5871243889</v>
      </c>
      <c r="K340" s="1">
        <v>3.6517572608000002</v>
      </c>
      <c r="L340" s="1">
        <v>3.6071606679000001</v>
      </c>
      <c r="M340" s="2">
        <f t="shared" si="29"/>
        <v>-3.5842430888133325E-3</v>
      </c>
      <c r="N340" s="2">
        <f t="shared" si="30"/>
        <v>-3.5906818781348427E-3</v>
      </c>
    </row>
    <row r="341" spans="1:14" x14ac:dyDescent="0.25">
      <c r="A341" s="5">
        <v>37027</v>
      </c>
      <c r="B341" s="11">
        <f t="shared" si="26"/>
        <v>5</v>
      </c>
      <c r="C341" s="11">
        <f t="shared" si="27"/>
        <v>2001</v>
      </c>
      <c r="D341" s="11" t="str">
        <f t="shared" si="28"/>
        <v>5/2001</v>
      </c>
      <c r="E341">
        <v>535</v>
      </c>
      <c r="F341">
        <v>6142400</v>
      </c>
      <c r="G341">
        <v>43058961</v>
      </c>
      <c r="H341" s="1">
        <v>3.6517572608000002</v>
      </c>
      <c r="I341" s="1">
        <v>3.5935875775000001</v>
      </c>
      <c r="J341" s="1">
        <v>3.5677345765999999</v>
      </c>
      <c r="K341" s="1">
        <v>3.6646838844</v>
      </c>
      <c r="L341" s="1">
        <v>3.6246115729000001</v>
      </c>
      <c r="M341" s="2">
        <f t="shared" si="29"/>
        <v>1.6187078245764486E-2</v>
      </c>
      <c r="N341" s="2">
        <f t="shared" si="30"/>
        <v>1.6057464337707845E-2</v>
      </c>
    </row>
    <row r="342" spans="1:14" x14ac:dyDescent="0.25">
      <c r="A342" s="5">
        <v>37028</v>
      </c>
      <c r="B342" s="11">
        <f t="shared" si="26"/>
        <v>5</v>
      </c>
      <c r="C342" s="11">
        <f t="shared" si="27"/>
        <v>2001</v>
      </c>
      <c r="D342" s="11" t="str">
        <f t="shared" si="28"/>
        <v>5/2001</v>
      </c>
      <c r="E342">
        <v>539</v>
      </c>
      <c r="F342">
        <v>5186400</v>
      </c>
      <c r="G342">
        <v>37060280</v>
      </c>
      <c r="H342" s="1">
        <v>3.6769640413000002</v>
      </c>
      <c r="I342" s="1">
        <v>3.6517572608000002</v>
      </c>
      <c r="J342" s="1">
        <v>3.6517572608000002</v>
      </c>
      <c r="K342" s="1">
        <v>3.7551697571</v>
      </c>
      <c r="L342" s="1">
        <v>3.6950611665999999</v>
      </c>
      <c r="M342" s="2">
        <f t="shared" si="29"/>
        <v>6.9026440422488289E-3</v>
      </c>
      <c r="N342" s="2">
        <f t="shared" si="30"/>
        <v>6.8789298593619503E-3</v>
      </c>
    </row>
    <row r="343" spans="1:14" x14ac:dyDescent="0.25">
      <c r="A343" s="5">
        <v>37029</v>
      </c>
      <c r="B343" s="11">
        <f t="shared" si="26"/>
        <v>5</v>
      </c>
      <c r="C343" s="11">
        <f t="shared" si="27"/>
        <v>2001</v>
      </c>
      <c r="D343" s="11" t="str">
        <f t="shared" si="28"/>
        <v>5/2001</v>
      </c>
      <c r="E343">
        <v>670</v>
      </c>
      <c r="F343">
        <v>7662400</v>
      </c>
      <c r="G343">
        <v>55336020</v>
      </c>
      <c r="H343" s="1">
        <v>3.7480603483000001</v>
      </c>
      <c r="I343" s="1">
        <v>3.6840736967000001</v>
      </c>
      <c r="J343" s="1">
        <v>3.6840736967000001</v>
      </c>
      <c r="K343" s="1">
        <v>3.7713279751000002</v>
      </c>
      <c r="L343" s="1">
        <v>3.7338410376</v>
      </c>
      <c r="M343" s="2">
        <f t="shared" si="29"/>
        <v>1.9335600294547284E-2</v>
      </c>
      <c r="N343" s="2">
        <f t="shared" si="30"/>
        <v>1.9151042800853543E-2</v>
      </c>
    </row>
    <row r="344" spans="1:14" x14ac:dyDescent="0.25">
      <c r="A344" s="5">
        <v>37032</v>
      </c>
      <c r="B344" s="11">
        <f t="shared" si="26"/>
        <v>5</v>
      </c>
      <c r="C344" s="11">
        <f t="shared" si="27"/>
        <v>2001</v>
      </c>
      <c r="D344" s="11" t="str">
        <f t="shared" si="28"/>
        <v>5/2001</v>
      </c>
      <c r="E344">
        <v>559</v>
      </c>
      <c r="F344">
        <v>6633600</v>
      </c>
      <c r="G344">
        <v>48408630</v>
      </c>
      <c r="H344" s="1">
        <v>3.7945958484000002</v>
      </c>
      <c r="I344" s="1">
        <v>3.7422433800000001</v>
      </c>
      <c r="J344" s="1">
        <v>3.7163901326</v>
      </c>
      <c r="K344" s="1">
        <v>3.8133394404000001</v>
      </c>
      <c r="L344" s="1">
        <v>3.7732671289000002</v>
      </c>
      <c r="M344" s="2">
        <f t="shared" si="29"/>
        <v>1.2415888693229515E-2</v>
      </c>
      <c r="N344" s="2">
        <f t="shared" si="30"/>
        <v>1.2339443652237266E-2</v>
      </c>
    </row>
    <row r="345" spans="1:14" x14ac:dyDescent="0.25">
      <c r="A345" s="5">
        <v>37033</v>
      </c>
      <c r="B345" s="11">
        <f t="shared" si="26"/>
        <v>5</v>
      </c>
      <c r="C345" s="11">
        <f t="shared" si="27"/>
        <v>2001</v>
      </c>
      <c r="D345" s="11" t="str">
        <f t="shared" si="28"/>
        <v>5/2001</v>
      </c>
      <c r="E345">
        <v>833</v>
      </c>
      <c r="F345">
        <v>9176000</v>
      </c>
      <c r="G345">
        <v>68359018</v>
      </c>
      <c r="H345" s="1">
        <v>3.8456558764</v>
      </c>
      <c r="I345" s="1">
        <v>3.8055835649</v>
      </c>
      <c r="J345" s="1">
        <v>3.7745598159</v>
      </c>
      <c r="K345" s="1">
        <v>3.8779723122999998</v>
      </c>
      <c r="L345" s="1">
        <v>3.8521190649000001</v>
      </c>
      <c r="M345" s="2">
        <f t="shared" si="29"/>
        <v>1.3455985838789486E-2</v>
      </c>
      <c r="N345" s="2">
        <f t="shared" si="30"/>
        <v>1.3366258082133613E-2</v>
      </c>
    </row>
    <row r="346" spans="1:14" x14ac:dyDescent="0.25">
      <c r="A346" s="5">
        <v>37034</v>
      </c>
      <c r="B346" s="11">
        <f t="shared" si="26"/>
        <v>5</v>
      </c>
      <c r="C346" s="11">
        <f t="shared" si="27"/>
        <v>2001</v>
      </c>
      <c r="D346" s="11" t="str">
        <f t="shared" si="28"/>
        <v>5/2001</v>
      </c>
      <c r="E346">
        <v>736</v>
      </c>
      <c r="F346">
        <v>10219200</v>
      </c>
      <c r="G346">
        <v>76071144</v>
      </c>
      <c r="H346" s="1">
        <v>3.8585825000999998</v>
      </c>
      <c r="I346" s="1">
        <v>3.8198026289999998</v>
      </c>
      <c r="J346" s="1">
        <v>3.7939496282</v>
      </c>
      <c r="K346" s="1">
        <v>3.9102887483000002</v>
      </c>
      <c r="L346" s="1">
        <v>3.8488874706999998</v>
      </c>
      <c r="M346" s="2">
        <f t="shared" si="29"/>
        <v>3.3613573641178007E-3</v>
      </c>
      <c r="N346" s="2">
        <f t="shared" si="30"/>
        <v>3.3557206303057316E-3</v>
      </c>
    </row>
    <row r="347" spans="1:14" x14ac:dyDescent="0.25">
      <c r="A347" s="5">
        <v>37035</v>
      </c>
      <c r="B347" s="11">
        <f t="shared" si="26"/>
        <v>5</v>
      </c>
      <c r="C347" s="11">
        <f t="shared" si="27"/>
        <v>2001</v>
      </c>
      <c r="D347" s="11" t="str">
        <f t="shared" si="28"/>
        <v>5/2001</v>
      </c>
      <c r="E347">
        <v>540</v>
      </c>
      <c r="F347">
        <v>5852000</v>
      </c>
      <c r="G347">
        <v>42981535</v>
      </c>
      <c r="H347" s="1">
        <v>3.8133394404000001</v>
      </c>
      <c r="I347" s="1">
        <v>3.8650456886</v>
      </c>
      <c r="J347" s="1">
        <v>3.7357799449</v>
      </c>
      <c r="K347" s="1">
        <v>3.9102887483000002</v>
      </c>
      <c r="L347" s="1">
        <v>3.7978274427000001</v>
      </c>
      <c r="M347" s="2">
        <f t="shared" si="29"/>
        <v>-1.172530578232478E-2</v>
      </c>
      <c r="N347" s="2">
        <f t="shared" si="30"/>
        <v>-1.179458929291821E-2</v>
      </c>
    </row>
    <row r="348" spans="1:14" x14ac:dyDescent="0.25">
      <c r="A348" s="5">
        <v>37036</v>
      </c>
      <c r="B348" s="11">
        <f t="shared" si="26"/>
        <v>5</v>
      </c>
      <c r="C348" s="11">
        <f t="shared" si="27"/>
        <v>2001</v>
      </c>
      <c r="D348" s="11" t="str">
        <f t="shared" si="28"/>
        <v>5/2001</v>
      </c>
      <c r="E348">
        <v>402</v>
      </c>
      <c r="F348">
        <v>3572000</v>
      </c>
      <c r="G348">
        <v>26008723</v>
      </c>
      <c r="H348" s="1">
        <v>3.7422433800000001</v>
      </c>
      <c r="I348" s="1">
        <v>3.8133394404000001</v>
      </c>
      <c r="J348" s="1">
        <v>3.6982930074000002</v>
      </c>
      <c r="K348" s="1">
        <v>3.8262660640999999</v>
      </c>
      <c r="L348" s="1">
        <v>3.7648647865</v>
      </c>
      <c r="M348" s="2">
        <f t="shared" si="29"/>
        <v>-1.8644041924718469E-2</v>
      </c>
      <c r="N348" s="2">
        <f t="shared" si="30"/>
        <v>-1.882003296335728E-2</v>
      </c>
    </row>
    <row r="349" spans="1:14" x14ac:dyDescent="0.25">
      <c r="A349" s="5">
        <v>37039</v>
      </c>
      <c r="B349" s="11">
        <f t="shared" si="26"/>
        <v>5</v>
      </c>
      <c r="C349" s="11">
        <f t="shared" si="27"/>
        <v>2001</v>
      </c>
      <c r="D349" s="11" t="str">
        <f t="shared" si="28"/>
        <v>5/2001</v>
      </c>
      <c r="E349">
        <v>289</v>
      </c>
      <c r="F349">
        <v>1933600</v>
      </c>
      <c r="G349">
        <v>13788986</v>
      </c>
      <c r="H349" s="1">
        <v>3.7228533212000001</v>
      </c>
      <c r="I349" s="1">
        <v>3.7506454757999999</v>
      </c>
      <c r="J349" s="1">
        <v>3.6452940722</v>
      </c>
      <c r="K349" s="1">
        <v>3.7739133491999999</v>
      </c>
      <c r="L349" s="1">
        <v>3.6873052909999999</v>
      </c>
      <c r="M349" s="2">
        <f t="shared" si="29"/>
        <v>-5.1813997196515915E-3</v>
      </c>
      <c r="N349" s="2">
        <f t="shared" si="30"/>
        <v>-5.1948697202968434E-3</v>
      </c>
    </row>
    <row r="350" spans="1:14" x14ac:dyDescent="0.25">
      <c r="A350" s="5">
        <v>37040</v>
      </c>
      <c r="B350" s="11">
        <f t="shared" si="26"/>
        <v>5</v>
      </c>
      <c r="C350" s="11">
        <f t="shared" si="27"/>
        <v>2001</v>
      </c>
      <c r="D350" s="11" t="str">
        <f t="shared" si="28"/>
        <v>5/2001</v>
      </c>
      <c r="E350">
        <v>485</v>
      </c>
      <c r="F350">
        <v>6379200</v>
      </c>
      <c r="G350">
        <v>46266806</v>
      </c>
      <c r="H350" s="1">
        <v>3.7293167562999998</v>
      </c>
      <c r="I350" s="1">
        <v>3.6970003203999999</v>
      </c>
      <c r="J350" s="1">
        <v>3.6970003203999999</v>
      </c>
      <c r="K350" s="1">
        <v>3.7745598159</v>
      </c>
      <c r="L350" s="1">
        <v>3.7499992556000001</v>
      </c>
      <c r="M350" s="2">
        <f t="shared" si="29"/>
        <v>1.7361508881355014E-3</v>
      </c>
      <c r="N350" s="2">
        <f t="shared" si="30"/>
        <v>1.7346455202942735E-3</v>
      </c>
    </row>
    <row r="351" spans="1:14" x14ac:dyDescent="0.25">
      <c r="A351" s="5">
        <v>37041</v>
      </c>
      <c r="B351" s="11">
        <f t="shared" si="26"/>
        <v>5</v>
      </c>
      <c r="C351" s="11">
        <f t="shared" si="27"/>
        <v>2001</v>
      </c>
      <c r="D351" s="11" t="str">
        <f t="shared" si="28"/>
        <v>5/2001</v>
      </c>
      <c r="E351">
        <v>444</v>
      </c>
      <c r="F351">
        <v>4477600</v>
      </c>
      <c r="G351">
        <v>32265731</v>
      </c>
      <c r="H351" s="1">
        <v>3.7680963807999999</v>
      </c>
      <c r="I351" s="1">
        <v>3.7357799449</v>
      </c>
      <c r="J351" s="1">
        <v>3.6840736967000001</v>
      </c>
      <c r="K351" s="1">
        <v>3.7803767843</v>
      </c>
      <c r="L351" s="1">
        <v>3.726085162</v>
      </c>
      <c r="M351" s="2">
        <f t="shared" si="29"/>
        <v>1.0398586935392196E-2</v>
      </c>
      <c r="N351" s="2">
        <f t="shared" si="30"/>
        <v>1.0344893533166566E-2</v>
      </c>
    </row>
    <row r="352" spans="1:14" x14ac:dyDescent="0.25">
      <c r="A352" s="5">
        <v>37042</v>
      </c>
      <c r="B352" s="11">
        <f t="shared" si="26"/>
        <v>5</v>
      </c>
      <c r="C352" s="11">
        <f t="shared" si="27"/>
        <v>2001</v>
      </c>
      <c r="D352" s="11" t="str">
        <f t="shared" si="28"/>
        <v>5/2001</v>
      </c>
      <c r="E352">
        <v>609</v>
      </c>
      <c r="F352">
        <v>6540000</v>
      </c>
      <c r="G352">
        <v>48112412</v>
      </c>
      <c r="H352" s="1">
        <v>3.8650456886</v>
      </c>
      <c r="I352" s="1">
        <v>3.7810230045000002</v>
      </c>
      <c r="J352" s="1">
        <v>3.7493527888</v>
      </c>
      <c r="K352" s="1">
        <v>3.8715091238000001</v>
      </c>
      <c r="L352" s="1">
        <v>3.8036444110000001</v>
      </c>
      <c r="M352" s="2">
        <f t="shared" si="29"/>
        <v>2.5728988327898605E-2</v>
      </c>
      <c r="N352" s="2">
        <f t="shared" si="30"/>
        <v>2.5403567926502044E-2</v>
      </c>
    </row>
    <row r="353" spans="1:14" x14ac:dyDescent="0.25">
      <c r="A353" s="5">
        <v>37043</v>
      </c>
      <c r="B353" s="11">
        <f t="shared" si="26"/>
        <v>6</v>
      </c>
      <c r="C353" s="11">
        <f t="shared" si="27"/>
        <v>2001</v>
      </c>
      <c r="D353" s="11" t="str">
        <f t="shared" si="28"/>
        <v>6/2001</v>
      </c>
      <c r="E353">
        <v>567</v>
      </c>
      <c r="F353">
        <v>5726400</v>
      </c>
      <c r="G353">
        <v>42756664</v>
      </c>
      <c r="H353" s="1">
        <v>3.8941305303</v>
      </c>
      <c r="I353" s="1">
        <v>3.8650456886</v>
      </c>
      <c r="J353" s="1">
        <v>3.8133394404000001</v>
      </c>
      <c r="K353" s="1">
        <v>3.8973621245999999</v>
      </c>
      <c r="L353" s="1">
        <v>3.8605214072999998</v>
      </c>
      <c r="M353" s="2">
        <f t="shared" si="29"/>
        <v>7.5250964783639684E-3</v>
      </c>
      <c r="N353" s="2">
        <f t="shared" si="30"/>
        <v>7.4969241844050532E-3</v>
      </c>
    </row>
    <row r="354" spans="1:14" x14ac:dyDescent="0.25">
      <c r="A354" s="5">
        <v>37046</v>
      </c>
      <c r="B354" s="11">
        <f t="shared" si="26"/>
        <v>6</v>
      </c>
      <c r="C354" s="11">
        <f t="shared" si="27"/>
        <v>2001</v>
      </c>
      <c r="D354" s="11" t="str">
        <f t="shared" si="28"/>
        <v>6/2001</v>
      </c>
      <c r="E354">
        <v>724</v>
      </c>
      <c r="F354">
        <v>7376000</v>
      </c>
      <c r="G354">
        <v>57176630</v>
      </c>
      <c r="H354" s="1">
        <v>4.0330913034</v>
      </c>
      <c r="I354" s="1">
        <v>3.9038255597</v>
      </c>
      <c r="J354" s="1">
        <v>3.9038255597</v>
      </c>
      <c r="K354" s="1">
        <v>4.0641150523</v>
      </c>
      <c r="L354" s="1">
        <v>4.0078842763000004</v>
      </c>
      <c r="M354" s="2">
        <f t="shared" si="29"/>
        <v>3.5684672616584034E-2</v>
      </c>
      <c r="N354" s="2">
        <f t="shared" si="30"/>
        <v>3.5062727446110706E-2</v>
      </c>
    </row>
    <row r="355" spans="1:14" x14ac:dyDescent="0.25">
      <c r="A355" s="5">
        <v>37047</v>
      </c>
      <c r="B355" s="11">
        <f t="shared" si="26"/>
        <v>6</v>
      </c>
      <c r="C355" s="11">
        <f t="shared" si="27"/>
        <v>2001</v>
      </c>
      <c r="D355" s="11" t="str">
        <f t="shared" si="28"/>
        <v>6/2001</v>
      </c>
      <c r="E355">
        <v>613</v>
      </c>
      <c r="F355">
        <v>6988000</v>
      </c>
      <c r="G355">
        <v>53488833</v>
      </c>
      <c r="H355" s="1">
        <v>3.9426051842000001</v>
      </c>
      <c r="I355" s="1">
        <v>4.0389082717999996</v>
      </c>
      <c r="J355" s="1">
        <v>3.9102887483000002</v>
      </c>
      <c r="K355" s="1">
        <v>4.0389082717999996</v>
      </c>
      <c r="L355" s="1">
        <v>3.9581171819000001</v>
      </c>
      <c r="M355" s="2">
        <f t="shared" si="29"/>
        <v>-2.2435921330052122E-2</v>
      </c>
      <c r="N355" s="2">
        <f t="shared" si="30"/>
        <v>-2.2691435644616152E-2</v>
      </c>
    </row>
    <row r="356" spans="1:14" x14ac:dyDescent="0.25">
      <c r="A356" s="5">
        <v>37048</v>
      </c>
      <c r="B356" s="11">
        <f t="shared" si="26"/>
        <v>6</v>
      </c>
      <c r="C356" s="11">
        <f t="shared" si="27"/>
        <v>2001</v>
      </c>
      <c r="D356" s="11" t="str">
        <f t="shared" si="28"/>
        <v>6/2001</v>
      </c>
      <c r="E356">
        <v>731</v>
      </c>
      <c r="F356">
        <v>9498400</v>
      </c>
      <c r="G356">
        <v>71082301</v>
      </c>
      <c r="H356" s="1">
        <v>3.8204490957999999</v>
      </c>
      <c r="I356" s="1">
        <v>3.9426051842000001</v>
      </c>
      <c r="J356" s="1">
        <v>3.8004128168000002</v>
      </c>
      <c r="K356" s="1">
        <v>3.9878482437999998</v>
      </c>
      <c r="L356" s="1">
        <v>3.8695699699000001</v>
      </c>
      <c r="M356" s="2">
        <f t="shared" si="29"/>
        <v>-3.0983596554263415E-2</v>
      </c>
      <c r="N356" s="2">
        <f t="shared" si="30"/>
        <v>-3.1473739014077136E-2</v>
      </c>
    </row>
    <row r="357" spans="1:14" x14ac:dyDescent="0.25">
      <c r="A357" s="5">
        <v>37049</v>
      </c>
      <c r="B357" s="11">
        <f t="shared" si="26"/>
        <v>6</v>
      </c>
      <c r="C357" s="11">
        <f t="shared" si="27"/>
        <v>2001</v>
      </c>
      <c r="D357" s="11" t="str">
        <f t="shared" si="28"/>
        <v>6/2001</v>
      </c>
      <c r="E357">
        <v>664</v>
      </c>
      <c r="F357">
        <v>8246400</v>
      </c>
      <c r="G357">
        <v>61285210</v>
      </c>
      <c r="H357" s="1">
        <v>3.7810230045000002</v>
      </c>
      <c r="I357" s="1">
        <v>3.8146321274999999</v>
      </c>
      <c r="J357" s="1">
        <v>3.7810230045000002</v>
      </c>
      <c r="K357" s="1">
        <v>3.8908989360000001</v>
      </c>
      <c r="L357" s="1">
        <v>3.8424242821000001</v>
      </c>
      <c r="M357" s="2">
        <f t="shared" si="29"/>
        <v>-1.0319753073884108E-2</v>
      </c>
      <c r="N357" s="2">
        <f t="shared" si="30"/>
        <v>-1.0373370926626163E-2</v>
      </c>
    </row>
    <row r="358" spans="1:14" x14ac:dyDescent="0.25">
      <c r="A358" s="5">
        <v>37050</v>
      </c>
      <c r="B358" s="11">
        <f t="shared" si="26"/>
        <v>6</v>
      </c>
      <c r="C358" s="11">
        <f t="shared" si="27"/>
        <v>2001</v>
      </c>
      <c r="D358" s="11" t="str">
        <f t="shared" si="28"/>
        <v>6/2001</v>
      </c>
      <c r="E358">
        <v>537</v>
      </c>
      <c r="F358">
        <v>4286400</v>
      </c>
      <c r="G358">
        <v>31428706</v>
      </c>
      <c r="H358" s="1">
        <v>3.7293167562999998</v>
      </c>
      <c r="I358" s="1">
        <v>3.7874861930999999</v>
      </c>
      <c r="J358" s="1">
        <v>3.6970003203999999</v>
      </c>
      <c r="K358" s="1">
        <v>3.8456558764</v>
      </c>
      <c r="L358" s="1">
        <v>3.7913642540999999</v>
      </c>
      <c r="M358" s="2">
        <f t="shared" si="29"/>
        <v>-1.3675200637092599E-2</v>
      </c>
      <c r="N358" s="2">
        <f t="shared" si="30"/>
        <v>-1.3769567504864768E-2</v>
      </c>
    </row>
    <row r="359" spans="1:14" x14ac:dyDescent="0.25">
      <c r="A359" s="5">
        <v>37053</v>
      </c>
      <c r="B359" s="11">
        <f t="shared" si="26"/>
        <v>6</v>
      </c>
      <c r="C359" s="11">
        <f t="shared" si="27"/>
        <v>2001</v>
      </c>
      <c r="D359" s="11" t="str">
        <f t="shared" si="28"/>
        <v>6/2001</v>
      </c>
      <c r="E359">
        <v>356</v>
      </c>
      <c r="F359">
        <v>3601600</v>
      </c>
      <c r="G359">
        <v>26309900</v>
      </c>
      <c r="H359" s="1">
        <v>3.7810230045000002</v>
      </c>
      <c r="I359" s="1">
        <v>3.7228533212000001</v>
      </c>
      <c r="J359" s="1">
        <v>3.7228533212000001</v>
      </c>
      <c r="K359" s="1">
        <v>3.7997665965</v>
      </c>
      <c r="L359" s="1">
        <v>3.7771449434000002</v>
      </c>
      <c r="M359" s="2">
        <f t="shared" si="29"/>
        <v>1.386480462209394E-2</v>
      </c>
      <c r="N359" s="2">
        <f t="shared" si="30"/>
        <v>1.3769567504864884E-2</v>
      </c>
    </row>
    <row r="360" spans="1:14" x14ac:dyDescent="0.25">
      <c r="A360" s="5">
        <v>37054</v>
      </c>
      <c r="B360" s="11">
        <f t="shared" si="26"/>
        <v>6</v>
      </c>
      <c r="C360" s="11">
        <f t="shared" si="27"/>
        <v>2001</v>
      </c>
      <c r="D360" s="11" t="str">
        <f t="shared" si="28"/>
        <v>6/2001</v>
      </c>
      <c r="E360">
        <v>845</v>
      </c>
      <c r="F360">
        <v>13493600</v>
      </c>
      <c r="G360">
        <v>96538441</v>
      </c>
      <c r="H360" s="1">
        <v>3.7293167562999998</v>
      </c>
      <c r="I360" s="1">
        <v>3.7493527888</v>
      </c>
      <c r="J360" s="1">
        <v>3.6750251341000002</v>
      </c>
      <c r="K360" s="1">
        <v>3.8126932201999999</v>
      </c>
      <c r="L360" s="1">
        <v>3.6995856944000001</v>
      </c>
      <c r="M360" s="2">
        <f t="shared" si="29"/>
        <v>-1.3675200637092599E-2</v>
      </c>
      <c r="N360" s="2">
        <f t="shared" si="30"/>
        <v>-1.3769567504864768E-2</v>
      </c>
    </row>
    <row r="361" spans="1:14" x14ac:dyDescent="0.25">
      <c r="A361" s="5">
        <v>37055</v>
      </c>
      <c r="B361" s="11">
        <f t="shared" si="26"/>
        <v>6</v>
      </c>
      <c r="C361" s="11">
        <f t="shared" si="27"/>
        <v>2001</v>
      </c>
      <c r="D361" s="11" t="str">
        <f t="shared" si="28"/>
        <v>6/2001</v>
      </c>
      <c r="E361">
        <v>1003</v>
      </c>
      <c r="F361">
        <v>9772800</v>
      </c>
      <c r="G361">
        <v>72156935</v>
      </c>
      <c r="H361" s="1">
        <v>3.7622794124999999</v>
      </c>
      <c r="I361" s="1">
        <v>3.7293167562999998</v>
      </c>
      <c r="J361" s="1">
        <v>3.7008781348999999</v>
      </c>
      <c r="K361" s="1">
        <v>3.8876673416999998</v>
      </c>
      <c r="L361" s="1">
        <v>3.8178637217000002</v>
      </c>
      <c r="M361" s="2">
        <f t="shared" si="29"/>
        <v>8.8387922919970219E-3</v>
      </c>
      <c r="N361" s="2">
        <f t="shared" si="30"/>
        <v>8.7999588269378655E-3</v>
      </c>
    </row>
    <row r="362" spans="1:14" x14ac:dyDescent="0.25">
      <c r="A362" s="5">
        <v>37057</v>
      </c>
      <c r="B362" s="11">
        <f t="shared" si="26"/>
        <v>6</v>
      </c>
      <c r="C362" s="11">
        <f t="shared" si="27"/>
        <v>2001</v>
      </c>
      <c r="D362" s="11" t="str">
        <f t="shared" si="28"/>
        <v>6/2001</v>
      </c>
      <c r="E362">
        <v>517</v>
      </c>
      <c r="F362">
        <v>4539200</v>
      </c>
      <c r="G362">
        <v>32497191</v>
      </c>
      <c r="H362" s="1">
        <v>3.6653301047000002</v>
      </c>
      <c r="I362" s="1">
        <v>3.7810230045000002</v>
      </c>
      <c r="J362" s="1">
        <v>3.6323674485000002</v>
      </c>
      <c r="K362" s="1">
        <v>3.7991201296999999</v>
      </c>
      <c r="L362" s="1">
        <v>3.7015246017000001</v>
      </c>
      <c r="M362" s="2">
        <f t="shared" si="29"/>
        <v>-2.576876865601474E-2</v>
      </c>
      <c r="N362" s="2">
        <f t="shared" si="30"/>
        <v>-2.6106599671507857E-2</v>
      </c>
    </row>
    <row r="363" spans="1:14" x14ac:dyDescent="0.25">
      <c r="A363" s="5">
        <v>37060</v>
      </c>
      <c r="B363" s="11">
        <f t="shared" si="26"/>
        <v>6</v>
      </c>
      <c r="C363" s="11">
        <f t="shared" si="27"/>
        <v>2001</v>
      </c>
      <c r="D363" s="11" t="str">
        <f t="shared" si="28"/>
        <v>6/2001</v>
      </c>
      <c r="E363">
        <v>635</v>
      </c>
      <c r="F363">
        <v>7387200</v>
      </c>
      <c r="G363">
        <v>51709216</v>
      </c>
      <c r="H363" s="1">
        <v>3.6452940722</v>
      </c>
      <c r="I363" s="1">
        <v>3.6711470730000002</v>
      </c>
      <c r="J363" s="1">
        <v>3.5677345765999999</v>
      </c>
      <c r="K363" s="1">
        <v>3.6711470730000002</v>
      </c>
      <c r="L363" s="1">
        <v>3.6194408247999998</v>
      </c>
      <c r="M363" s="2">
        <f t="shared" si="29"/>
        <v>-5.4663650824541277E-3</v>
      </c>
      <c r="N363" s="2">
        <f t="shared" si="30"/>
        <v>-5.481360327349423E-3</v>
      </c>
    </row>
    <row r="364" spans="1:14" x14ac:dyDescent="0.25">
      <c r="A364" s="5">
        <v>37061</v>
      </c>
      <c r="B364" s="11">
        <f t="shared" si="26"/>
        <v>6</v>
      </c>
      <c r="C364" s="11">
        <f t="shared" si="27"/>
        <v>2001</v>
      </c>
      <c r="D364" s="11" t="str">
        <f t="shared" si="28"/>
        <v>6/2001</v>
      </c>
      <c r="E364">
        <v>491</v>
      </c>
      <c r="F364">
        <v>8614400</v>
      </c>
      <c r="G364">
        <v>61364331</v>
      </c>
      <c r="H364" s="1">
        <v>3.6905368852999998</v>
      </c>
      <c r="I364" s="1">
        <v>3.6446476053999999</v>
      </c>
      <c r="J364" s="1">
        <v>3.6446476053999999</v>
      </c>
      <c r="K364" s="1">
        <v>3.7099269440999998</v>
      </c>
      <c r="L364" s="1">
        <v>3.6834274764999999</v>
      </c>
      <c r="M364" s="2">
        <f t="shared" si="29"/>
        <v>1.241129308195843E-2</v>
      </c>
      <c r="N364" s="2">
        <f t="shared" si="30"/>
        <v>1.2334904389516519E-2</v>
      </c>
    </row>
    <row r="365" spans="1:14" x14ac:dyDescent="0.25">
      <c r="A365" s="5">
        <v>37062</v>
      </c>
      <c r="B365" s="11">
        <f t="shared" si="26"/>
        <v>6</v>
      </c>
      <c r="C365" s="11">
        <f t="shared" si="27"/>
        <v>2001</v>
      </c>
      <c r="D365" s="11" t="str">
        <f t="shared" si="28"/>
        <v>6/2001</v>
      </c>
      <c r="E365">
        <v>518</v>
      </c>
      <c r="F365">
        <v>4609600</v>
      </c>
      <c r="G365">
        <v>33504132</v>
      </c>
      <c r="H365" s="1">
        <v>3.7713279751000002</v>
      </c>
      <c r="I365" s="1">
        <v>3.7099269440999998</v>
      </c>
      <c r="J365" s="1">
        <v>3.7099269440999998</v>
      </c>
      <c r="K365" s="1">
        <v>3.7939496282</v>
      </c>
      <c r="L365" s="1">
        <v>3.7584015979999998</v>
      </c>
      <c r="M365" s="2">
        <f t="shared" si="29"/>
        <v>2.1891419137904933E-2</v>
      </c>
      <c r="N365" s="2">
        <f t="shared" si="30"/>
        <v>2.1655242632286346E-2</v>
      </c>
    </row>
    <row r="366" spans="1:14" x14ac:dyDescent="0.25">
      <c r="A366" s="5">
        <v>37063</v>
      </c>
      <c r="B366" s="11">
        <f t="shared" si="26"/>
        <v>6</v>
      </c>
      <c r="C366" s="11">
        <f t="shared" si="27"/>
        <v>2001</v>
      </c>
      <c r="D366" s="11" t="str">
        <f t="shared" si="28"/>
        <v>6/2001</v>
      </c>
      <c r="E366">
        <v>600</v>
      </c>
      <c r="F366">
        <v>6451200</v>
      </c>
      <c r="G366">
        <v>47200885</v>
      </c>
      <c r="H366" s="1">
        <v>3.7933031613999999</v>
      </c>
      <c r="I366" s="1">
        <v>3.7163901326</v>
      </c>
      <c r="J366" s="1">
        <v>3.7163901326</v>
      </c>
      <c r="K366" s="1">
        <v>3.8133394404000001</v>
      </c>
      <c r="L366" s="1">
        <v>3.7829619118000002</v>
      </c>
      <c r="M366" s="2">
        <f t="shared" si="29"/>
        <v>5.8269093659022442E-3</v>
      </c>
      <c r="N366" s="2">
        <f t="shared" si="30"/>
        <v>5.8099985894313495E-3</v>
      </c>
    </row>
    <row r="367" spans="1:14" x14ac:dyDescent="0.25">
      <c r="A367" s="5">
        <v>37064</v>
      </c>
      <c r="B367" s="11">
        <f t="shared" si="26"/>
        <v>6</v>
      </c>
      <c r="C367" s="11">
        <f t="shared" si="27"/>
        <v>2001</v>
      </c>
      <c r="D367" s="11" t="str">
        <f t="shared" si="28"/>
        <v>6/2001</v>
      </c>
      <c r="E367">
        <v>586</v>
      </c>
      <c r="F367">
        <v>6400000</v>
      </c>
      <c r="G367">
        <v>45951187</v>
      </c>
      <c r="H367" s="1">
        <v>3.6970003203999999</v>
      </c>
      <c r="I367" s="1">
        <v>3.8191564088000001</v>
      </c>
      <c r="J367" s="1">
        <v>3.6711470730000002</v>
      </c>
      <c r="K367" s="1">
        <v>3.8391926877999998</v>
      </c>
      <c r="L367" s="1">
        <v>3.7125120716</v>
      </c>
      <c r="M367" s="2">
        <f t="shared" si="29"/>
        <v>-2.5387594110579115E-2</v>
      </c>
      <c r="N367" s="2">
        <f t="shared" si="30"/>
        <v>-2.5715419442356773E-2</v>
      </c>
    </row>
    <row r="368" spans="1:14" x14ac:dyDescent="0.25">
      <c r="A368" s="5">
        <v>37067</v>
      </c>
      <c r="B368" s="11">
        <f t="shared" si="26"/>
        <v>6</v>
      </c>
      <c r="C368" s="11">
        <f t="shared" si="27"/>
        <v>2001</v>
      </c>
      <c r="D368" s="11" t="str">
        <f t="shared" si="28"/>
        <v>6/2001</v>
      </c>
      <c r="E368">
        <v>549</v>
      </c>
      <c r="F368">
        <v>5801600</v>
      </c>
      <c r="G368">
        <v>40639207</v>
      </c>
      <c r="H368" s="1">
        <v>3.6129776363000001</v>
      </c>
      <c r="I368" s="1">
        <v>3.7487065685999998</v>
      </c>
      <c r="J368" s="1">
        <v>3.5871243889</v>
      </c>
      <c r="K368" s="1">
        <v>3.7803767843</v>
      </c>
      <c r="L368" s="1">
        <v>3.6220261989</v>
      </c>
      <c r="M368" s="2">
        <f t="shared" si="29"/>
        <v>-2.2727259079844742E-2</v>
      </c>
      <c r="N368" s="2">
        <f t="shared" si="30"/>
        <v>-2.2989504259888806E-2</v>
      </c>
    </row>
    <row r="369" spans="1:14" x14ac:dyDescent="0.25">
      <c r="A369" s="5">
        <v>37068</v>
      </c>
      <c r="B369" s="11">
        <f t="shared" si="26"/>
        <v>6</v>
      </c>
      <c r="C369" s="11">
        <f t="shared" si="27"/>
        <v>2001</v>
      </c>
      <c r="D369" s="11" t="str">
        <f t="shared" si="28"/>
        <v>6/2001</v>
      </c>
      <c r="E369">
        <v>638</v>
      </c>
      <c r="F369">
        <v>6093600</v>
      </c>
      <c r="G369">
        <v>42280952</v>
      </c>
      <c r="H369" s="1">
        <v>3.5806612002999998</v>
      </c>
      <c r="I369" s="1">
        <v>3.5884170758999998</v>
      </c>
      <c r="J369" s="1">
        <v>3.5612711414999998</v>
      </c>
      <c r="K369" s="1">
        <v>3.6388306370999999</v>
      </c>
      <c r="L369" s="1">
        <v>3.5877706091000001</v>
      </c>
      <c r="M369" s="2">
        <f t="shared" si="29"/>
        <v>-8.9445436017409063E-3</v>
      </c>
      <c r="N369" s="2">
        <f t="shared" si="30"/>
        <v>-8.9847861792470597E-3</v>
      </c>
    </row>
    <row r="370" spans="1:14" x14ac:dyDescent="0.25">
      <c r="A370" s="5">
        <v>37069</v>
      </c>
      <c r="B370" s="11">
        <f t="shared" si="26"/>
        <v>6</v>
      </c>
      <c r="C370" s="11">
        <f t="shared" si="27"/>
        <v>2001</v>
      </c>
      <c r="D370" s="11" t="str">
        <f t="shared" si="28"/>
        <v>6/2001</v>
      </c>
      <c r="E370">
        <v>627</v>
      </c>
      <c r="F370">
        <v>5331200</v>
      </c>
      <c r="G370">
        <v>36340662</v>
      </c>
      <c r="H370" s="1">
        <v>3.4649683004999998</v>
      </c>
      <c r="I370" s="1">
        <v>3.5864781686999998</v>
      </c>
      <c r="J370" s="1">
        <v>3.4578586451</v>
      </c>
      <c r="K370" s="1">
        <v>3.6388306370999999</v>
      </c>
      <c r="L370" s="1">
        <v>3.5244304243000002</v>
      </c>
      <c r="M370" s="2">
        <f t="shared" si="29"/>
        <v>-3.2310484943481099E-2</v>
      </c>
      <c r="N370" s="2">
        <f t="shared" si="30"/>
        <v>-3.284399206504824E-2</v>
      </c>
    </row>
    <row r="371" spans="1:14" x14ac:dyDescent="0.25">
      <c r="A371" s="5">
        <v>37070</v>
      </c>
      <c r="B371" s="11">
        <f t="shared" si="26"/>
        <v>6</v>
      </c>
      <c r="C371" s="11">
        <f t="shared" si="27"/>
        <v>2001</v>
      </c>
      <c r="D371" s="11" t="str">
        <f t="shared" si="28"/>
        <v>6/2001</v>
      </c>
      <c r="E371">
        <v>1033</v>
      </c>
      <c r="F371">
        <v>9879200</v>
      </c>
      <c r="G371">
        <v>65108708</v>
      </c>
      <c r="H371" s="1">
        <v>3.4210179278999999</v>
      </c>
      <c r="I371" s="1">
        <v>3.4740168631000001</v>
      </c>
      <c r="J371" s="1">
        <v>3.3544461488000001</v>
      </c>
      <c r="K371" s="1">
        <v>3.4901750810999999</v>
      </c>
      <c r="L371" s="1">
        <v>3.4074450839999999</v>
      </c>
      <c r="M371" s="2">
        <f t="shared" si="29"/>
        <v>-1.2684206257718933E-2</v>
      </c>
      <c r="N371" s="2">
        <f t="shared" si="30"/>
        <v>-1.2765337589733682E-2</v>
      </c>
    </row>
    <row r="372" spans="1:14" x14ac:dyDescent="0.25">
      <c r="A372" s="5">
        <v>37071</v>
      </c>
      <c r="B372" s="11">
        <f t="shared" si="26"/>
        <v>6</v>
      </c>
      <c r="C372" s="11">
        <f t="shared" si="27"/>
        <v>2001</v>
      </c>
      <c r="D372" s="11" t="str">
        <f t="shared" si="28"/>
        <v>6/2001</v>
      </c>
      <c r="E372">
        <v>673</v>
      </c>
      <c r="F372">
        <v>8810400</v>
      </c>
      <c r="G372">
        <v>58758771</v>
      </c>
      <c r="H372" s="1">
        <v>3.4895288608000001</v>
      </c>
      <c r="I372" s="1">
        <v>3.4572124248999998</v>
      </c>
      <c r="J372" s="1">
        <v>3.3738359610000002</v>
      </c>
      <c r="K372" s="1">
        <v>3.5224915170000002</v>
      </c>
      <c r="L372" s="1">
        <v>3.4481636157</v>
      </c>
      <c r="M372" s="2">
        <f t="shared" si="29"/>
        <v>2.0026475845467351E-2</v>
      </c>
      <c r="N372" s="2">
        <f t="shared" si="30"/>
        <v>1.9828583670552614E-2</v>
      </c>
    </row>
    <row r="373" spans="1:14" x14ac:dyDescent="0.25">
      <c r="A373" s="5">
        <v>37074</v>
      </c>
      <c r="B373" s="11">
        <f t="shared" si="26"/>
        <v>7</v>
      </c>
      <c r="C373" s="11">
        <f t="shared" si="27"/>
        <v>2001</v>
      </c>
      <c r="D373" s="11" t="str">
        <f t="shared" si="28"/>
        <v>7/2001</v>
      </c>
      <c r="E373">
        <v>472</v>
      </c>
      <c r="F373">
        <v>5833600</v>
      </c>
      <c r="G373">
        <v>38520457</v>
      </c>
      <c r="H373" s="1">
        <v>3.4651539916999998</v>
      </c>
      <c r="I373" s="1">
        <v>3.5573825281000002</v>
      </c>
      <c r="J373" s="1">
        <v>3.4585663468000001</v>
      </c>
      <c r="K373" s="1">
        <v>3.5573825281000002</v>
      </c>
      <c r="L373" s="1">
        <v>3.4803060273000002</v>
      </c>
      <c r="M373" s="2">
        <f t="shared" si="29"/>
        <v>-6.9851461536306614E-3</v>
      </c>
      <c r="N373" s="2">
        <f t="shared" si="30"/>
        <v>-7.0096564925793657E-3</v>
      </c>
    </row>
    <row r="374" spans="1:14" x14ac:dyDescent="0.25">
      <c r="A374" s="5">
        <v>37075</v>
      </c>
      <c r="B374" s="11">
        <f t="shared" si="26"/>
        <v>7</v>
      </c>
      <c r="C374" s="11">
        <f t="shared" si="27"/>
        <v>2001</v>
      </c>
      <c r="D374" s="11" t="str">
        <f t="shared" si="28"/>
        <v>7/2001</v>
      </c>
      <c r="E374">
        <v>694</v>
      </c>
      <c r="F374">
        <v>6100800</v>
      </c>
      <c r="G374">
        <v>39428291</v>
      </c>
      <c r="H374" s="1">
        <v>3.4091582561</v>
      </c>
      <c r="I374" s="1">
        <v>3.4783295328000001</v>
      </c>
      <c r="J374" s="1">
        <v>3.3597501654999999</v>
      </c>
      <c r="K374" s="1">
        <v>3.4915050739</v>
      </c>
      <c r="L374" s="1">
        <v>3.4058644337000001</v>
      </c>
      <c r="M374" s="2">
        <f t="shared" si="29"/>
        <v>-1.6159667285819079E-2</v>
      </c>
      <c r="N374" s="2">
        <f t="shared" si="30"/>
        <v>-1.6291658597878577E-2</v>
      </c>
    </row>
    <row r="375" spans="1:14" x14ac:dyDescent="0.25">
      <c r="A375" s="5">
        <v>37076</v>
      </c>
      <c r="B375" s="11">
        <f t="shared" si="26"/>
        <v>7</v>
      </c>
      <c r="C375" s="11">
        <f t="shared" si="27"/>
        <v>2001</v>
      </c>
      <c r="D375" s="11" t="str">
        <f t="shared" si="28"/>
        <v>7/2001</v>
      </c>
      <c r="E375">
        <v>632</v>
      </c>
      <c r="F375">
        <v>8087200</v>
      </c>
      <c r="G375">
        <v>52433126</v>
      </c>
      <c r="H375" s="1">
        <v>3.3795133515</v>
      </c>
      <c r="I375" s="1">
        <v>3.3933475565000002</v>
      </c>
      <c r="J375" s="1">
        <v>3.3663378104000001</v>
      </c>
      <c r="K375" s="1">
        <v>3.4585663468000001</v>
      </c>
      <c r="L375" s="1">
        <v>3.4170634803</v>
      </c>
      <c r="M375" s="2">
        <f t="shared" si="29"/>
        <v>-8.6956668987003827E-3</v>
      </c>
      <c r="N375" s="2">
        <f t="shared" si="30"/>
        <v>-8.7336948227068559E-3</v>
      </c>
    </row>
    <row r="376" spans="1:14" x14ac:dyDescent="0.25">
      <c r="A376" s="5">
        <v>37077</v>
      </c>
      <c r="B376" s="11">
        <f t="shared" si="26"/>
        <v>7</v>
      </c>
      <c r="C376" s="11">
        <f t="shared" si="27"/>
        <v>2001</v>
      </c>
      <c r="D376" s="11" t="str">
        <f t="shared" si="28"/>
        <v>7/2001</v>
      </c>
      <c r="E376">
        <v>772</v>
      </c>
      <c r="F376">
        <v>12308800</v>
      </c>
      <c r="G376">
        <v>79962248</v>
      </c>
      <c r="H376" s="1">
        <v>3.4256276197000002</v>
      </c>
      <c r="I376" s="1">
        <v>3.4388031608</v>
      </c>
      <c r="J376" s="1">
        <v>3.3597501654999999</v>
      </c>
      <c r="K376" s="1">
        <v>3.4849174289999998</v>
      </c>
      <c r="L376" s="1">
        <v>3.4236513765000001</v>
      </c>
      <c r="M376" s="2">
        <f t="shared" si="29"/>
        <v>1.3645239241186102E-2</v>
      </c>
      <c r="N376" s="2">
        <f t="shared" si="30"/>
        <v>1.3552981271488915E-2</v>
      </c>
    </row>
    <row r="377" spans="1:14" x14ac:dyDescent="0.25">
      <c r="A377" s="5">
        <v>37078</v>
      </c>
      <c r="B377" s="11">
        <f t="shared" si="26"/>
        <v>7</v>
      </c>
      <c r="C377" s="11">
        <f t="shared" si="27"/>
        <v>2001</v>
      </c>
      <c r="D377" s="11" t="str">
        <f t="shared" si="28"/>
        <v>7/2001</v>
      </c>
      <c r="E377">
        <v>477</v>
      </c>
      <c r="F377">
        <v>6444000</v>
      </c>
      <c r="G377">
        <v>42037325</v>
      </c>
      <c r="H377" s="1">
        <v>3.4388031608</v>
      </c>
      <c r="I377" s="1">
        <v>3.4256276197000002</v>
      </c>
      <c r="J377" s="1">
        <v>3.4025706111999998</v>
      </c>
      <c r="K377" s="1">
        <v>3.4915050739</v>
      </c>
      <c r="L377" s="1">
        <v>3.4381442455000002</v>
      </c>
      <c r="M377" s="2">
        <f t="shared" si="29"/>
        <v>3.8461685164581372E-3</v>
      </c>
      <c r="N377" s="2">
        <f t="shared" si="30"/>
        <v>3.8387909212618024E-3</v>
      </c>
    </row>
    <row r="378" spans="1:14" x14ac:dyDescent="0.25">
      <c r="A378" s="5">
        <v>37082</v>
      </c>
      <c r="B378" s="11">
        <f t="shared" si="26"/>
        <v>7</v>
      </c>
      <c r="C378" s="11">
        <f t="shared" si="27"/>
        <v>2001</v>
      </c>
      <c r="D378" s="11" t="str">
        <f t="shared" si="28"/>
        <v>7/2001</v>
      </c>
      <c r="E378">
        <v>744</v>
      </c>
      <c r="F378">
        <v>9668000</v>
      </c>
      <c r="G378">
        <v>64467054</v>
      </c>
      <c r="H378" s="1">
        <v>3.5283965387</v>
      </c>
      <c r="I378" s="1">
        <v>3.4783295328000001</v>
      </c>
      <c r="J378" s="1">
        <v>3.4717418878999999</v>
      </c>
      <c r="K378" s="1">
        <v>3.5507948832</v>
      </c>
      <c r="L378" s="1">
        <v>3.5139034184</v>
      </c>
      <c r="M378" s="2">
        <f t="shared" si="29"/>
        <v>2.6053651142729839E-2</v>
      </c>
      <c r="N378" s="2">
        <f t="shared" si="30"/>
        <v>2.572003694353657E-2</v>
      </c>
    </row>
    <row r="379" spans="1:14" x14ac:dyDescent="0.25">
      <c r="A379" s="5">
        <v>37083</v>
      </c>
      <c r="B379" s="11">
        <f t="shared" si="26"/>
        <v>7</v>
      </c>
      <c r="C379" s="11">
        <f t="shared" si="27"/>
        <v>2001</v>
      </c>
      <c r="D379" s="11" t="str">
        <f t="shared" si="28"/>
        <v>7/2001</v>
      </c>
      <c r="E379">
        <v>794</v>
      </c>
      <c r="F379">
        <v>8100800</v>
      </c>
      <c r="G379">
        <v>54621797</v>
      </c>
      <c r="H379" s="1">
        <v>3.5903212552000001</v>
      </c>
      <c r="I379" s="1">
        <v>3.4915050739</v>
      </c>
      <c r="J379" s="1">
        <v>3.4849174289999998</v>
      </c>
      <c r="K379" s="1">
        <v>3.5903212552000001</v>
      </c>
      <c r="L379" s="1">
        <v>3.5534297904000001</v>
      </c>
      <c r="M379" s="2">
        <f t="shared" si="29"/>
        <v>1.755038466362846E-2</v>
      </c>
      <c r="N379" s="2">
        <f t="shared" si="30"/>
        <v>1.7398155205564658E-2</v>
      </c>
    </row>
    <row r="380" spans="1:14" x14ac:dyDescent="0.25">
      <c r="A380" s="5">
        <v>37084</v>
      </c>
      <c r="B380" s="11">
        <f t="shared" si="26"/>
        <v>7</v>
      </c>
      <c r="C380" s="11">
        <f t="shared" si="27"/>
        <v>2001</v>
      </c>
      <c r="D380" s="11" t="str">
        <f t="shared" si="28"/>
        <v>7/2001</v>
      </c>
      <c r="E380">
        <v>525</v>
      </c>
      <c r="F380">
        <v>4990400</v>
      </c>
      <c r="G380">
        <v>33750209</v>
      </c>
      <c r="H380" s="1">
        <v>3.5738518916999999</v>
      </c>
      <c r="I380" s="1">
        <v>3.5903212552000001</v>
      </c>
      <c r="J380" s="1">
        <v>3.5376193421000002</v>
      </c>
      <c r="K380" s="1">
        <v>3.6100844413000002</v>
      </c>
      <c r="L380" s="1">
        <v>3.563970173</v>
      </c>
      <c r="M380" s="2">
        <f t="shared" si="29"/>
        <v>-4.5871559477155266E-3</v>
      </c>
      <c r="N380" s="2">
        <f t="shared" si="30"/>
        <v>-4.5977092329704027E-3</v>
      </c>
    </row>
    <row r="381" spans="1:14" x14ac:dyDescent="0.25">
      <c r="A381" s="5">
        <v>37085</v>
      </c>
      <c r="B381" s="11">
        <f t="shared" si="26"/>
        <v>7</v>
      </c>
      <c r="C381" s="11">
        <f t="shared" si="27"/>
        <v>2001</v>
      </c>
      <c r="D381" s="11" t="str">
        <f t="shared" si="28"/>
        <v>7/2001</v>
      </c>
      <c r="E381">
        <v>377</v>
      </c>
      <c r="F381">
        <v>3423200</v>
      </c>
      <c r="G381">
        <v>22935222</v>
      </c>
      <c r="H381" s="1">
        <v>3.5442069869999999</v>
      </c>
      <c r="I381" s="1">
        <v>3.5507948832</v>
      </c>
      <c r="J381" s="1">
        <v>3.4915050739</v>
      </c>
      <c r="K381" s="1">
        <v>3.5896625913000002</v>
      </c>
      <c r="L381" s="1">
        <v>3.5310314459000001</v>
      </c>
      <c r="M381" s="2">
        <f t="shared" si="29"/>
        <v>-8.2949449496908523E-3</v>
      </c>
      <c r="N381" s="2">
        <f t="shared" si="30"/>
        <v>-8.3295394446654073E-3</v>
      </c>
    </row>
    <row r="382" spans="1:14" x14ac:dyDescent="0.25">
      <c r="A382" s="5">
        <v>37088</v>
      </c>
      <c r="B382" s="11">
        <f t="shared" si="26"/>
        <v>7</v>
      </c>
      <c r="C382" s="11">
        <f t="shared" si="27"/>
        <v>2001</v>
      </c>
      <c r="D382" s="11" t="str">
        <f t="shared" si="28"/>
        <v>7/2001</v>
      </c>
      <c r="E382">
        <v>493</v>
      </c>
      <c r="F382">
        <v>7014400</v>
      </c>
      <c r="G382">
        <v>46121240</v>
      </c>
      <c r="H382" s="1">
        <v>3.4388031608</v>
      </c>
      <c r="I382" s="1">
        <v>3.5573825281000002</v>
      </c>
      <c r="J382" s="1">
        <v>3.4256276197000002</v>
      </c>
      <c r="K382" s="1">
        <v>3.5837336102999999</v>
      </c>
      <c r="L382" s="1">
        <v>3.4651539916999998</v>
      </c>
      <c r="M382" s="2">
        <f t="shared" si="29"/>
        <v>-2.9739749000726179E-2</v>
      </c>
      <c r="N382" s="2">
        <f t="shared" si="30"/>
        <v>-3.0190943471465431E-2</v>
      </c>
    </row>
    <row r="383" spans="1:14" x14ac:dyDescent="0.25">
      <c r="A383" s="5">
        <v>37089</v>
      </c>
      <c r="B383" s="11">
        <f t="shared" si="26"/>
        <v>7</v>
      </c>
      <c r="C383" s="11">
        <f t="shared" si="27"/>
        <v>2001</v>
      </c>
      <c r="D383" s="11" t="str">
        <f t="shared" si="28"/>
        <v>7/2001</v>
      </c>
      <c r="E383">
        <v>1612</v>
      </c>
      <c r="F383">
        <v>19516000</v>
      </c>
      <c r="G383">
        <v>126044859</v>
      </c>
      <c r="H383" s="1">
        <v>3.4190399748</v>
      </c>
      <c r="I383" s="1">
        <v>3.4519787018999999</v>
      </c>
      <c r="J383" s="1">
        <v>3.3597501654999999</v>
      </c>
      <c r="K383" s="1">
        <v>3.4915050739</v>
      </c>
      <c r="L383" s="1">
        <v>3.4038879392000001</v>
      </c>
      <c r="M383" s="2">
        <f t="shared" si="29"/>
        <v>-5.7471117350614831E-3</v>
      </c>
      <c r="N383" s="2">
        <f t="shared" si="30"/>
        <v>-5.7636899300490228E-3</v>
      </c>
    </row>
    <row r="384" spans="1:14" x14ac:dyDescent="0.25">
      <c r="A384" s="5">
        <v>37090</v>
      </c>
      <c r="B384" s="11">
        <f t="shared" si="26"/>
        <v>7</v>
      </c>
      <c r="C384" s="11">
        <f t="shared" si="27"/>
        <v>2001</v>
      </c>
      <c r="D384" s="11" t="str">
        <f t="shared" si="28"/>
        <v>7/2001</v>
      </c>
      <c r="E384">
        <v>1136</v>
      </c>
      <c r="F384">
        <v>24609600</v>
      </c>
      <c r="G384">
        <v>157375338</v>
      </c>
      <c r="H384" s="1">
        <v>3.3208824574000002</v>
      </c>
      <c r="I384" s="1">
        <v>3.4585663468000001</v>
      </c>
      <c r="J384" s="1">
        <v>3.2938727112000001</v>
      </c>
      <c r="K384" s="1">
        <v>3.4585663468000001</v>
      </c>
      <c r="L384" s="1">
        <v>3.3702905480999998</v>
      </c>
      <c r="M384" s="2">
        <f t="shared" si="29"/>
        <v>-2.8709087382267739E-2</v>
      </c>
      <c r="N384" s="2">
        <f t="shared" si="30"/>
        <v>-2.9129254514116059E-2</v>
      </c>
    </row>
    <row r="385" spans="1:14" x14ac:dyDescent="0.25">
      <c r="A385" s="5">
        <v>37091</v>
      </c>
      <c r="B385" s="11">
        <f t="shared" si="26"/>
        <v>7</v>
      </c>
      <c r="C385" s="11">
        <f t="shared" si="27"/>
        <v>2001</v>
      </c>
      <c r="D385" s="11" t="str">
        <f t="shared" si="28"/>
        <v>7/2001</v>
      </c>
      <c r="E385">
        <v>1220</v>
      </c>
      <c r="F385">
        <v>26553600</v>
      </c>
      <c r="G385">
        <v>171005429</v>
      </c>
      <c r="H385" s="1">
        <v>3.3531625206000002</v>
      </c>
      <c r="I385" s="1">
        <v>3.4256276197000002</v>
      </c>
      <c r="J385" s="1">
        <v>3.2938727112000001</v>
      </c>
      <c r="K385" s="1">
        <v>3.4585663468000001</v>
      </c>
      <c r="L385" s="1">
        <v>3.3940064718</v>
      </c>
      <c r="M385" s="2">
        <f t="shared" si="29"/>
        <v>9.7203269354113608E-3</v>
      </c>
      <c r="N385" s="2">
        <f t="shared" si="30"/>
        <v>9.6733884838247942E-3</v>
      </c>
    </row>
    <row r="386" spans="1:14" x14ac:dyDescent="0.25">
      <c r="A386" s="5">
        <v>37092</v>
      </c>
      <c r="B386" s="11">
        <f t="shared" si="26"/>
        <v>7</v>
      </c>
      <c r="C386" s="11">
        <f t="shared" si="27"/>
        <v>2001</v>
      </c>
      <c r="D386" s="11" t="str">
        <f t="shared" si="28"/>
        <v>7/2001</v>
      </c>
      <c r="E386">
        <v>736</v>
      </c>
      <c r="F386">
        <v>6731200</v>
      </c>
      <c r="G386">
        <v>42990778</v>
      </c>
      <c r="H386" s="1">
        <v>3.4915050739</v>
      </c>
      <c r="I386" s="1">
        <v>3.3729257065999998</v>
      </c>
      <c r="J386" s="1">
        <v>3.3070482523</v>
      </c>
      <c r="K386" s="1">
        <v>3.4915050739</v>
      </c>
      <c r="L386" s="1">
        <v>3.3656791464000002</v>
      </c>
      <c r="M386" s="2">
        <f t="shared" si="29"/>
        <v>4.1257336156568236E-2</v>
      </c>
      <c r="N386" s="2">
        <f t="shared" si="30"/>
        <v>4.0428960002612688E-2</v>
      </c>
    </row>
    <row r="387" spans="1:14" x14ac:dyDescent="0.25">
      <c r="A387" s="5">
        <v>37095</v>
      </c>
      <c r="B387" s="11">
        <f t="shared" ref="B387:B450" si="31">MONTH(A387)</f>
        <v>7</v>
      </c>
      <c r="C387" s="11">
        <f t="shared" ref="C387:C450" si="32">YEAR(A387)</f>
        <v>2001</v>
      </c>
      <c r="D387" s="11" t="str">
        <f t="shared" ref="D387:D450" si="33">CONCATENATE(B387,"/",C387)</f>
        <v>7/2001</v>
      </c>
      <c r="E387">
        <v>855</v>
      </c>
      <c r="F387">
        <v>9744000</v>
      </c>
      <c r="G387">
        <v>65727369</v>
      </c>
      <c r="H387" s="1">
        <v>3.5606763506000001</v>
      </c>
      <c r="I387" s="1">
        <v>3.5112682599</v>
      </c>
      <c r="J387" s="1">
        <v>3.4921637378999999</v>
      </c>
      <c r="K387" s="1">
        <v>3.5903212552000001</v>
      </c>
      <c r="L387" s="1">
        <v>3.5547473695999998</v>
      </c>
      <c r="M387" s="2">
        <f t="shared" si="29"/>
        <v>1.9811306366722903E-2</v>
      </c>
      <c r="N387" s="2">
        <f t="shared" si="30"/>
        <v>1.9617616424609019E-2</v>
      </c>
    </row>
    <row r="388" spans="1:14" x14ac:dyDescent="0.25">
      <c r="A388" s="5">
        <v>37096</v>
      </c>
      <c r="B388" s="11">
        <f t="shared" si="31"/>
        <v>7</v>
      </c>
      <c r="C388" s="11">
        <f t="shared" si="32"/>
        <v>2001</v>
      </c>
      <c r="D388" s="11" t="str">
        <f t="shared" si="33"/>
        <v>7/2001</v>
      </c>
      <c r="E388">
        <v>629</v>
      </c>
      <c r="F388">
        <v>8991200</v>
      </c>
      <c r="G388">
        <v>60411430</v>
      </c>
      <c r="H388" s="1">
        <v>3.5244438009999999</v>
      </c>
      <c r="I388" s="1">
        <v>3.5573825281000002</v>
      </c>
      <c r="J388" s="1">
        <v>3.4980927188000002</v>
      </c>
      <c r="K388" s="1">
        <v>3.5903212552000001</v>
      </c>
      <c r="L388" s="1">
        <v>3.5409131646000001</v>
      </c>
      <c r="M388" s="2">
        <f t="shared" ref="M388:M451" si="34">H388/H387-1</f>
        <v>-1.0175749220761032E-2</v>
      </c>
      <c r="N388" s="2">
        <f t="shared" ref="N388:N451" si="35">LN(H388/H387)</f>
        <v>-1.0227876078249674E-2</v>
      </c>
    </row>
    <row r="389" spans="1:14" x14ac:dyDescent="0.25">
      <c r="A389" s="5">
        <v>37097</v>
      </c>
      <c r="B389" s="11">
        <f t="shared" si="31"/>
        <v>7</v>
      </c>
      <c r="C389" s="11">
        <f t="shared" si="32"/>
        <v>2001</v>
      </c>
      <c r="D389" s="11" t="str">
        <f t="shared" si="33"/>
        <v>7/2001</v>
      </c>
      <c r="E389">
        <v>607</v>
      </c>
      <c r="F389">
        <v>7469600</v>
      </c>
      <c r="G389">
        <v>50411560</v>
      </c>
      <c r="H389" s="1">
        <v>3.563970173</v>
      </c>
      <c r="I389" s="1">
        <v>3.5244438009999999</v>
      </c>
      <c r="J389" s="1">
        <v>3.5244438009999999</v>
      </c>
      <c r="K389" s="1">
        <v>3.5771457140999998</v>
      </c>
      <c r="L389" s="1">
        <v>3.5567238641999999</v>
      </c>
      <c r="M389" s="2">
        <f t="shared" si="34"/>
        <v>1.1214924746079102E-2</v>
      </c>
      <c r="N389" s="2">
        <f t="shared" si="35"/>
        <v>1.115250374188367E-2</v>
      </c>
    </row>
    <row r="390" spans="1:14" x14ac:dyDescent="0.25">
      <c r="A390" s="5">
        <v>37098</v>
      </c>
      <c r="B390" s="11">
        <f t="shared" si="31"/>
        <v>7</v>
      </c>
      <c r="C390" s="11">
        <f t="shared" si="32"/>
        <v>2001</v>
      </c>
      <c r="D390" s="11" t="str">
        <f t="shared" si="33"/>
        <v>7/2001</v>
      </c>
      <c r="E390">
        <v>491</v>
      </c>
      <c r="F390">
        <v>5914400</v>
      </c>
      <c r="G390">
        <v>40052260</v>
      </c>
      <c r="H390" s="1">
        <v>3.5165385768999999</v>
      </c>
      <c r="I390" s="1">
        <v>3.5969089000999999</v>
      </c>
      <c r="J390" s="1">
        <v>3.5165385768999999</v>
      </c>
      <c r="K390" s="1">
        <v>3.6094257772999998</v>
      </c>
      <c r="L390" s="1">
        <v>3.5692404899999999</v>
      </c>
      <c r="M390" s="2">
        <f t="shared" si="34"/>
        <v>-1.3308640027162255E-2</v>
      </c>
      <c r="N390" s="2">
        <f t="shared" si="35"/>
        <v>-1.33979936458131E-2</v>
      </c>
    </row>
    <row r="391" spans="1:14" x14ac:dyDescent="0.25">
      <c r="A391" s="5">
        <v>37099</v>
      </c>
      <c r="B391" s="11">
        <f t="shared" si="31"/>
        <v>7</v>
      </c>
      <c r="C391" s="11">
        <f t="shared" si="32"/>
        <v>2001</v>
      </c>
      <c r="D391" s="11" t="str">
        <f t="shared" si="33"/>
        <v>7/2001</v>
      </c>
      <c r="E391">
        <v>440</v>
      </c>
      <c r="F391">
        <v>4380800</v>
      </c>
      <c r="G391">
        <v>29291010</v>
      </c>
      <c r="H391" s="1">
        <v>3.5244438009999999</v>
      </c>
      <c r="I391" s="1">
        <v>3.5540887056999999</v>
      </c>
      <c r="J391" s="1">
        <v>3.4980927188000002</v>
      </c>
      <c r="K391" s="1">
        <v>3.5705580692000001</v>
      </c>
      <c r="L391" s="1">
        <v>3.523785137</v>
      </c>
      <c r="M391" s="2">
        <f t="shared" si="34"/>
        <v>2.2480129044877284E-3</v>
      </c>
      <c r="N391" s="2">
        <f t="shared" si="35"/>
        <v>2.2454899039294055E-3</v>
      </c>
    </row>
    <row r="392" spans="1:14" x14ac:dyDescent="0.25">
      <c r="A392" s="5">
        <v>37102</v>
      </c>
      <c r="B392" s="11">
        <f t="shared" si="31"/>
        <v>7</v>
      </c>
      <c r="C392" s="11">
        <f t="shared" si="32"/>
        <v>2001</v>
      </c>
      <c r="D392" s="11" t="str">
        <f t="shared" si="33"/>
        <v>7/2001</v>
      </c>
      <c r="E392">
        <v>493</v>
      </c>
      <c r="F392">
        <v>5423200</v>
      </c>
      <c r="G392">
        <v>36676051</v>
      </c>
      <c r="H392" s="1">
        <v>3.5442069869999999</v>
      </c>
      <c r="I392" s="1">
        <v>3.5573825281000002</v>
      </c>
      <c r="J392" s="1">
        <v>3.5343255196999999</v>
      </c>
      <c r="K392" s="1">
        <v>3.5896625913000002</v>
      </c>
      <c r="L392" s="1">
        <v>3.563970173</v>
      </c>
      <c r="M392" s="2">
        <f t="shared" si="34"/>
        <v>5.6074623730395512E-3</v>
      </c>
      <c r="N392" s="2">
        <f t="shared" si="35"/>
        <v>5.5917990828338263E-3</v>
      </c>
    </row>
    <row r="393" spans="1:14" x14ac:dyDescent="0.25">
      <c r="A393" s="5">
        <v>37103</v>
      </c>
      <c r="B393" s="11">
        <f t="shared" si="31"/>
        <v>7</v>
      </c>
      <c r="C393" s="11">
        <f t="shared" si="32"/>
        <v>2001</v>
      </c>
      <c r="D393" s="11" t="str">
        <f t="shared" si="33"/>
        <v>7/2001</v>
      </c>
      <c r="E393">
        <v>415</v>
      </c>
      <c r="F393">
        <v>5272800</v>
      </c>
      <c r="G393">
        <v>35524179</v>
      </c>
      <c r="H393" s="1">
        <v>3.5705580692000001</v>
      </c>
      <c r="I393" s="1">
        <v>3.5573825281000002</v>
      </c>
      <c r="J393" s="1">
        <v>3.5244438009999999</v>
      </c>
      <c r="K393" s="1">
        <v>3.5738518916999999</v>
      </c>
      <c r="L393" s="1">
        <v>3.5507948832</v>
      </c>
      <c r="M393" s="2">
        <f t="shared" si="34"/>
        <v>7.4349727023999002E-3</v>
      </c>
      <c r="N393" s="2">
        <f t="shared" si="35"/>
        <v>7.4074695322731039E-3</v>
      </c>
    </row>
    <row r="394" spans="1:14" x14ac:dyDescent="0.25">
      <c r="A394" s="5">
        <v>37104</v>
      </c>
      <c r="B394" s="11">
        <f t="shared" si="31"/>
        <v>8</v>
      </c>
      <c r="C394" s="11">
        <f t="shared" si="32"/>
        <v>2001</v>
      </c>
      <c r="D394" s="11" t="str">
        <f t="shared" si="33"/>
        <v>8/2001</v>
      </c>
      <c r="E394">
        <v>407</v>
      </c>
      <c r="F394">
        <v>4084000</v>
      </c>
      <c r="G394">
        <v>27430934</v>
      </c>
      <c r="H394" s="1">
        <v>3.5092920166999999</v>
      </c>
      <c r="I394" s="1">
        <v>3.5705580692000001</v>
      </c>
      <c r="J394" s="1">
        <v>3.4980927188000002</v>
      </c>
      <c r="K394" s="1">
        <v>3.5705580692000001</v>
      </c>
      <c r="L394" s="1">
        <v>3.5395955852999998</v>
      </c>
      <c r="M394" s="2">
        <f t="shared" si="34"/>
        <v>-1.715867696663087E-2</v>
      </c>
      <c r="N394" s="2">
        <f t="shared" si="35"/>
        <v>-1.7307592990531574E-2</v>
      </c>
    </row>
    <row r="395" spans="1:14" x14ac:dyDescent="0.25">
      <c r="A395" s="5">
        <v>37105</v>
      </c>
      <c r="B395" s="11">
        <f t="shared" si="31"/>
        <v>8</v>
      </c>
      <c r="C395" s="11">
        <f t="shared" si="32"/>
        <v>2001</v>
      </c>
      <c r="D395" s="11" t="str">
        <f t="shared" si="33"/>
        <v>8/2001</v>
      </c>
      <c r="E395">
        <v>643</v>
      </c>
      <c r="F395">
        <v>6045600</v>
      </c>
      <c r="G395">
        <v>39413149</v>
      </c>
      <c r="H395" s="1">
        <v>3.4183810595000002</v>
      </c>
      <c r="I395" s="1">
        <v>3.5442069869999999</v>
      </c>
      <c r="J395" s="1">
        <v>3.3861012477000001</v>
      </c>
      <c r="K395" s="1">
        <v>3.5442069869999999</v>
      </c>
      <c r="L395" s="1">
        <v>3.4355093383000002</v>
      </c>
      <c r="M395" s="2">
        <f t="shared" si="34"/>
        <v>-2.5905782923556386E-2</v>
      </c>
      <c r="N395" s="2">
        <f t="shared" si="35"/>
        <v>-2.6247247906512533E-2</v>
      </c>
    </row>
    <row r="396" spans="1:14" x14ac:dyDescent="0.25">
      <c r="A396" s="5">
        <v>37106</v>
      </c>
      <c r="B396" s="11">
        <f t="shared" si="31"/>
        <v>8</v>
      </c>
      <c r="C396" s="11">
        <f t="shared" si="32"/>
        <v>2001</v>
      </c>
      <c r="D396" s="11" t="str">
        <f t="shared" si="33"/>
        <v>8/2001</v>
      </c>
      <c r="E396">
        <v>555</v>
      </c>
      <c r="F396">
        <v>5388000</v>
      </c>
      <c r="G396">
        <v>35397361</v>
      </c>
      <c r="H396" s="1">
        <v>3.4862347569000001</v>
      </c>
      <c r="I396" s="1">
        <v>3.4585663468000001</v>
      </c>
      <c r="J396" s="1">
        <v>3.4289214421</v>
      </c>
      <c r="K396" s="1">
        <v>3.4901874946999998</v>
      </c>
      <c r="L396" s="1">
        <v>3.4625190844999998</v>
      </c>
      <c r="M396" s="2">
        <f t="shared" si="34"/>
        <v>1.9849658718248619E-2</v>
      </c>
      <c r="N396" s="2">
        <f t="shared" si="35"/>
        <v>1.9655223019221315E-2</v>
      </c>
    </row>
    <row r="397" spans="1:14" x14ac:dyDescent="0.25">
      <c r="A397" s="5">
        <v>37109</v>
      </c>
      <c r="B397" s="11">
        <f t="shared" si="31"/>
        <v>8</v>
      </c>
      <c r="C397" s="11">
        <f t="shared" si="32"/>
        <v>2001</v>
      </c>
      <c r="D397" s="11" t="str">
        <f t="shared" si="33"/>
        <v>8/2001</v>
      </c>
      <c r="E397">
        <v>468</v>
      </c>
      <c r="F397">
        <v>4704800</v>
      </c>
      <c r="G397">
        <v>31410966</v>
      </c>
      <c r="H397" s="1">
        <v>3.5264429183999999</v>
      </c>
      <c r="I397" s="1">
        <v>3.5198515369000001</v>
      </c>
      <c r="J397" s="1">
        <v>3.4941445455000002</v>
      </c>
      <c r="K397" s="1">
        <v>3.5587412913000001</v>
      </c>
      <c r="L397" s="1">
        <v>3.5205105743999998</v>
      </c>
      <c r="M397" s="2">
        <f t="shared" si="34"/>
        <v>1.1533406182822059E-2</v>
      </c>
      <c r="N397" s="2">
        <f t="shared" si="35"/>
        <v>1.1467403459762531E-2</v>
      </c>
    </row>
    <row r="398" spans="1:14" x14ac:dyDescent="0.25">
      <c r="A398" s="5">
        <v>37110</v>
      </c>
      <c r="B398" s="11">
        <f t="shared" si="31"/>
        <v>8</v>
      </c>
      <c r="C398" s="11">
        <f t="shared" si="32"/>
        <v>2001</v>
      </c>
      <c r="D398" s="11" t="str">
        <f t="shared" si="33"/>
        <v>8/2001</v>
      </c>
      <c r="E398">
        <v>560</v>
      </c>
      <c r="F398">
        <v>5980000</v>
      </c>
      <c r="G398">
        <v>39567375</v>
      </c>
      <c r="H398" s="1">
        <v>3.4928264703999998</v>
      </c>
      <c r="I398" s="1">
        <v>3.5264429183999999</v>
      </c>
      <c r="J398" s="1">
        <v>3.4803024935</v>
      </c>
      <c r="K398" s="1">
        <v>3.5264429183999999</v>
      </c>
      <c r="L398" s="1">
        <v>3.4888714905999998</v>
      </c>
      <c r="M398" s="2">
        <f t="shared" si="34"/>
        <v>-9.5326788999189338E-3</v>
      </c>
      <c r="N398" s="2">
        <f t="shared" si="35"/>
        <v>-9.5784057148159008E-3</v>
      </c>
    </row>
    <row r="399" spans="1:14" x14ac:dyDescent="0.25">
      <c r="A399" s="5">
        <v>37111</v>
      </c>
      <c r="B399" s="11">
        <f t="shared" si="31"/>
        <v>8</v>
      </c>
      <c r="C399" s="11">
        <f t="shared" si="32"/>
        <v>2001</v>
      </c>
      <c r="D399" s="11" t="str">
        <f t="shared" si="33"/>
        <v>8/2001</v>
      </c>
      <c r="E399">
        <v>564</v>
      </c>
      <c r="F399">
        <v>7244800</v>
      </c>
      <c r="G399">
        <v>48280114</v>
      </c>
      <c r="H399" s="1">
        <v>3.4868941264000002</v>
      </c>
      <c r="I399" s="1">
        <v>3.5132599038999999</v>
      </c>
      <c r="J399" s="1">
        <v>3.4737111120000002</v>
      </c>
      <c r="K399" s="1">
        <v>3.5330342999000002</v>
      </c>
      <c r="L399" s="1">
        <v>3.5139191929</v>
      </c>
      <c r="M399" s="2">
        <f t="shared" si="34"/>
        <v>-1.6984365098791088E-3</v>
      </c>
      <c r="N399" s="2">
        <f t="shared" si="35"/>
        <v>-1.6998804884036734E-3</v>
      </c>
    </row>
    <row r="400" spans="1:14" x14ac:dyDescent="0.25">
      <c r="A400" s="5">
        <v>37112</v>
      </c>
      <c r="B400" s="11">
        <f t="shared" si="31"/>
        <v>8</v>
      </c>
      <c r="C400" s="11">
        <f t="shared" si="32"/>
        <v>2001</v>
      </c>
      <c r="D400" s="11" t="str">
        <f t="shared" si="33"/>
        <v>8/2001</v>
      </c>
      <c r="E400">
        <v>479</v>
      </c>
      <c r="F400">
        <v>7000800</v>
      </c>
      <c r="G400">
        <v>46276453</v>
      </c>
      <c r="H400" s="1">
        <v>3.4934855079</v>
      </c>
      <c r="I400" s="1">
        <v>3.5000768893999998</v>
      </c>
      <c r="J400" s="1">
        <v>3.4605280975000001</v>
      </c>
      <c r="K400" s="1">
        <v>3.5066685224</v>
      </c>
      <c r="L400" s="1">
        <v>3.4855757997999999</v>
      </c>
      <c r="M400" s="2">
        <f t="shared" si="34"/>
        <v>1.8903302655779441E-3</v>
      </c>
      <c r="N400" s="2">
        <f t="shared" si="35"/>
        <v>1.888545839737027E-3</v>
      </c>
    </row>
    <row r="401" spans="1:14" x14ac:dyDescent="0.25">
      <c r="A401" s="5">
        <v>37113</v>
      </c>
      <c r="B401" s="11">
        <f t="shared" si="31"/>
        <v>8</v>
      </c>
      <c r="C401" s="11">
        <f t="shared" si="32"/>
        <v>2001</v>
      </c>
      <c r="D401" s="11" t="str">
        <f t="shared" si="33"/>
        <v>8/2001</v>
      </c>
      <c r="E401">
        <v>418</v>
      </c>
      <c r="F401">
        <v>6033600</v>
      </c>
      <c r="G401">
        <v>40055851</v>
      </c>
      <c r="H401" s="1">
        <v>3.5191922479</v>
      </c>
      <c r="I401" s="1">
        <v>3.5257838808000002</v>
      </c>
      <c r="J401" s="1">
        <v>3.4868941264000002</v>
      </c>
      <c r="K401" s="1">
        <v>3.5257838808000002</v>
      </c>
      <c r="L401" s="1">
        <v>3.5007361785</v>
      </c>
      <c r="M401" s="2">
        <f t="shared" si="34"/>
        <v>7.3584790725103044E-3</v>
      </c>
      <c r="N401" s="2">
        <f t="shared" si="35"/>
        <v>7.3315375504027416E-3</v>
      </c>
    </row>
    <row r="402" spans="1:14" x14ac:dyDescent="0.25">
      <c r="A402" s="5">
        <v>37116</v>
      </c>
      <c r="B402" s="11">
        <f t="shared" si="31"/>
        <v>8</v>
      </c>
      <c r="C402" s="11">
        <f t="shared" si="32"/>
        <v>2001</v>
      </c>
      <c r="D402" s="11" t="str">
        <f t="shared" si="33"/>
        <v>8/2001</v>
      </c>
      <c r="E402">
        <v>428</v>
      </c>
      <c r="F402">
        <v>5360800</v>
      </c>
      <c r="G402">
        <v>35633844</v>
      </c>
      <c r="H402" s="1">
        <v>3.5000768893999998</v>
      </c>
      <c r="I402" s="1">
        <v>3.5191922479</v>
      </c>
      <c r="J402" s="1">
        <v>3.4934855079</v>
      </c>
      <c r="K402" s="1">
        <v>3.5264429183999999</v>
      </c>
      <c r="L402" s="1">
        <v>3.5053501958000002</v>
      </c>
      <c r="M402" s="2">
        <f t="shared" si="34"/>
        <v>-5.4317460239368121E-3</v>
      </c>
      <c r="N402" s="2">
        <f t="shared" si="35"/>
        <v>-5.4465515941074395E-3</v>
      </c>
    </row>
    <row r="403" spans="1:14" x14ac:dyDescent="0.25">
      <c r="A403" s="5">
        <v>37117</v>
      </c>
      <c r="B403" s="11">
        <f t="shared" si="31"/>
        <v>8</v>
      </c>
      <c r="C403" s="11">
        <f t="shared" si="32"/>
        <v>2001</v>
      </c>
      <c r="D403" s="11" t="str">
        <f t="shared" si="33"/>
        <v>8/2001</v>
      </c>
      <c r="E403">
        <v>636</v>
      </c>
      <c r="F403">
        <v>6628000</v>
      </c>
      <c r="G403">
        <v>44450179</v>
      </c>
      <c r="H403" s="1">
        <v>3.5462173144000002</v>
      </c>
      <c r="I403" s="1">
        <v>3.4934855079</v>
      </c>
      <c r="J403" s="1">
        <v>3.4803024935</v>
      </c>
      <c r="K403" s="1">
        <v>3.5594003287999998</v>
      </c>
      <c r="L403" s="1">
        <v>3.5363302421</v>
      </c>
      <c r="M403" s="2">
        <f t="shared" si="34"/>
        <v>1.3182688968844225E-2</v>
      </c>
      <c r="N403" s="2">
        <f t="shared" si="35"/>
        <v>1.3096553496901765E-2</v>
      </c>
    </row>
    <row r="404" spans="1:14" x14ac:dyDescent="0.25">
      <c r="A404" s="5">
        <v>37118</v>
      </c>
      <c r="B404" s="11">
        <f t="shared" si="31"/>
        <v>8</v>
      </c>
      <c r="C404" s="11">
        <f t="shared" si="32"/>
        <v>2001</v>
      </c>
      <c r="D404" s="11" t="str">
        <f t="shared" si="33"/>
        <v>8/2001</v>
      </c>
      <c r="E404">
        <v>1015</v>
      </c>
      <c r="F404">
        <v>10697600</v>
      </c>
      <c r="G404">
        <v>72429465</v>
      </c>
      <c r="H404" s="1">
        <v>3.5798340138000002</v>
      </c>
      <c r="I404" s="1">
        <v>3.5284202826</v>
      </c>
      <c r="J404" s="1">
        <v>3.5284202826</v>
      </c>
      <c r="K404" s="1">
        <v>3.6055407538000002</v>
      </c>
      <c r="L404" s="1">
        <v>3.5706057276999998</v>
      </c>
      <c r="M404" s="2">
        <f t="shared" si="34"/>
        <v>9.4795937246976436E-3</v>
      </c>
      <c r="N404" s="2">
        <f t="shared" si="35"/>
        <v>9.4349443264224852E-3</v>
      </c>
    </row>
    <row r="405" spans="1:14" x14ac:dyDescent="0.25">
      <c r="A405" s="5">
        <v>37119</v>
      </c>
      <c r="B405" s="11">
        <f t="shared" si="31"/>
        <v>8</v>
      </c>
      <c r="C405" s="11">
        <f t="shared" si="32"/>
        <v>2001</v>
      </c>
      <c r="D405" s="11" t="str">
        <f t="shared" si="33"/>
        <v>8/2001</v>
      </c>
      <c r="E405">
        <v>444</v>
      </c>
      <c r="F405">
        <v>6238400</v>
      </c>
      <c r="G405">
        <v>42195266</v>
      </c>
      <c r="H405" s="1">
        <v>3.5785156872999999</v>
      </c>
      <c r="I405" s="1">
        <v>3.6055407538000002</v>
      </c>
      <c r="J405" s="1">
        <v>3.5462173144000002</v>
      </c>
      <c r="K405" s="1">
        <v>3.6055407538000002</v>
      </c>
      <c r="L405" s="1">
        <v>3.5666509994000002</v>
      </c>
      <c r="M405" s="2">
        <f t="shared" si="34"/>
        <v>-3.682647002397621E-4</v>
      </c>
      <c r="N405" s="2">
        <f t="shared" si="35"/>
        <v>-3.6833252633696611E-4</v>
      </c>
    </row>
    <row r="406" spans="1:14" x14ac:dyDescent="0.25">
      <c r="A406" s="5">
        <v>37120</v>
      </c>
      <c r="B406" s="11">
        <f t="shared" si="31"/>
        <v>8</v>
      </c>
      <c r="C406" s="11">
        <f t="shared" si="32"/>
        <v>2001</v>
      </c>
      <c r="D406" s="11" t="str">
        <f t="shared" si="33"/>
        <v>8/2001</v>
      </c>
      <c r="E406">
        <v>589</v>
      </c>
      <c r="F406">
        <v>9072800</v>
      </c>
      <c r="G406">
        <v>59971639</v>
      </c>
      <c r="H406" s="1">
        <v>3.4671194789999999</v>
      </c>
      <c r="I406" s="1">
        <v>3.5561046380999999</v>
      </c>
      <c r="J406" s="1">
        <v>3.4427310656999999</v>
      </c>
      <c r="K406" s="1">
        <v>3.5851070688000002</v>
      </c>
      <c r="L406" s="1">
        <v>3.4855757997999999</v>
      </c>
      <c r="M406" s="2">
        <f t="shared" si="34"/>
        <v>-3.1129165842514128E-2</v>
      </c>
      <c r="N406" s="2">
        <f t="shared" si="35"/>
        <v>-3.1623974059439793E-2</v>
      </c>
    </row>
    <row r="407" spans="1:14" x14ac:dyDescent="0.25">
      <c r="A407" s="5">
        <v>37123</v>
      </c>
      <c r="B407" s="11">
        <f t="shared" si="31"/>
        <v>8</v>
      </c>
      <c r="C407" s="11">
        <f t="shared" si="32"/>
        <v>2001</v>
      </c>
      <c r="D407" s="11" t="str">
        <f t="shared" si="33"/>
        <v>8/2001</v>
      </c>
      <c r="E407">
        <v>555</v>
      </c>
      <c r="F407">
        <v>9676000</v>
      </c>
      <c r="G407">
        <v>63212497</v>
      </c>
      <c r="H407" s="1">
        <v>3.4440493923000002</v>
      </c>
      <c r="I407" s="1">
        <v>3.4671194789999999</v>
      </c>
      <c r="J407" s="1">
        <v>3.3946132765999999</v>
      </c>
      <c r="K407" s="1">
        <v>3.4835981841999999</v>
      </c>
      <c r="L407" s="1">
        <v>3.4447084297999999</v>
      </c>
      <c r="M407" s="2">
        <f t="shared" si="34"/>
        <v>-6.6539635682395515E-3</v>
      </c>
      <c r="N407" s="2">
        <f t="shared" si="35"/>
        <v>-6.6761998784456555E-3</v>
      </c>
    </row>
    <row r="408" spans="1:14" x14ac:dyDescent="0.25">
      <c r="A408" s="5">
        <v>37124</v>
      </c>
      <c r="B408" s="11">
        <f t="shared" si="31"/>
        <v>8</v>
      </c>
      <c r="C408" s="11">
        <f t="shared" si="32"/>
        <v>2001</v>
      </c>
      <c r="D408" s="11" t="str">
        <f t="shared" si="33"/>
        <v>8/2001</v>
      </c>
      <c r="E408">
        <v>499</v>
      </c>
      <c r="F408">
        <v>7328800</v>
      </c>
      <c r="G408">
        <v>47897165</v>
      </c>
      <c r="H408" s="1">
        <v>3.4420720281000001</v>
      </c>
      <c r="I408" s="1">
        <v>3.4440493923000002</v>
      </c>
      <c r="J408" s="1">
        <v>3.4216383431000001</v>
      </c>
      <c r="K408" s="1">
        <v>3.4934855079</v>
      </c>
      <c r="L408" s="1">
        <v>3.4460267563999998</v>
      </c>
      <c r="M408" s="2">
        <f t="shared" si="34"/>
        <v>-5.7413932692751413E-4</v>
      </c>
      <c r="N408" s="2">
        <f t="shared" si="35"/>
        <v>-5.743042080237113E-4</v>
      </c>
    </row>
    <row r="409" spans="1:14" x14ac:dyDescent="0.25">
      <c r="A409" s="5">
        <v>37125</v>
      </c>
      <c r="B409" s="11">
        <f t="shared" si="31"/>
        <v>8</v>
      </c>
      <c r="C409" s="11">
        <f t="shared" si="32"/>
        <v>2001</v>
      </c>
      <c r="D409" s="11" t="str">
        <f t="shared" si="33"/>
        <v>8/2001</v>
      </c>
      <c r="E409">
        <v>604</v>
      </c>
      <c r="F409">
        <v>8740000</v>
      </c>
      <c r="G409">
        <v>57963690</v>
      </c>
      <c r="H409" s="1">
        <v>3.5099642132</v>
      </c>
      <c r="I409" s="1">
        <v>3.4835981841999999</v>
      </c>
      <c r="J409" s="1">
        <v>3.4803024935</v>
      </c>
      <c r="K409" s="1">
        <v>3.5132599038999999</v>
      </c>
      <c r="L409" s="1">
        <v>3.4974404877</v>
      </c>
      <c r="M409" s="2">
        <f t="shared" si="34"/>
        <v>1.9724219756515726E-2</v>
      </c>
      <c r="N409" s="2">
        <f t="shared" si="35"/>
        <v>1.9532217951138311E-2</v>
      </c>
    </row>
    <row r="410" spans="1:14" x14ac:dyDescent="0.25">
      <c r="A410" s="5">
        <v>37126</v>
      </c>
      <c r="B410" s="11">
        <f t="shared" si="31"/>
        <v>8</v>
      </c>
      <c r="C410" s="11">
        <f t="shared" si="32"/>
        <v>2001</v>
      </c>
      <c r="D410" s="11" t="str">
        <f t="shared" si="33"/>
        <v>8/2001</v>
      </c>
      <c r="E410">
        <v>539</v>
      </c>
      <c r="F410">
        <v>7236800</v>
      </c>
      <c r="G410">
        <v>47726816</v>
      </c>
      <c r="H410" s="1">
        <v>3.4941445455000002</v>
      </c>
      <c r="I410" s="1">
        <v>3.5099642132</v>
      </c>
      <c r="J410" s="1">
        <v>3.4572324067000002</v>
      </c>
      <c r="K410" s="1">
        <v>3.5198515369000001</v>
      </c>
      <c r="L410" s="1">
        <v>3.4776658402999998</v>
      </c>
      <c r="M410" s="2">
        <f t="shared" si="34"/>
        <v>-4.5070737873925681E-3</v>
      </c>
      <c r="N410" s="2">
        <f t="shared" si="35"/>
        <v>-4.5172612664596684E-3</v>
      </c>
    </row>
    <row r="411" spans="1:14" x14ac:dyDescent="0.25">
      <c r="A411" s="5">
        <v>37127</v>
      </c>
      <c r="B411" s="11">
        <f t="shared" si="31"/>
        <v>8</v>
      </c>
      <c r="C411" s="11">
        <f t="shared" si="32"/>
        <v>2001</v>
      </c>
      <c r="D411" s="11" t="str">
        <f t="shared" si="33"/>
        <v>8/2001</v>
      </c>
      <c r="E411">
        <v>860</v>
      </c>
      <c r="F411">
        <v>9383200</v>
      </c>
      <c r="G411">
        <v>64028127</v>
      </c>
      <c r="H411" s="1">
        <v>3.6820019359999998</v>
      </c>
      <c r="I411" s="1">
        <v>3.5066685224</v>
      </c>
      <c r="J411" s="1">
        <v>3.4928264703999998</v>
      </c>
      <c r="K411" s="1">
        <v>3.6820019359999998</v>
      </c>
      <c r="L411" s="1">
        <v>3.5982900832000002</v>
      </c>
      <c r="M411" s="2">
        <f t="shared" si="34"/>
        <v>5.3763485755600859E-2</v>
      </c>
      <c r="N411" s="2">
        <f t="shared" si="35"/>
        <v>5.2368028122119971E-2</v>
      </c>
    </row>
    <row r="412" spans="1:14" x14ac:dyDescent="0.25">
      <c r="A412" s="5">
        <v>37130</v>
      </c>
      <c r="B412" s="11">
        <f t="shared" si="31"/>
        <v>8</v>
      </c>
      <c r="C412" s="11">
        <f t="shared" si="32"/>
        <v>2001</v>
      </c>
      <c r="D412" s="11" t="str">
        <f t="shared" si="33"/>
        <v>8/2001</v>
      </c>
      <c r="E412">
        <v>727</v>
      </c>
      <c r="F412">
        <v>6478400</v>
      </c>
      <c r="G412">
        <v>45362342</v>
      </c>
      <c r="H412" s="1">
        <v>3.6945256614000002</v>
      </c>
      <c r="I412" s="1">
        <v>3.6648639417000002</v>
      </c>
      <c r="J412" s="1">
        <v>3.6319065312999999</v>
      </c>
      <c r="K412" s="1">
        <v>3.7307787626</v>
      </c>
      <c r="L412" s="1">
        <v>3.6925482972000001</v>
      </c>
      <c r="M412" s="2">
        <f t="shared" si="34"/>
        <v>3.4013359084774653E-3</v>
      </c>
      <c r="N412" s="2">
        <f t="shared" si="35"/>
        <v>3.3955644489086748E-3</v>
      </c>
    </row>
    <row r="413" spans="1:14" x14ac:dyDescent="0.25">
      <c r="A413" s="5">
        <v>37131</v>
      </c>
      <c r="B413" s="11">
        <f t="shared" si="31"/>
        <v>8</v>
      </c>
      <c r="C413" s="11">
        <f t="shared" si="32"/>
        <v>2001</v>
      </c>
      <c r="D413" s="11" t="str">
        <f t="shared" si="33"/>
        <v>8/2001</v>
      </c>
      <c r="E413">
        <v>442</v>
      </c>
      <c r="F413">
        <v>4547200</v>
      </c>
      <c r="G413">
        <v>31829902</v>
      </c>
      <c r="H413" s="1">
        <v>3.6912299706999998</v>
      </c>
      <c r="I413" s="1">
        <v>3.6912299706999998</v>
      </c>
      <c r="J413" s="1">
        <v>3.6582725601999999</v>
      </c>
      <c r="K413" s="1">
        <v>3.7096860399999998</v>
      </c>
      <c r="L413" s="1">
        <v>3.6912299706999998</v>
      </c>
      <c r="M413" s="2">
        <f t="shared" si="34"/>
        <v>-8.9204704529011192E-4</v>
      </c>
      <c r="N413" s="2">
        <f t="shared" si="35"/>
        <v>-8.9244515602889766E-4</v>
      </c>
    </row>
    <row r="414" spans="1:14" x14ac:dyDescent="0.25">
      <c r="A414" s="5">
        <v>37132</v>
      </c>
      <c r="B414" s="11">
        <f t="shared" si="31"/>
        <v>8</v>
      </c>
      <c r="C414" s="11">
        <f t="shared" si="32"/>
        <v>2001</v>
      </c>
      <c r="D414" s="11" t="str">
        <f t="shared" si="33"/>
        <v>8/2001</v>
      </c>
      <c r="E414">
        <v>410</v>
      </c>
      <c r="F414">
        <v>3644000</v>
      </c>
      <c r="G414">
        <v>25532417</v>
      </c>
      <c r="H414" s="1">
        <v>3.6846385891</v>
      </c>
      <c r="I414" s="1">
        <v>3.6912299706999998</v>
      </c>
      <c r="J414" s="1">
        <v>3.6714555746999999</v>
      </c>
      <c r="K414" s="1">
        <v>3.7571447916</v>
      </c>
      <c r="L414" s="1">
        <v>3.6945256614000002</v>
      </c>
      <c r="M414" s="2">
        <f t="shared" si="34"/>
        <v>-1.7856870615812204E-3</v>
      </c>
      <c r="N414" s="2">
        <f t="shared" si="35"/>
        <v>-1.787283301261574E-3</v>
      </c>
    </row>
    <row r="415" spans="1:14" x14ac:dyDescent="0.25">
      <c r="A415" s="5">
        <v>37133</v>
      </c>
      <c r="B415" s="11">
        <f t="shared" si="31"/>
        <v>8</v>
      </c>
      <c r="C415" s="11">
        <f t="shared" si="32"/>
        <v>2001</v>
      </c>
      <c r="D415" s="11" t="str">
        <f t="shared" si="33"/>
        <v>8/2001</v>
      </c>
      <c r="E415">
        <v>372</v>
      </c>
      <c r="F415">
        <v>4561600</v>
      </c>
      <c r="G415">
        <v>31683175</v>
      </c>
      <c r="H415" s="1">
        <v>3.6648639417000002</v>
      </c>
      <c r="I415" s="1">
        <v>3.6978213522000001</v>
      </c>
      <c r="J415" s="1">
        <v>3.6384981642000001</v>
      </c>
      <c r="K415" s="1">
        <v>3.7044129850999998</v>
      </c>
      <c r="L415" s="1">
        <v>3.6628865775000001</v>
      </c>
      <c r="M415" s="2">
        <f t="shared" si="34"/>
        <v>-5.3667807362430819E-3</v>
      </c>
      <c r="N415" s="2">
        <f t="shared" si="35"/>
        <v>-5.381233637539653E-3</v>
      </c>
    </row>
    <row r="416" spans="1:14" x14ac:dyDescent="0.25">
      <c r="A416" s="5">
        <v>37134</v>
      </c>
      <c r="B416" s="11">
        <f t="shared" si="31"/>
        <v>8</v>
      </c>
      <c r="C416" s="11">
        <f t="shared" si="32"/>
        <v>2001</v>
      </c>
      <c r="D416" s="11" t="str">
        <f t="shared" si="33"/>
        <v>8/2001</v>
      </c>
      <c r="E416">
        <v>559</v>
      </c>
      <c r="F416">
        <v>7475200</v>
      </c>
      <c r="G416">
        <v>51280455</v>
      </c>
      <c r="H416" s="1">
        <v>3.6253151497</v>
      </c>
      <c r="I416" s="1">
        <v>3.6516811787000001</v>
      </c>
      <c r="J416" s="1">
        <v>3.5791747248000001</v>
      </c>
      <c r="K416" s="1">
        <v>3.6516811787000001</v>
      </c>
      <c r="L416" s="1">
        <v>3.6174054415999999</v>
      </c>
      <c r="M416" s="2">
        <f t="shared" si="34"/>
        <v>-1.0791339768443042E-2</v>
      </c>
      <c r="N416" s="2">
        <f t="shared" si="35"/>
        <v>-1.0849988589983116E-2</v>
      </c>
    </row>
    <row r="417" spans="1:14" x14ac:dyDescent="0.25">
      <c r="A417" s="5">
        <v>37137</v>
      </c>
      <c r="B417" s="11">
        <f t="shared" si="31"/>
        <v>9</v>
      </c>
      <c r="C417" s="11">
        <f t="shared" si="32"/>
        <v>2001</v>
      </c>
      <c r="D417" s="11" t="str">
        <f t="shared" si="33"/>
        <v>9/2001</v>
      </c>
      <c r="E417">
        <v>336</v>
      </c>
      <c r="F417">
        <v>3697600</v>
      </c>
      <c r="G417">
        <v>25169150</v>
      </c>
      <c r="H417" s="1">
        <v>3.6121321353</v>
      </c>
      <c r="I417" s="1">
        <v>3.6121321353</v>
      </c>
      <c r="J417" s="1">
        <v>3.5659917104000001</v>
      </c>
      <c r="K417" s="1">
        <v>3.6187237682000002</v>
      </c>
      <c r="L417" s="1">
        <v>3.5897210861</v>
      </c>
      <c r="M417" s="2">
        <f t="shared" si="34"/>
        <v>-3.6363774887517852E-3</v>
      </c>
      <c r="N417" s="2">
        <f t="shared" si="35"/>
        <v>-3.6430051814454753E-3</v>
      </c>
    </row>
    <row r="418" spans="1:14" x14ac:dyDescent="0.25">
      <c r="A418" s="5">
        <v>37138</v>
      </c>
      <c r="B418" s="11">
        <f t="shared" si="31"/>
        <v>9</v>
      </c>
      <c r="C418" s="11">
        <f t="shared" si="32"/>
        <v>2001</v>
      </c>
      <c r="D418" s="11" t="str">
        <f t="shared" si="33"/>
        <v>9/2001</v>
      </c>
      <c r="E418">
        <v>547</v>
      </c>
      <c r="F418">
        <v>5791200</v>
      </c>
      <c r="G418">
        <v>40697790</v>
      </c>
      <c r="H418" s="1">
        <v>3.7373703956000002</v>
      </c>
      <c r="I418" s="1">
        <v>3.6121321353</v>
      </c>
      <c r="J418" s="1">
        <v>3.6022450629999998</v>
      </c>
      <c r="K418" s="1">
        <v>3.7439617771</v>
      </c>
      <c r="L418" s="1">
        <v>3.7057313117000001</v>
      </c>
      <c r="M418" s="2">
        <f t="shared" si="34"/>
        <v>3.4671561174657528E-2</v>
      </c>
      <c r="N418" s="2">
        <f t="shared" si="35"/>
        <v>3.4084044158417509E-2</v>
      </c>
    </row>
    <row r="419" spans="1:14" x14ac:dyDescent="0.25">
      <c r="A419" s="5">
        <v>37139</v>
      </c>
      <c r="B419" s="11">
        <f t="shared" si="31"/>
        <v>9</v>
      </c>
      <c r="C419" s="11">
        <f t="shared" si="32"/>
        <v>2001</v>
      </c>
      <c r="D419" s="11" t="str">
        <f t="shared" si="33"/>
        <v>9/2001</v>
      </c>
      <c r="E419">
        <v>882</v>
      </c>
      <c r="F419">
        <v>10709600</v>
      </c>
      <c r="G419">
        <v>77202664</v>
      </c>
      <c r="H419" s="1">
        <v>3.8230596124999998</v>
      </c>
      <c r="I419" s="1">
        <v>3.6582725601999999</v>
      </c>
      <c r="J419" s="1">
        <v>3.6582725601999999</v>
      </c>
      <c r="K419" s="1">
        <v>3.8461296992</v>
      </c>
      <c r="L419" s="1">
        <v>3.8013076009</v>
      </c>
      <c r="M419" s="2">
        <f t="shared" si="34"/>
        <v>2.2927675833490202E-2</v>
      </c>
      <c r="N419" s="2">
        <f t="shared" si="35"/>
        <v>2.2668786360280004E-2</v>
      </c>
    </row>
    <row r="420" spans="1:14" x14ac:dyDescent="0.25">
      <c r="A420" s="5">
        <v>37140</v>
      </c>
      <c r="B420" s="11">
        <f t="shared" si="31"/>
        <v>9</v>
      </c>
      <c r="C420" s="11">
        <f t="shared" si="32"/>
        <v>2001</v>
      </c>
      <c r="D420" s="11" t="str">
        <f t="shared" si="33"/>
        <v>9/2001</v>
      </c>
      <c r="E420">
        <v>374</v>
      </c>
      <c r="F420">
        <v>4041600</v>
      </c>
      <c r="G420">
        <v>28651553</v>
      </c>
      <c r="H420" s="1">
        <v>3.6787062451999999</v>
      </c>
      <c r="I420" s="1">
        <v>3.8098765979999998</v>
      </c>
      <c r="J420" s="1">
        <v>3.6622275399999999</v>
      </c>
      <c r="K420" s="1">
        <v>3.8098765979999998</v>
      </c>
      <c r="L420" s="1">
        <v>3.7380294330999999</v>
      </c>
      <c r="M420" s="2">
        <f t="shared" si="34"/>
        <v>-3.7758597022138352E-2</v>
      </c>
      <c r="N420" s="2">
        <f t="shared" si="35"/>
        <v>-3.8489921149840636E-2</v>
      </c>
    </row>
    <row r="421" spans="1:14" x14ac:dyDescent="0.25">
      <c r="A421" s="5">
        <v>37144</v>
      </c>
      <c r="B421" s="11">
        <f t="shared" si="31"/>
        <v>9</v>
      </c>
      <c r="C421" s="11">
        <f t="shared" si="32"/>
        <v>2001</v>
      </c>
      <c r="D421" s="11" t="str">
        <f t="shared" si="33"/>
        <v>9/2001</v>
      </c>
      <c r="E421">
        <v>559</v>
      </c>
      <c r="F421">
        <v>6240000</v>
      </c>
      <c r="G421">
        <v>43044394</v>
      </c>
      <c r="H421" s="1">
        <v>3.6187237682000002</v>
      </c>
      <c r="I421" s="1">
        <v>3.6259741873000002</v>
      </c>
      <c r="J421" s="1">
        <v>3.6121321353</v>
      </c>
      <c r="K421" s="1">
        <v>3.6780469562000002</v>
      </c>
      <c r="L421" s="1">
        <v>3.6378388751999999</v>
      </c>
      <c r="M421" s="2">
        <f t="shared" si="34"/>
        <v>-1.6305318501107613E-2</v>
      </c>
      <c r="N421" s="2">
        <f t="shared" si="35"/>
        <v>-1.6439713107203633E-2</v>
      </c>
    </row>
    <row r="422" spans="1:14" x14ac:dyDescent="0.25">
      <c r="A422" s="5">
        <v>37145</v>
      </c>
      <c r="B422" s="11">
        <f t="shared" si="31"/>
        <v>9</v>
      </c>
      <c r="C422" s="11">
        <f t="shared" si="32"/>
        <v>2001</v>
      </c>
      <c r="D422" s="11" t="str">
        <f t="shared" si="33"/>
        <v>9/2001</v>
      </c>
      <c r="E422">
        <v>649</v>
      </c>
      <c r="F422">
        <v>12922400</v>
      </c>
      <c r="G422">
        <v>91949331</v>
      </c>
      <c r="H422" s="1">
        <v>3.5594003287999998</v>
      </c>
      <c r="I422" s="1">
        <v>3.6121321353</v>
      </c>
      <c r="J422" s="1">
        <v>3.4275706869999998</v>
      </c>
      <c r="K422" s="1">
        <v>3.8889744334</v>
      </c>
      <c r="L422" s="1">
        <v>3.7518714852000001</v>
      </c>
      <c r="M422" s="2">
        <f t="shared" si="34"/>
        <v>-1.6393469963447593E-2</v>
      </c>
      <c r="N422" s="2">
        <f t="shared" si="35"/>
        <v>-1.6529329747382668E-2</v>
      </c>
    </row>
    <row r="423" spans="1:14" x14ac:dyDescent="0.25">
      <c r="A423" s="5">
        <v>37146</v>
      </c>
      <c r="B423" s="11">
        <f t="shared" si="31"/>
        <v>9</v>
      </c>
      <c r="C423" s="11">
        <f t="shared" si="32"/>
        <v>2001</v>
      </c>
      <c r="D423" s="11" t="str">
        <f t="shared" si="33"/>
        <v>9/2001</v>
      </c>
      <c r="E423">
        <v>772</v>
      </c>
      <c r="F423">
        <v>8143200</v>
      </c>
      <c r="G423">
        <v>56276214</v>
      </c>
      <c r="H423" s="1">
        <v>3.6450895456999999</v>
      </c>
      <c r="I423" s="1">
        <v>3.5692876525999999</v>
      </c>
      <c r="J423" s="1">
        <v>3.5594003287999998</v>
      </c>
      <c r="K423" s="1">
        <v>3.6905709331000001</v>
      </c>
      <c r="L423" s="1">
        <v>3.6444305082000001</v>
      </c>
      <c r="M423" s="2">
        <f t="shared" si="34"/>
        <v>2.4074059949555915E-2</v>
      </c>
      <c r="N423" s="2">
        <f t="shared" si="35"/>
        <v>2.3788848171537591E-2</v>
      </c>
    </row>
    <row r="424" spans="1:14" x14ac:dyDescent="0.25">
      <c r="A424" s="5">
        <v>37147</v>
      </c>
      <c r="B424" s="11">
        <f t="shared" si="31"/>
        <v>9</v>
      </c>
      <c r="C424" s="11">
        <f t="shared" si="32"/>
        <v>2001</v>
      </c>
      <c r="D424" s="11" t="str">
        <f t="shared" si="33"/>
        <v>9/2001</v>
      </c>
      <c r="E424">
        <v>709</v>
      </c>
      <c r="F424">
        <v>7684000</v>
      </c>
      <c r="G424">
        <v>51587336</v>
      </c>
      <c r="H424" s="1">
        <v>3.4275706869999998</v>
      </c>
      <c r="I424" s="1">
        <v>3.641793855</v>
      </c>
      <c r="J424" s="1">
        <v>3.3748388806</v>
      </c>
      <c r="K424" s="1">
        <v>3.6450895456999999</v>
      </c>
      <c r="L424" s="1">
        <v>3.5402849704000001</v>
      </c>
      <c r="M424" s="2">
        <f t="shared" si="34"/>
        <v>-5.9674489741027181E-2</v>
      </c>
      <c r="N424" s="2">
        <f t="shared" si="35"/>
        <v>-6.1529176152223454E-2</v>
      </c>
    </row>
    <row r="425" spans="1:14" x14ac:dyDescent="0.25">
      <c r="A425" s="5">
        <v>37148</v>
      </c>
      <c r="B425" s="11">
        <f t="shared" si="31"/>
        <v>9</v>
      </c>
      <c r="C425" s="11">
        <f t="shared" si="32"/>
        <v>2001</v>
      </c>
      <c r="D425" s="11" t="str">
        <f t="shared" si="33"/>
        <v>9/2001</v>
      </c>
      <c r="E425">
        <v>896</v>
      </c>
      <c r="F425">
        <v>7317600</v>
      </c>
      <c r="G425">
        <v>45821687</v>
      </c>
      <c r="H425" s="1">
        <v>3.3616558661</v>
      </c>
      <c r="I425" s="1">
        <v>3.4077962910999999</v>
      </c>
      <c r="J425" s="1">
        <v>3.1639114034000002</v>
      </c>
      <c r="K425" s="1">
        <v>3.4143876726000002</v>
      </c>
      <c r="L425" s="1">
        <v>3.3016733891999999</v>
      </c>
      <c r="M425" s="2">
        <f t="shared" si="34"/>
        <v>-1.923076922964706E-2</v>
      </c>
      <c r="N425" s="2">
        <f t="shared" si="35"/>
        <v>-1.9418085855957411E-2</v>
      </c>
    </row>
    <row r="426" spans="1:14" x14ac:dyDescent="0.25">
      <c r="A426" s="5">
        <v>37151</v>
      </c>
      <c r="B426" s="11">
        <f t="shared" si="31"/>
        <v>9</v>
      </c>
      <c r="C426" s="11">
        <f t="shared" si="32"/>
        <v>2001</v>
      </c>
      <c r="D426" s="11" t="str">
        <f t="shared" si="33"/>
        <v>9/2001</v>
      </c>
      <c r="E426">
        <v>831</v>
      </c>
      <c r="F426">
        <v>8945600</v>
      </c>
      <c r="G426">
        <v>59392255</v>
      </c>
      <c r="H426" s="1">
        <v>3.6450895456999999</v>
      </c>
      <c r="I426" s="1">
        <v>3.3550644846000002</v>
      </c>
      <c r="J426" s="1">
        <v>3.3550644846000002</v>
      </c>
      <c r="K426" s="1">
        <v>3.6450895456999999</v>
      </c>
      <c r="L426" s="1">
        <v>3.5007361785</v>
      </c>
      <c r="M426" s="2">
        <f t="shared" si="34"/>
        <v>8.4313710531239927E-2</v>
      </c>
      <c r="N426" s="2">
        <f t="shared" si="35"/>
        <v>8.0947262008180906E-2</v>
      </c>
    </row>
    <row r="427" spans="1:14" x14ac:dyDescent="0.25">
      <c r="A427" s="5">
        <v>37152</v>
      </c>
      <c r="B427" s="11">
        <f t="shared" si="31"/>
        <v>9</v>
      </c>
      <c r="C427" s="11">
        <f t="shared" si="32"/>
        <v>2001</v>
      </c>
      <c r="D427" s="11" t="str">
        <f t="shared" si="33"/>
        <v>9/2001</v>
      </c>
      <c r="E427">
        <v>946</v>
      </c>
      <c r="F427">
        <v>10236800</v>
      </c>
      <c r="G427">
        <v>71154516</v>
      </c>
      <c r="H427" s="1">
        <v>3.7241873811000001</v>
      </c>
      <c r="I427" s="1">
        <v>3.6253151497</v>
      </c>
      <c r="J427" s="1">
        <v>3.5264429183999999</v>
      </c>
      <c r="K427" s="1">
        <v>3.7505534100000002</v>
      </c>
      <c r="L427" s="1">
        <v>3.6655232306999999</v>
      </c>
      <c r="M427" s="2">
        <f t="shared" si="34"/>
        <v>2.1699833271122015E-2</v>
      </c>
      <c r="N427" s="2">
        <f t="shared" si="35"/>
        <v>2.1467743427522817E-2</v>
      </c>
    </row>
    <row r="428" spans="1:14" x14ac:dyDescent="0.25">
      <c r="A428" s="5">
        <v>37153</v>
      </c>
      <c r="B428" s="11">
        <f t="shared" si="31"/>
        <v>9</v>
      </c>
      <c r="C428" s="11">
        <f t="shared" si="32"/>
        <v>2001</v>
      </c>
      <c r="D428" s="11" t="str">
        <f t="shared" si="33"/>
        <v>9/2001</v>
      </c>
      <c r="E428">
        <v>909</v>
      </c>
      <c r="F428">
        <v>13619200</v>
      </c>
      <c r="G428">
        <v>95289093</v>
      </c>
      <c r="H428" s="1">
        <v>3.6978213522000001</v>
      </c>
      <c r="I428" s="1">
        <v>3.7110043666000001</v>
      </c>
      <c r="J428" s="1">
        <v>3.6187237682000002</v>
      </c>
      <c r="K428" s="1">
        <v>3.7439617771</v>
      </c>
      <c r="L428" s="1">
        <v>3.6892526065000002</v>
      </c>
      <c r="M428" s="2">
        <f t="shared" si="34"/>
        <v>-7.0796730137172581E-3</v>
      </c>
      <c r="N428" s="2">
        <f t="shared" si="35"/>
        <v>-7.1048528122481178E-3</v>
      </c>
    </row>
    <row r="429" spans="1:14" x14ac:dyDescent="0.25">
      <c r="A429" s="5">
        <v>37154</v>
      </c>
      <c r="B429" s="11">
        <f t="shared" si="31"/>
        <v>9</v>
      </c>
      <c r="C429" s="11">
        <f t="shared" si="32"/>
        <v>2001</v>
      </c>
      <c r="D429" s="11" t="str">
        <f t="shared" si="33"/>
        <v>9/2001</v>
      </c>
      <c r="E429">
        <v>1027</v>
      </c>
      <c r="F429">
        <v>11207200</v>
      </c>
      <c r="G429">
        <v>75782151</v>
      </c>
      <c r="H429" s="1">
        <v>3.5462173144000002</v>
      </c>
      <c r="I429" s="1">
        <v>3.6648639417000002</v>
      </c>
      <c r="J429" s="1">
        <v>3.4934855079</v>
      </c>
      <c r="K429" s="1">
        <v>3.6648639417000002</v>
      </c>
      <c r="L429" s="1">
        <v>3.5659917104000001</v>
      </c>
      <c r="M429" s="2">
        <f t="shared" si="34"/>
        <v>-4.0998204986242404E-2</v>
      </c>
      <c r="N429" s="2">
        <f t="shared" si="35"/>
        <v>-4.1862332344707501E-2</v>
      </c>
    </row>
    <row r="430" spans="1:14" x14ac:dyDescent="0.25">
      <c r="A430" s="5">
        <v>37155</v>
      </c>
      <c r="B430" s="11">
        <f t="shared" si="31"/>
        <v>9</v>
      </c>
      <c r="C430" s="11">
        <f t="shared" si="32"/>
        <v>2001</v>
      </c>
      <c r="D430" s="11" t="str">
        <f t="shared" si="33"/>
        <v>9/2001</v>
      </c>
      <c r="E430">
        <v>1180</v>
      </c>
      <c r="F430">
        <v>16166400</v>
      </c>
      <c r="G430">
        <v>105049811</v>
      </c>
      <c r="H430" s="1">
        <v>3.5007361785</v>
      </c>
      <c r="I430" s="1">
        <v>3.2957410452000002</v>
      </c>
      <c r="J430" s="1">
        <v>3.2957410452000002</v>
      </c>
      <c r="K430" s="1">
        <v>3.5257838808000002</v>
      </c>
      <c r="L430" s="1">
        <v>3.4262523603999999</v>
      </c>
      <c r="M430" s="2">
        <f t="shared" si="34"/>
        <v>-1.2825253465239328E-2</v>
      </c>
      <c r="N430" s="2">
        <f t="shared" si="35"/>
        <v>-1.290820705897968E-2</v>
      </c>
    </row>
    <row r="431" spans="1:14" x14ac:dyDescent="0.25">
      <c r="A431" s="5">
        <v>37158</v>
      </c>
      <c r="B431" s="11">
        <f t="shared" si="31"/>
        <v>9</v>
      </c>
      <c r="C431" s="11">
        <f t="shared" si="32"/>
        <v>2001</v>
      </c>
      <c r="D431" s="11" t="str">
        <f t="shared" si="33"/>
        <v>9/2001</v>
      </c>
      <c r="E431">
        <v>1515</v>
      </c>
      <c r="F431">
        <v>14098400</v>
      </c>
      <c r="G431">
        <v>89990323</v>
      </c>
      <c r="H431" s="1">
        <v>3.3319941464</v>
      </c>
      <c r="I431" s="1">
        <v>3.4770068027000001</v>
      </c>
      <c r="J431" s="1">
        <v>3.3089240596999998</v>
      </c>
      <c r="K431" s="1">
        <v>3.4809617825000001</v>
      </c>
      <c r="L431" s="1">
        <v>3.3656108459</v>
      </c>
      <c r="M431" s="2">
        <f t="shared" si="34"/>
        <v>-4.8201870548355008E-2</v>
      </c>
      <c r="N431" s="2">
        <f t="shared" si="35"/>
        <v>-4.9402315571648384E-2</v>
      </c>
    </row>
    <row r="432" spans="1:14" x14ac:dyDescent="0.25">
      <c r="A432" s="5">
        <v>37159</v>
      </c>
      <c r="B432" s="11">
        <f t="shared" si="31"/>
        <v>9</v>
      </c>
      <c r="C432" s="11">
        <f t="shared" si="32"/>
        <v>2001</v>
      </c>
      <c r="D432" s="11" t="str">
        <f t="shared" si="33"/>
        <v>9/2001</v>
      </c>
      <c r="E432">
        <v>1435</v>
      </c>
      <c r="F432">
        <v>19307200</v>
      </c>
      <c r="G432">
        <v>119456309</v>
      </c>
      <c r="H432" s="1">
        <v>3.2430092388</v>
      </c>
      <c r="I432" s="1">
        <v>3.3616558661</v>
      </c>
      <c r="J432" s="1">
        <v>3.1843450884000002</v>
      </c>
      <c r="K432" s="1">
        <v>3.3682472475999998</v>
      </c>
      <c r="L432" s="1">
        <v>3.2627836347999999</v>
      </c>
      <c r="M432" s="2">
        <f t="shared" si="34"/>
        <v>-2.670620165889015E-2</v>
      </c>
      <c r="N432" s="2">
        <f t="shared" si="35"/>
        <v>-2.7069291355553766E-2</v>
      </c>
    </row>
    <row r="433" spans="1:14" x14ac:dyDescent="0.25">
      <c r="A433" s="5">
        <v>37160</v>
      </c>
      <c r="B433" s="11">
        <f t="shared" si="31"/>
        <v>9</v>
      </c>
      <c r="C433" s="11">
        <f t="shared" si="32"/>
        <v>2001</v>
      </c>
      <c r="D433" s="11" t="str">
        <f t="shared" si="33"/>
        <v>9/2001</v>
      </c>
      <c r="E433">
        <v>859</v>
      </c>
      <c r="F433">
        <v>10446400</v>
      </c>
      <c r="G433">
        <v>63846863</v>
      </c>
      <c r="H433" s="1">
        <v>3.2166432098</v>
      </c>
      <c r="I433" s="1">
        <v>3.2693750163000002</v>
      </c>
      <c r="J433" s="1">
        <v>3.1863224525999998</v>
      </c>
      <c r="K433" s="1">
        <v>3.2825580308000002</v>
      </c>
      <c r="L433" s="1">
        <v>3.2225755538</v>
      </c>
      <c r="M433" s="2">
        <f t="shared" si="34"/>
        <v>-8.1301122070673859E-3</v>
      </c>
      <c r="N433" s="2">
        <f t="shared" si="35"/>
        <v>-8.1633417987457546E-3</v>
      </c>
    </row>
    <row r="434" spans="1:14" x14ac:dyDescent="0.25">
      <c r="A434" s="5">
        <v>37161</v>
      </c>
      <c r="B434" s="11">
        <f t="shared" si="31"/>
        <v>9</v>
      </c>
      <c r="C434" s="11">
        <f t="shared" si="32"/>
        <v>2001</v>
      </c>
      <c r="D434" s="11" t="str">
        <f t="shared" si="33"/>
        <v>9/2001</v>
      </c>
      <c r="E434">
        <v>754</v>
      </c>
      <c r="F434">
        <v>7891200</v>
      </c>
      <c r="G434">
        <v>48637395</v>
      </c>
      <c r="H434" s="1">
        <v>3.3221070741999998</v>
      </c>
      <c r="I434" s="1">
        <v>3.2166432098</v>
      </c>
      <c r="J434" s="1">
        <v>3.1770944178999998</v>
      </c>
      <c r="K434" s="1">
        <v>3.3616558661</v>
      </c>
      <c r="L434" s="1">
        <v>3.2502599093</v>
      </c>
      <c r="M434" s="2">
        <f t="shared" si="34"/>
        <v>3.2786932687681292E-2</v>
      </c>
      <c r="N434" s="2">
        <f t="shared" si="35"/>
        <v>3.2260908153911791E-2</v>
      </c>
    </row>
    <row r="435" spans="1:14" x14ac:dyDescent="0.25">
      <c r="A435" s="5">
        <v>37162</v>
      </c>
      <c r="B435" s="11">
        <f t="shared" si="31"/>
        <v>9</v>
      </c>
      <c r="C435" s="11">
        <f t="shared" si="32"/>
        <v>2001</v>
      </c>
      <c r="D435" s="11" t="str">
        <f t="shared" si="33"/>
        <v>9/2001</v>
      </c>
      <c r="E435">
        <v>590</v>
      </c>
      <c r="F435">
        <v>8783200</v>
      </c>
      <c r="G435">
        <v>56171446</v>
      </c>
      <c r="H435" s="1">
        <v>3.3814302620999999</v>
      </c>
      <c r="I435" s="1">
        <v>3.3820895511</v>
      </c>
      <c r="J435" s="1">
        <v>3.3418814701000001</v>
      </c>
      <c r="K435" s="1">
        <v>3.4143876726000002</v>
      </c>
      <c r="L435" s="1">
        <v>3.3722022273999999</v>
      </c>
      <c r="M435" s="2">
        <f t="shared" si="34"/>
        <v>1.7857096889113855E-2</v>
      </c>
      <c r="N435" s="2">
        <f t="shared" si="35"/>
        <v>1.7699531937827546E-2</v>
      </c>
    </row>
    <row r="436" spans="1:14" x14ac:dyDescent="0.25">
      <c r="A436" s="5">
        <v>37165</v>
      </c>
      <c r="B436" s="11">
        <f t="shared" si="31"/>
        <v>10</v>
      </c>
      <c r="C436" s="11">
        <f t="shared" si="32"/>
        <v>2001</v>
      </c>
      <c r="D436" s="11" t="str">
        <f t="shared" si="33"/>
        <v>10/2001</v>
      </c>
      <c r="E436">
        <v>581</v>
      </c>
      <c r="F436">
        <v>5872800</v>
      </c>
      <c r="G436">
        <v>36688289</v>
      </c>
      <c r="H436" s="1">
        <v>3.259487944</v>
      </c>
      <c r="I436" s="1">
        <v>3.3741795915999999</v>
      </c>
      <c r="J436" s="1">
        <v>3.2496006202999999</v>
      </c>
      <c r="K436" s="1">
        <v>3.3741795915999999</v>
      </c>
      <c r="L436" s="1">
        <v>3.2944227185999999</v>
      </c>
      <c r="M436" s="2">
        <f t="shared" si="34"/>
        <v>-3.6062348961255486E-2</v>
      </c>
      <c r="N436" s="2">
        <f t="shared" si="35"/>
        <v>-3.6728663808961864E-2</v>
      </c>
    </row>
    <row r="437" spans="1:14" x14ac:dyDescent="0.25">
      <c r="A437" s="5">
        <v>37166</v>
      </c>
      <c r="B437" s="11">
        <f t="shared" si="31"/>
        <v>10</v>
      </c>
      <c r="C437" s="11">
        <f t="shared" si="32"/>
        <v>2001</v>
      </c>
      <c r="D437" s="11" t="str">
        <f t="shared" si="33"/>
        <v>10/2001</v>
      </c>
      <c r="E437">
        <v>598</v>
      </c>
      <c r="F437">
        <v>5784800</v>
      </c>
      <c r="G437">
        <v>35551303</v>
      </c>
      <c r="H437" s="1">
        <v>3.2430092388</v>
      </c>
      <c r="I437" s="1">
        <v>3.2627836347999999</v>
      </c>
      <c r="J437" s="1">
        <v>3.2067561375999998</v>
      </c>
      <c r="K437" s="1">
        <v>3.2693750163000002</v>
      </c>
      <c r="L437" s="1">
        <v>3.2410316232</v>
      </c>
      <c r="M437" s="2">
        <f t="shared" si="34"/>
        <v>-5.0556116430292564E-3</v>
      </c>
      <c r="N437" s="2">
        <f t="shared" si="35"/>
        <v>-5.0684344840317948E-3</v>
      </c>
    </row>
    <row r="438" spans="1:14" x14ac:dyDescent="0.25">
      <c r="A438" s="5">
        <v>37167</v>
      </c>
      <c r="B438" s="11">
        <f t="shared" si="31"/>
        <v>10</v>
      </c>
      <c r="C438" s="11">
        <f t="shared" si="32"/>
        <v>2001</v>
      </c>
      <c r="D438" s="11" t="str">
        <f t="shared" si="33"/>
        <v>10/2001</v>
      </c>
      <c r="E438">
        <v>594</v>
      </c>
      <c r="F438">
        <v>7904800</v>
      </c>
      <c r="G438">
        <v>48369358</v>
      </c>
      <c r="H438" s="1">
        <v>3.2561922533000001</v>
      </c>
      <c r="I438" s="1">
        <v>3.2100518283000001</v>
      </c>
      <c r="J438" s="1">
        <v>3.1678663831999998</v>
      </c>
      <c r="K438" s="1">
        <v>3.2614653082</v>
      </c>
      <c r="L438" s="1">
        <v>3.2265305336000001</v>
      </c>
      <c r="M438" s="2">
        <f t="shared" si="34"/>
        <v>4.0650561035335819E-3</v>
      </c>
      <c r="N438" s="2">
        <f t="shared" si="35"/>
        <v>4.0568160861780833E-3</v>
      </c>
    </row>
    <row r="439" spans="1:14" x14ac:dyDescent="0.25">
      <c r="A439" s="5">
        <v>37168</v>
      </c>
      <c r="B439" s="11">
        <f t="shared" si="31"/>
        <v>10</v>
      </c>
      <c r="C439" s="11">
        <f t="shared" si="32"/>
        <v>2001</v>
      </c>
      <c r="D439" s="11" t="str">
        <f t="shared" si="33"/>
        <v>10/2001</v>
      </c>
      <c r="E439">
        <v>704</v>
      </c>
      <c r="F439">
        <v>9568800</v>
      </c>
      <c r="G439">
        <v>60271336</v>
      </c>
      <c r="H439" s="1">
        <v>3.3089240596999998</v>
      </c>
      <c r="I439" s="1">
        <v>3.2693750163000002</v>
      </c>
      <c r="J439" s="1">
        <v>3.2693750163000002</v>
      </c>
      <c r="K439" s="1">
        <v>3.3418814701000001</v>
      </c>
      <c r="L439" s="1">
        <v>3.3214477851000002</v>
      </c>
      <c r="M439" s="2">
        <f t="shared" si="34"/>
        <v>1.6194316028655509E-2</v>
      </c>
      <c r="N439" s="2">
        <f t="shared" si="35"/>
        <v>1.6064586802921749E-2</v>
      </c>
    </row>
    <row r="440" spans="1:14" x14ac:dyDescent="0.25">
      <c r="A440" s="5">
        <v>37169</v>
      </c>
      <c r="B440" s="11">
        <f t="shared" si="31"/>
        <v>10</v>
      </c>
      <c r="C440" s="11">
        <f t="shared" si="32"/>
        <v>2001</v>
      </c>
      <c r="D440" s="11" t="str">
        <f t="shared" si="33"/>
        <v>10/2001</v>
      </c>
      <c r="E440">
        <v>404</v>
      </c>
      <c r="F440">
        <v>6116000</v>
      </c>
      <c r="G440">
        <v>38382187</v>
      </c>
      <c r="H440" s="1">
        <v>3.3122197504000002</v>
      </c>
      <c r="I440" s="1">
        <v>3.3023324267</v>
      </c>
      <c r="J440" s="1">
        <v>3.2825580308000002</v>
      </c>
      <c r="K440" s="1">
        <v>3.3352898371999999</v>
      </c>
      <c r="L440" s="1">
        <v>3.3095830973</v>
      </c>
      <c r="M440" s="2">
        <f t="shared" si="34"/>
        <v>9.9600070613270475E-4</v>
      </c>
      <c r="N440" s="2">
        <f t="shared" si="35"/>
        <v>9.9550502653358007E-4</v>
      </c>
    </row>
    <row r="441" spans="1:14" x14ac:dyDescent="0.25">
      <c r="A441" s="5">
        <v>37172</v>
      </c>
      <c r="B441" s="11">
        <f t="shared" si="31"/>
        <v>10</v>
      </c>
      <c r="C441" s="11">
        <f t="shared" si="32"/>
        <v>2001</v>
      </c>
      <c r="D441" s="11" t="str">
        <f t="shared" si="33"/>
        <v>10/2001</v>
      </c>
      <c r="E441">
        <v>340</v>
      </c>
      <c r="F441">
        <v>3547200</v>
      </c>
      <c r="G441">
        <v>22258086</v>
      </c>
      <c r="H441" s="1">
        <v>3.3029917158000002</v>
      </c>
      <c r="I441" s="1">
        <v>3.2627836347999999</v>
      </c>
      <c r="J441" s="1">
        <v>3.259487944</v>
      </c>
      <c r="K441" s="1">
        <v>3.3352898371999999</v>
      </c>
      <c r="L441" s="1">
        <v>3.3089240596999998</v>
      </c>
      <c r="M441" s="2">
        <f t="shared" si="34"/>
        <v>-2.7860574766772617E-3</v>
      </c>
      <c r="N441" s="2">
        <f t="shared" si="35"/>
        <v>-2.7899457584725489E-3</v>
      </c>
    </row>
    <row r="442" spans="1:14" x14ac:dyDescent="0.25">
      <c r="A442" s="5">
        <v>37173</v>
      </c>
      <c r="B442" s="11">
        <f t="shared" si="31"/>
        <v>10</v>
      </c>
      <c r="C442" s="11">
        <f t="shared" si="32"/>
        <v>2001</v>
      </c>
      <c r="D442" s="11" t="str">
        <f t="shared" si="33"/>
        <v>10/2001</v>
      </c>
      <c r="E442">
        <v>421</v>
      </c>
      <c r="F442">
        <v>5876000</v>
      </c>
      <c r="G442">
        <v>37336625</v>
      </c>
      <c r="H442" s="1">
        <v>3.3544051956000001</v>
      </c>
      <c r="I442" s="1">
        <v>3.3286984557000001</v>
      </c>
      <c r="J442" s="1">
        <v>3.2964000828</v>
      </c>
      <c r="K442" s="1">
        <v>3.3715431898000001</v>
      </c>
      <c r="L442" s="1">
        <v>3.3504504673</v>
      </c>
      <c r="M442" s="2">
        <f t="shared" si="34"/>
        <v>1.5565730774939945E-2</v>
      </c>
      <c r="N442" s="2">
        <f t="shared" si="35"/>
        <v>1.544582744227811E-2</v>
      </c>
    </row>
    <row r="443" spans="1:14" x14ac:dyDescent="0.25">
      <c r="A443" s="5">
        <v>37174</v>
      </c>
      <c r="B443" s="11">
        <f t="shared" si="31"/>
        <v>10</v>
      </c>
      <c r="C443" s="11">
        <f t="shared" si="32"/>
        <v>2001</v>
      </c>
      <c r="D443" s="11" t="str">
        <f t="shared" si="33"/>
        <v>10/2001</v>
      </c>
      <c r="E443">
        <v>556</v>
      </c>
      <c r="F443">
        <v>4781600</v>
      </c>
      <c r="G443">
        <v>31026537</v>
      </c>
      <c r="H443" s="1">
        <v>3.4605280975000001</v>
      </c>
      <c r="I443" s="1">
        <v>3.3544051956000001</v>
      </c>
      <c r="J443" s="1">
        <v>3.3544051956000001</v>
      </c>
      <c r="K443" s="1">
        <v>3.4671194789999999</v>
      </c>
      <c r="L443" s="1">
        <v>3.4216383431000001</v>
      </c>
      <c r="M443" s="2">
        <f t="shared" si="34"/>
        <v>3.1636876200645814E-2</v>
      </c>
      <c r="N443" s="2">
        <f t="shared" si="35"/>
        <v>3.114674099399603E-2</v>
      </c>
    </row>
    <row r="444" spans="1:14" x14ac:dyDescent="0.25">
      <c r="A444" s="5">
        <v>37175</v>
      </c>
      <c r="B444" s="11">
        <f t="shared" si="31"/>
        <v>10</v>
      </c>
      <c r="C444" s="11">
        <f t="shared" si="32"/>
        <v>2001</v>
      </c>
      <c r="D444" s="11" t="str">
        <f t="shared" si="33"/>
        <v>10/2001</v>
      </c>
      <c r="E444">
        <v>615</v>
      </c>
      <c r="F444">
        <v>7575200</v>
      </c>
      <c r="G444">
        <v>50323461</v>
      </c>
      <c r="H444" s="1">
        <v>3.5264429183999999</v>
      </c>
      <c r="I444" s="1">
        <v>3.4611871350999999</v>
      </c>
      <c r="J444" s="1">
        <v>3.4611871350999999</v>
      </c>
      <c r="K444" s="1">
        <v>3.5264429183999999</v>
      </c>
      <c r="L444" s="1">
        <v>3.5033728317000001</v>
      </c>
      <c r="M444" s="2">
        <f t="shared" si="34"/>
        <v>1.904761904624297E-2</v>
      </c>
      <c r="N444" s="2">
        <f t="shared" si="35"/>
        <v>1.8868484303032444E-2</v>
      </c>
    </row>
    <row r="445" spans="1:14" x14ac:dyDescent="0.25">
      <c r="A445" s="5">
        <v>37179</v>
      </c>
      <c r="B445" s="11">
        <f t="shared" si="31"/>
        <v>10</v>
      </c>
      <c r="C445" s="11">
        <f t="shared" si="32"/>
        <v>2001</v>
      </c>
      <c r="D445" s="11" t="str">
        <f t="shared" si="33"/>
        <v>10/2001</v>
      </c>
      <c r="E445">
        <v>972</v>
      </c>
      <c r="F445">
        <v>14308000</v>
      </c>
      <c r="G445">
        <v>97088958</v>
      </c>
      <c r="H445" s="1">
        <v>3.6259741873000002</v>
      </c>
      <c r="I445" s="1">
        <v>3.5923577393000001</v>
      </c>
      <c r="J445" s="1">
        <v>3.5462173144000002</v>
      </c>
      <c r="K445" s="1">
        <v>3.6450895456999999</v>
      </c>
      <c r="L445" s="1">
        <v>3.5785156872999999</v>
      </c>
      <c r="M445" s="2">
        <f t="shared" si="34"/>
        <v>2.8224267683640614E-2</v>
      </c>
      <c r="N445" s="2">
        <f t="shared" si="35"/>
        <v>2.7833302465041319E-2</v>
      </c>
    </row>
    <row r="446" spans="1:14" x14ac:dyDescent="0.25">
      <c r="A446" s="5">
        <v>37180</v>
      </c>
      <c r="B446" s="11">
        <f t="shared" si="31"/>
        <v>10</v>
      </c>
      <c r="C446" s="11">
        <f t="shared" si="32"/>
        <v>2001</v>
      </c>
      <c r="D446" s="11" t="str">
        <f t="shared" si="33"/>
        <v>10/2001</v>
      </c>
      <c r="E446">
        <v>845</v>
      </c>
      <c r="F446">
        <v>8360000</v>
      </c>
      <c r="G446">
        <v>57157904</v>
      </c>
      <c r="H446" s="1">
        <v>3.562036982</v>
      </c>
      <c r="I446" s="1">
        <v>3.6286108404999999</v>
      </c>
      <c r="J446" s="1">
        <v>3.562036982</v>
      </c>
      <c r="K446" s="1">
        <v>3.6384981642000001</v>
      </c>
      <c r="L446" s="1">
        <v>3.6055407538000002</v>
      </c>
      <c r="M446" s="2">
        <f t="shared" si="34"/>
        <v>-1.7633110992334333E-2</v>
      </c>
      <c r="N446" s="2">
        <f t="shared" si="35"/>
        <v>-1.7790426343265952E-2</v>
      </c>
    </row>
    <row r="447" spans="1:14" x14ac:dyDescent="0.25">
      <c r="A447" s="5">
        <v>37181</v>
      </c>
      <c r="B447" s="11">
        <f t="shared" si="31"/>
        <v>10</v>
      </c>
      <c r="C447" s="11">
        <f t="shared" si="32"/>
        <v>2001</v>
      </c>
      <c r="D447" s="11" t="str">
        <f t="shared" si="33"/>
        <v>10/2001</v>
      </c>
      <c r="E447">
        <v>1127</v>
      </c>
      <c r="F447">
        <v>11040000</v>
      </c>
      <c r="G447">
        <v>74944685</v>
      </c>
      <c r="H447" s="1">
        <v>3.5429216235999998</v>
      </c>
      <c r="I447" s="1">
        <v>3.5930167768999999</v>
      </c>
      <c r="J447" s="1">
        <v>3.5429216235999998</v>
      </c>
      <c r="K447" s="1">
        <v>3.6286108404999999</v>
      </c>
      <c r="L447" s="1">
        <v>3.5798340138000002</v>
      </c>
      <c r="M447" s="2">
        <f t="shared" si="34"/>
        <v>-5.3664121109903151E-3</v>
      </c>
      <c r="N447" s="2">
        <f t="shared" si="35"/>
        <v>-5.3808630233501027E-3</v>
      </c>
    </row>
    <row r="448" spans="1:14" x14ac:dyDescent="0.25">
      <c r="A448" s="5">
        <v>37182</v>
      </c>
      <c r="B448" s="11">
        <f t="shared" si="31"/>
        <v>10</v>
      </c>
      <c r="C448" s="11">
        <f t="shared" si="32"/>
        <v>2001</v>
      </c>
      <c r="D448" s="11" t="str">
        <f t="shared" si="33"/>
        <v>10/2001</v>
      </c>
      <c r="E448">
        <v>639</v>
      </c>
      <c r="F448">
        <v>9023200</v>
      </c>
      <c r="G448">
        <v>59394246</v>
      </c>
      <c r="H448" s="1">
        <v>3.4486634096</v>
      </c>
      <c r="I448" s="1">
        <v>3.5231472276</v>
      </c>
      <c r="J448" s="1">
        <v>3.4143876726000002</v>
      </c>
      <c r="K448" s="1">
        <v>3.5264429183999999</v>
      </c>
      <c r="L448" s="1">
        <v>3.4710744588</v>
      </c>
      <c r="M448" s="2">
        <f t="shared" si="34"/>
        <v>-2.6604656838054241E-2</v>
      </c>
      <c r="N448" s="2">
        <f t="shared" si="35"/>
        <v>-2.6964965689207671E-2</v>
      </c>
    </row>
    <row r="449" spans="1:14" x14ac:dyDescent="0.25">
      <c r="A449" s="5">
        <v>37183</v>
      </c>
      <c r="B449" s="11">
        <f t="shared" si="31"/>
        <v>10</v>
      </c>
      <c r="C449" s="11">
        <f t="shared" si="32"/>
        <v>2001</v>
      </c>
      <c r="D449" s="11" t="str">
        <f t="shared" si="33"/>
        <v>10/2001</v>
      </c>
      <c r="E449">
        <v>955</v>
      </c>
      <c r="F449">
        <v>13216800</v>
      </c>
      <c r="G449">
        <v>85877617</v>
      </c>
      <c r="H449" s="1">
        <v>3.4341620685000001</v>
      </c>
      <c r="I449" s="1">
        <v>3.4275706869999998</v>
      </c>
      <c r="J449" s="1">
        <v>3.3748388806</v>
      </c>
      <c r="K449" s="1">
        <v>3.4605280975000001</v>
      </c>
      <c r="L449" s="1">
        <v>3.4262523603999999</v>
      </c>
      <c r="M449" s="2">
        <f t="shared" si="34"/>
        <v>-4.2049163335664552E-3</v>
      </c>
      <c r="N449" s="2">
        <f t="shared" si="35"/>
        <v>-4.2137818554994029E-3</v>
      </c>
    </row>
    <row r="450" spans="1:14" x14ac:dyDescent="0.25">
      <c r="A450" s="5">
        <v>37186</v>
      </c>
      <c r="B450" s="11">
        <f t="shared" si="31"/>
        <v>10</v>
      </c>
      <c r="C450" s="11">
        <f t="shared" si="32"/>
        <v>2001</v>
      </c>
      <c r="D450" s="11" t="str">
        <f t="shared" si="33"/>
        <v>10/2001</v>
      </c>
      <c r="E450">
        <v>835</v>
      </c>
      <c r="F450">
        <v>9782400</v>
      </c>
      <c r="G450">
        <v>64190396</v>
      </c>
      <c r="H450" s="1">
        <v>3.5165555946999998</v>
      </c>
      <c r="I450" s="1">
        <v>3.4414127391</v>
      </c>
      <c r="J450" s="1">
        <v>3.4012046581000002</v>
      </c>
      <c r="K450" s="1">
        <v>3.5264429183999999</v>
      </c>
      <c r="L450" s="1">
        <v>3.4598690598999999</v>
      </c>
      <c r="M450" s="2">
        <f t="shared" si="34"/>
        <v>2.3992323180014763E-2</v>
      </c>
      <c r="N450" s="2">
        <f t="shared" si="35"/>
        <v>2.3709029694697355E-2</v>
      </c>
    </row>
    <row r="451" spans="1:14" x14ac:dyDescent="0.25">
      <c r="A451" s="5">
        <v>37187</v>
      </c>
      <c r="B451" s="11">
        <f t="shared" ref="B451:B514" si="36">MONTH(A451)</f>
        <v>10</v>
      </c>
      <c r="C451" s="11">
        <f t="shared" ref="C451:C514" si="37">YEAR(A451)</f>
        <v>2001</v>
      </c>
      <c r="D451" s="11" t="str">
        <f t="shared" ref="D451:D514" si="38">CONCATENATE(B451,"/",C451)</f>
        <v>10/2001</v>
      </c>
      <c r="E451">
        <v>606</v>
      </c>
      <c r="F451">
        <v>9169600</v>
      </c>
      <c r="G451">
        <v>61406012</v>
      </c>
      <c r="H451" s="1">
        <v>3.5330342999000002</v>
      </c>
      <c r="I451" s="1">
        <v>3.5528089473</v>
      </c>
      <c r="J451" s="1">
        <v>3.5066685224</v>
      </c>
      <c r="K451" s="1">
        <v>3.5587412913000001</v>
      </c>
      <c r="L451" s="1">
        <v>3.5310569357000001</v>
      </c>
      <c r="M451" s="2">
        <f t="shared" si="34"/>
        <v>4.6860357404376884E-3</v>
      </c>
      <c r="N451" s="2">
        <f t="shared" si="35"/>
        <v>4.6750904549706226E-3</v>
      </c>
    </row>
    <row r="452" spans="1:14" x14ac:dyDescent="0.25">
      <c r="A452" s="5">
        <v>37188</v>
      </c>
      <c r="B452" s="11">
        <f t="shared" si="36"/>
        <v>10</v>
      </c>
      <c r="C452" s="11">
        <f t="shared" si="37"/>
        <v>2001</v>
      </c>
      <c r="D452" s="11" t="str">
        <f t="shared" si="38"/>
        <v>10/2001</v>
      </c>
      <c r="E452">
        <v>510</v>
      </c>
      <c r="F452">
        <v>6808800</v>
      </c>
      <c r="G452">
        <v>45227957</v>
      </c>
      <c r="H452" s="1">
        <v>3.4921671813000001</v>
      </c>
      <c r="I452" s="1">
        <v>3.5191922479</v>
      </c>
      <c r="J452" s="1">
        <v>3.4671194789999999</v>
      </c>
      <c r="K452" s="1">
        <v>3.5396259328999999</v>
      </c>
      <c r="L452" s="1">
        <v>3.5027135426</v>
      </c>
      <c r="M452" s="2">
        <f t="shared" ref="M452:M515" si="39">H452/H451-1</f>
        <v>-1.1567144593291001E-2</v>
      </c>
      <c r="N452" s="2">
        <f t="shared" ref="N452:N515" si="40">LN(H452/H451)</f>
        <v>-1.1634564417815822E-2</v>
      </c>
    </row>
    <row r="453" spans="1:14" x14ac:dyDescent="0.25">
      <c r="A453" s="5">
        <v>37189</v>
      </c>
      <c r="B453" s="11">
        <f t="shared" si="36"/>
        <v>10</v>
      </c>
      <c r="C453" s="11">
        <f t="shared" si="37"/>
        <v>2001</v>
      </c>
      <c r="D453" s="11" t="str">
        <f t="shared" si="38"/>
        <v>10/2001</v>
      </c>
      <c r="E453">
        <v>595</v>
      </c>
      <c r="F453">
        <v>6556800</v>
      </c>
      <c r="G453">
        <v>42961254</v>
      </c>
      <c r="H453" s="1">
        <v>3.4737111120000002</v>
      </c>
      <c r="I453" s="1">
        <v>3.4868941264000002</v>
      </c>
      <c r="J453" s="1">
        <v>3.4077962910999999</v>
      </c>
      <c r="K453" s="1">
        <v>3.5066685224</v>
      </c>
      <c r="L453" s="1">
        <v>3.4552547910999998</v>
      </c>
      <c r="M453" s="2">
        <f t="shared" si="39"/>
        <v>-5.2849901914288067E-3</v>
      </c>
      <c r="N453" s="2">
        <f t="shared" si="40"/>
        <v>-5.2990051531897802E-3</v>
      </c>
    </row>
    <row r="454" spans="1:14" x14ac:dyDescent="0.25">
      <c r="A454" s="5">
        <v>37190</v>
      </c>
      <c r="B454" s="11">
        <f t="shared" si="36"/>
        <v>10</v>
      </c>
      <c r="C454" s="11">
        <f t="shared" si="37"/>
        <v>2001</v>
      </c>
      <c r="D454" s="11" t="str">
        <f t="shared" si="38"/>
        <v>10/2001</v>
      </c>
      <c r="E454">
        <v>536</v>
      </c>
      <c r="F454">
        <v>8396800</v>
      </c>
      <c r="G454">
        <v>55886934</v>
      </c>
      <c r="H454" s="1">
        <v>3.4737111120000002</v>
      </c>
      <c r="I454" s="1">
        <v>3.4803024935</v>
      </c>
      <c r="J454" s="1">
        <v>3.4414127391</v>
      </c>
      <c r="K454" s="1">
        <v>3.5396259328999999</v>
      </c>
      <c r="L454" s="1">
        <v>3.5099642132</v>
      </c>
      <c r="M454" s="2">
        <f t="shared" si="39"/>
        <v>0</v>
      </c>
      <c r="N454" s="2">
        <f t="shared" si="40"/>
        <v>0</v>
      </c>
    </row>
    <row r="455" spans="1:14" x14ac:dyDescent="0.25">
      <c r="A455" s="5">
        <v>37193</v>
      </c>
      <c r="B455" s="11">
        <f t="shared" si="36"/>
        <v>10</v>
      </c>
      <c r="C455" s="11">
        <f t="shared" si="37"/>
        <v>2001</v>
      </c>
      <c r="D455" s="11" t="str">
        <f t="shared" si="38"/>
        <v>10/2001</v>
      </c>
      <c r="E455">
        <v>695</v>
      </c>
      <c r="F455">
        <v>7399200</v>
      </c>
      <c r="G455">
        <v>48539418</v>
      </c>
      <c r="H455" s="1">
        <v>3.4077962910999999</v>
      </c>
      <c r="I455" s="1">
        <v>3.4743701494999999</v>
      </c>
      <c r="J455" s="1">
        <v>3.3952723142000001</v>
      </c>
      <c r="K455" s="1">
        <v>3.5297386090999998</v>
      </c>
      <c r="L455" s="1">
        <v>3.4592097708999998</v>
      </c>
      <c r="M455" s="2">
        <f t="shared" si="39"/>
        <v>-1.8975331792069894E-2</v>
      </c>
      <c r="N455" s="2">
        <f t="shared" si="40"/>
        <v>-1.9157673751348737E-2</v>
      </c>
    </row>
    <row r="456" spans="1:14" x14ac:dyDescent="0.25">
      <c r="A456" s="5">
        <v>37194</v>
      </c>
      <c r="B456" s="11">
        <f t="shared" si="36"/>
        <v>10</v>
      </c>
      <c r="C456" s="11">
        <f t="shared" si="37"/>
        <v>2001</v>
      </c>
      <c r="D456" s="11" t="str">
        <f t="shared" si="38"/>
        <v>10/2001</v>
      </c>
      <c r="E456">
        <v>636</v>
      </c>
      <c r="F456">
        <v>5083200</v>
      </c>
      <c r="G456">
        <v>32447198</v>
      </c>
      <c r="H456" s="1">
        <v>3.3517685423999999</v>
      </c>
      <c r="I456" s="1">
        <v>3.4045006003</v>
      </c>
      <c r="J456" s="1">
        <v>3.3418814701000001</v>
      </c>
      <c r="K456" s="1">
        <v>3.4203200164999998</v>
      </c>
      <c r="L456" s="1">
        <v>3.3662698834999998</v>
      </c>
      <c r="M456" s="2">
        <f t="shared" si="39"/>
        <v>-1.6441049849817979E-2</v>
      </c>
      <c r="N456" s="2">
        <f t="shared" si="40"/>
        <v>-1.6577703803209581E-2</v>
      </c>
    </row>
    <row r="457" spans="1:14" x14ac:dyDescent="0.25">
      <c r="A457" s="5">
        <v>37195</v>
      </c>
      <c r="B457" s="11">
        <f t="shared" si="36"/>
        <v>10</v>
      </c>
      <c r="C457" s="11">
        <f t="shared" si="37"/>
        <v>2001</v>
      </c>
      <c r="D457" s="11" t="str">
        <f t="shared" si="38"/>
        <v>10/2001</v>
      </c>
      <c r="E457">
        <v>738</v>
      </c>
      <c r="F457">
        <v>9172800</v>
      </c>
      <c r="G457">
        <v>58943184</v>
      </c>
      <c r="H457" s="1">
        <v>3.4209793055</v>
      </c>
      <c r="I457" s="1">
        <v>3.3946132765999999</v>
      </c>
      <c r="J457" s="1">
        <v>3.3352898371999999</v>
      </c>
      <c r="K457" s="1">
        <v>3.4598690598999999</v>
      </c>
      <c r="L457" s="1">
        <v>3.3886809325999998</v>
      </c>
      <c r="M457" s="2">
        <f t="shared" si="39"/>
        <v>2.0649028184518414E-2</v>
      </c>
      <c r="N457" s="2">
        <f t="shared" si="40"/>
        <v>2.0438727083491141E-2</v>
      </c>
    </row>
    <row r="458" spans="1:14" x14ac:dyDescent="0.25">
      <c r="A458" s="5">
        <v>37196</v>
      </c>
      <c r="B458" s="11">
        <f t="shared" si="36"/>
        <v>11</v>
      </c>
      <c r="C458" s="11">
        <f t="shared" si="37"/>
        <v>2001</v>
      </c>
      <c r="D458" s="11" t="str">
        <f t="shared" si="38"/>
        <v>11/2001</v>
      </c>
      <c r="E458">
        <v>709</v>
      </c>
      <c r="F458">
        <v>9057600</v>
      </c>
      <c r="G458">
        <v>57832546</v>
      </c>
      <c r="H458" s="1">
        <v>3.3550644846000002</v>
      </c>
      <c r="I458" s="1">
        <v>3.4209793055</v>
      </c>
      <c r="J458" s="1">
        <v>3.3155154412000001</v>
      </c>
      <c r="K458" s="1">
        <v>3.4209793055</v>
      </c>
      <c r="L458" s="1">
        <v>3.3669291724999999</v>
      </c>
      <c r="M458" s="2">
        <f t="shared" si="39"/>
        <v>-1.9267822168355986E-2</v>
      </c>
      <c r="N458" s="2">
        <f t="shared" si="40"/>
        <v>-1.9455866036538306E-2</v>
      </c>
    </row>
    <row r="459" spans="1:14" x14ac:dyDescent="0.25">
      <c r="A459" s="5">
        <v>37200</v>
      </c>
      <c r="B459" s="11">
        <f t="shared" si="36"/>
        <v>11</v>
      </c>
      <c r="C459" s="11">
        <f t="shared" si="37"/>
        <v>2001</v>
      </c>
      <c r="D459" s="11" t="str">
        <f t="shared" si="38"/>
        <v>11/2001</v>
      </c>
      <c r="E459">
        <v>1135</v>
      </c>
      <c r="F459">
        <v>9999200</v>
      </c>
      <c r="G459">
        <v>64089954</v>
      </c>
      <c r="H459" s="1">
        <v>3.3418814701000001</v>
      </c>
      <c r="I459" s="1">
        <v>3.4143876726000002</v>
      </c>
      <c r="J459" s="1">
        <v>3.3352898371999999</v>
      </c>
      <c r="K459" s="1">
        <v>3.4605280975000001</v>
      </c>
      <c r="L459" s="1">
        <v>3.3801119355</v>
      </c>
      <c r="M459" s="2">
        <f t="shared" si="39"/>
        <v>-3.9292879646608547E-3</v>
      </c>
      <c r="N459" s="2">
        <f t="shared" si="40"/>
        <v>-3.9370278982201147E-3</v>
      </c>
    </row>
    <row r="460" spans="1:14" x14ac:dyDescent="0.25">
      <c r="A460" s="5">
        <v>37201</v>
      </c>
      <c r="B460" s="11">
        <f t="shared" si="36"/>
        <v>11</v>
      </c>
      <c r="C460" s="11">
        <f t="shared" si="37"/>
        <v>2001</v>
      </c>
      <c r="D460" s="11" t="str">
        <f t="shared" si="38"/>
        <v>11/2001</v>
      </c>
      <c r="E460">
        <v>1920</v>
      </c>
      <c r="F460">
        <v>17631200</v>
      </c>
      <c r="G460">
        <v>110389857</v>
      </c>
      <c r="H460" s="1">
        <v>3.259487944</v>
      </c>
      <c r="I460" s="1">
        <v>3.3675882101000001</v>
      </c>
      <c r="J460" s="1">
        <v>3.259487944</v>
      </c>
      <c r="K460" s="1">
        <v>3.4077962910999999</v>
      </c>
      <c r="L460" s="1">
        <v>3.3016733891999999</v>
      </c>
      <c r="M460" s="2">
        <f t="shared" si="39"/>
        <v>-2.4654831967315327E-2</v>
      </c>
      <c r="N460" s="2">
        <f t="shared" si="40"/>
        <v>-2.4963852138990415E-2</v>
      </c>
    </row>
    <row r="461" spans="1:14" x14ac:dyDescent="0.25">
      <c r="A461" s="5">
        <v>37202</v>
      </c>
      <c r="B461" s="11">
        <f t="shared" si="36"/>
        <v>11</v>
      </c>
      <c r="C461" s="11">
        <f t="shared" si="37"/>
        <v>2001</v>
      </c>
      <c r="D461" s="11" t="str">
        <f t="shared" si="38"/>
        <v>11/2001</v>
      </c>
      <c r="E461">
        <v>1591</v>
      </c>
      <c r="F461">
        <v>14325600</v>
      </c>
      <c r="G461">
        <v>89385775</v>
      </c>
      <c r="H461" s="1">
        <v>3.2957410452000002</v>
      </c>
      <c r="I461" s="1">
        <v>3.2627836347999999</v>
      </c>
      <c r="J461" s="1">
        <v>3.2496006202999999</v>
      </c>
      <c r="K461" s="1">
        <v>3.3155154412000001</v>
      </c>
      <c r="L461" s="1">
        <v>3.2904677388999999</v>
      </c>
      <c r="M461" s="2">
        <f t="shared" si="39"/>
        <v>1.1122330201200459E-2</v>
      </c>
      <c r="N461" s="2">
        <f t="shared" si="40"/>
        <v>1.1060931928412072E-2</v>
      </c>
    </row>
    <row r="462" spans="1:14" x14ac:dyDescent="0.25">
      <c r="A462" s="5">
        <v>37203</v>
      </c>
      <c r="B462" s="11">
        <f t="shared" si="36"/>
        <v>11</v>
      </c>
      <c r="C462" s="11">
        <f t="shared" si="37"/>
        <v>2001</v>
      </c>
      <c r="D462" s="11" t="str">
        <f t="shared" si="38"/>
        <v>11/2001</v>
      </c>
      <c r="E462">
        <v>1057</v>
      </c>
      <c r="F462">
        <v>14073600</v>
      </c>
      <c r="G462">
        <v>91134865</v>
      </c>
      <c r="H462" s="1">
        <v>3.4045006003</v>
      </c>
      <c r="I462" s="1">
        <v>3.3385857793999998</v>
      </c>
      <c r="J462" s="1">
        <v>3.3286984557000001</v>
      </c>
      <c r="K462" s="1">
        <v>3.4737111120000002</v>
      </c>
      <c r="L462" s="1">
        <v>3.4143876726000002</v>
      </c>
      <c r="M462" s="2">
        <f t="shared" si="39"/>
        <v>3.3000030526791457E-2</v>
      </c>
      <c r="N462" s="2">
        <f t="shared" si="40"/>
        <v>3.2467219689090075E-2</v>
      </c>
    </row>
    <row r="463" spans="1:14" x14ac:dyDescent="0.25">
      <c r="A463" s="5">
        <v>37204</v>
      </c>
      <c r="B463" s="11">
        <f t="shared" si="36"/>
        <v>11</v>
      </c>
      <c r="C463" s="11">
        <f t="shared" si="37"/>
        <v>2001</v>
      </c>
      <c r="D463" s="11" t="str">
        <f t="shared" si="38"/>
        <v>11/2001</v>
      </c>
      <c r="E463">
        <v>1376</v>
      </c>
      <c r="F463">
        <v>13823200</v>
      </c>
      <c r="G463">
        <v>91897512</v>
      </c>
      <c r="H463" s="1">
        <v>3.5653326727999999</v>
      </c>
      <c r="I463" s="1">
        <v>3.4275706869999998</v>
      </c>
      <c r="J463" s="1">
        <v>3.4275706869999998</v>
      </c>
      <c r="K463" s="1">
        <v>3.5857663577999999</v>
      </c>
      <c r="L463" s="1">
        <v>3.5053501958000002</v>
      </c>
      <c r="M463" s="2">
        <f t="shared" si="39"/>
        <v>4.7241017518348416E-2</v>
      </c>
      <c r="N463" s="2">
        <f t="shared" si="40"/>
        <v>4.6159103599675032E-2</v>
      </c>
    </row>
    <row r="464" spans="1:14" x14ac:dyDescent="0.25">
      <c r="A464" s="5">
        <v>37207</v>
      </c>
      <c r="B464" s="11">
        <f t="shared" si="36"/>
        <v>11</v>
      </c>
      <c r="C464" s="11">
        <f t="shared" si="37"/>
        <v>2001</v>
      </c>
      <c r="D464" s="11" t="str">
        <f t="shared" si="38"/>
        <v>11/2001</v>
      </c>
      <c r="E464">
        <v>1201</v>
      </c>
      <c r="F464">
        <v>9532800</v>
      </c>
      <c r="G464">
        <v>62000814</v>
      </c>
      <c r="H464" s="1">
        <v>3.3952723142000001</v>
      </c>
      <c r="I464" s="1">
        <v>3.5462173144000002</v>
      </c>
      <c r="J464" s="1">
        <v>3.3880218951000001</v>
      </c>
      <c r="K464" s="1">
        <v>3.5462173144000002</v>
      </c>
      <c r="L464" s="1">
        <v>3.4295480511999998</v>
      </c>
      <c r="M464" s="2">
        <f t="shared" si="39"/>
        <v>-4.7698314352933702E-2</v>
      </c>
      <c r="N464" s="2">
        <f t="shared" si="40"/>
        <v>-4.8873397703826912E-2</v>
      </c>
    </row>
    <row r="465" spans="1:14" x14ac:dyDescent="0.25">
      <c r="A465" s="5">
        <v>37208</v>
      </c>
      <c r="B465" s="11">
        <f t="shared" si="36"/>
        <v>11</v>
      </c>
      <c r="C465" s="11">
        <f t="shared" si="37"/>
        <v>2001</v>
      </c>
      <c r="D465" s="11" t="str">
        <f t="shared" si="38"/>
        <v>11/2001</v>
      </c>
      <c r="E465">
        <v>1475</v>
      </c>
      <c r="F465">
        <v>17509600</v>
      </c>
      <c r="G465">
        <v>112792736</v>
      </c>
      <c r="H465" s="1">
        <v>3.4025229847</v>
      </c>
      <c r="I465" s="1">
        <v>3.4341620685000001</v>
      </c>
      <c r="J465" s="1">
        <v>3.3484728517</v>
      </c>
      <c r="K465" s="1">
        <v>3.4671194789999999</v>
      </c>
      <c r="L465" s="1">
        <v>3.3965906406999999</v>
      </c>
      <c r="M465" s="2">
        <f t="shared" si="39"/>
        <v>2.1355195781131986E-3</v>
      </c>
      <c r="N465" s="2">
        <f t="shared" si="40"/>
        <v>2.1332425972941231E-3</v>
      </c>
    </row>
    <row r="466" spans="1:14" x14ac:dyDescent="0.25">
      <c r="A466" s="5">
        <v>37209</v>
      </c>
      <c r="B466" s="11">
        <f t="shared" si="36"/>
        <v>11</v>
      </c>
      <c r="C466" s="11">
        <f t="shared" si="37"/>
        <v>2001</v>
      </c>
      <c r="D466" s="11" t="str">
        <f t="shared" si="38"/>
        <v>11/2001</v>
      </c>
      <c r="E466">
        <v>2284</v>
      </c>
      <c r="F466">
        <v>18247200</v>
      </c>
      <c r="G466">
        <v>113780853</v>
      </c>
      <c r="H466" s="1">
        <v>3.2568512907999998</v>
      </c>
      <c r="I466" s="1">
        <v>3.3517685423999999</v>
      </c>
      <c r="J466" s="1">
        <v>3.2528963111000002</v>
      </c>
      <c r="K466" s="1">
        <v>3.3517685423999999</v>
      </c>
      <c r="L466" s="1">
        <v>3.2878313371000001</v>
      </c>
      <c r="M466" s="2">
        <f t="shared" si="39"/>
        <v>-4.2812846395171134E-2</v>
      </c>
      <c r="N466" s="2">
        <f t="shared" si="40"/>
        <v>-4.3756343843631695E-2</v>
      </c>
    </row>
    <row r="467" spans="1:14" x14ac:dyDescent="0.25">
      <c r="A467" s="5">
        <v>37211</v>
      </c>
      <c r="B467" s="11">
        <f t="shared" si="36"/>
        <v>11</v>
      </c>
      <c r="C467" s="11">
        <f t="shared" si="37"/>
        <v>2001</v>
      </c>
      <c r="D467" s="11" t="str">
        <f t="shared" si="38"/>
        <v>11/2001</v>
      </c>
      <c r="E467">
        <v>3442</v>
      </c>
      <c r="F467">
        <v>23606400</v>
      </c>
      <c r="G467">
        <v>136699276</v>
      </c>
      <c r="H467" s="1">
        <v>3.0188987471000002</v>
      </c>
      <c r="I467" s="1">
        <v>3.0979965825</v>
      </c>
      <c r="J467" s="1">
        <v>3.0103297499999999</v>
      </c>
      <c r="K467" s="1">
        <v>3.1309539929999999</v>
      </c>
      <c r="L467" s="1">
        <v>3.0538337732</v>
      </c>
      <c r="M467" s="2">
        <f t="shared" si="39"/>
        <v>-7.3062145751687013E-2</v>
      </c>
      <c r="N467" s="2">
        <f t="shared" si="40"/>
        <v>-7.5868755309372204E-2</v>
      </c>
    </row>
    <row r="468" spans="1:14" x14ac:dyDescent="0.25">
      <c r="A468" s="5">
        <v>37214</v>
      </c>
      <c r="B468" s="11">
        <f t="shared" si="36"/>
        <v>11</v>
      </c>
      <c r="C468" s="11">
        <f t="shared" si="37"/>
        <v>2001</v>
      </c>
      <c r="D468" s="11" t="str">
        <f t="shared" si="38"/>
        <v>11/2001</v>
      </c>
      <c r="E468">
        <v>2220</v>
      </c>
      <c r="F468">
        <v>15972000</v>
      </c>
      <c r="G468">
        <v>93030999</v>
      </c>
      <c r="H468" s="1">
        <v>3.0841545305000002</v>
      </c>
      <c r="I468" s="1">
        <v>3.0386731431</v>
      </c>
      <c r="J468" s="1">
        <v>3.0320817616000002</v>
      </c>
      <c r="K468" s="1">
        <v>3.1441370073999999</v>
      </c>
      <c r="L468" s="1">
        <v>3.0716305535999999</v>
      </c>
      <c r="M468" s="2">
        <f t="shared" si="39"/>
        <v>2.1615757554865223E-2</v>
      </c>
      <c r="N468" s="2">
        <f t="shared" si="40"/>
        <v>2.138545000532047E-2</v>
      </c>
    </row>
    <row r="469" spans="1:14" x14ac:dyDescent="0.25">
      <c r="A469" s="5">
        <v>37215</v>
      </c>
      <c r="B469" s="11">
        <f t="shared" si="36"/>
        <v>11</v>
      </c>
      <c r="C469" s="11">
        <f t="shared" si="37"/>
        <v>2001</v>
      </c>
      <c r="D469" s="11" t="str">
        <f t="shared" si="38"/>
        <v>11/2001</v>
      </c>
      <c r="E469">
        <v>1297</v>
      </c>
      <c r="F469">
        <v>11554400</v>
      </c>
      <c r="G469">
        <v>69223562</v>
      </c>
      <c r="H469" s="1">
        <v>3.1441370073999999</v>
      </c>
      <c r="I469" s="1">
        <v>3.1045879639999998</v>
      </c>
      <c r="J469" s="1">
        <v>3.0979965825</v>
      </c>
      <c r="K469" s="1">
        <v>3.1863224525999998</v>
      </c>
      <c r="L469" s="1">
        <v>3.1592973861</v>
      </c>
      <c r="M469" s="2">
        <f t="shared" si="39"/>
        <v>1.9448596465195811E-2</v>
      </c>
      <c r="N469" s="2">
        <f t="shared" si="40"/>
        <v>1.9261889423015724E-2</v>
      </c>
    </row>
    <row r="470" spans="1:14" x14ac:dyDescent="0.25">
      <c r="A470" s="5">
        <v>37216</v>
      </c>
      <c r="B470" s="11">
        <f t="shared" si="36"/>
        <v>11</v>
      </c>
      <c r="C470" s="11">
        <f t="shared" si="37"/>
        <v>2001</v>
      </c>
      <c r="D470" s="11" t="str">
        <f t="shared" si="38"/>
        <v>11/2001</v>
      </c>
      <c r="E470">
        <v>909</v>
      </c>
      <c r="F470">
        <v>6456000</v>
      </c>
      <c r="G470">
        <v>39238936</v>
      </c>
      <c r="H470" s="1">
        <v>3.2166432098</v>
      </c>
      <c r="I470" s="1">
        <v>3.1896181433000002</v>
      </c>
      <c r="J470" s="1">
        <v>3.1711620739000002</v>
      </c>
      <c r="K470" s="1">
        <v>3.2291671866999998</v>
      </c>
      <c r="L470" s="1">
        <v>3.2047785219999998</v>
      </c>
      <c r="M470" s="2">
        <f t="shared" si="39"/>
        <v>2.3060764282647472E-2</v>
      </c>
      <c r="N470" s="2">
        <f t="shared" si="40"/>
        <v>2.2798883331245714E-2</v>
      </c>
    </row>
    <row r="471" spans="1:14" x14ac:dyDescent="0.25">
      <c r="A471" s="5">
        <v>37217</v>
      </c>
      <c r="B471" s="11">
        <f t="shared" si="36"/>
        <v>11</v>
      </c>
      <c r="C471" s="11">
        <f t="shared" si="37"/>
        <v>2001</v>
      </c>
      <c r="D471" s="11" t="str">
        <f t="shared" si="38"/>
        <v>11/2001</v>
      </c>
      <c r="E471">
        <v>1090</v>
      </c>
      <c r="F471">
        <v>8912000</v>
      </c>
      <c r="G471">
        <v>56051436</v>
      </c>
      <c r="H471" s="1">
        <v>3.3524278314</v>
      </c>
      <c r="I471" s="1">
        <v>3.3023324267</v>
      </c>
      <c r="J471" s="1">
        <v>3.2766256868000001</v>
      </c>
      <c r="K471" s="1">
        <v>3.3530868690000002</v>
      </c>
      <c r="L471" s="1">
        <v>3.3168337677999999</v>
      </c>
      <c r="M471" s="2">
        <f t="shared" si="39"/>
        <v>4.2213143561061095E-2</v>
      </c>
      <c r="N471" s="2">
        <f t="shared" si="40"/>
        <v>4.1346474775056159E-2</v>
      </c>
    </row>
    <row r="472" spans="1:14" x14ac:dyDescent="0.25">
      <c r="A472" s="5">
        <v>37218</v>
      </c>
      <c r="B472" s="11">
        <f t="shared" si="36"/>
        <v>11</v>
      </c>
      <c r="C472" s="11">
        <f t="shared" si="37"/>
        <v>2001</v>
      </c>
      <c r="D472" s="11" t="str">
        <f t="shared" si="38"/>
        <v>11/2001</v>
      </c>
      <c r="E472">
        <v>1140</v>
      </c>
      <c r="F472">
        <v>9184800</v>
      </c>
      <c r="G472">
        <v>57121266</v>
      </c>
      <c r="H472" s="1">
        <v>3.2891496636999999</v>
      </c>
      <c r="I472" s="1">
        <v>3.2634426723000001</v>
      </c>
      <c r="J472" s="1">
        <v>3.2304852619000002</v>
      </c>
      <c r="K472" s="1">
        <v>3.3089240596999998</v>
      </c>
      <c r="L472" s="1">
        <v>3.2792623399999998</v>
      </c>
      <c r="M472" s="2">
        <f t="shared" si="39"/>
        <v>-1.8875325848125568E-2</v>
      </c>
      <c r="N472" s="2">
        <f t="shared" si="40"/>
        <v>-1.9055738652045184E-2</v>
      </c>
    </row>
    <row r="473" spans="1:14" x14ac:dyDescent="0.25">
      <c r="A473" s="5">
        <v>37221</v>
      </c>
      <c r="B473" s="11">
        <f t="shared" si="36"/>
        <v>11</v>
      </c>
      <c r="C473" s="11">
        <f t="shared" si="37"/>
        <v>2001</v>
      </c>
      <c r="D473" s="11" t="str">
        <f t="shared" si="38"/>
        <v>11/2001</v>
      </c>
      <c r="E473">
        <v>1086</v>
      </c>
      <c r="F473">
        <v>10521600</v>
      </c>
      <c r="G473">
        <v>64863857</v>
      </c>
      <c r="H473" s="1">
        <v>3.2430092388</v>
      </c>
      <c r="I473" s="1">
        <v>3.2898087013000001</v>
      </c>
      <c r="J473" s="1">
        <v>3.2311445508999999</v>
      </c>
      <c r="K473" s="1">
        <v>3.2924453544999999</v>
      </c>
      <c r="L473" s="1">
        <v>3.2509189469000002</v>
      </c>
      <c r="M473" s="2">
        <f t="shared" si="39"/>
        <v>-1.4028070965945716E-2</v>
      </c>
      <c r="N473" s="2">
        <f t="shared" si="40"/>
        <v>-1.4127394324265364E-2</v>
      </c>
    </row>
    <row r="474" spans="1:14" x14ac:dyDescent="0.25">
      <c r="A474" s="5">
        <v>37222</v>
      </c>
      <c r="B474" s="11">
        <f t="shared" si="36"/>
        <v>11</v>
      </c>
      <c r="C474" s="11">
        <f t="shared" si="37"/>
        <v>2001</v>
      </c>
      <c r="D474" s="11" t="str">
        <f t="shared" si="38"/>
        <v>11/2001</v>
      </c>
      <c r="E474">
        <v>1040</v>
      </c>
      <c r="F474">
        <v>9145600</v>
      </c>
      <c r="G474">
        <v>56674320</v>
      </c>
      <c r="H474" s="1">
        <v>3.2555329641999999</v>
      </c>
      <c r="I474" s="1">
        <v>3.2977184093999998</v>
      </c>
      <c r="J474" s="1">
        <v>3.2166432098</v>
      </c>
      <c r="K474" s="1">
        <v>3.3003550626</v>
      </c>
      <c r="L474" s="1">
        <v>3.2680569410999998</v>
      </c>
      <c r="M474" s="2">
        <f t="shared" si="39"/>
        <v>3.8617606296533769E-3</v>
      </c>
      <c r="N474" s="2">
        <f t="shared" si="40"/>
        <v>3.8543231737066929E-3</v>
      </c>
    </row>
    <row r="475" spans="1:14" x14ac:dyDescent="0.25">
      <c r="A475" s="5">
        <v>37223</v>
      </c>
      <c r="B475" s="11">
        <f t="shared" si="36"/>
        <v>11</v>
      </c>
      <c r="C475" s="11">
        <f t="shared" si="37"/>
        <v>2001</v>
      </c>
      <c r="D475" s="11" t="str">
        <f t="shared" si="38"/>
        <v>11/2001</v>
      </c>
      <c r="E475">
        <v>951</v>
      </c>
      <c r="F475">
        <v>14325600</v>
      </c>
      <c r="G475">
        <v>87019682</v>
      </c>
      <c r="H475" s="1">
        <v>3.1902774323999998</v>
      </c>
      <c r="I475" s="1">
        <v>3.2298262243</v>
      </c>
      <c r="J475" s="1">
        <v>3.1705027849</v>
      </c>
      <c r="K475" s="1">
        <v>3.2364176057999998</v>
      </c>
      <c r="L475" s="1">
        <v>3.2034601953999999</v>
      </c>
      <c r="M475" s="2">
        <f t="shared" si="39"/>
        <v>-2.0044500399041598E-2</v>
      </c>
      <c r="N475" s="2">
        <f t="shared" si="40"/>
        <v>-2.0248116918970403E-2</v>
      </c>
    </row>
    <row r="476" spans="1:14" x14ac:dyDescent="0.25">
      <c r="A476" s="5">
        <v>37224</v>
      </c>
      <c r="B476" s="11">
        <f t="shared" si="36"/>
        <v>11</v>
      </c>
      <c r="C476" s="11">
        <f t="shared" si="37"/>
        <v>2001</v>
      </c>
      <c r="D476" s="11" t="str">
        <f t="shared" si="38"/>
        <v>11/2001</v>
      </c>
      <c r="E476">
        <v>923</v>
      </c>
      <c r="F476">
        <v>9824000</v>
      </c>
      <c r="G476">
        <v>59715480</v>
      </c>
      <c r="H476" s="1">
        <v>3.1909364699</v>
      </c>
      <c r="I476" s="1">
        <v>3.2166432098</v>
      </c>
      <c r="J476" s="1">
        <v>3.1652297300000001</v>
      </c>
      <c r="K476" s="1">
        <v>3.2430092388</v>
      </c>
      <c r="L476" s="1">
        <v>3.2054378109999999</v>
      </c>
      <c r="M476" s="2">
        <f t="shared" si="39"/>
        <v>2.0657686171965395E-4</v>
      </c>
      <c r="N476" s="2">
        <f t="shared" si="40"/>
        <v>2.0655552765778677E-4</v>
      </c>
    </row>
    <row r="477" spans="1:14" x14ac:dyDescent="0.25">
      <c r="A477" s="5">
        <v>37225</v>
      </c>
      <c r="B477" s="11">
        <f t="shared" si="36"/>
        <v>11</v>
      </c>
      <c r="C477" s="11">
        <f t="shared" si="37"/>
        <v>2001</v>
      </c>
      <c r="D477" s="11" t="str">
        <f t="shared" si="38"/>
        <v>11/2001</v>
      </c>
      <c r="E477">
        <v>764</v>
      </c>
      <c r="F477">
        <v>9642400</v>
      </c>
      <c r="G477">
        <v>59000068</v>
      </c>
      <c r="H477" s="1">
        <v>3.2364176057999998</v>
      </c>
      <c r="I477" s="1">
        <v>3.1836857994000001</v>
      </c>
      <c r="J477" s="1">
        <v>3.1711620739000002</v>
      </c>
      <c r="K477" s="1">
        <v>3.2858537215000001</v>
      </c>
      <c r="L477" s="1">
        <v>3.2265305336000001</v>
      </c>
      <c r="M477" s="2">
        <f t="shared" si="39"/>
        <v>1.4253225135950398E-2</v>
      </c>
      <c r="N477" s="2">
        <f t="shared" si="40"/>
        <v>1.4152602922829943E-2</v>
      </c>
    </row>
    <row r="478" spans="1:14" x14ac:dyDescent="0.25">
      <c r="A478" s="5">
        <v>37228</v>
      </c>
      <c r="B478" s="11">
        <f t="shared" si="36"/>
        <v>12</v>
      </c>
      <c r="C478" s="11">
        <f t="shared" si="37"/>
        <v>2001</v>
      </c>
      <c r="D478" s="11" t="str">
        <f t="shared" si="38"/>
        <v>12/2001</v>
      </c>
      <c r="E478">
        <v>1161</v>
      </c>
      <c r="F478">
        <v>10387200</v>
      </c>
      <c r="G478">
        <v>65002351</v>
      </c>
      <c r="H478" s="1">
        <v>3.3669291724999999</v>
      </c>
      <c r="I478" s="1">
        <v>3.2093925393</v>
      </c>
      <c r="J478" s="1">
        <v>3.2093925393</v>
      </c>
      <c r="K478" s="1">
        <v>3.3682472475999998</v>
      </c>
      <c r="L478" s="1">
        <v>3.2996960249999998</v>
      </c>
      <c r="M478" s="2">
        <f t="shared" si="39"/>
        <v>4.0325935214945652E-2</v>
      </c>
      <c r="N478" s="2">
        <f t="shared" si="40"/>
        <v>3.9534063299136106E-2</v>
      </c>
    </row>
    <row r="479" spans="1:14" x14ac:dyDescent="0.25">
      <c r="A479" s="5">
        <v>37229</v>
      </c>
      <c r="B479" s="11">
        <f t="shared" si="36"/>
        <v>12</v>
      </c>
      <c r="C479" s="11">
        <f t="shared" si="37"/>
        <v>2001</v>
      </c>
      <c r="D479" s="11" t="str">
        <f t="shared" si="38"/>
        <v>12/2001</v>
      </c>
      <c r="E479">
        <v>892</v>
      </c>
      <c r="F479">
        <v>12736000</v>
      </c>
      <c r="G479">
        <v>80846822</v>
      </c>
      <c r="H479" s="1">
        <v>3.339244817</v>
      </c>
      <c r="I479" s="1">
        <v>3.3880218951000001</v>
      </c>
      <c r="J479" s="1">
        <v>3.3089240596999998</v>
      </c>
      <c r="K479" s="1">
        <v>3.4209793055</v>
      </c>
      <c r="L479" s="1">
        <v>3.3471545251000001</v>
      </c>
      <c r="M479" s="2">
        <f t="shared" si="39"/>
        <v>-8.2224347711609136E-3</v>
      </c>
      <c r="N479" s="2">
        <f t="shared" si="40"/>
        <v>-8.2564254402159656E-3</v>
      </c>
    </row>
    <row r="480" spans="1:14" x14ac:dyDescent="0.25">
      <c r="A480" s="5">
        <v>37230</v>
      </c>
      <c r="B480" s="11">
        <f t="shared" si="36"/>
        <v>12</v>
      </c>
      <c r="C480" s="11">
        <f t="shared" si="37"/>
        <v>2001</v>
      </c>
      <c r="D480" s="11" t="str">
        <f t="shared" si="38"/>
        <v>12/2001</v>
      </c>
      <c r="E480">
        <v>1292</v>
      </c>
      <c r="F480">
        <v>13340800</v>
      </c>
      <c r="G480">
        <v>86173161</v>
      </c>
      <c r="H480" s="1">
        <v>3.4308663778000001</v>
      </c>
      <c r="I480" s="1">
        <v>3.4176833633000001</v>
      </c>
      <c r="J480" s="1">
        <v>3.3715431898000001</v>
      </c>
      <c r="K480" s="1">
        <v>3.4341620685000001</v>
      </c>
      <c r="L480" s="1">
        <v>3.4058186753999999</v>
      </c>
      <c r="M480" s="2">
        <f t="shared" si="39"/>
        <v>2.7437808792442286E-2</v>
      </c>
      <c r="N480" s="2">
        <f t="shared" si="40"/>
        <v>2.7068138833752718E-2</v>
      </c>
    </row>
    <row r="481" spans="1:14" x14ac:dyDescent="0.25">
      <c r="A481" s="5">
        <v>37231</v>
      </c>
      <c r="B481" s="11">
        <f t="shared" si="36"/>
        <v>12</v>
      </c>
      <c r="C481" s="11">
        <f t="shared" si="37"/>
        <v>2001</v>
      </c>
      <c r="D481" s="11" t="str">
        <f t="shared" si="38"/>
        <v>12/2001</v>
      </c>
      <c r="E481">
        <v>605</v>
      </c>
      <c r="F481">
        <v>5179200</v>
      </c>
      <c r="G481">
        <v>33277134</v>
      </c>
      <c r="H481" s="1">
        <v>3.3517685423999999</v>
      </c>
      <c r="I481" s="1">
        <v>3.4012046581000002</v>
      </c>
      <c r="J481" s="1">
        <v>3.3280394180999999</v>
      </c>
      <c r="K481" s="1">
        <v>3.4275706869999998</v>
      </c>
      <c r="L481" s="1">
        <v>3.3880218951000001</v>
      </c>
      <c r="M481" s="2">
        <f t="shared" si="39"/>
        <v>-2.3054770046369688E-2</v>
      </c>
      <c r="N481" s="2">
        <f t="shared" si="40"/>
        <v>-2.3324687923607521E-2</v>
      </c>
    </row>
    <row r="482" spans="1:14" x14ac:dyDescent="0.25">
      <c r="A482" s="5">
        <v>37232</v>
      </c>
      <c r="B482" s="11">
        <f t="shared" si="36"/>
        <v>12</v>
      </c>
      <c r="C482" s="11">
        <f t="shared" si="37"/>
        <v>2001</v>
      </c>
      <c r="D482" s="11" t="str">
        <f t="shared" si="38"/>
        <v>12/2001</v>
      </c>
      <c r="E482">
        <v>694</v>
      </c>
      <c r="F482">
        <v>4909600</v>
      </c>
      <c r="G482">
        <v>30608392</v>
      </c>
      <c r="H482" s="1">
        <v>3.2726709585</v>
      </c>
      <c r="I482" s="1">
        <v>3.3491321407000001</v>
      </c>
      <c r="J482" s="1">
        <v>3.2496006202999999</v>
      </c>
      <c r="K482" s="1">
        <v>3.3517685423999999</v>
      </c>
      <c r="L482" s="1">
        <v>3.2878313371000001</v>
      </c>
      <c r="M482" s="2">
        <f t="shared" si="39"/>
        <v>-2.3598760743593239E-2</v>
      </c>
      <c r="N482" s="2">
        <f t="shared" si="40"/>
        <v>-2.3881671254380468E-2</v>
      </c>
    </row>
    <row r="483" spans="1:14" x14ac:dyDescent="0.25">
      <c r="A483" s="5">
        <v>37235</v>
      </c>
      <c r="B483" s="11">
        <f t="shared" si="36"/>
        <v>12</v>
      </c>
      <c r="C483" s="11">
        <f t="shared" si="37"/>
        <v>2001</v>
      </c>
      <c r="D483" s="11" t="str">
        <f t="shared" si="38"/>
        <v>12/2001</v>
      </c>
      <c r="E483">
        <v>770</v>
      </c>
      <c r="F483">
        <v>7878400</v>
      </c>
      <c r="G483">
        <v>48066057</v>
      </c>
      <c r="H483" s="1">
        <v>3.2331219150999999</v>
      </c>
      <c r="I483" s="1">
        <v>3.2364176057999998</v>
      </c>
      <c r="J483" s="1">
        <v>3.1975278513999998</v>
      </c>
      <c r="K483" s="1">
        <v>3.2430092388</v>
      </c>
      <c r="L483" s="1">
        <v>3.2173024989000001</v>
      </c>
      <c r="M483" s="2">
        <f t="shared" si="39"/>
        <v>-1.2084637869652193E-2</v>
      </c>
      <c r="N483" s="2">
        <f t="shared" si="40"/>
        <v>-1.2158250763770445E-2</v>
      </c>
    </row>
    <row r="484" spans="1:14" x14ac:dyDescent="0.25">
      <c r="A484" s="5">
        <v>37236</v>
      </c>
      <c r="B484" s="11">
        <f t="shared" si="36"/>
        <v>12</v>
      </c>
      <c r="C484" s="11">
        <f t="shared" si="37"/>
        <v>2001</v>
      </c>
      <c r="D484" s="11" t="str">
        <f t="shared" si="38"/>
        <v>12/2001</v>
      </c>
      <c r="E484">
        <v>649</v>
      </c>
      <c r="F484">
        <v>8956000</v>
      </c>
      <c r="G484">
        <v>54668724</v>
      </c>
      <c r="H484" s="1">
        <v>3.2067561375999998</v>
      </c>
      <c r="I484" s="1">
        <v>3.2555329641999999</v>
      </c>
      <c r="J484" s="1">
        <v>3.1975278513999998</v>
      </c>
      <c r="K484" s="1">
        <v>3.2759666491999999</v>
      </c>
      <c r="L484" s="1">
        <v>3.2186208254999999</v>
      </c>
      <c r="M484" s="2">
        <f t="shared" si="39"/>
        <v>-8.1548974002066954E-3</v>
      </c>
      <c r="N484" s="2">
        <f t="shared" si="40"/>
        <v>-8.1883304621985543E-3</v>
      </c>
    </row>
    <row r="485" spans="1:14" x14ac:dyDescent="0.25">
      <c r="A485" s="5">
        <v>37237</v>
      </c>
      <c r="B485" s="11">
        <f t="shared" si="36"/>
        <v>12</v>
      </c>
      <c r="C485" s="11">
        <f t="shared" si="37"/>
        <v>2001</v>
      </c>
      <c r="D485" s="11" t="str">
        <f t="shared" si="38"/>
        <v>12/2001</v>
      </c>
      <c r="E485">
        <v>1362</v>
      </c>
      <c r="F485">
        <v>12129600</v>
      </c>
      <c r="G485">
        <v>73252400</v>
      </c>
      <c r="H485" s="1">
        <v>3.1836857994000001</v>
      </c>
      <c r="I485" s="1">
        <v>3.2298262243</v>
      </c>
      <c r="J485" s="1">
        <v>3.1672070942000001</v>
      </c>
      <c r="K485" s="1">
        <v>3.2298262243</v>
      </c>
      <c r="L485" s="1">
        <v>3.1843450884000002</v>
      </c>
      <c r="M485" s="2">
        <f t="shared" si="39"/>
        <v>-7.1942914303629868E-3</v>
      </c>
      <c r="N485" s="2">
        <f t="shared" si="40"/>
        <v>-7.2202951388537946E-3</v>
      </c>
    </row>
    <row r="486" spans="1:14" x14ac:dyDescent="0.25">
      <c r="A486" s="5">
        <v>37238</v>
      </c>
      <c r="B486" s="11">
        <f t="shared" si="36"/>
        <v>12</v>
      </c>
      <c r="C486" s="11">
        <f t="shared" si="37"/>
        <v>2001</v>
      </c>
      <c r="D486" s="11" t="str">
        <f t="shared" si="38"/>
        <v>12/2001</v>
      </c>
      <c r="E486">
        <v>890</v>
      </c>
      <c r="F486">
        <v>6916800</v>
      </c>
      <c r="G486">
        <v>41224434</v>
      </c>
      <c r="H486" s="1">
        <v>3.1210666692000002</v>
      </c>
      <c r="I486" s="1">
        <v>3.1869814902</v>
      </c>
      <c r="J486" s="1">
        <v>3.1210666692000002</v>
      </c>
      <c r="K486" s="1">
        <v>3.1968688139000001</v>
      </c>
      <c r="L486" s="1">
        <v>3.1428186808</v>
      </c>
      <c r="M486" s="2">
        <f t="shared" si="39"/>
        <v>-1.9668753182805032E-2</v>
      </c>
      <c r="N486" s="2">
        <f t="shared" si="40"/>
        <v>-1.9864757472680291E-2</v>
      </c>
    </row>
    <row r="487" spans="1:14" x14ac:dyDescent="0.25">
      <c r="A487" s="5">
        <v>37239</v>
      </c>
      <c r="B487" s="11">
        <f t="shared" si="36"/>
        <v>12</v>
      </c>
      <c r="C487" s="11">
        <f t="shared" si="37"/>
        <v>2001</v>
      </c>
      <c r="D487" s="11" t="str">
        <f t="shared" si="38"/>
        <v>12/2001</v>
      </c>
      <c r="E487">
        <v>725</v>
      </c>
      <c r="F487">
        <v>8059200</v>
      </c>
      <c r="G487">
        <v>47687268</v>
      </c>
      <c r="H487" s="1">
        <v>3.1309539929999999</v>
      </c>
      <c r="I487" s="1">
        <v>3.1441370073999999</v>
      </c>
      <c r="J487" s="1">
        <v>3.0979965825</v>
      </c>
      <c r="K487" s="1">
        <v>3.1441370073999999</v>
      </c>
      <c r="L487" s="1">
        <v>3.1204076317</v>
      </c>
      <c r="M487" s="2">
        <f t="shared" si="39"/>
        <v>3.1679309825618507E-3</v>
      </c>
      <c r="N487" s="2">
        <f t="shared" si="40"/>
        <v>3.162923661650989E-3</v>
      </c>
    </row>
    <row r="488" spans="1:14" x14ac:dyDescent="0.25">
      <c r="A488" s="5">
        <v>37242</v>
      </c>
      <c r="B488" s="11">
        <f t="shared" si="36"/>
        <v>12</v>
      </c>
      <c r="C488" s="11">
        <f t="shared" si="37"/>
        <v>2001</v>
      </c>
      <c r="D488" s="11" t="str">
        <f t="shared" si="38"/>
        <v>12/2001</v>
      </c>
      <c r="E488">
        <v>795</v>
      </c>
      <c r="F488">
        <v>9829600</v>
      </c>
      <c r="G488">
        <v>58478093</v>
      </c>
      <c r="H488" s="1">
        <v>3.1045879639999998</v>
      </c>
      <c r="I488" s="1">
        <v>3.1487510248000001</v>
      </c>
      <c r="J488" s="1">
        <v>3.0966782559000001</v>
      </c>
      <c r="K488" s="1">
        <v>3.1770944178999998</v>
      </c>
      <c r="L488" s="1">
        <v>3.1368863369</v>
      </c>
      <c r="M488" s="2">
        <f t="shared" si="39"/>
        <v>-8.4210847744641271E-3</v>
      </c>
      <c r="N488" s="2">
        <f t="shared" si="40"/>
        <v>-8.4567424340848355E-3</v>
      </c>
    </row>
    <row r="489" spans="1:14" x14ac:dyDescent="0.25">
      <c r="A489" s="5">
        <v>37243</v>
      </c>
      <c r="B489" s="11">
        <f t="shared" si="36"/>
        <v>12</v>
      </c>
      <c r="C489" s="11">
        <f t="shared" si="37"/>
        <v>2001</v>
      </c>
      <c r="D489" s="11" t="str">
        <f t="shared" si="38"/>
        <v>12/2001</v>
      </c>
      <c r="E489">
        <v>799</v>
      </c>
      <c r="F489">
        <v>7109600</v>
      </c>
      <c r="G489">
        <v>42704470</v>
      </c>
      <c r="H489" s="1">
        <v>3.1770944178999998</v>
      </c>
      <c r="I489" s="1">
        <v>3.1434777183999998</v>
      </c>
      <c r="J489" s="1">
        <v>3.1243626115000001</v>
      </c>
      <c r="K489" s="1">
        <v>3.2100518283000001</v>
      </c>
      <c r="L489" s="1">
        <v>3.1672070942000001</v>
      </c>
      <c r="M489" s="2">
        <f t="shared" si="39"/>
        <v>2.3354614119736938E-2</v>
      </c>
      <c r="N489" s="2">
        <f t="shared" si="40"/>
        <v>2.3086068271517695E-2</v>
      </c>
    </row>
    <row r="490" spans="1:14" x14ac:dyDescent="0.25">
      <c r="A490" s="5">
        <v>37244</v>
      </c>
      <c r="B490" s="11">
        <f t="shared" si="36"/>
        <v>12</v>
      </c>
      <c r="C490" s="11">
        <f t="shared" si="37"/>
        <v>2001</v>
      </c>
      <c r="D490" s="11" t="str">
        <f t="shared" si="38"/>
        <v>12/2001</v>
      </c>
      <c r="E490">
        <v>903</v>
      </c>
      <c r="F490">
        <v>9190400</v>
      </c>
      <c r="G490">
        <v>55653265</v>
      </c>
      <c r="H490" s="1">
        <v>3.2298262243</v>
      </c>
      <c r="I490" s="1">
        <v>3.1836857994000001</v>
      </c>
      <c r="J490" s="1">
        <v>3.1243626115000001</v>
      </c>
      <c r="K490" s="1">
        <v>3.2621245972000001</v>
      </c>
      <c r="L490" s="1">
        <v>3.1929138341000001</v>
      </c>
      <c r="M490" s="2">
        <f t="shared" si="39"/>
        <v>1.6597494271150648E-2</v>
      </c>
      <c r="N490" s="2">
        <f t="shared" si="40"/>
        <v>1.6461261214673114E-2</v>
      </c>
    </row>
    <row r="491" spans="1:14" x14ac:dyDescent="0.25">
      <c r="A491" s="5">
        <v>37245</v>
      </c>
      <c r="B491" s="11">
        <f t="shared" si="36"/>
        <v>12</v>
      </c>
      <c r="C491" s="11">
        <f t="shared" si="37"/>
        <v>2001</v>
      </c>
      <c r="D491" s="11" t="str">
        <f t="shared" si="38"/>
        <v>12/2001</v>
      </c>
      <c r="E491">
        <v>806</v>
      </c>
      <c r="F491">
        <v>9500000</v>
      </c>
      <c r="G491">
        <v>56991275</v>
      </c>
      <c r="H491" s="1">
        <v>3.1566607328999998</v>
      </c>
      <c r="I491" s="1">
        <v>3.1968688139000001</v>
      </c>
      <c r="J491" s="1">
        <v>3.1256806866</v>
      </c>
      <c r="K491" s="1">
        <v>3.2166432098</v>
      </c>
      <c r="L491" s="1">
        <v>3.1632523658</v>
      </c>
      <c r="M491" s="2">
        <f t="shared" si="39"/>
        <v>-2.2653073669886781E-2</v>
      </c>
      <c r="N491" s="2">
        <f t="shared" si="40"/>
        <v>-2.2913596489966541E-2</v>
      </c>
    </row>
    <row r="492" spans="1:14" x14ac:dyDescent="0.25">
      <c r="A492" s="5">
        <v>37246</v>
      </c>
      <c r="B492" s="11">
        <f t="shared" si="36"/>
        <v>12</v>
      </c>
      <c r="C492" s="11">
        <f t="shared" si="37"/>
        <v>2001</v>
      </c>
      <c r="D492" s="11" t="str">
        <f t="shared" si="38"/>
        <v>12/2001</v>
      </c>
      <c r="E492">
        <v>625</v>
      </c>
      <c r="F492">
        <v>6157600</v>
      </c>
      <c r="G492">
        <v>37156050</v>
      </c>
      <c r="H492" s="1">
        <v>3.1817084352</v>
      </c>
      <c r="I492" s="1">
        <v>3.2100518283000001</v>
      </c>
      <c r="J492" s="1">
        <v>3.1507283889000002</v>
      </c>
      <c r="K492" s="1">
        <v>3.2100518283000001</v>
      </c>
      <c r="L492" s="1">
        <v>3.1817084352</v>
      </c>
      <c r="M492" s="2">
        <f t="shared" si="39"/>
        <v>7.9348730888126884E-3</v>
      </c>
      <c r="N492" s="2">
        <f t="shared" si="40"/>
        <v>7.9035575309191232E-3</v>
      </c>
    </row>
    <row r="493" spans="1:14" x14ac:dyDescent="0.25">
      <c r="A493" s="5">
        <v>37251</v>
      </c>
      <c r="B493" s="11">
        <f t="shared" si="36"/>
        <v>12</v>
      </c>
      <c r="C493" s="11">
        <f t="shared" si="37"/>
        <v>2001</v>
      </c>
      <c r="D493" s="11" t="str">
        <f t="shared" si="38"/>
        <v>12/2001</v>
      </c>
      <c r="E493">
        <v>490</v>
      </c>
      <c r="F493">
        <v>4824000</v>
      </c>
      <c r="G493">
        <v>29593318</v>
      </c>
      <c r="H493" s="1">
        <v>3.2430092388</v>
      </c>
      <c r="I493" s="1">
        <v>3.1817084352</v>
      </c>
      <c r="J493" s="1">
        <v>3.1817084352</v>
      </c>
      <c r="K493" s="1">
        <v>3.2561922533000001</v>
      </c>
      <c r="L493" s="1">
        <v>3.2350995306999999</v>
      </c>
      <c r="M493" s="2">
        <f t="shared" si="39"/>
        <v>1.9266631386400723E-2</v>
      </c>
      <c r="N493" s="2">
        <f t="shared" si="40"/>
        <v>1.9083379862884515E-2</v>
      </c>
    </row>
    <row r="494" spans="1:14" x14ac:dyDescent="0.25">
      <c r="A494" s="5">
        <v>37252</v>
      </c>
      <c r="B494" s="11">
        <f t="shared" si="36"/>
        <v>12</v>
      </c>
      <c r="C494" s="11">
        <f t="shared" si="37"/>
        <v>2001</v>
      </c>
      <c r="D494" s="11" t="str">
        <f t="shared" si="38"/>
        <v>12/2001</v>
      </c>
      <c r="E494">
        <v>904</v>
      </c>
      <c r="F494">
        <v>8296800</v>
      </c>
      <c r="G494">
        <v>52279603</v>
      </c>
      <c r="H494" s="1">
        <v>3.3418814701000001</v>
      </c>
      <c r="I494" s="1">
        <v>3.3089240596999998</v>
      </c>
      <c r="J494" s="1">
        <v>3.2957410452000002</v>
      </c>
      <c r="K494" s="1">
        <v>3.3550644846000002</v>
      </c>
      <c r="L494" s="1">
        <v>3.3227661117</v>
      </c>
      <c r="M494" s="2">
        <f t="shared" si="39"/>
        <v>3.0487804387688167E-2</v>
      </c>
      <c r="N494" s="2">
        <f t="shared" si="40"/>
        <v>3.0032286623022146E-2</v>
      </c>
    </row>
    <row r="495" spans="1:14" x14ac:dyDescent="0.25">
      <c r="A495" s="5">
        <v>37253</v>
      </c>
      <c r="B495" s="11">
        <f t="shared" si="36"/>
        <v>12</v>
      </c>
      <c r="C495" s="11">
        <f t="shared" si="37"/>
        <v>2001</v>
      </c>
      <c r="D495" s="11" t="str">
        <f t="shared" si="38"/>
        <v>12/2001</v>
      </c>
      <c r="E495">
        <v>785</v>
      </c>
      <c r="F495">
        <v>5332000</v>
      </c>
      <c r="G495">
        <v>34093169</v>
      </c>
      <c r="H495" s="1">
        <v>3.3715431898000001</v>
      </c>
      <c r="I495" s="1">
        <v>3.3623149037000002</v>
      </c>
      <c r="J495" s="1">
        <v>3.3352898371999999</v>
      </c>
      <c r="K495" s="1">
        <v>3.3946132765999999</v>
      </c>
      <c r="L495" s="1">
        <v>3.3715431898000001</v>
      </c>
      <c r="M495" s="2">
        <f t="shared" si="39"/>
        <v>8.8757545608320054E-3</v>
      </c>
      <c r="N495" s="2">
        <f t="shared" si="40"/>
        <v>8.836596585134901E-3</v>
      </c>
    </row>
    <row r="496" spans="1:14" x14ac:dyDescent="0.25">
      <c r="A496" s="5">
        <v>37258</v>
      </c>
      <c r="B496" s="11">
        <f t="shared" si="36"/>
        <v>1</v>
      </c>
      <c r="C496" s="11">
        <f t="shared" si="37"/>
        <v>2002</v>
      </c>
      <c r="D496" s="11" t="str">
        <f t="shared" si="38"/>
        <v>1/2002</v>
      </c>
      <c r="E496">
        <v>684</v>
      </c>
      <c r="F496">
        <v>5980000</v>
      </c>
      <c r="G496">
        <v>38526202</v>
      </c>
      <c r="H496" s="1">
        <v>3.3781345714</v>
      </c>
      <c r="I496" s="1">
        <v>3.3807712245000001</v>
      </c>
      <c r="J496" s="1">
        <v>3.3715431898000001</v>
      </c>
      <c r="K496" s="1">
        <v>3.4222973806999999</v>
      </c>
      <c r="L496" s="1">
        <v>3.3972499298000001</v>
      </c>
      <c r="M496" s="2">
        <f t="shared" si="39"/>
        <v>1.9550043493261615E-3</v>
      </c>
      <c r="N496" s="2">
        <f t="shared" si="40"/>
        <v>1.9530958153798354E-3</v>
      </c>
    </row>
    <row r="497" spans="1:14" x14ac:dyDescent="0.25">
      <c r="A497" s="5">
        <v>37259</v>
      </c>
      <c r="B497" s="11">
        <f t="shared" si="36"/>
        <v>1</v>
      </c>
      <c r="C497" s="11">
        <f t="shared" si="37"/>
        <v>2002</v>
      </c>
      <c r="D497" s="11" t="str">
        <f t="shared" si="38"/>
        <v>1/2002</v>
      </c>
      <c r="E497">
        <v>748</v>
      </c>
      <c r="F497">
        <v>9758400</v>
      </c>
      <c r="G497">
        <v>63090387</v>
      </c>
      <c r="H497" s="1">
        <v>3.4012046581000002</v>
      </c>
      <c r="I497" s="1">
        <v>3.3946132765999999</v>
      </c>
      <c r="J497" s="1">
        <v>3.3880218951000001</v>
      </c>
      <c r="K497" s="1">
        <v>3.4275706869999998</v>
      </c>
      <c r="L497" s="1">
        <v>3.4091146175999998</v>
      </c>
      <c r="M497" s="2">
        <f t="shared" si="39"/>
        <v>6.8292385079375961E-3</v>
      </c>
      <c r="N497" s="2">
        <f t="shared" si="40"/>
        <v>6.8060248862820329E-3</v>
      </c>
    </row>
    <row r="498" spans="1:14" x14ac:dyDescent="0.25">
      <c r="A498" s="5">
        <v>37260</v>
      </c>
      <c r="B498" s="11">
        <f t="shared" si="36"/>
        <v>1</v>
      </c>
      <c r="C498" s="11">
        <f t="shared" si="37"/>
        <v>2002</v>
      </c>
      <c r="D498" s="11" t="str">
        <f t="shared" si="38"/>
        <v>1/2002</v>
      </c>
      <c r="E498">
        <v>625</v>
      </c>
      <c r="F498">
        <v>5362400</v>
      </c>
      <c r="G498">
        <v>34286803</v>
      </c>
      <c r="H498" s="1">
        <v>3.3801119355</v>
      </c>
      <c r="I498" s="1">
        <v>3.4012046581000002</v>
      </c>
      <c r="J498" s="1">
        <v>3.3352898371999999</v>
      </c>
      <c r="K498" s="1">
        <v>3.4012046581000002</v>
      </c>
      <c r="L498" s="1">
        <v>3.3715431898000001</v>
      </c>
      <c r="M498" s="2">
        <f t="shared" si="39"/>
        <v>-6.2015446644081429E-3</v>
      </c>
      <c r="N498" s="2">
        <f t="shared" si="40"/>
        <v>-6.2208541161995834E-3</v>
      </c>
    </row>
    <row r="499" spans="1:14" x14ac:dyDescent="0.25">
      <c r="A499" s="5">
        <v>37263</v>
      </c>
      <c r="B499" s="11">
        <f t="shared" si="36"/>
        <v>1</v>
      </c>
      <c r="C499" s="11">
        <f t="shared" si="37"/>
        <v>2002</v>
      </c>
      <c r="D499" s="11" t="str">
        <f t="shared" si="38"/>
        <v>1/2002</v>
      </c>
      <c r="E499">
        <v>1124</v>
      </c>
      <c r="F499">
        <v>10097600</v>
      </c>
      <c r="G499">
        <v>65943766</v>
      </c>
      <c r="H499" s="1">
        <v>3.4539367159999999</v>
      </c>
      <c r="I499" s="1">
        <v>3.3682472475999998</v>
      </c>
      <c r="J499" s="1">
        <v>3.3616558661</v>
      </c>
      <c r="K499" s="1">
        <v>3.4803024935</v>
      </c>
      <c r="L499" s="1">
        <v>3.4440493923000002</v>
      </c>
      <c r="M499" s="2">
        <f t="shared" si="39"/>
        <v>2.1840927729240844E-2</v>
      </c>
      <c r="N499" s="2">
        <f t="shared" si="40"/>
        <v>2.1605831652661976E-2</v>
      </c>
    </row>
    <row r="500" spans="1:14" x14ac:dyDescent="0.25">
      <c r="A500" s="5">
        <v>37264</v>
      </c>
      <c r="B500" s="11">
        <f t="shared" si="36"/>
        <v>1</v>
      </c>
      <c r="C500" s="11">
        <f t="shared" si="37"/>
        <v>2002</v>
      </c>
      <c r="D500" s="11" t="str">
        <f t="shared" si="38"/>
        <v>1/2002</v>
      </c>
      <c r="E500">
        <v>705</v>
      </c>
      <c r="F500">
        <v>8598400</v>
      </c>
      <c r="G500">
        <v>55944498</v>
      </c>
      <c r="H500" s="1">
        <v>3.4262523603999999</v>
      </c>
      <c r="I500" s="1">
        <v>3.4473450830000001</v>
      </c>
      <c r="J500" s="1">
        <v>3.4084553286000001</v>
      </c>
      <c r="K500" s="1">
        <v>3.4539367159999999</v>
      </c>
      <c r="L500" s="1">
        <v>3.4308663778000001</v>
      </c>
      <c r="M500" s="2">
        <f t="shared" si="39"/>
        <v>-8.0153048177620256E-3</v>
      </c>
      <c r="N500" s="2">
        <f t="shared" si="40"/>
        <v>-8.0476000599925546E-3</v>
      </c>
    </row>
    <row r="501" spans="1:14" x14ac:dyDescent="0.25">
      <c r="A501" s="5">
        <v>37265</v>
      </c>
      <c r="B501" s="11">
        <f t="shared" si="36"/>
        <v>1</v>
      </c>
      <c r="C501" s="11">
        <f t="shared" si="37"/>
        <v>2002</v>
      </c>
      <c r="D501" s="11" t="str">
        <f t="shared" si="38"/>
        <v>1/2002</v>
      </c>
      <c r="E501">
        <v>592</v>
      </c>
      <c r="F501">
        <v>5979200</v>
      </c>
      <c r="G501">
        <v>38278438</v>
      </c>
      <c r="H501" s="1">
        <v>3.3814302620999999</v>
      </c>
      <c r="I501" s="1">
        <v>3.4117510194</v>
      </c>
      <c r="J501" s="1">
        <v>3.3484728517</v>
      </c>
      <c r="K501" s="1">
        <v>3.4275706869999998</v>
      </c>
      <c r="L501" s="1">
        <v>3.3761572071999999</v>
      </c>
      <c r="M501" s="2">
        <f t="shared" si="39"/>
        <v>-1.3081960575363816E-2</v>
      </c>
      <c r="N501" s="2">
        <f t="shared" si="40"/>
        <v>-1.316828309329505E-2</v>
      </c>
    </row>
    <row r="502" spans="1:14" x14ac:dyDescent="0.25">
      <c r="A502" s="5">
        <v>37266</v>
      </c>
      <c r="B502" s="11">
        <f t="shared" si="36"/>
        <v>1</v>
      </c>
      <c r="C502" s="11">
        <f t="shared" si="37"/>
        <v>2002</v>
      </c>
      <c r="D502" s="11" t="str">
        <f t="shared" si="38"/>
        <v>1/2002</v>
      </c>
      <c r="E502">
        <v>574</v>
      </c>
      <c r="F502">
        <v>7180000</v>
      </c>
      <c r="G502">
        <v>45651430</v>
      </c>
      <c r="H502" s="1">
        <v>3.359678502</v>
      </c>
      <c r="I502" s="1">
        <v>3.3418814701000001</v>
      </c>
      <c r="J502" s="1">
        <v>3.3286984557000001</v>
      </c>
      <c r="K502" s="1">
        <v>3.3781345714</v>
      </c>
      <c r="L502" s="1">
        <v>3.3530868690000002</v>
      </c>
      <c r="M502" s="2">
        <f t="shared" si="39"/>
        <v>-6.4327099522942799E-3</v>
      </c>
      <c r="N502" s="2">
        <f t="shared" si="40"/>
        <v>-6.4534889892375992E-3</v>
      </c>
    </row>
    <row r="503" spans="1:14" x14ac:dyDescent="0.25">
      <c r="A503" s="5">
        <v>37267</v>
      </c>
      <c r="B503" s="11">
        <f t="shared" si="36"/>
        <v>1</v>
      </c>
      <c r="C503" s="11">
        <f t="shared" si="37"/>
        <v>2002</v>
      </c>
      <c r="D503" s="11" t="str">
        <f t="shared" si="38"/>
        <v>1/2002</v>
      </c>
      <c r="E503">
        <v>418</v>
      </c>
      <c r="F503">
        <v>4694400</v>
      </c>
      <c r="G503">
        <v>29843853</v>
      </c>
      <c r="H503" s="1">
        <v>3.3089240596999998</v>
      </c>
      <c r="I503" s="1">
        <v>3.3583601754000001</v>
      </c>
      <c r="J503" s="1">
        <v>3.2957410452000002</v>
      </c>
      <c r="K503" s="1">
        <v>3.3946132765999999</v>
      </c>
      <c r="L503" s="1">
        <v>3.3524278314</v>
      </c>
      <c r="M503" s="2">
        <f t="shared" si="39"/>
        <v>-1.5106934270581629E-2</v>
      </c>
      <c r="N503" s="2">
        <f t="shared" si="40"/>
        <v>-1.5222206414656228E-2</v>
      </c>
    </row>
    <row r="504" spans="1:14" x14ac:dyDescent="0.25">
      <c r="A504" s="5">
        <v>37270</v>
      </c>
      <c r="B504" s="11">
        <f t="shared" si="36"/>
        <v>1</v>
      </c>
      <c r="C504" s="11">
        <f t="shared" si="37"/>
        <v>2002</v>
      </c>
      <c r="D504" s="11" t="str">
        <f t="shared" si="38"/>
        <v>1/2002</v>
      </c>
      <c r="E504">
        <v>745</v>
      </c>
      <c r="F504">
        <v>5360000</v>
      </c>
      <c r="G504">
        <v>32416236</v>
      </c>
      <c r="H504" s="1">
        <v>3.1869814902</v>
      </c>
      <c r="I504" s="1">
        <v>3.3201294585999999</v>
      </c>
      <c r="J504" s="1">
        <v>3.1632523658</v>
      </c>
      <c r="K504" s="1">
        <v>3.3201294585999999</v>
      </c>
      <c r="L504" s="1">
        <v>3.1889591058</v>
      </c>
      <c r="M504" s="2">
        <f t="shared" si="39"/>
        <v>-3.6852634663080086E-2</v>
      </c>
      <c r="N504" s="2">
        <f t="shared" si="40"/>
        <v>-3.7548851542675385E-2</v>
      </c>
    </row>
    <row r="505" spans="1:14" x14ac:dyDescent="0.25">
      <c r="A505" s="5">
        <v>37271</v>
      </c>
      <c r="B505" s="11">
        <f t="shared" si="36"/>
        <v>1</v>
      </c>
      <c r="C505" s="11">
        <f t="shared" si="37"/>
        <v>2002</v>
      </c>
      <c r="D505" s="11" t="str">
        <f t="shared" si="38"/>
        <v>1/2002</v>
      </c>
      <c r="E505">
        <v>637</v>
      </c>
      <c r="F505">
        <v>5796800</v>
      </c>
      <c r="G505">
        <v>34985295</v>
      </c>
      <c r="H505" s="1">
        <v>3.1678663831999998</v>
      </c>
      <c r="I505" s="1">
        <v>3.2173024989000001</v>
      </c>
      <c r="J505" s="1">
        <v>3.1540240797000001</v>
      </c>
      <c r="K505" s="1">
        <v>3.2496006202999999</v>
      </c>
      <c r="L505" s="1">
        <v>3.1823674728000002</v>
      </c>
      <c r="M505" s="2">
        <f t="shared" si="39"/>
        <v>-5.9978719860090957E-3</v>
      </c>
      <c r="N505" s="2">
        <f t="shared" si="40"/>
        <v>-6.0159314687088725E-3</v>
      </c>
    </row>
    <row r="506" spans="1:14" x14ac:dyDescent="0.25">
      <c r="A506" s="5">
        <v>37272</v>
      </c>
      <c r="B506" s="11">
        <f t="shared" si="36"/>
        <v>1</v>
      </c>
      <c r="C506" s="11">
        <f t="shared" si="37"/>
        <v>2002</v>
      </c>
      <c r="D506" s="11" t="str">
        <f t="shared" si="38"/>
        <v>1/2002</v>
      </c>
      <c r="E506">
        <v>607</v>
      </c>
      <c r="F506">
        <v>5164800</v>
      </c>
      <c r="G506">
        <v>30976210</v>
      </c>
      <c r="H506" s="1">
        <v>3.1705027849</v>
      </c>
      <c r="I506" s="1">
        <v>3.1652297300000001</v>
      </c>
      <c r="J506" s="1">
        <v>3.1309539929999999</v>
      </c>
      <c r="K506" s="1">
        <v>3.1968688139000001</v>
      </c>
      <c r="L506" s="1">
        <v>3.1625930767999999</v>
      </c>
      <c r="M506" s="2">
        <f t="shared" si="39"/>
        <v>8.3223260740461491E-4</v>
      </c>
      <c r="N506" s="2">
        <f t="shared" si="40"/>
        <v>8.3188649386620422E-4</v>
      </c>
    </row>
    <row r="507" spans="1:14" x14ac:dyDescent="0.25">
      <c r="A507" s="5">
        <v>37273</v>
      </c>
      <c r="B507" s="11">
        <f t="shared" si="36"/>
        <v>1</v>
      </c>
      <c r="C507" s="11">
        <f t="shared" si="37"/>
        <v>2002</v>
      </c>
      <c r="D507" s="11" t="str">
        <f t="shared" si="38"/>
        <v>1/2002</v>
      </c>
      <c r="E507">
        <v>419</v>
      </c>
      <c r="F507">
        <v>4956800</v>
      </c>
      <c r="G507">
        <v>30121504</v>
      </c>
      <c r="H507" s="1">
        <v>3.2166432098</v>
      </c>
      <c r="I507" s="1">
        <v>3.1836857994000001</v>
      </c>
      <c r="J507" s="1">
        <v>3.1770944178999998</v>
      </c>
      <c r="K507" s="1">
        <v>3.2364176057999998</v>
      </c>
      <c r="L507" s="1">
        <v>3.2041194844000001</v>
      </c>
      <c r="M507" s="2">
        <f t="shared" si="39"/>
        <v>1.4553030869346895E-2</v>
      </c>
      <c r="N507" s="2">
        <f t="shared" si="40"/>
        <v>1.4448151829672459E-2</v>
      </c>
    </row>
    <row r="508" spans="1:14" x14ac:dyDescent="0.25">
      <c r="A508" s="5">
        <v>37274</v>
      </c>
      <c r="B508" s="11">
        <f t="shared" si="36"/>
        <v>1</v>
      </c>
      <c r="C508" s="11">
        <f t="shared" si="37"/>
        <v>2002</v>
      </c>
      <c r="D508" s="11" t="str">
        <f t="shared" si="38"/>
        <v>1/2002</v>
      </c>
      <c r="E508">
        <v>267</v>
      </c>
      <c r="F508">
        <v>1923200</v>
      </c>
      <c r="G508">
        <v>11733845</v>
      </c>
      <c r="H508" s="1">
        <v>3.2252122070000002</v>
      </c>
      <c r="I508" s="1">
        <v>3.2298262243</v>
      </c>
      <c r="J508" s="1">
        <v>3.1968688139000001</v>
      </c>
      <c r="K508" s="1">
        <v>3.2364176057999998</v>
      </c>
      <c r="L508" s="1">
        <v>3.2173024989000001</v>
      </c>
      <c r="M508" s="2">
        <f t="shared" si="39"/>
        <v>2.6639563797108412E-3</v>
      </c>
      <c r="N508" s="2">
        <f t="shared" si="40"/>
        <v>2.6604143370845394E-3</v>
      </c>
    </row>
    <row r="509" spans="1:14" x14ac:dyDescent="0.25">
      <c r="A509" s="5">
        <v>37277</v>
      </c>
      <c r="B509" s="11">
        <f t="shared" si="36"/>
        <v>1</v>
      </c>
      <c r="C509" s="11">
        <f t="shared" si="37"/>
        <v>2002</v>
      </c>
      <c r="D509" s="11" t="str">
        <f t="shared" si="38"/>
        <v>1/2002</v>
      </c>
      <c r="E509">
        <v>185</v>
      </c>
      <c r="F509">
        <v>1252800</v>
      </c>
      <c r="G509">
        <v>7569110</v>
      </c>
      <c r="H509" s="1">
        <v>3.1836857994000001</v>
      </c>
      <c r="I509" s="1">
        <v>3.2133475191</v>
      </c>
      <c r="J509" s="1">
        <v>3.1705027849</v>
      </c>
      <c r="K509" s="1">
        <v>3.2133475191</v>
      </c>
      <c r="L509" s="1">
        <v>3.1856634150000001</v>
      </c>
      <c r="M509" s="2">
        <f t="shared" si="39"/>
        <v>-1.2875558237647522E-2</v>
      </c>
      <c r="N509" s="2">
        <f t="shared" si="40"/>
        <v>-1.2959166683252706E-2</v>
      </c>
    </row>
    <row r="510" spans="1:14" x14ac:dyDescent="0.25">
      <c r="A510" s="5">
        <v>37278</v>
      </c>
      <c r="B510" s="11">
        <f t="shared" si="36"/>
        <v>1</v>
      </c>
      <c r="C510" s="11">
        <f t="shared" si="37"/>
        <v>2002</v>
      </c>
      <c r="D510" s="11" t="str">
        <f t="shared" si="38"/>
        <v>1/2002</v>
      </c>
      <c r="E510">
        <v>372</v>
      </c>
      <c r="F510">
        <v>4627200</v>
      </c>
      <c r="G510">
        <v>27913271</v>
      </c>
      <c r="H510" s="1">
        <v>3.1639114034000002</v>
      </c>
      <c r="I510" s="1">
        <v>3.1935731231000002</v>
      </c>
      <c r="J510" s="1">
        <v>3.1579790595000001</v>
      </c>
      <c r="K510" s="1">
        <v>3.2298262243</v>
      </c>
      <c r="L510" s="1">
        <v>3.1810491461999999</v>
      </c>
      <c r="M510" s="2">
        <f t="shared" si="39"/>
        <v>-6.2111644320324011E-3</v>
      </c>
      <c r="N510" s="2">
        <f t="shared" si="40"/>
        <v>-6.2305339603688026E-3</v>
      </c>
    </row>
    <row r="511" spans="1:14" x14ac:dyDescent="0.25">
      <c r="A511" s="5">
        <v>37279</v>
      </c>
      <c r="B511" s="11">
        <f t="shared" si="36"/>
        <v>1</v>
      </c>
      <c r="C511" s="11">
        <f t="shared" si="37"/>
        <v>2002</v>
      </c>
      <c r="D511" s="11" t="str">
        <f t="shared" si="38"/>
        <v>1/2002</v>
      </c>
      <c r="E511">
        <v>458</v>
      </c>
      <c r="F511">
        <v>4292000</v>
      </c>
      <c r="G511">
        <v>25744392</v>
      </c>
      <c r="H511" s="1">
        <v>3.1441370073999999</v>
      </c>
      <c r="I511" s="1">
        <v>3.1968688139000001</v>
      </c>
      <c r="J511" s="1">
        <v>3.1441370073999999</v>
      </c>
      <c r="K511" s="1">
        <v>3.1968688139000001</v>
      </c>
      <c r="L511" s="1">
        <v>3.1632523658</v>
      </c>
      <c r="M511" s="2">
        <f t="shared" si="39"/>
        <v>-6.249984111043827E-3</v>
      </c>
      <c r="N511" s="2">
        <f t="shared" si="40"/>
        <v>-6.2695970247088088E-3</v>
      </c>
    </row>
    <row r="512" spans="1:14" x14ac:dyDescent="0.25">
      <c r="A512" s="5">
        <v>37280</v>
      </c>
      <c r="B512" s="11">
        <f t="shared" si="36"/>
        <v>1</v>
      </c>
      <c r="C512" s="11">
        <f t="shared" si="37"/>
        <v>2002</v>
      </c>
      <c r="D512" s="11" t="str">
        <f t="shared" si="38"/>
        <v>1/2002</v>
      </c>
      <c r="E512">
        <v>1118</v>
      </c>
      <c r="F512">
        <v>9776000</v>
      </c>
      <c r="G512">
        <v>57503139</v>
      </c>
      <c r="H512" s="1">
        <v>3.0960192182999999</v>
      </c>
      <c r="I512" s="1">
        <v>3.1639114034000002</v>
      </c>
      <c r="J512" s="1">
        <v>3.0518561576000001</v>
      </c>
      <c r="K512" s="1">
        <v>3.1968688139000001</v>
      </c>
      <c r="L512" s="1">
        <v>3.1019515623</v>
      </c>
      <c r="M512" s="2">
        <f t="shared" si="39"/>
        <v>-1.530397339134737E-2</v>
      </c>
      <c r="N512" s="2">
        <f t="shared" si="40"/>
        <v>-1.5422287865340108E-2</v>
      </c>
    </row>
    <row r="513" spans="1:14" x14ac:dyDescent="0.25">
      <c r="A513" s="5">
        <v>37284</v>
      </c>
      <c r="B513" s="11">
        <f t="shared" si="36"/>
        <v>1</v>
      </c>
      <c r="C513" s="11">
        <f t="shared" si="37"/>
        <v>2002</v>
      </c>
      <c r="D513" s="11" t="str">
        <f t="shared" si="38"/>
        <v>1/2002</v>
      </c>
      <c r="E513">
        <v>743</v>
      </c>
      <c r="F513">
        <v>8451200</v>
      </c>
      <c r="G513">
        <v>51098451</v>
      </c>
      <c r="H513" s="1">
        <v>3.2060968486000001</v>
      </c>
      <c r="I513" s="1">
        <v>3.1573200218999999</v>
      </c>
      <c r="J513" s="1">
        <v>3.1375453745000002</v>
      </c>
      <c r="K513" s="1">
        <v>3.2133475191</v>
      </c>
      <c r="L513" s="1">
        <v>3.1882998166999998</v>
      </c>
      <c r="M513" s="2">
        <f t="shared" si="39"/>
        <v>3.5554569444967044E-2</v>
      </c>
      <c r="N513" s="2">
        <f t="shared" si="40"/>
        <v>3.493709910811281E-2</v>
      </c>
    </row>
    <row r="514" spans="1:14" x14ac:dyDescent="0.25">
      <c r="A514" s="5">
        <v>37285</v>
      </c>
      <c r="B514" s="11">
        <f t="shared" si="36"/>
        <v>1</v>
      </c>
      <c r="C514" s="11">
        <f t="shared" si="37"/>
        <v>2002</v>
      </c>
      <c r="D514" s="11" t="str">
        <f t="shared" si="38"/>
        <v>1/2002</v>
      </c>
      <c r="E514">
        <v>594</v>
      </c>
      <c r="F514">
        <v>6734400</v>
      </c>
      <c r="G514">
        <v>40420472</v>
      </c>
      <c r="H514" s="1">
        <v>3.1447960450000001</v>
      </c>
      <c r="I514" s="1">
        <v>3.2034601953999999</v>
      </c>
      <c r="J514" s="1">
        <v>3.1210666692000002</v>
      </c>
      <c r="K514" s="1">
        <v>3.2265305336000001</v>
      </c>
      <c r="L514" s="1">
        <v>3.1652297300000001</v>
      </c>
      <c r="M514" s="2">
        <f t="shared" si="39"/>
        <v>-1.9120072316832215E-2</v>
      </c>
      <c r="N514" s="2">
        <f t="shared" si="40"/>
        <v>-1.930522478449077E-2</v>
      </c>
    </row>
    <row r="515" spans="1:14" x14ac:dyDescent="0.25">
      <c r="A515" s="5">
        <v>37286</v>
      </c>
      <c r="B515" s="11">
        <f t="shared" ref="B515:B578" si="41">MONTH(A515)</f>
        <v>1</v>
      </c>
      <c r="C515" s="11">
        <f t="shared" ref="C515:C578" si="42">YEAR(A515)</f>
        <v>2002</v>
      </c>
      <c r="D515" s="11" t="str">
        <f t="shared" ref="D515:D578" si="43">CONCATENATE(B515,"/",C515)</f>
        <v>1/2002</v>
      </c>
      <c r="E515">
        <v>414</v>
      </c>
      <c r="F515">
        <v>5213600</v>
      </c>
      <c r="G515">
        <v>30967797</v>
      </c>
      <c r="H515" s="1">
        <v>3.1375453745000002</v>
      </c>
      <c r="I515" s="1">
        <v>3.1447960450000001</v>
      </c>
      <c r="J515" s="1">
        <v>3.111179597</v>
      </c>
      <c r="K515" s="1">
        <v>3.1639114034000002</v>
      </c>
      <c r="L515" s="1">
        <v>3.1322723196000002</v>
      </c>
      <c r="M515" s="2">
        <f t="shared" si="39"/>
        <v>-2.305609138477549E-3</v>
      </c>
      <c r="N515" s="2">
        <f t="shared" si="40"/>
        <v>-2.308271147716273E-3</v>
      </c>
    </row>
    <row r="516" spans="1:14" x14ac:dyDescent="0.25">
      <c r="A516" s="5">
        <v>37287</v>
      </c>
      <c r="B516" s="11">
        <f t="shared" si="41"/>
        <v>1</v>
      </c>
      <c r="C516" s="11">
        <f t="shared" si="42"/>
        <v>2002</v>
      </c>
      <c r="D516" s="11" t="str">
        <f t="shared" si="43"/>
        <v>1/2002</v>
      </c>
      <c r="E516">
        <v>689</v>
      </c>
      <c r="F516">
        <v>10170400</v>
      </c>
      <c r="G516">
        <v>60832721</v>
      </c>
      <c r="H516" s="1">
        <v>3.1705027849</v>
      </c>
      <c r="I516" s="1">
        <v>3.1639114034000002</v>
      </c>
      <c r="J516" s="1">
        <v>3.1177709784999998</v>
      </c>
      <c r="K516" s="1">
        <v>3.1968688139000001</v>
      </c>
      <c r="L516" s="1">
        <v>3.1540240797000001</v>
      </c>
      <c r="M516" s="2">
        <f t="shared" ref="M516:M579" si="44">H516/H515-1</f>
        <v>1.0504202000664931E-2</v>
      </c>
      <c r="N516" s="2">
        <f t="shared" ref="N516:N579" si="45">LN(H516/H515)</f>
        <v>1.0449416191007511E-2</v>
      </c>
    </row>
    <row r="517" spans="1:14" x14ac:dyDescent="0.25">
      <c r="A517" s="5">
        <v>37288</v>
      </c>
      <c r="B517" s="11">
        <f t="shared" si="41"/>
        <v>2</v>
      </c>
      <c r="C517" s="11">
        <f t="shared" si="42"/>
        <v>2002</v>
      </c>
      <c r="D517" s="11" t="str">
        <f t="shared" si="43"/>
        <v>2/2002</v>
      </c>
      <c r="E517">
        <v>575</v>
      </c>
      <c r="F517">
        <v>9825600</v>
      </c>
      <c r="G517">
        <v>59184250</v>
      </c>
      <c r="H517" s="1">
        <v>3.1770944178999998</v>
      </c>
      <c r="I517" s="1">
        <v>3.1744577647000001</v>
      </c>
      <c r="J517" s="1">
        <v>3.1540240797000001</v>
      </c>
      <c r="K517" s="1">
        <v>3.2100518283000001</v>
      </c>
      <c r="L517" s="1">
        <v>3.1764351289000001</v>
      </c>
      <c r="M517" s="2">
        <f t="shared" si="44"/>
        <v>2.0790497429599153E-3</v>
      </c>
      <c r="N517" s="2">
        <f t="shared" si="45"/>
        <v>2.07689150990795E-3</v>
      </c>
    </row>
    <row r="518" spans="1:14" x14ac:dyDescent="0.25">
      <c r="A518" s="5">
        <v>37291</v>
      </c>
      <c r="B518" s="11">
        <f t="shared" si="41"/>
        <v>2</v>
      </c>
      <c r="C518" s="11">
        <f t="shared" si="42"/>
        <v>2002</v>
      </c>
      <c r="D518" s="11" t="str">
        <f t="shared" si="43"/>
        <v>2/2002</v>
      </c>
      <c r="E518">
        <v>405</v>
      </c>
      <c r="F518">
        <v>5929600</v>
      </c>
      <c r="G518">
        <v>35587419</v>
      </c>
      <c r="H518" s="1">
        <v>3.1573200218999999</v>
      </c>
      <c r="I518" s="1">
        <v>3.1770944178999998</v>
      </c>
      <c r="J518" s="1">
        <v>3.1309539929999999</v>
      </c>
      <c r="K518" s="1">
        <v>3.1770944178999998</v>
      </c>
      <c r="L518" s="1">
        <v>3.164570441</v>
      </c>
      <c r="M518" s="2">
        <f t="shared" si="44"/>
        <v>-6.2240504684372144E-3</v>
      </c>
      <c r="N518" s="2">
        <f t="shared" si="45"/>
        <v>-6.2435006183631471E-3</v>
      </c>
    </row>
    <row r="519" spans="1:14" x14ac:dyDescent="0.25">
      <c r="A519" s="5">
        <v>37292</v>
      </c>
      <c r="B519" s="11">
        <f t="shared" si="41"/>
        <v>2</v>
      </c>
      <c r="C519" s="11">
        <f t="shared" si="42"/>
        <v>2002</v>
      </c>
      <c r="D519" s="11" t="str">
        <f t="shared" si="43"/>
        <v>2/2002</v>
      </c>
      <c r="E519">
        <v>464</v>
      </c>
      <c r="F519">
        <v>6440000</v>
      </c>
      <c r="G519">
        <v>38415228</v>
      </c>
      <c r="H519" s="1">
        <v>3.1560016953000001</v>
      </c>
      <c r="I519" s="1">
        <v>3.1632523658</v>
      </c>
      <c r="J519" s="1">
        <v>3.1210666692000002</v>
      </c>
      <c r="K519" s="1">
        <v>3.1639114034000002</v>
      </c>
      <c r="L519" s="1">
        <v>3.1454553340000002</v>
      </c>
      <c r="M519" s="2">
        <f t="shared" si="44"/>
        <v>-4.1754608049093811E-4</v>
      </c>
      <c r="N519" s="2">
        <f t="shared" si="45"/>
        <v>-4.1763327712885913E-4</v>
      </c>
    </row>
    <row r="520" spans="1:14" x14ac:dyDescent="0.25">
      <c r="A520" s="5">
        <v>37293</v>
      </c>
      <c r="B520" s="11">
        <f t="shared" si="41"/>
        <v>2</v>
      </c>
      <c r="C520" s="11">
        <f t="shared" si="42"/>
        <v>2002</v>
      </c>
      <c r="D520" s="11" t="str">
        <f t="shared" si="43"/>
        <v>2/2002</v>
      </c>
      <c r="E520">
        <v>604</v>
      </c>
      <c r="F520">
        <v>6326400</v>
      </c>
      <c r="G520">
        <v>38193516</v>
      </c>
      <c r="H520" s="1">
        <v>3.2100518283000001</v>
      </c>
      <c r="I520" s="1">
        <v>3.1579790595000001</v>
      </c>
      <c r="J520" s="1">
        <v>3.1441370073999999</v>
      </c>
      <c r="K520" s="1">
        <v>3.2100518283000001</v>
      </c>
      <c r="L520" s="1">
        <v>3.1836857994000001</v>
      </c>
      <c r="M520" s="2">
        <f t="shared" si="44"/>
        <v>1.7126141941081086E-2</v>
      </c>
      <c r="N520" s="2">
        <f t="shared" si="45"/>
        <v>1.6981142748647711E-2</v>
      </c>
    </row>
    <row r="521" spans="1:14" x14ac:dyDescent="0.25">
      <c r="A521" s="5">
        <v>37294</v>
      </c>
      <c r="B521" s="11">
        <f t="shared" si="41"/>
        <v>2</v>
      </c>
      <c r="C521" s="11">
        <f t="shared" si="42"/>
        <v>2002</v>
      </c>
      <c r="D521" s="11" t="str">
        <f t="shared" si="43"/>
        <v>2/2002</v>
      </c>
      <c r="E521">
        <v>402</v>
      </c>
      <c r="F521">
        <v>4736800</v>
      </c>
      <c r="G521">
        <v>28661525</v>
      </c>
      <c r="H521" s="1">
        <v>3.1836857994000001</v>
      </c>
      <c r="I521" s="1">
        <v>3.1968688139000001</v>
      </c>
      <c r="J521" s="1">
        <v>3.1705027849</v>
      </c>
      <c r="K521" s="1">
        <v>3.2100518283000001</v>
      </c>
      <c r="L521" s="1">
        <v>3.1909364699</v>
      </c>
      <c r="M521" s="2">
        <f t="shared" si="44"/>
        <v>-8.2135835526254697E-3</v>
      </c>
      <c r="N521" s="2">
        <f t="shared" si="45"/>
        <v>-8.2475008795592202E-3</v>
      </c>
    </row>
    <row r="522" spans="1:14" x14ac:dyDescent="0.25">
      <c r="A522" s="5">
        <v>37295</v>
      </c>
      <c r="B522" s="11">
        <f t="shared" si="41"/>
        <v>2</v>
      </c>
      <c r="C522" s="11">
        <f t="shared" si="42"/>
        <v>2002</v>
      </c>
      <c r="D522" s="11" t="str">
        <f t="shared" si="43"/>
        <v>2/2002</v>
      </c>
      <c r="E522">
        <v>357</v>
      </c>
      <c r="F522">
        <v>2955200</v>
      </c>
      <c r="G522">
        <v>17724046</v>
      </c>
      <c r="H522" s="1">
        <v>3.1349089726999999</v>
      </c>
      <c r="I522" s="1">
        <v>3.1968688139000001</v>
      </c>
      <c r="J522" s="1">
        <v>3.1342496836999998</v>
      </c>
      <c r="K522" s="1">
        <v>3.2298262243</v>
      </c>
      <c r="L522" s="1">
        <v>3.1625930767999999</v>
      </c>
      <c r="M522" s="2">
        <f t="shared" si="44"/>
        <v>-1.5320866999247396E-2</v>
      </c>
      <c r="N522" s="2">
        <f t="shared" si="45"/>
        <v>-1.5439444177907583E-2</v>
      </c>
    </row>
    <row r="523" spans="1:14" x14ac:dyDescent="0.25">
      <c r="A523" s="5">
        <v>37300</v>
      </c>
      <c r="B523" s="11">
        <f t="shared" si="41"/>
        <v>2</v>
      </c>
      <c r="C523" s="11">
        <f t="shared" si="42"/>
        <v>2002</v>
      </c>
      <c r="D523" s="11" t="str">
        <f t="shared" si="43"/>
        <v>2/2002</v>
      </c>
      <c r="E523">
        <v>1058</v>
      </c>
      <c r="F523">
        <v>9177600</v>
      </c>
      <c r="G523">
        <v>56177981</v>
      </c>
      <c r="H523" s="1">
        <v>3.2693750163000002</v>
      </c>
      <c r="I523" s="1">
        <v>3.1955504872999998</v>
      </c>
      <c r="J523" s="1">
        <v>3.1955504872999998</v>
      </c>
      <c r="K523" s="1">
        <v>3.2753073601999998</v>
      </c>
      <c r="L523" s="1">
        <v>3.2278488601999999</v>
      </c>
      <c r="M523" s="2">
        <f t="shared" si="44"/>
        <v>4.2893125373330676E-2</v>
      </c>
      <c r="N523" s="2">
        <f t="shared" si="45"/>
        <v>4.1998702286436179E-2</v>
      </c>
    </row>
    <row r="524" spans="1:14" x14ac:dyDescent="0.25">
      <c r="A524" s="5">
        <v>37301</v>
      </c>
      <c r="B524" s="11">
        <f t="shared" si="41"/>
        <v>2</v>
      </c>
      <c r="C524" s="11">
        <f t="shared" si="42"/>
        <v>2002</v>
      </c>
      <c r="D524" s="11" t="str">
        <f t="shared" si="43"/>
        <v>2/2002</v>
      </c>
      <c r="E524">
        <v>708</v>
      </c>
      <c r="F524">
        <v>7918400</v>
      </c>
      <c r="G524">
        <v>49195052</v>
      </c>
      <c r="H524" s="1">
        <v>3.2957410452000002</v>
      </c>
      <c r="I524" s="1">
        <v>3.2561922533000001</v>
      </c>
      <c r="J524" s="1">
        <v>3.2430092388</v>
      </c>
      <c r="K524" s="1">
        <v>3.3023324267</v>
      </c>
      <c r="L524" s="1">
        <v>3.2759666491999999</v>
      </c>
      <c r="M524" s="2">
        <f t="shared" si="44"/>
        <v>8.0645471285942794E-3</v>
      </c>
      <c r="N524" s="2">
        <f t="shared" si="45"/>
        <v>8.032202448829311E-3</v>
      </c>
    </row>
    <row r="525" spans="1:14" x14ac:dyDescent="0.25">
      <c r="A525" s="5">
        <v>37302</v>
      </c>
      <c r="B525" s="11">
        <f t="shared" si="41"/>
        <v>2</v>
      </c>
      <c r="C525" s="11">
        <f t="shared" si="42"/>
        <v>2002</v>
      </c>
      <c r="D525" s="11" t="str">
        <f t="shared" si="43"/>
        <v>2/2002</v>
      </c>
      <c r="E525">
        <v>555</v>
      </c>
      <c r="F525">
        <v>6229600</v>
      </c>
      <c r="G525">
        <v>39111514</v>
      </c>
      <c r="H525" s="1">
        <v>3.318811132</v>
      </c>
      <c r="I525" s="1">
        <v>3.2957410452000002</v>
      </c>
      <c r="J525" s="1">
        <v>3.2858537215000001</v>
      </c>
      <c r="K525" s="1">
        <v>3.3221070741999998</v>
      </c>
      <c r="L525" s="1">
        <v>3.3109014238999999</v>
      </c>
      <c r="M525" s="2">
        <f t="shared" si="44"/>
        <v>6.9999695011231378E-3</v>
      </c>
      <c r="N525" s="2">
        <f t="shared" si="45"/>
        <v>6.9755834495560023E-3</v>
      </c>
    </row>
    <row r="526" spans="1:14" x14ac:dyDescent="0.25">
      <c r="A526" s="5">
        <v>37305</v>
      </c>
      <c r="B526" s="11">
        <f t="shared" si="41"/>
        <v>2</v>
      </c>
      <c r="C526" s="11">
        <f t="shared" si="42"/>
        <v>2002</v>
      </c>
      <c r="D526" s="11" t="str">
        <f t="shared" si="43"/>
        <v>2/2002</v>
      </c>
      <c r="E526">
        <v>521</v>
      </c>
      <c r="F526">
        <v>9546400</v>
      </c>
      <c r="G526">
        <v>59193862</v>
      </c>
      <c r="H526" s="1">
        <v>3.2825580308000002</v>
      </c>
      <c r="I526" s="1">
        <v>3.3082647707000001</v>
      </c>
      <c r="J526" s="1">
        <v>3.2496006202999999</v>
      </c>
      <c r="K526" s="1">
        <v>3.3089240596999998</v>
      </c>
      <c r="L526" s="1">
        <v>3.2700343052999998</v>
      </c>
      <c r="M526" s="2">
        <f t="shared" si="44"/>
        <v>-1.0923520428881006E-2</v>
      </c>
      <c r="N526" s="2">
        <f t="shared" si="45"/>
        <v>-1.098362014589507E-2</v>
      </c>
    </row>
    <row r="527" spans="1:14" x14ac:dyDescent="0.25">
      <c r="A527" s="5">
        <v>37306</v>
      </c>
      <c r="B527" s="11">
        <f t="shared" si="41"/>
        <v>2</v>
      </c>
      <c r="C527" s="11">
        <f t="shared" si="42"/>
        <v>2002</v>
      </c>
      <c r="D527" s="11" t="str">
        <f t="shared" si="43"/>
        <v>2/2002</v>
      </c>
      <c r="E527">
        <v>758</v>
      </c>
      <c r="F527">
        <v>7584800</v>
      </c>
      <c r="G527">
        <v>47357136</v>
      </c>
      <c r="H527" s="1">
        <v>3.2825580308000002</v>
      </c>
      <c r="I527" s="1">
        <v>3.2825580308000002</v>
      </c>
      <c r="J527" s="1">
        <v>3.2528963111000002</v>
      </c>
      <c r="K527" s="1">
        <v>3.3300167823</v>
      </c>
      <c r="L527" s="1">
        <v>3.2924453544999999</v>
      </c>
      <c r="M527" s="2">
        <f t="shared" si="44"/>
        <v>0</v>
      </c>
      <c r="N527" s="2">
        <f t="shared" si="45"/>
        <v>0</v>
      </c>
    </row>
    <row r="528" spans="1:14" x14ac:dyDescent="0.25">
      <c r="A528" s="5">
        <v>37307</v>
      </c>
      <c r="B528" s="11">
        <f t="shared" si="41"/>
        <v>2</v>
      </c>
      <c r="C528" s="11">
        <f t="shared" si="42"/>
        <v>2002</v>
      </c>
      <c r="D528" s="11" t="str">
        <f t="shared" si="43"/>
        <v>2/2002</v>
      </c>
      <c r="E528">
        <v>701</v>
      </c>
      <c r="F528">
        <v>6845600</v>
      </c>
      <c r="G528">
        <v>42580100</v>
      </c>
      <c r="H528" s="1">
        <v>3.3056283688999999</v>
      </c>
      <c r="I528" s="1">
        <v>3.2766256868000001</v>
      </c>
      <c r="J528" s="1">
        <v>3.2561922533000001</v>
      </c>
      <c r="K528" s="1">
        <v>3.3076057330999999</v>
      </c>
      <c r="L528" s="1">
        <v>3.2799213776</v>
      </c>
      <c r="M528" s="2">
        <f t="shared" si="44"/>
        <v>7.0281584921065843E-3</v>
      </c>
      <c r="N528" s="2">
        <f t="shared" si="45"/>
        <v>7.003576098311484E-3</v>
      </c>
    </row>
    <row r="529" spans="1:14" x14ac:dyDescent="0.25">
      <c r="A529" s="5">
        <v>37308</v>
      </c>
      <c r="B529" s="11">
        <f t="shared" si="41"/>
        <v>2</v>
      </c>
      <c r="C529" s="11">
        <f t="shared" si="42"/>
        <v>2002</v>
      </c>
      <c r="D529" s="11" t="str">
        <f t="shared" si="43"/>
        <v>2/2002</v>
      </c>
      <c r="E529">
        <v>780</v>
      </c>
      <c r="F529">
        <v>8072000</v>
      </c>
      <c r="G529">
        <v>51402529</v>
      </c>
      <c r="H529" s="1">
        <v>3.3649515568999999</v>
      </c>
      <c r="I529" s="1">
        <v>3.3286984557000001</v>
      </c>
      <c r="J529" s="1">
        <v>3.3234251493000002</v>
      </c>
      <c r="K529" s="1">
        <v>3.3814302620999999</v>
      </c>
      <c r="L529" s="1">
        <v>3.3577008864</v>
      </c>
      <c r="M529" s="2">
        <f t="shared" si="44"/>
        <v>1.7946115346215041E-2</v>
      </c>
      <c r="N529" s="2">
        <f t="shared" si="45"/>
        <v>1.7786984847443673E-2</v>
      </c>
    </row>
    <row r="530" spans="1:14" x14ac:dyDescent="0.25">
      <c r="A530" s="5">
        <v>37309</v>
      </c>
      <c r="B530" s="11">
        <f t="shared" si="41"/>
        <v>2</v>
      </c>
      <c r="C530" s="11">
        <f t="shared" si="42"/>
        <v>2002</v>
      </c>
      <c r="D530" s="11" t="str">
        <f t="shared" si="43"/>
        <v>2/2002</v>
      </c>
      <c r="E530">
        <v>1082</v>
      </c>
      <c r="F530">
        <v>13645600</v>
      </c>
      <c r="G530">
        <v>88086168</v>
      </c>
      <c r="H530" s="1">
        <v>3.4209793055</v>
      </c>
      <c r="I530" s="1">
        <v>3.3517685423999999</v>
      </c>
      <c r="J530" s="1">
        <v>3.3418814701000001</v>
      </c>
      <c r="K530" s="1">
        <v>3.4407537014999998</v>
      </c>
      <c r="L530" s="1">
        <v>3.4038413112999999</v>
      </c>
      <c r="M530" s="2">
        <f t="shared" si="44"/>
        <v>1.6650387874117323E-2</v>
      </c>
      <c r="N530" s="2">
        <f t="shared" si="45"/>
        <v>1.6513289895920574E-2</v>
      </c>
    </row>
    <row r="531" spans="1:14" x14ac:dyDescent="0.25">
      <c r="A531" s="5">
        <v>37312</v>
      </c>
      <c r="B531" s="11">
        <f t="shared" si="41"/>
        <v>2</v>
      </c>
      <c r="C531" s="11">
        <f t="shared" si="42"/>
        <v>2002</v>
      </c>
      <c r="D531" s="11" t="str">
        <f t="shared" si="43"/>
        <v>2/2002</v>
      </c>
      <c r="E531">
        <v>1018</v>
      </c>
      <c r="F531">
        <v>8898400</v>
      </c>
      <c r="G531">
        <v>58518099</v>
      </c>
      <c r="H531" s="1">
        <v>3.4974404877</v>
      </c>
      <c r="I531" s="1">
        <v>3.4552547910999998</v>
      </c>
      <c r="J531" s="1">
        <v>3.4341620685000001</v>
      </c>
      <c r="K531" s="1">
        <v>3.5066685224</v>
      </c>
      <c r="L531" s="1">
        <v>3.4677787680000001</v>
      </c>
      <c r="M531" s="2">
        <f t="shared" si="44"/>
        <v>2.2350670779291537E-2</v>
      </c>
      <c r="N531" s="2">
        <f t="shared" si="45"/>
        <v>2.2104555021829616E-2</v>
      </c>
    </row>
    <row r="532" spans="1:14" x14ac:dyDescent="0.25">
      <c r="A532" s="5">
        <v>37313</v>
      </c>
      <c r="B532" s="11">
        <f t="shared" si="41"/>
        <v>2</v>
      </c>
      <c r="C532" s="11">
        <f t="shared" si="42"/>
        <v>2002</v>
      </c>
      <c r="D532" s="11" t="str">
        <f t="shared" si="43"/>
        <v>2/2002</v>
      </c>
      <c r="E532">
        <v>1241</v>
      </c>
      <c r="F532">
        <v>11668800</v>
      </c>
      <c r="G532">
        <v>78267559</v>
      </c>
      <c r="H532" s="1">
        <v>3.5462173144000002</v>
      </c>
      <c r="I532" s="1">
        <v>3.5000768893999998</v>
      </c>
      <c r="J532" s="1">
        <v>3.4868941264000002</v>
      </c>
      <c r="K532" s="1">
        <v>3.5659917104000001</v>
      </c>
      <c r="L532" s="1">
        <v>3.5369892797000002</v>
      </c>
      <c r="M532" s="2">
        <f t="shared" si="44"/>
        <v>1.3946435077749397E-2</v>
      </c>
      <c r="N532" s="2">
        <f t="shared" si="45"/>
        <v>1.3850078406571528E-2</v>
      </c>
    </row>
    <row r="533" spans="1:14" x14ac:dyDescent="0.25">
      <c r="A533" s="5">
        <v>37314</v>
      </c>
      <c r="B533" s="11">
        <f t="shared" si="41"/>
        <v>2</v>
      </c>
      <c r="C533" s="11">
        <f t="shared" si="42"/>
        <v>2002</v>
      </c>
      <c r="D533" s="11" t="str">
        <f t="shared" si="43"/>
        <v>2/2002</v>
      </c>
      <c r="E533">
        <v>1258</v>
      </c>
      <c r="F533">
        <v>12286400</v>
      </c>
      <c r="G533">
        <v>84194934</v>
      </c>
      <c r="H533" s="1">
        <v>3.6510218897</v>
      </c>
      <c r="I533" s="1">
        <v>3.5534679849000002</v>
      </c>
      <c r="J533" s="1">
        <v>3.5534679849000002</v>
      </c>
      <c r="K533" s="1">
        <v>3.6510218897</v>
      </c>
      <c r="L533" s="1">
        <v>3.6134504618999999</v>
      </c>
      <c r="M533" s="2">
        <f t="shared" si="44"/>
        <v>2.955390660195123E-2</v>
      </c>
      <c r="N533" s="2">
        <f t="shared" si="45"/>
        <v>2.9125608040028374E-2</v>
      </c>
    </row>
    <row r="534" spans="1:14" x14ac:dyDescent="0.25">
      <c r="A534" s="5">
        <v>37315</v>
      </c>
      <c r="B534" s="11">
        <f t="shared" si="41"/>
        <v>2</v>
      </c>
      <c r="C534" s="11">
        <f t="shared" si="42"/>
        <v>2002</v>
      </c>
      <c r="D534" s="11" t="str">
        <f t="shared" si="43"/>
        <v>2/2002</v>
      </c>
      <c r="E534">
        <v>1180</v>
      </c>
      <c r="F534">
        <v>14153600</v>
      </c>
      <c r="G534">
        <v>98931159</v>
      </c>
      <c r="H534" s="1">
        <v>3.6978213522000001</v>
      </c>
      <c r="I534" s="1">
        <v>3.6582725601999999</v>
      </c>
      <c r="J534" s="1">
        <v>3.6055407538000002</v>
      </c>
      <c r="K534" s="1">
        <v>3.7571447916</v>
      </c>
      <c r="L534" s="1">
        <v>3.6859566642999999</v>
      </c>
      <c r="M534" s="2">
        <f t="shared" si="44"/>
        <v>1.2818181844383769E-2</v>
      </c>
      <c r="N534" s="2">
        <f t="shared" si="45"/>
        <v>1.2736724304679269E-2</v>
      </c>
    </row>
    <row r="535" spans="1:14" x14ac:dyDescent="0.25">
      <c r="A535" s="5">
        <v>37316</v>
      </c>
      <c r="B535" s="11">
        <f t="shared" si="41"/>
        <v>3</v>
      </c>
      <c r="C535" s="11">
        <f t="shared" si="42"/>
        <v>2002</v>
      </c>
      <c r="D535" s="11" t="str">
        <f t="shared" si="43"/>
        <v>3/2002</v>
      </c>
      <c r="E535">
        <v>1166</v>
      </c>
      <c r="F535">
        <v>12422400</v>
      </c>
      <c r="G535">
        <v>89174344</v>
      </c>
      <c r="H535" s="1">
        <v>3.8164682309</v>
      </c>
      <c r="I535" s="1">
        <v>3.7175959995999999</v>
      </c>
      <c r="J535" s="1">
        <v>3.7175959995999999</v>
      </c>
      <c r="K535" s="1">
        <v>3.8230596124999998</v>
      </c>
      <c r="L535" s="1">
        <v>3.7854881847000001</v>
      </c>
      <c r="M535" s="2">
        <f t="shared" si="44"/>
        <v>3.2085616745495704E-2</v>
      </c>
      <c r="N535" s="2">
        <f t="shared" si="45"/>
        <v>3.1581625580907324E-2</v>
      </c>
    </row>
    <row r="536" spans="1:14" x14ac:dyDescent="0.25">
      <c r="A536" s="5">
        <v>37319</v>
      </c>
      <c r="B536" s="11">
        <f t="shared" si="41"/>
        <v>3</v>
      </c>
      <c r="C536" s="11">
        <f t="shared" si="42"/>
        <v>2002</v>
      </c>
      <c r="D536" s="11" t="str">
        <f t="shared" si="43"/>
        <v>3/2002</v>
      </c>
      <c r="E536">
        <v>720</v>
      </c>
      <c r="F536">
        <v>10061600</v>
      </c>
      <c r="G536">
        <v>72267706</v>
      </c>
      <c r="H536" s="1">
        <v>3.8494256413999999</v>
      </c>
      <c r="I536" s="1">
        <v>3.7571447916</v>
      </c>
      <c r="J536" s="1">
        <v>3.7439617771</v>
      </c>
      <c r="K536" s="1">
        <v>3.8494256413999999</v>
      </c>
      <c r="L536" s="1">
        <v>3.7874655488000002</v>
      </c>
      <c r="M536" s="2">
        <f t="shared" si="44"/>
        <v>8.6355783688072396E-3</v>
      </c>
      <c r="N536" s="2">
        <f t="shared" si="45"/>
        <v>8.5985050421143339E-3</v>
      </c>
    </row>
    <row r="537" spans="1:14" x14ac:dyDescent="0.25">
      <c r="A537" s="5">
        <v>37320</v>
      </c>
      <c r="B537" s="11">
        <f t="shared" si="41"/>
        <v>3</v>
      </c>
      <c r="C537" s="11">
        <f t="shared" si="42"/>
        <v>2002</v>
      </c>
      <c r="D537" s="11" t="str">
        <f t="shared" si="43"/>
        <v>3/2002</v>
      </c>
      <c r="E537">
        <v>906</v>
      </c>
      <c r="F537">
        <v>11885600</v>
      </c>
      <c r="G537">
        <v>85720322</v>
      </c>
      <c r="H537" s="1">
        <v>3.7571447916</v>
      </c>
      <c r="I537" s="1">
        <v>3.8230596124999998</v>
      </c>
      <c r="J537" s="1">
        <v>3.7505534100000002</v>
      </c>
      <c r="K537" s="1">
        <v>3.8692000374000002</v>
      </c>
      <c r="L537" s="1">
        <v>3.8032852165</v>
      </c>
      <c r="M537" s="2">
        <f t="shared" si="44"/>
        <v>-2.397262822991908E-2</v>
      </c>
      <c r="N537" s="2">
        <f t="shared" si="45"/>
        <v>-2.4264648115899533E-2</v>
      </c>
    </row>
    <row r="538" spans="1:14" x14ac:dyDescent="0.25">
      <c r="A538" s="5">
        <v>37321</v>
      </c>
      <c r="B538" s="11">
        <f t="shared" si="41"/>
        <v>3</v>
      </c>
      <c r="C538" s="11">
        <f t="shared" si="42"/>
        <v>2002</v>
      </c>
      <c r="D538" s="11" t="str">
        <f t="shared" si="43"/>
        <v>3/2002</v>
      </c>
      <c r="E538">
        <v>831</v>
      </c>
      <c r="F538">
        <v>11736000</v>
      </c>
      <c r="G538">
        <v>81785210</v>
      </c>
      <c r="H538" s="1">
        <v>3.7044129850999998</v>
      </c>
      <c r="I538" s="1">
        <v>3.7505534100000002</v>
      </c>
      <c r="J538" s="1">
        <v>3.6384981642000001</v>
      </c>
      <c r="K538" s="1">
        <v>3.7505534100000002</v>
      </c>
      <c r="L538" s="1">
        <v>3.6747512653999999</v>
      </c>
      <c r="M538" s="2">
        <f t="shared" si="44"/>
        <v>-1.4035074351644639E-2</v>
      </c>
      <c r="N538" s="2">
        <f t="shared" si="45"/>
        <v>-1.4134497376964362E-2</v>
      </c>
    </row>
    <row r="539" spans="1:14" x14ac:dyDescent="0.25">
      <c r="A539" s="5">
        <v>37322</v>
      </c>
      <c r="B539" s="11">
        <f t="shared" si="41"/>
        <v>3</v>
      </c>
      <c r="C539" s="11">
        <f t="shared" si="42"/>
        <v>2002</v>
      </c>
      <c r="D539" s="11" t="str">
        <f t="shared" si="43"/>
        <v>3/2002</v>
      </c>
      <c r="E539">
        <v>734</v>
      </c>
      <c r="F539">
        <v>9107200</v>
      </c>
      <c r="G539">
        <v>64622220</v>
      </c>
      <c r="H539" s="1">
        <v>3.7241873811000001</v>
      </c>
      <c r="I539" s="1">
        <v>3.7044129850999998</v>
      </c>
      <c r="J539" s="1">
        <v>3.6912299706999998</v>
      </c>
      <c r="K539" s="1">
        <v>3.7835108205000001</v>
      </c>
      <c r="L539" s="1">
        <v>3.7419844128999999</v>
      </c>
      <c r="M539" s="2">
        <f t="shared" si="44"/>
        <v>5.3380646487142247E-3</v>
      </c>
      <c r="N539" s="2">
        <f t="shared" si="45"/>
        <v>5.3238676820902978E-3</v>
      </c>
    </row>
    <row r="540" spans="1:14" x14ac:dyDescent="0.25">
      <c r="A540" s="5">
        <v>37323</v>
      </c>
      <c r="B540" s="11">
        <f t="shared" si="41"/>
        <v>3</v>
      </c>
      <c r="C540" s="11">
        <f t="shared" si="42"/>
        <v>2002</v>
      </c>
      <c r="D540" s="11" t="str">
        <f t="shared" si="43"/>
        <v>3/2002</v>
      </c>
      <c r="E540">
        <v>514</v>
      </c>
      <c r="F540">
        <v>6050400</v>
      </c>
      <c r="G540">
        <v>42443877</v>
      </c>
      <c r="H540" s="1">
        <v>3.7103453290999999</v>
      </c>
      <c r="I540" s="1">
        <v>3.7281423609000002</v>
      </c>
      <c r="J540" s="1">
        <v>3.6780469562000002</v>
      </c>
      <c r="K540" s="1">
        <v>3.7439617771</v>
      </c>
      <c r="L540" s="1">
        <v>3.6991396787999999</v>
      </c>
      <c r="M540" s="2">
        <f t="shared" si="44"/>
        <v>-3.716797943693062E-3</v>
      </c>
      <c r="N540" s="2">
        <f t="shared" si="45"/>
        <v>-3.7237224003659861E-3</v>
      </c>
    </row>
    <row r="541" spans="1:14" x14ac:dyDescent="0.25">
      <c r="A541" s="5">
        <v>37326</v>
      </c>
      <c r="B541" s="11">
        <f t="shared" si="41"/>
        <v>3</v>
      </c>
      <c r="C541" s="11">
        <f t="shared" si="42"/>
        <v>2002</v>
      </c>
      <c r="D541" s="11" t="str">
        <f t="shared" si="43"/>
        <v>3/2002</v>
      </c>
      <c r="E541">
        <v>533</v>
      </c>
      <c r="F541">
        <v>6918400</v>
      </c>
      <c r="G541">
        <v>49215529</v>
      </c>
      <c r="H541" s="1">
        <v>3.7643954621</v>
      </c>
      <c r="I541" s="1">
        <v>3.7307787626</v>
      </c>
      <c r="J541" s="1">
        <v>3.7175959995999999</v>
      </c>
      <c r="K541" s="1">
        <v>3.7775784766</v>
      </c>
      <c r="L541" s="1">
        <v>3.7512124475999999</v>
      </c>
      <c r="M541" s="2">
        <f t="shared" si="44"/>
        <v>1.4567413058856893E-2</v>
      </c>
      <c r="N541" s="2">
        <f t="shared" si="45"/>
        <v>1.4462327616578825E-2</v>
      </c>
    </row>
    <row r="542" spans="1:14" x14ac:dyDescent="0.25">
      <c r="A542" s="5">
        <v>37327</v>
      </c>
      <c r="B542" s="11">
        <f t="shared" si="41"/>
        <v>3</v>
      </c>
      <c r="C542" s="11">
        <f t="shared" si="42"/>
        <v>2002</v>
      </c>
      <c r="D542" s="11" t="str">
        <f t="shared" si="43"/>
        <v>3/2002</v>
      </c>
      <c r="E542">
        <v>1133</v>
      </c>
      <c r="F542">
        <v>14910400</v>
      </c>
      <c r="G542">
        <v>107493654</v>
      </c>
      <c r="H542" s="1">
        <v>3.7999895257</v>
      </c>
      <c r="I542" s="1">
        <v>3.7571447916</v>
      </c>
      <c r="J542" s="1">
        <v>3.7571447916</v>
      </c>
      <c r="K542" s="1">
        <v>3.8494256413999999</v>
      </c>
      <c r="L542" s="1">
        <v>3.8013076009</v>
      </c>
      <c r="M542" s="2">
        <f t="shared" si="44"/>
        <v>9.4554527967005697E-3</v>
      </c>
      <c r="N542" s="2">
        <f t="shared" si="45"/>
        <v>9.4110298096679035E-3</v>
      </c>
    </row>
    <row r="543" spans="1:14" x14ac:dyDescent="0.25">
      <c r="A543" s="5">
        <v>37328</v>
      </c>
      <c r="B543" s="11">
        <f t="shared" si="41"/>
        <v>3</v>
      </c>
      <c r="C543" s="11">
        <f t="shared" si="42"/>
        <v>2002</v>
      </c>
      <c r="D543" s="11" t="str">
        <f t="shared" si="43"/>
        <v>3/2002</v>
      </c>
      <c r="E543">
        <v>627</v>
      </c>
      <c r="F543">
        <v>7522400</v>
      </c>
      <c r="G543">
        <v>54502009</v>
      </c>
      <c r="H543" s="1">
        <v>3.8296509940000001</v>
      </c>
      <c r="I543" s="1">
        <v>3.8125132512</v>
      </c>
      <c r="J543" s="1">
        <v>3.7769191874999999</v>
      </c>
      <c r="K543" s="1">
        <v>3.8428340084000001</v>
      </c>
      <c r="L543" s="1">
        <v>3.8204229593000001</v>
      </c>
      <c r="M543" s="2">
        <f t="shared" si="44"/>
        <v>7.8056710681422281E-3</v>
      </c>
      <c r="N543" s="2">
        <f t="shared" si="45"/>
        <v>7.775364424696285E-3</v>
      </c>
    </row>
    <row r="544" spans="1:14" x14ac:dyDescent="0.25">
      <c r="A544" s="5">
        <v>37329</v>
      </c>
      <c r="B544" s="11">
        <f t="shared" si="41"/>
        <v>3</v>
      </c>
      <c r="C544" s="11">
        <f t="shared" si="42"/>
        <v>2002</v>
      </c>
      <c r="D544" s="11" t="str">
        <f t="shared" si="43"/>
        <v>3/2002</v>
      </c>
      <c r="E544">
        <v>804</v>
      </c>
      <c r="F544">
        <v>8500800</v>
      </c>
      <c r="G544">
        <v>62019867</v>
      </c>
      <c r="H544" s="1">
        <v>3.8751323812999998</v>
      </c>
      <c r="I544" s="1">
        <v>3.8296509940000001</v>
      </c>
      <c r="J544" s="1">
        <v>3.8164682309</v>
      </c>
      <c r="K544" s="1">
        <v>3.8751323812999998</v>
      </c>
      <c r="L544" s="1">
        <v>3.8474480257999999</v>
      </c>
      <c r="M544" s="2">
        <f t="shared" si="44"/>
        <v>1.1876118051294071E-2</v>
      </c>
      <c r="N544" s="2">
        <f t="shared" si="45"/>
        <v>1.1806150379399473E-2</v>
      </c>
    </row>
    <row r="545" spans="1:14" x14ac:dyDescent="0.25">
      <c r="A545" s="5">
        <v>37330</v>
      </c>
      <c r="B545" s="11">
        <f t="shared" si="41"/>
        <v>3</v>
      </c>
      <c r="C545" s="11">
        <f t="shared" si="42"/>
        <v>2002</v>
      </c>
      <c r="D545" s="11" t="str">
        <f t="shared" si="43"/>
        <v>3/2002</v>
      </c>
      <c r="E545">
        <v>1070</v>
      </c>
      <c r="F545">
        <v>14110400</v>
      </c>
      <c r="G545">
        <v>105472037</v>
      </c>
      <c r="H545" s="1">
        <v>3.9555482918</v>
      </c>
      <c r="I545" s="1">
        <v>3.8724957281000001</v>
      </c>
      <c r="J545" s="1">
        <v>3.8724957281000001</v>
      </c>
      <c r="K545" s="1">
        <v>3.9812552831999999</v>
      </c>
      <c r="L545" s="1">
        <v>3.9417062397999998</v>
      </c>
      <c r="M545" s="2">
        <f t="shared" si="44"/>
        <v>2.0751784090798697E-2</v>
      </c>
      <c r="N545" s="2">
        <f t="shared" si="45"/>
        <v>2.0539399039482514E-2</v>
      </c>
    </row>
    <row r="546" spans="1:14" x14ac:dyDescent="0.25">
      <c r="A546" s="5">
        <v>37333</v>
      </c>
      <c r="B546" s="11">
        <f t="shared" si="41"/>
        <v>3</v>
      </c>
      <c r="C546" s="11">
        <f t="shared" si="42"/>
        <v>2002</v>
      </c>
      <c r="D546" s="11" t="str">
        <f t="shared" si="43"/>
        <v>3/2002</v>
      </c>
      <c r="E546">
        <v>547</v>
      </c>
      <c r="F546">
        <v>7158400</v>
      </c>
      <c r="G546">
        <v>54087285</v>
      </c>
      <c r="H546" s="1">
        <v>3.9746636502000001</v>
      </c>
      <c r="I546" s="1">
        <v>3.9548892542999998</v>
      </c>
      <c r="J546" s="1">
        <v>3.9548892542999998</v>
      </c>
      <c r="K546" s="1">
        <v>4.0069620230999998</v>
      </c>
      <c r="L546" s="1">
        <v>3.9845509739999998</v>
      </c>
      <c r="M546" s="2">
        <f t="shared" si="44"/>
        <v>4.8325433011719987E-3</v>
      </c>
      <c r="N546" s="2">
        <f t="shared" si="45"/>
        <v>4.8209040468646233E-3</v>
      </c>
    </row>
    <row r="547" spans="1:14" x14ac:dyDescent="0.25">
      <c r="A547" s="5">
        <v>37334</v>
      </c>
      <c r="B547" s="11">
        <f t="shared" si="41"/>
        <v>3</v>
      </c>
      <c r="C547" s="11">
        <f t="shared" si="42"/>
        <v>2002</v>
      </c>
      <c r="D547" s="11" t="str">
        <f t="shared" si="43"/>
        <v>3/2002</v>
      </c>
      <c r="E547">
        <v>508</v>
      </c>
      <c r="F547">
        <v>5958400</v>
      </c>
      <c r="G547">
        <v>44849497</v>
      </c>
      <c r="H547" s="1">
        <v>3.9746636502000001</v>
      </c>
      <c r="I547" s="1">
        <v>3.977959341</v>
      </c>
      <c r="J547" s="1">
        <v>3.9450019306000002</v>
      </c>
      <c r="K547" s="1">
        <v>3.9911423555000001</v>
      </c>
      <c r="L547" s="1">
        <v>3.9693905953000002</v>
      </c>
      <c r="M547" s="2">
        <f t="shared" si="44"/>
        <v>0</v>
      </c>
      <c r="N547" s="2">
        <f t="shared" si="45"/>
        <v>0</v>
      </c>
    </row>
    <row r="548" spans="1:14" x14ac:dyDescent="0.25">
      <c r="A548" s="5">
        <v>37335</v>
      </c>
      <c r="B548" s="11">
        <f t="shared" si="41"/>
        <v>3</v>
      </c>
      <c r="C548" s="11">
        <f t="shared" si="42"/>
        <v>2002</v>
      </c>
      <c r="D548" s="11" t="str">
        <f t="shared" si="43"/>
        <v>3/2002</v>
      </c>
      <c r="E548">
        <v>547</v>
      </c>
      <c r="F548">
        <v>6525600</v>
      </c>
      <c r="G548">
        <v>48930507</v>
      </c>
      <c r="H548" s="1">
        <v>3.9417062397999998</v>
      </c>
      <c r="I548" s="1">
        <v>3.9753229392999998</v>
      </c>
      <c r="J548" s="1">
        <v>3.9351148583</v>
      </c>
      <c r="K548" s="1">
        <v>3.9871876271</v>
      </c>
      <c r="L548" s="1">
        <v>3.9542302167000001</v>
      </c>
      <c r="M548" s="2">
        <f t="shared" si="44"/>
        <v>-8.291874055391335E-3</v>
      </c>
      <c r="N548" s="2">
        <f t="shared" si="45"/>
        <v>-8.3264428691974778E-3</v>
      </c>
    </row>
    <row r="549" spans="1:14" x14ac:dyDescent="0.25">
      <c r="A549" s="5">
        <v>37336</v>
      </c>
      <c r="B549" s="11">
        <f t="shared" si="41"/>
        <v>3</v>
      </c>
      <c r="C549" s="11">
        <f t="shared" si="42"/>
        <v>2002</v>
      </c>
      <c r="D549" s="11" t="str">
        <f t="shared" si="43"/>
        <v>3/2002</v>
      </c>
      <c r="E549">
        <v>559</v>
      </c>
      <c r="F549">
        <v>6904800</v>
      </c>
      <c r="G549">
        <v>50978124</v>
      </c>
      <c r="H549" s="1">
        <v>3.8757914189</v>
      </c>
      <c r="I549" s="1">
        <v>3.8889744334</v>
      </c>
      <c r="J549" s="1">
        <v>3.8626084044</v>
      </c>
      <c r="K549" s="1">
        <v>3.9417062397999998</v>
      </c>
      <c r="L549" s="1">
        <v>3.8929294131000001</v>
      </c>
      <c r="M549" s="2">
        <f t="shared" si="44"/>
        <v>-1.6722408238962094E-2</v>
      </c>
      <c r="N549" s="2">
        <f t="shared" si="45"/>
        <v>-1.6863806267820008E-2</v>
      </c>
    </row>
    <row r="550" spans="1:14" x14ac:dyDescent="0.25">
      <c r="A550" s="5">
        <v>37337</v>
      </c>
      <c r="B550" s="11">
        <f t="shared" si="41"/>
        <v>3</v>
      </c>
      <c r="C550" s="11">
        <f t="shared" si="42"/>
        <v>2002</v>
      </c>
      <c r="D550" s="11" t="str">
        <f t="shared" si="43"/>
        <v>3/2002</v>
      </c>
      <c r="E550">
        <v>745</v>
      </c>
      <c r="F550">
        <v>7738400</v>
      </c>
      <c r="G550">
        <v>56413750</v>
      </c>
      <c r="H550" s="1">
        <v>3.8494256413999999</v>
      </c>
      <c r="I550" s="1">
        <v>3.8823830519000002</v>
      </c>
      <c r="J550" s="1">
        <v>3.8230596124999998</v>
      </c>
      <c r="K550" s="1">
        <v>3.9021574478000001</v>
      </c>
      <c r="L550" s="1">
        <v>3.844152335</v>
      </c>
      <c r="M550" s="2">
        <f t="shared" si="44"/>
        <v>-6.8026822525664166E-3</v>
      </c>
      <c r="N550" s="2">
        <f t="shared" si="45"/>
        <v>-6.8259259685325676E-3</v>
      </c>
    </row>
    <row r="551" spans="1:14" x14ac:dyDescent="0.25">
      <c r="A551" s="5">
        <v>37340</v>
      </c>
      <c r="B551" s="11">
        <f t="shared" si="41"/>
        <v>3</v>
      </c>
      <c r="C551" s="11">
        <f t="shared" si="42"/>
        <v>2002</v>
      </c>
      <c r="D551" s="11" t="str">
        <f t="shared" si="43"/>
        <v>3/2002</v>
      </c>
      <c r="E551">
        <v>543</v>
      </c>
      <c r="F551">
        <v>6653600</v>
      </c>
      <c r="G551">
        <v>46976484</v>
      </c>
      <c r="H551" s="1">
        <v>3.8829822252000001</v>
      </c>
      <c r="I551" s="1">
        <v>3.8891456994000002</v>
      </c>
      <c r="J551" s="1">
        <v>3.8035420360000001</v>
      </c>
      <c r="K551" s="1">
        <v>3.895993888</v>
      </c>
      <c r="L551" s="1">
        <v>3.8679158969</v>
      </c>
      <c r="M551" s="2">
        <f t="shared" si="44"/>
        <v>8.7172962737880333E-3</v>
      </c>
      <c r="N551" s="2">
        <f t="shared" si="45"/>
        <v>8.679520025712548E-3</v>
      </c>
    </row>
    <row r="552" spans="1:14" x14ac:dyDescent="0.25">
      <c r="A552" s="5">
        <v>37341</v>
      </c>
      <c r="B552" s="11">
        <f t="shared" si="41"/>
        <v>3</v>
      </c>
      <c r="C552" s="11">
        <f t="shared" si="42"/>
        <v>2002</v>
      </c>
      <c r="D552" s="11" t="str">
        <f t="shared" si="43"/>
        <v>3/2002</v>
      </c>
      <c r="E552">
        <v>559</v>
      </c>
      <c r="F552">
        <v>6091200</v>
      </c>
      <c r="G552">
        <v>43729451</v>
      </c>
      <c r="H552" s="1">
        <v>3.9343444232999998</v>
      </c>
      <c r="I552" s="1">
        <v>3.8898304137999999</v>
      </c>
      <c r="J552" s="1">
        <v>3.8829822252000001</v>
      </c>
      <c r="K552" s="1">
        <v>3.9514651559999998</v>
      </c>
      <c r="L552" s="1">
        <v>3.9329747333</v>
      </c>
      <c r="M552" s="2">
        <f t="shared" si="44"/>
        <v>1.3227513061137897E-2</v>
      </c>
      <c r="N552" s="2">
        <f t="shared" si="45"/>
        <v>1.3140793396854972E-2</v>
      </c>
    </row>
    <row r="553" spans="1:14" x14ac:dyDescent="0.25">
      <c r="A553" s="5">
        <v>37342</v>
      </c>
      <c r="B553" s="11">
        <f t="shared" si="41"/>
        <v>3</v>
      </c>
      <c r="C553" s="11">
        <f t="shared" si="42"/>
        <v>2002</v>
      </c>
      <c r="D553" s="11" t="str">
        <f t="shared" si="43"/>
        <v>3/2002</v>
      </c>
      <c r="E553">
        <v>566</v>
      </c>
      <c r="F553">
        <v>6592800</v>
      </c>
      <c r="G553">
        <v>48077919</v>
      </c>
      <c r="H553" s="1">
        <v>3.9788581715000002</v>
      </c>
      <c r="I553" s="1">
        <v>3.9309203290000001</v>
      </c>
      <c r="J553" s="1">
        <v>3.9309203290000001</v>
      </c>
      <c r="K553" s="1">
        <v>4.0267962752999997</v>
      </c>
      <c r="L553" s="1">
        <v>3.9952941898000001</v>
      </c>
      <c r="M553" s="2">
        <f t="shared" si="44"/>
        <v>1.1314146249215229E-2</v>
      </c>
      <c r="N553" s="2">
        <f t="shared" si="45"/>
        <v>1.1250620010904117E-2</v>
      </c>
    </row>
    <row r="554" spans="1:14" x14ac:dyDescent="0.25">
      <c r="A554" s="5">
        <v>37343</v>
      </c>
      <c r="B554" s="11">
        <f t="shared" si="41"/>
        <v>3</v>
      </c>
      <c r="C554" s="11">
        <f t="shared" si="42"/>
        <v>2002</v>
      </c>
      <c r="D554" s="11" t="str">
        <f t="shared" si="43"/>
        <v>3/2002</v>
      </c>
      <c r="E554">
        <v>383</v>
      </c>
      <c r="F554">
        <v>4707200</v>
      </c>
      <c r="G554">
        <v>34168414</v>
      </c>
      <c r="H554" s="1">
        <v>3.9548892501999999</v>
      </c>
      <c r="I554" s="1">
        <v>4.0130996368999998</v>
      </c>
      <c r="J554" s="1">
        <v>3.9377685175999999</v>
      </c>
      <c r="K554" s="1">
        <v>4.0130996368999998</v>
      </c>
      <c r="L554" s="1">
        <v>3.9768037671999998</v>
      </c>
      <c r="M554" s="2">
        <f t="shared" si="44"/>
        <v>-6.0240702902371046E-3</v>
      </c>
      <c r="N554" s="2">
        <f t="shared" si="45"/>
        <v>-6.042288202504539E-3</v>
      </c>
    </row>
    <row r="555" spans="1:14" x14ac:dyDescent="0.25">
      <c r="A555" s="5">
        <v>37347</v>
      </c>
      <c r="B555" s="11">
        <f t="shared" si="41"/>
        <v>4</v>
      </c>
      <c r="C555" s="11">
        <f t="shared" si="42"/>
        <v>2002</v>
      </c>
      <c r="D555" s="11" t="str">
        <f t="shared" si="43"/>
        <v>4/2002</v>
      </c>
      <c r="E555">
        <v>660</v>
      </c>
      <c r="F555">
        <v>9002400</v>
      </c>
      <c r="G555">
        <v>66605182</v>
      </c>
      <c r="H555" s="1">
        <v>4.0411776279999998</v>
      </c>
      <c r="I555" s="1">
        <v>3.9788581715000002</v>
      </c>
      <c r="J555" s="1">
        <v>3.9788581715000002</v>
      </c>
      <c r="K555" s="1">
        <v>4.0747343789999997</v>
      </c>
      <c r="L555" s="1">
        <v>4.0535045765</v>
      </c>
      <c r="M555" s="2">
        <f t="shared" si="44"/>
        <v>2.1818152757535847E-2</v>
      </c>
      <c r="N555" s="2">
        <f t="shared" si="45"/>
        <v>2.1583543227040109E-2</v>
      </c>
    </row>
    <row r="556" spans="1:14" x14ac:dyDescent="0.25">
      <c r="A556" s="5">
        <v>37348</v>
      </c>
      <c r="B556" s="11">
        <f t="shared" si="41"/>
        <v>4</v>
      </c>
      <c r="C556" s="11">
        <f t="shared" si="42"/>
        <v>2002</v>
      </c>
      <c r="D556" s="11" t="str">
        <f t="shared" si="43"/>
        <v>4/2002</v>
      </c>
      <c r="E556">
        <v>676</v>
      </c>
      <c r="F556">
        <v>8794400</v>
      </c>
      <c r="G556">
        <v>64438316</v>
      </c>
      <c r="H556" s="1">
        <v>3.9925548099000001</v>
      </c>
      <c r="I556" s="1">
        <v>4.0747343789999997</v>
      </c>
      <c r="J556" s="1">
        <v>3.9857066212999999</v>
      </c>
      <c r="K556" s="1">
        <v>4.0747343789999997</v>
      </c>
      <c r="L556" s="1">
        <v>4.0144693267999996</v>
      </c>
      <c r="M556" s="2">
        <f t="shared" si="44"/>
        <v>-1.2031843827677413E-2</v>
      </c>
      <c r="N556" s="2">
        <f t="shared" si="45"/>
        <v>-1.2104812348501215E-2</v>
      </c>
    </row>
    <row r="557" spans="1:14" x14ac:dyDescent="0.25">
      <c r="A557" s="5">
        <v>37349</v>
      </c>
      <c r="B557" s="11">
        <f t="shared" si="41"/>
        <v>4</v>
      </c>
      <c r="C557" s="11">
        <f t="shared" si="42"/>
        <v>2002</v>
      </c>
      <c r="D557" s="11" t="str">
        <f t="shared" si="43"/>
        <v>4/2002</v>
      </c>
      <c r="E557">
        <v>811</v>
      </c>
      <c r="F557">
        <v>10616000</v>
      </c>
      <c r="G557">
        <v>75994982</v>
      </c>
      <c r="H557" s="1">
        <v>3.9583133445000001</v>
      </c>
      <c r="I557" s="1">
        <v>3.9720099829</v>
      </c>
      <c r="J557" s="1">
        <v>3.8692855867999998</v>
      </c>
      <c r="K557" s="1">
        <v>3.9788581715000002</v>
      </c>
      <c r="L557" s="1">
        <v>3.9220174748000001</v>
      </c>
      <c r="M557" s="2">
        <f t="shared" si="44"/>
        <v>-8.5763294507803511E-3</v>
      </c>
      <c r="N557" s="2">
        <f t="shared" si="45"/>
        <v>-8.6133177988847089E-3</v>
      </c>
    </row>
    <row r="558" spans="1:14" x14ac:dyDescent="0.25">
      <c r="A558" s="5">
        <v>37350</v>
      </c>
      <c r="B558" s="11">
        <f t="shared" si="41"/>
        <v>4</v>
      </c>
      <c r="C558" s="11">
        <f t="shared" si="42"/>
        <v>2002</v>
      </c>
      <c r="D558" s="11" t="str">
        <f t="shared" si="43"/>
        <v>4/2002</v>
      </c>
      <c r="E558">
        <v>580</v>
      </c>
      <c r="F558">
        <v>6776000</v>
      </c>
      <c r="G558">
        <v>49188273</v>
      </c>
      <c r="H558" s="1">
        <v>3.9720099829</v>
      </c>
      <c r="I558" s="1">
        <v>3.9370838032000002</v>
      </c>
      <c r="J558" s="1">
        <v>3.9370838032000002</v>
      </c>
      <c r="K558" s="1">
        <v>4.0199480867000004</v>
      </c>
      <c r="L558" s="1">
        <v>3.9768037671999998</v>
      </c>
      <c r="M558" s="2">
        <f t="shared" si="44"/>
        <v>3.4602208587228844E-3</v>
      </c>
      <c r="N558" s="2">
        <f t="shared" si="45"/>
        <v>3.4542480686768208E-3</v>
      </c>
    </row>
    <row r="559" spans="1:14" x14ac:dyDescent="0.25">
      <c r="A559" s="5">
        <v>37351</v>
      </c>
      <c r="B559" s="11">
        <f t="shared" si="41"/>
        <v>4</v>
      </c>
      <c r="C559" s="11">
        <f t="shared" si="42"/>
        <v>2002</v>
      </c>
      <c r="D559" s="11" t="str">
        <f t="shared" si="43"/>
        <v>4/2002</v>
      </c>
      <c r="E559">
        <v>540</v>
      </c>
      <c r="F559">
        <v>8580000</v>
      </c>
      <c r="G559">
        <v>61526281</v>
      </c>
      <c r="H559" s="1">
        <v>3.9172236906000002</v>
      </c>
      <c r="I559" s="1">
        <v>3.9658465086999999</v>
      </c>
      <c r="J559" s="1">
        <v>3.8898304137999999</v>
      </c>
      <c r="K559" s="1">
        <v>3.9658465086999999</v>
      </c>
      <c r="L559" s="1">
        <v>3.9288656633999999</v>
      </c>
      <c r="M559" s="2">
        <f t="shared" si="44"/>
        <v>-1.3793090283222287E-2</v>
      </c>
      <c r="N559" s="2">
        <f t="shared" si="45"/>
        <v>-1.3889098811487012E-2</v>
      </c>
    </row>
    <row r="560" spans="1:14" x14ac:dyDescent="0.25">
      <c r="A560" s="5">
        <v>37354</v>
      </c>
      <c r="B560" s="11">
        <f t="shared" si="41"/>
        <v>4</v>
      </c>
      <c r="C560" s="11">
        <f t="shared" si="42"/>
        <v>2002</v>
      </c>
      <c r="D560" s="11" t="str">
        <f t="shared" si="43"/>
        <v>4/2002</v>
      </c>
      <c r="E560">
        <v>380</v>
      </c>
      <c r="F560">
        <v>4071200</v>
      </c>
      <c r="G560">
        <v>29479936</v>
      </c>
      <c r="H560" s="1">
        <v>3.9583133445000001</v>
      </c>
      <c r="I560" s="1">
        <v>3.9446167061000001</v>
      </c>
      <c r="J560" s="1">
        <v>3.9411926118</v>
      </c>
      <c r="K560" s="1">
        <v>3.9925548099000001</v>
      </c>
      <c r="L560" s="1">
        <v>3.9672161987000001</v>
      </c>
      <c r="M560" s="2">
        <f t="shared" si="44"/>
        <v>1.0489483661247467E-2</v>
      </c>
      <c r="N560" s="2">
        <f t="shared" si="45"/>
        <v>1.0434850742810276E-2</v>
      </c>
    </row>
    <row r="561" spans="1:14" x14ac:dyDescent="0.25">
      <c r="A561" s="5">
        <v>37355</v>
      </c>
      <c r="B561" s="11">
        <f t="shared" si="41"/>
        <v>4</v>
      </c>
      <c r="C561" s="11">
        <f t="shared" si="42"/>
        <v>2002</v>
      </c>
      <c r="D561" s="11" t="str">
        <f t="shared" si="43"/>
        <v>4/2002</v>
      </c>
      <c r="E561">
        <v>968</v>
      </c>
      <c r="F561">
        <v>11764800</v>
      </c>
      <c r="G561">
        <v>82458640</v>
      </c>
      <c r="H561" s="1">
        <v>3.8261412673000001</v>
      </c>
      <c r="I561" s="1">
        <v>3.9377685175999999</v>
      </c>
      <c r="J561" s="1">
        <v>3.8014873703999998</v>
      </c>
      <c r="K561" s="1">
        <v>3.9377685175999999</v>
      </c>
      <c r="L561" s="1">
        <v>3.8398379057000001</v>
      </c>
      <c r="M561" s="2">
        <f t="shared" si="44"/>
        <v>-3.3391009174059016E-2</v>
      </c>
      <c r="N561" s="2">
        <f t="shared" si="45"/>
        <v>-3.3961218118507816E-2</v>
      </c>
    </row>
    <row r="562" spans="1:14" x14ac:dyDescent="0.25">
      <c r="A562" s="5">
        <v>37356</v>
      </c>
      <c r="B562" s="11">
        <f t="shared" si="41"/>
        <v>4</v>
      </c>
      <c r="C562" s="11">
        <f t="shared" si="42"/>
        <v>2002</v>
      </c>
      <c r="D562" s="11" t="str">
        <f t="shared" si="43"/>
        <v>4/2002</v>
      </c>
      <c r="E562">
        <v>610</v>
      </c>
      <c r="F562">
        <v>5804800</v>
      </c>
      <c r="G562">
        <v>40500493</v>
      </c>
      <c r="H562" s="1">
        <v>3.8350441214000002</v>
      </c>
      <c r="I562" s="1">
        <v>3.8350441214000002</v>
      </c>
      <c r="J562" s="1">
        <v>3.7672459050999998</v>
      </c>
      <c r="K562" s="1">
        <v>3.8487407598000001</v>
      </c>
      <c r="L562" s="1">
        <v>3.822717173</v>
      </c>
      <c r="M562" s="2">
        <f t="shared" si="44"/>
        <v>2.3268492922852158E-3</v>
      </c>
      <c r="N562" s="2">
        <f t="shared" si="45"/>
        <v>2.3241463705197707E-3</v>
      </c>
    </row>
    <row r="563" spans="1:14" x14ac:dyDescent="0.25">
      <c r="A563" s="5">
        <v>37357</v>
      </c>
      <c r="B563" s="11">
        <f t="shared" si="41"/>
        <v>4</v>
      </c>
      <c r="C563" s="11">
        <f t="shared" si="42"/>
        <v>2002</v>
      </c>
      <c r="D563" s="11" t="str">
        <f t="shared" si="43"/>
        <v>4/2002</v>
      </c>
      <c r="E563">
        <v>569</v>
      </c>
      <c r="F563">
        <v>5851200</v>
      </c>
      <c r="G563">
        <v>40835841</v>
      </c>
      <c r="H563" s="1">
        <v>3.8144992945</v>
      </c>
      <c r="I563" s="1">
        <v>3.8350441214000002</v>
      </c>
      <c r="J563" s="1">
        <v>3.7912150875999999</v>
      </c>
      <c r="K563" s="1">
        <v>3.8761337754</v>
      </c>
      <c r="L563" s="1">
        <v>3.8234021486000001</v>
      </c>
      <c r="M563" s="2">
        <f t="shared" si="44"/>
        <v>-5.3571292140701665E-3</v>
      </c>
      <c r="N563" s="2">
        <f t="shared" si="45"/>
        <v>-5.3715300853567583E-3</v>
      </c>
    </row>
    <row r="564" spans="1:14" x14ac:dyDescent="0.25">
      <c r="A564" s="5">
        <v>37358</v>
      </c>
      <c r="B564" s="11">
        <f t="shared" si="41"/>
        <v>4</v>
      </c>
      <c r="C564" s="11">
        <f t="shared" si="42"/>
        <v>2002</v>
      </c>
      <c r="D564" s="11" t="str">
        <f t="shared" si="43"/>
        <v>4/2002</v>
      </c>
      <c r="E564">
        <v>772</v>
      </c>
      <c r="F564">
        <v>8217600</v>
      </c>
      <c r="G564">
        <v>56591391</v>
      </c>
      <c r="H564" s="1">
        <v>3.7816275191000002</v>
      </c>
      <c r="I564" s="1">
        <v>3.8138143189</v>
      </c>
      <c r="J564" s="1">
        <v>3.7473860537000001</v>
      </c>
      <c r="K564" s="1">
        <v>3.8213474830999998</v>
      </c>
      <c r="L564" s="1">
        <v>3.7727246649000001</v>
      </c>
      <c r="M564" s="2">
        <f t="shared" si="44"/>
        <v>-8.6175859168191593E-3</v>
      </c>
      <c r="N564" s="2">
        <f t="shared" si="45"/>
        <v>-8.6549320206328849E-3</v>
      </c>
    </row>
    <row r="565" spans="1:14" x14ac:dyDescent="0.25">
      <c r="A565" s="5">
        <v>37361</v>
      </c>
      <c r="B565" s="11">
        <f t="shared" si="41"/>
        <v>4</v>
      </c>
      <c r="C565" s="11">
        <f t="shared" si="42"/>
        <v>2002</v>
      </c>
      <c r="D565" s="11" t="str">
        <f t="shared" si="43"/>
        <v>4/2002</v>
      </c>
      <c r="E565">
        <v>856</v>
      </c>
      <c r="F565">
        <v>16268800</v>
      </c>
      <c r="G565">
        <v>113504569</v>
      </c>
      <c r="H565" s="1">
        <v>3.8151840088000002</v>
      </c>
      <c r="I565" s="1">
        <v>3.8350441214000002</v>
      </c>
      <c r="J565" s="1">
        <v>3.8042267503999998</v>
      </c>
      <c r="K565" s="1">
        <v>3.8624373982</v>
      </c>
      <c r="L565" s="1">
        <v>3.8220324586999999</v>
      </c>
      <c r="M565" s="2">
        <f t="shared" si="44"/>
        <v>8.8735576231437907E-3</v>
      </c>
      <c r="N565" s="2">
        <f t="shared" si="45"/>
        <v>8.8344189730054368E-3</v>
      </c>
    </row>
    <row r="566" spans="1:14" x14ac:dyDescent="0.25">
      <c r="A566" s="5">
        <v>37362</v>
      </c>
      <c r="B566" s="11">
        <f t="shared" si="41"/>
        <v>4</v>
      </c>
      <c r="C566" s="11">
        <f t="shared" si="42"/>
        <v>2002</v>
      </c>
      <c r="D566" s="11" t="str">
        <f t="shared" si="43"/>
        <v>4/2002</v>
      </c>
      <c r="E566">
        <v>680</v>
      </c>
      <c r="F566">
        <v>8962400</v>
      </c>
      <c r="G566">
        <v>62592807</v>
      </c>
      <c r="H566" s="1">
        <v>3.8425772856</v>
      </c>
      <c r="I566" s="1">
        <v>3.8555889483999999</v>
      </c>
      <c r="J566" s="1">
        <v>3.8008026561000001</v>
      </c>
      <c r="K566" s="1">
        <v>3.8562739239999999</v>
      </c>
      <c r="L566" s="1">
        <v>3.8261412673000001</v>
      </c>
      <c r="M566" s="2">
        <f t="shared" si="44"/>
        <v>7.1800669998656197E-3</v>
      </c>
      <c r="N566" s="2">
        <f t="shared" si="45"/>
        <v>7.1544130436922903E-3</v>
      </c>
    </row>
    <row r="567" spans="1:14" x14ac:dyDescent="0.25">
      <c r="A567" s="5">
        <v>37363</v>
      </c>
      <c r="B567" s="11">
        <f t="shared" si="41"/>
        <v>4</v>
      </c>
      <c r="C567" s="11">
        <f t="shared" si="42"/>
        <v>2002</v>
      </c>
      <c r="D567" s="11" t="str">
        <f t="shared" si="43"/>
        <v>4/2002</v>
      </c>
      <c r="E567">
        <v>974</v>
      </c>
      <c r="F567">
        <v>11410400</v>
      </c>
      <c r="G567">
        <v>81043653</v>
      </c>
      <c r="H567" s="1">
        <v>3.8966788636</v>
      </c>
      <c r="I567" s="1">
        <v>3.8432620000000002</v>
      </c>
      <c r="J567" s="1">
        <v>3.8432620000000002</v>
      </c>
      <c r="K567" s="1">
        <v>3.9103752408000001</v>
      </c>
      <c r="L567" s="1">
        <v>3.8912001038000001</v>
      </c>
      <c r="M567" s="2">
        <f t="shared" si="44"/>
        <v>1.4079502890610662E-2</v>
      </c>
      <c r="N567" s="2">
        <f t="shared" si="45"/>
        <v>1.3981307313027758E-2</v>
      </c>
    </row>
    <row r="568" spans="1:14" x14ac:dyDescent="0.25">
      <c r="A568" s="5">
        <v>37364</v>
      </c>
      <c r="B568" s="11">
        <f t="shared" si="41"/>
        <v>4</v>
      </c>
      <c r="C568" s="11">
        <f t="shared" si="42"/>
        <v>2002</v>
      </c>
      <c r="D568" s="11" t="str">
        <f t="shared" si="43"/>
        <v>4/2002</v>
      </c>
      <c r="E568">
        <v>573</v>
      </c>
      <c r="F568">
        <v>7540000</v>
      </c>
      <c r="G568">
        <v>53215702</v>
      </c>
      <c r="H568" s="1">
        <v>3.8638068269999999</v>
      </c>
      <c r="I568" s="1">
        <v>3.8761337754</v>
      </c>
      <c r="J568" s="1">
        <v>3.8350441214000002</v>
      </c>
      <c r="K568" s="1">
        <v>3.8829822252000001</v>
      </c>
      <c r="L568" s="1">
        <v>3.8665462068999998</v>
      </c>
      <c r="M568" s="2">
        <f t="shared" si="44"/>
        <v>-8.4359111311602675E-3</v>
      </c>
      <c r="N568" s="2">
        <f t="shared" si="45"/>
        <v>-8.4716948169092782E-3</v>
      </c>
    </row>
    <row r="569" spans="1:14" x14ac:dyDescent="0.25">
      <c r="A569" s="5">
        <v>37365</v>
      </c>
      <c r="B569" s="11">
        <f t="shared" si="41"/>
        <v>4</v>
      </c>
      <c r="C569" s="11">
        <f t="shared" si="42"/>
        <v>2002</v>
      </c>
      <c r="D569" s="11" t="str">
        <f t="shared" si="43"/>
        <v>4/2002</v>
      </c>
      <c r="E569">
        <v>351</v>
      </c>
      <c r="F569">
        <v>3719200</v>
      </c>
      <c r="G569">
        <v>26027176</v>
      </c>
      <c r="H569" s="1">
        <v>3.8295653615999998</v>
      </c>
      <c r="I569" s="1">
        <v>3.8761337754</v>
      </c>
      <c r="J569" s="1">
        <v>3.8220324586999999</v>
      </c>
      <c r="K569" s="1">
        <v>3.8761337754</v>
      </c>
      <c r="L569" s="1">
        <v>3.8336744315</v>
      </c>
      <c r="M569" s="2">
        <f t="shared" si="44"/>
        <v>-8.862105931570663E-3</v>
      </c>
      <c r="N569" s="2">
        <f t="shared" si="45"/>
        <v>-8.9016079462070144E-3</v>
      </c>
    </row>
    <row r="570" spans="1:14" x14ac:dyDescent="0.25">
      <c r="A570" s="5">
        <v>37368</v>
      </c>
      <c r="B570" s="11">
        <f t="shared" si="41"/>
        <v>4</v>
      </c>
      <c r="C570" s="11">
        <f t="shared" si="42"/>
        <v>2002</v>
      </c>
      <c r="D570" s="11" t="str">
        <f t="shared" si="43"/>
        <v>4/2002</v>
      </c>
      <c r="E570">
        <v>479</v>
      </c>
      <c r="F570">
        <v>7052800</v>
      </c>
      <c r="G570">
        <v>48887736</v>
      </c>
      <c r="H570" s="1">
        <v>3.8144992945</v>
      </c>
      <c r="I570" s="1">
        <v>3.8220324586999999</v>
      </c>
      <c r="J570" s="1">
        <v>3.7665611907000001</v>
      </c>
      <c r="K570" s="1">
        <v>3.8350441214000002</v>
      </c>
      <c r="L570" s="1">
        <v>3.7973785618</v>
      </c>
      <c r="M570" s="2">
        <f t="shared" si="44"/>
        <v>-3.9341454388195363E-3</v>
      </c>
      <c r="N570" s="2">
        <f t="shared" si="45"/>
        <v>-3.9419045459762377E-3</v>
      </c>
    </row>
    <row r="571" spans="1:14" x14ac:dyDescent="0.25">
      <c r="A571" s="5">
        <v>37369</v>
      </c>
      <c r="B571" s="11">
        <f t="shared" si="41"/>
        <v>4</v>
      </c>
      <c r="C571" s="11">
        <f t="shared" si="42"/>
        <v>2002</v>
      </c>
      <c r="D571" s="11" t="str">
        <f t="shared" si="43"/>
        <v>4/2002</v>
      </c>
      <c r="E571">
        <v>638</v>
      </c>
      <c r="F571">
        <v>7008000</v>
      </c>
      <c r="G571">
        <v>49117404</v>
      </c>
      <c r="H571" s="1">
        <v>3.8350441214000002</v>
      </c>
      <c r="I571" s="1">
        <v>3.7871060177000002</v>
      </c>
      <c r="J571" s="1">
        <v>3.7665611907000001</v>
      </c>
      <c r="K571" s="1">
        <v>3.8679158969</v>
      </c>
      <c r="L571" s="1">
        <v>3.8398379057000001</v>
      </c>
      <c r="M571" s="2">
        <f t="shared" si="44"/>
        <v>5.3859826189044391E-3</v>
      </c>
      <c r="N571" s="2">
        <f t="shared" si="45"/>
        <v>5.3715300853568234E-3</v>
      </c>
    </row>
    <row r="572" spans="1:14" x14ac:dyDescent="0.25">
      <c r="A572" s="5">
        <v>37370</v>
      </c>
      <c r="B572" s="11">
        <f t="shared" si="41"/>
        <v>4</v>
      </c>
      <c r="C572" s="11">
        <f t="shared" si="42"/>
        <v>2002</v>
      </c>
      <c r="D572" s="11" t="str">
        <f t="shared" si="43"/>
        <v>4/2002</v>
      </c>
      <c r="E572">
        <v>490</v>
      </c>
      <c r="F572">
        <v>4384800</v>
      </c>
      <c r="G572">
        <v>30789733</v>
      </c>
      <c r="H572" s="1">
        <v>3.8555889483999999</v>
      </c>
      <c r="I572" s="1">
        <v>3.8076508446999999</v>
      </c>
      <c r="J572" s="1">
        <v>3.8076508446999999</v>
      </c>
      <c r="K572" s="1">
        <v>3.8692855867999998</v>
      </c>
      <c r="L572" s="1">
        <v>3.8473710698999999</v>
      </c>
      <c r="M572" s="2">
        <f t="shared" si="44"/>
        <v>5.3571292401453086E-3</v>
      </c>
      <c r="N572" s="2">
        <f t="shared" si="45"/>
        <v>5.3428308660573142E-3</v>
      </c>
    </row>
    <row r="573" spans="1:14" x14ac:dyDescent="0.25">
      <c r="A573" s="5">
        <v>37371</v>
      </c>
      <c r="B573" s="11">
        <f t="shared" si="41"/>
        <v>4</v>
      </c>
      <c r="C573" s="11">
        <f t="shared" si="42"/>
        <v>2002</v>
      </c>
      <c r="D573" s="11" t="str">
        <f t="shared" si="43"/>
        <v>4/2002</v>
      </c>
      <c r="E573">
        <v>604</v>
      </c>
      <c r="F573">
        <v>6987200</v>
      </c>
      <c r="G573">
        <v>48326320</v>
      </c>
      <c r="H573" s="1">
        <v>3.7905301119999999</v>
      </c>
      <c r="I573" s="1">
        <v>3.8357288357999999</v>
      </c>
      <c r="J573" s="1">
        <v>3.7460163636999999</v>
      </c>
      <c r="K573" s="1">
        <v>3.8357288357999999</v>
      </c>
      <c r="L573" s="1">
        <v>3.7891606832</v>
      </c>
      <c r="M573" s="2">
        <f t="shared" si="44"/>
        <v>-1.6873903642398935E-2</v>
      </c>
      <c r="N573" s="2">
        <f t="shared" si="45"/>
        <v>-1.7017889994017162E-2</v>
      </c>
    </row>
    <row r="574" spans="1:14" x14ac:dyDescent="0.25">
      <c r="A574" s="5">
        <v>37372</v>
      </c>
      <c r="B574" s="11">
        <f t="shared" si="41"/>
        <v>4</v>
      </c>
      <c r="C574" s="11">
        <f t="shared" si="42"/>
        <v>2002</v>
      </c>
      <c r="D574" s="11" t="str">
        <f t="shared" si="43"/>
        <v>4/2002</v>
      </c>
      <c r="E574">
        <v>854</v>
      </c>
      <c r="F574">
        <v>13333600</v>
      </c>
      <c r="G574">
        <v>90263780</v>
      </c>
      <c r="H574" s="1">
        <v>3.7104052084000001</v>
      </c>
      <c r="I574" s="1">
        <v>3.8014873703999998</v>
      </c>
      <c r="J574" s="1">
        <v>3.6706849832000001</v>
      </c>
      <c r="K574" s="1">
        <v>3.8021723459999999</v>
      </c>
      <c r="L574" s="1">
        <v>3.7090355183999999</v>
      </c>
      <c r="M574" s="2">
        <f t="shared" si="44"/>
        <v>-2.1138178891216719E-2</v>
      </c>
      <c r="N574" s="2">
        <f t="shared" si="45"/>
        <v>-2.1364789305169614E-2</v>
      </c>
    </row>
    <row r="575" spans="1:14" x14ac:dyDescent="0.25">
      <c r="A575" s="5">
        <v>37375</v>
      </c>
      <c r="B575" s="11">
        <f t="shared" si="41"/>
        <v>4</v>
      </c>
      <c r="C575" s="11">
        <f t="shared" si="42"/>
        <v>2002</v>
      </c>
      <c r="D575" s="11" t="str">
        <f t="shared" si="43"/>
        <v>4/2002</v>
      </c>
      <c r="E575">
        <v>538</v>
      </c>
      <c r="F575">
        <v>6234400</v>
      </c>
      <c r="G575">
        <v>42652185</v>
      </c>
      <c r="H575" s="1">
        <v>3.7665611907000001</v>
      </c>
      <c r="I575" s="1">
        <v>3.7049264485000002</v>
      </c>
      <c r="J575" s="1">
        <v>3.69807826</v>
      </c>
      <c r="K575" s="1">
        <v>3.7802578291</v>
      </c>
      <c r="L575" s="1">
        <v>3.7480707680999998</v>
      </c>
      <c r="M575" s="2">
        <f t="shared" si="44"/>
        <v>1.5134730345049086E-2</v>
      </c>
      <c r="N575" s="2">
        <f t="shared" si="45"/>
        <v>1.5021342940881113E-2</v>
      </c>
    </row>
    <row r="576" spans="1:14" x14ac:dyDescent="0.25">
      <c r="A576" s="5">
        <v>37376</v>
      </c>
      <c r="B576" s="11">
        <f t="shared" si="41"/>
        <v>4</v>
      </c>
      <c r="C576" s="11">
        <f t="shared" si="42"/>
        <v>2002</v>
      </c>
      <c r="D576" s="11" t="str">
        <f t="shared" si="43"/>
        <v>4/2002</v>
      </c>
      <c r="E576">
        <v>631</v>
      </c>
      <c r="F576">
        <v>8432800</v>
      </c>
      <c r="G576">
        <v>57788661</v>
      </c>
      <c r="H576" s="1">
        <v>3.7610824309000002</v>
      </c>
      <c r="I576" s="1">
        <v>3.7597130020999998</v>
      </c>
      <c r="J576" s="1">
        <v>3.7425922693999998</v>
      </c>
      <c r="K576" s="1">
        <v>3.7871060177000002</v>
      </c>
      <c r="L576" s="1">
        <v>3.7542342422999999</v>
      </c>
      <c r="M576" s="2">
        <f t="shared" si="44"/>
        <v>-1.4545787317958858E-3</v>
      </c>
      <c r="N576" s="2">
        <f t="shared" si="45"/>
        <v>-1.4556376584253857E-3</v>
      </c>
    </row>
    <row r="577" spans="1:14" x14ac:dyDescent="0.25">
      <c r="A577" s="5">
        <v>37378</v>
      </c>
      <c r="B577" s="11">
        <f t="shared" si="41"/>
        <v>5</v>
      </c>
      <c r="C577" s="11">
        <f t="shared" si="42"/>
        <v>2002</v>
      </c>
      <c r="D577" s="11" t="str">
        <f t="shared" si="43"/>
        <v>5/2002</v>
      </c>
      <c r="E577">
        <v>596</v>
      </c>
      <c r="F577">
        <v>9728800</v>
      </c>
      <c r="G577">
        <v>65244306</v>
      </c>
      <c r="H577" s="1">
        <v>3.6426069920000002</v>
      </c>
      <c r="I577" s="1">
        <v>3.752179838</v>
      </c>
      <c r="J577" s="1">
        <v>3.6206924750999998</v>
      </c>
      <c r="K577" s="1">
        <v>3.7699852850000002</v>
      </c>
      <c r="L577" s="1">
        <v>3.6741093387000001</v>
      </c>
      <c r="M577" s="2">
        <f t="shared" si="44"/>
        <v>-3.1500356899024307E-2</v>
      </c>
      <c r="N577" s="2">
        <f t="shared" si="45"/>
        <v>-3.2007164642149019E-2</v>
      </c>
    </row>
    <row r="578" spans="1:14" x14ac:dyDescent="0.25">
      <c r="A578" s="5">
        <v>37379</v>
      </c>
      <c r="B578" s="11">
        <f t="shared" si="41"/>
        <v>5</v>
      </c>
      <c r="C578" s="11">
        <f t="shared" si="42"/>
        <v>2002</v>
      </c>
      <c r="D578" s="11" t="str">
        <f t="shared" si="43"/>
        <v>5/2002</v>
      </c>
      <c r="E578">
        <v>676</v>
      </c>
      <c r="F578">
        <v>8996800</v>
      </c>
      <c r="G578">
        <v>59987396</v>
      </c>
      <c r="H578" s="1">
        <v>3.7104052084000001</v>
      </c>
      <c r="I578" s="1">
        <v>3.69807826</v>
      </c>
      <c r="J578" s="1">
        <v>3.6022020524</v>
      </c>
      <c r="K578" s="1">
        <v>3.7104052084000001</v>
      </c>
      <c r="L578" s="1">
        <v>3.6528795360999999</v>
      </c>
      <c r="M578" s="2">
        <f t="shared" si="44"/>
        <v>1.8612553193056547E-2</v>
      </c>
      <c r="N578" s="2">
        <f t="shared" si="45"/>
        <v>1.844145935969314E-2</v>
      </c>
    </row>
    <row r="579" spans="1:14" x14ac:dyDescent="0.25">
      <c r="A579" s="5">
        <v>37382</v>
      </c>
      <c r="B579" s="11">
        <f t="shared" ref="B579:B642" si="46">MONTH(A579)</f>
        <v>5</v>
      </c>
      <c r="C579" s="11">
        <f t="shared" ref="C579:C642" si="47">YEAR(A579)</f>
        <v>2002</v>
      </c>
      <c r="D579" s="11" t="str">
        <f t="shared" ref="D579:D642" si="48">CONCATENATE(B579,"/",C579)</f>
        <v>5/2002</v>
      </c>
      <c r="E579">
        <v>488</v>
      </c>
      <c r="F579">
        <v>5282400</v>
      </c>
      <c r="G579">
        <v>35086224</v>
      </c>
      <c r="H579" s="1">
        <v>3.6364435178000001</v>
      </c>
      <c r="I579" s="1">
        <v>3.6706849832000001</v>
      </c>
      <c r="J579" s="1">
        <v>3.6090505023000001</v>
      </c>
      <c r="K579" s="1">
        <v>3.6843816216</v>
      </c>
      <c r="L579" s="1">
        <v>3.6391828977</v>
      </c>
      <c r="M579" s="2">
        <f t="shared" si="44"/>
        <v>-1.993358850202076E-2</v>
      </c>
      <c r="N579" s="2">
        <f t="shared" si="45"/>
        <v>-2.0134942778914963E-2</v>
      </c>
    </row>
    <row r="580" spans="1:14" x14ac:dyDescent="0.25">
      <c r="A580" s="5">
        <v>37383</v>
      </c>
      <c r="B580" s="11">
        <f t="shared" si="46"/>
        <v>5</v>
      </c>
      <c r="C580" s="11">
        <f t="shared" si="47"/>
        <v>2002</v>
      </c>
      <c r="D580" s="11" t="str">
        <f t="shared" si="48"/>
        <v>5/2002</v>
      </c>
      <c r="E580">
        <v>491</v>
      </c>
      <c r="F580">
        <v>5416000</v>
      </c>
      <c r="G580">
        <v>35903336</v>
      </c>
      <c r="H580" s="1">
        <v>3.6295953291999998</v>
      </c>
      <c r="I580" s="1">
        <v>3.7186230869000001</v>
      </c>
      <c r="J580" s="1">
        <v>3.6090505023000001</v>
      </c>
      <c r="K580" s="1">
        <v>3.7186230869000001</v>
      </c>
      <c r="L580" s="1">
        <v>3.6316497336000002</v>
      </c>
      <c r="M580" s="2">
        <f t="shared" ref="M580:M643" si="49">H580/H579-1</f>
        <v>-1.8832104957712259E-3</v>
      </c>
      <c r="N580" s="2">
        <f t="shared" ref="N580:N643" si="50">LN(H580/H579)</f>
        <v>-1.8849859660632769E-3</v>
      </c>
    </row>
    <row r="581" spans="1:14" x14ac:dyDescent="0.25">
      <c r="A581" s="5">
        <v>37384</v>
      </c>
      <c r="B581" s="11">
        <f t="shared" si="46"/>
        <v>5</v>
      </c>
      <c r="C581" s="11">
        <f t="shared" si="47"/>
        <v>2002</v>
      </c>
      <c r="D581" s="11" t="str">
        <f t="shared" si="48"/>
        <v>5/2002</v>
      </c>
      <c r="E581">
        <v>680</v>
      </c>
      <c r="F581">
        <v>7224000</v>
      </c>
      <c r="G581">
        <v>48771446</v>
      </c>
      <c r="H581" s="1">
        <v>3.7391679138999998</v>
      </c>
      <c r="I581" s="1">
        <v>3.6295953291999998</v>
      </c>
      <c r="J581" s="1">
        <v>3.6295953291999998</v>
      </c>
      <c r="K581" s="1">
        <v>3.7425922693999998</v>
      </c>
      <c r="L581" s="1">
        <v>3.6987629743000001</v>
      </c>
      <c r="M581" s="2">
        <f t="shared" si="49"/>
        <v>3.0188650458769173E-2</v>
      </c>
      <c r="N581" s="2">
        <f t="shared" si="50"/>
        <v>2.9741941255784134E-2</v>
      </c>
    </row>
    <row r="582" spans="1:14" x14ac:dyDescent="0.25">
      <c r="A582" s="5">
        <v>37385</v>
      </c>
      <c r="B582" s="11">
        <f t="shared" si="46"/>
        <v>5</v>
      </c>
      <c r="C582" s="11">
        <f t="shared" si="47"/>
        <v>2002</v>
      </c>
      <c r="D582" s="11" t="str">
        <f t="shared" si="48"/>
        <v>5/2002</v>
      </c>
      <c r="E582">
        <v>482</v>
      </c>
      <c r="F582">
        <v>5073600</v>
      </c>
      <c r="G582">
        <v>34055485</v>
      </c>
      <c r="H582" s="1">
        <v>3.6713699588000002</v>
      </c>
      <c r="I582" s="1">
        <v>3.69807826</v>
      </c>
      <c r="J582" s="1">
        <v>3.6405525876999998</v>
      </c>
      <c r="K582" s="1">
        <v>3.7186230869000001</v>
      </c>
      <c r="L582" s="1">
        <v>3.6775334329999998</v>
      </c>
      <c r="M582" s="2">
        <f t="shared" si="49"/>
        <v>-1.8131829503555408E-2</v>
      </c>
      <c r="N582" s="2">
        <f t="shared" si="50"/>
        <v>-1.8298225569763429E-2</v>
      </c>
    </row>
    <row r="583" spans="1:14" x14ac:dyDescent="0.25">
      <c r="A583" s="5">
        <v>37386</v>
      </c>
      <c r="B583" s="11">
        <f t="shared" si="46"/>
        <v>5</v>
      </c>
      <c r="C583" s="11">
        <f t="shared" si="47"/>
        <v>2002</v>
      </c>
      <c r="D583" s="11" t="str">
        <f t="shared" si="48"/>
        <v>5/2002</v>
      </c>
      <c r="E583">
        <v>610</v>
      </c>
      <c r="F583">
        <v>7568000</v>
      </c>
      <c r="G583">
        <v>50045368</v>
      </c>
      <c r="H583" s="1">
        <v>3.6289106149000001</v>
      </c>
      <c r="I583" s="1">
        <v>3.6775334329999998</v>
      </c>
      <c r="J583" s="1">
        <v>3.6015173380999999</v>
      </c>
      <c r="K583" s="1">
        <v>3.6830119315999998</v>
      </c>
      <c r="L583" s="1">
        <v>3.6227471407</v>
      </c>
      <c r="M583" s="2">
        <f t="shared" si="49"/>
        <v>-1.1564986470030902E-2</v>
      </c>
      <c r="N583" s="2">
        <f t="shared" si="50"/>
        <v>-1.1632381041481964E-2</v>
      </c>
    </row>
    <row r="584" spans="1:14" x14ac:dyDescent="0.25">
      <c r="A584" s="5">
        <v>37389</v>
      </c>
      <c r="B584" s="11">
        <f t="shared" si="46"/>
        <v>5</v>
      </c>
      <c r="C584" s="11">
        <f t="shared" si="47"/>
        <v>2002</v>
      </c>
      <c r="D584" s="11" t="str">
        <f t="shared" si="48"/>
        <v>5/2002</v>
      </c>
      <c r="E584">
        <v>687</v>
      </c>
      <c r="F584">
        <v>6330400</v>
      </c>
      <c r="G584">
        <v>40797872</v>
      </c>
      <c r="H584" s="1">
        <v>3.5391978815999998</v>
      </c>
      <c r="I584" s="1">
        <v>3.5624820884999999</v>
      </c>
      <c r="J584" s="1">
        <v>3.4987929420000001</v>
      </c>
      <c r="K584" s="1">
        <v>3.5624820884999999</v>
      </c>
      <c r="L584" s="1">
        <v>3.5309800029999998</v>
      </c>
      <c r="M584" s="2">
        <f t="shared" si="49"/>
        <v>-2.4721670721689182E-2</v>
      </c>
      <c r="N584" s="2">
        <f t="shared" si="50"/>
        <v>-2.5032382795462209E-2</v>
      </c>
    </row>
    <row r="585" spans="1:14" x14ac:dyDescent="0.25">
      <c r="A585" s="5">
        <v>37390</v>
      </c>
      <c r="B585" s="11">
        <f t="shared" si="46"/>
        <v>5</v>
      </c>
      <c r="C585" s="11">
        <f t="shared" si="47"/>
        <v>2002</v>
      </c>
      <c r="D585" s="11" t="str">
        <f t="shared" si="48"/>
        <v>5/2002</v>
      </c>
      <c r="E585">
        <v>575</v>
      </c>
      <c r="F585">
        <v>6909600</v>
      </c>
      <c r="G585">
        <v>45316932</v>
      </c>
      <c r="H585" s="1">
        <v>3.5885056753</v>
      </c>
      <c r="I585" s="1">
        <v>3.5412522859000002</v>
      </c>
      <c r="J585" s="1">
        <v>3.5412522859000002</v>
      </c>
      <c r="K585" s="1">
        <v>3.6227471407</v>
      </c>
      <c r="L585" s="1">
        <v>3.5932994594999998</v>
      </c>
      <c r="M585" s="2">
        <f t="shared" si="49"/>
        <v>1.3931912074300001E-2</v>
      </c>
      <c r="N585" s="2">
        <f t="shared" si="50"/>
        <v>1.3835755058753313E-2</v>
      </c>
    </row>
    <row r="586" spans="1:14" x14ac:dyDescent="0.25">
      <c r="A586" s="5">
        <v>37391</v>
      </c>
      <c r="B586" s="11">
        <f t="shared" si="46"/>
        <v>5</v>
      </c>
      <c r="C586" s="11">
        <f t="shared" si="47"/>
        <v>2002</v>
      </c>
      <c r="D586" s="11" t="str">
        <f t="shared" si="48"/>
        <v>5/2002</v>
      </c>
      <c r="E586">
        <v>504</v>
      </c>
      <c r="F586">
        <v>8721600</v>
      </c>
      <c r="G586">
        <v>56886929</v>
      </c>
      <c r="H586" s="1">
        <v>3.5611123985000002</v>
      </c>
      <c r="I586" s="1">
        <v>3.5611123985000002</v>
      </c>
      <c r="J586" s="1">
        <v>3.5405675715</v>
      </c>
      <c r="K586" s="1">
        <v>3.5953538638999998</v>
      </c>
      <c r="L586" s="1">
        <v>3.5734393468999999</v>
      </c>
      <c r="M586" s="2">
        <f t="shared" si="49"/>
        <v>-7.6336166857837728E-3</v>
      </c>
      <c r="N586" s="2">
        <f t="shared" si="50"/>
        <v>-7.6629018673978113E-3</v>
      </c>
    </row>
    <row r="587" spans="1:14" x14ac:dyDescent="0.25">
      <c r="A587" s="5">
        <v>37392</v>
      </c>
      <c r="B587" s="11">
        <f t="shared" si="46"/>
        <v>5</v>
      </c>
      <c r="C587" s="11">
        <f t="shared" si="47"/>
        <v>2002</v>
      </c>
      <c r="D587" s="11" t="str">
        <f t="shared" si="48"/>
        <v>5/2002</v>
      </c>
      <c r="E587">
        <v>522</v>
      </c>
      <c r="F587">
        <v>5656800</v>
      </c>
      <c r="G587">
        <v>37521138</v>
      </c>
      <c r="H587" s="1">
        <v>3.69807826</v>
      </c>
      <c r="I587" s="1">
        <v>3.6158986907999999</v>
      </c>
      <c r="J587" s="1">
        <v>3.5898751039999999</v>
      </c>
      <c r="K587" s="1">
        <v>3.69807826</v>
      </c>
      <c r="L587" s="1">
        <v>3.6337043991</v>
      </c>
      <c r="M587" s="2">
        <f t="shared" si="49"/>
        <v>3.8461538466938672E-2</v>
      </c>
      <c r="N587" s="2">
        <f t="shared" si="50"/>
        <v>3.7740327988047231E-2</v>
      </c>
    </row>
    <row r="588" spans="1:14" x14ac:dyDescent="0.25">
      <c r="A588" s="5">
        <v>37393</v>
      </c>
      <c r="B588" s="11">
        <f t="shared" si="46"/>
        <v>5</v>
      </c>
      <c r="C588" s="11">
        <f t="shared" si="47"/>
        <v>2002</v>
      </c>
      <c r="D588" s="11" t="str">
        <f t="shared" si="48"/>
        <v>5/2002</v>
      </c>
      <c r="E588">
        <v>445</v>
      </c>
      <c r="F588">
        <v>6749600</v>
      </c>
      <c r="G588">
        <v>45339613</v>
      </c>
      <c r="H588" s="1">
        <v>3.7049264485000002</v>
      </c>
      <c r="I588" s="1">
        <v>3.6638367945999999</v>
      </c>
      <c r="J588" s="1">
        <v>3.6569886060000001</v>
      </c>
      <c r="K588" s="1">
        <v>3.7097202328000001</v>
      </c>
      <c r="L588" s="1">
        <v>3.6802728129000002</v>
      </c>
      <c r="M588" s="2">
        <f t="shared" si="49"/>
        <v>1.8518235739013456E-3</v>
      </c>
      <c r="N588" s="2">
        <f t="shared" si="50"/>
        <v>1.8501110624803284E-3</v>
      </c>
    </row>
    <row r="589" spans="1:14" x14ac:dyDescent="0.25">
      <c r="A589" s="5">
        <v>37396</v>
      </c>
      <c r="B589" s="11">
        <f t="shared" si="46"/>
        <v>5</v>
      </c>
      <c r="C589" s="11">
        <f t="shared" si="47"/>
        <v>2002</v>
      </c>
      <c r="D589" s="11" t="str">
        <f t="shared" si="48"/>
        <v>5/2002</v>
      </c>
      <c r="E589">
        <v>518</v>
      </c>
      <c r="F589">
        <v>4923200</v>
      </c>
      <c r="G589">
        <v>33693303</v>
      </c>
      <c r="H589" s="1">
        <v>3.7665611907000001</v>
      </c>
      <c r="I589" s="1">
        <v>3.69807826</v>
      </c>
      <c r="J589" s="1">
        <v>3.69807826</v>
      </c>
      <c r="K589" s="1">
        <v>3.7699852850000002</v>
      </c>
      <c r="L589" s="1">
        <v>3.749440458</v>
      </c>
      <c r="M589" s="2">
        <f t="shared" si="49"/>
        <v>1.6635888203652138E-2</v>
      </c>
      <c r="N589" s="2">
        <f t="shared" si="50"/>
        <v>1.6499027594899785E-2</v>
      </c>
    </row>
    <row r="590" spans="1:14" x14ac:dyDescent="0.25">
      <c r="A590" s="5">
        <v>37397</v>
      </c>
      <c r="B590" s="11">
        <f t="shared" si="46"/>
        <v>5</v>
      </c>
      <c r="C590" s="11">
        <f t="shared" si="47"/>
        <v>2002</v>
      </c>
      <c r="D590" s="11" t="str">
        <f t="shared" si="48"/>
        <v>5/2002</v>
      </c>
      <c r="E590">
        <v>519</v>
      </c>
      <c r="F590">
        <v>4920800</v>
      </c>
      <c r="G590">
        <v>34005969</v>
      </c>
      <c r="H590" s="1">
        <v>3.7939544674999999</v>
      </c>
      <c r="I590" s="1">
        <v>3.7802578291</v>
      </c>
      <c r="J590" s="1">
        <v>3.7665611907000001</v>
      </c>
      <c r="K590" s="1">
        <v>3.7939544674999999</v>
      </c>
      <c r="L590" s="1">
        <v>3.7864213033</v>
      </c>
      <c r="M590" s="2">
        <f t="shared" si="49"/>
        <v>7.2727550179290112E-3</v>
      </c>
      <c r="N590" s="2">
        <f t="shared" si="50"/>
        <v>7.2464360656421993E-3</v>
      </c>
    </row>
    <row r="591" spans="1:14" x14ac:dyDescent="0.25">
      <c r="A591" s="5">
        <v>37398</v>
      </c>
      <c r="B591" s="11">
        <f t="shared" si="46"/>
        <v>5</v>
      </c>
      <c r="C591" s="11">
        <f t="shared" si="47"/>
        <v>2002</v>
      </c>
      <c r="D591" s="11" t="str">
        <f t="shared" si="48"/>
        <v>5/2002</v>
      </c>
      <c r="E591">
        <v>739</v>
      </c>
      <c r="F591">
        <v>7279200</v>
      </c>
      <c r="G591">
        <v>50448019</v>
      </c>
      <c r="H591" s="1">
        <v>3.7802578291</v>
      </c>
      <c r="I591" s="1">
        <v>3.7939544674999999</v>
      </c>
      <c r="J591" s="1">
        <v>3.7734093792999999</v>
      </c>
      <c r="K591" s="1">
        <v>3.8281959328999999</v>
      </c>
      <c r="L591" s="1">
        <v>3.7966935862</v>
      </c>
      <c r="M591" s="2">
        <f t="shared" si="49"/>
        <v>-3.6101219762464387E-3</v>
      </c>
      <c r="N591" s="2">
        <f t="shared" si="50"/>
        <v>-3.6166541927257797E-3</v>
      </c>
    </row>
    <row r="592" spans="1:14" x14ac:dyDescent="0.25">
      <c r="A592" s="5">
        <v>37399</v>
      </c>
      <c r="B592" s="11">
        <f t="shared" si="46"/>
        <v>5</v>
      </c>
      <c r="C592" s="11">
        <f t="shared" si="47"/>
        <v>2002</v>
      </c>
      <c r="D592" s="11" t="str">
        <f t="shared" si="48"/>
        <v>5/2002</v>
      </c>
      <c r="E592">
        <v>566</v>
      </c>
      <c r="F592">
        <v>6319200</v>
      </c>
      <c r="G592">
        <v>44170259</v>
      </c>
      <c r="H592" s="1">
        <v>3.8555889483999999</v>
      </c>
      <c r="I592" s="1">
        <v>3.7734093792999999</v>
      </c>
      <c r="J592" s="1">
        <v>3.7665611907000001</v>
      </c>
      <c r="K592" s="1">
        <v>3.8555889483999999</v>
      </c>
      <c r="L592" s="1">
        <v>3.8295653615999998</v>
      </c>
      <c r="M592" s="2">
        <f t="shared" si="49"/>
        <v>1.992750830911838E-2</v>
      </c>
      <c r="N592" s="2">
        <f t="shared" si="50"/>
        <v>1.9731554485389272E-2</v>
      </c>
    </row>
    <row r="593" spans="1:14" x14ac:dyDescent="0.25">
      <c r="A593" s="5">
        <v>37400</v>
      </c>
      <c r="B593" s="11">
        <f t="shared" si="46"/>
        <v>5</v>
      </c>
      <c r="C593" s="11">
        <f t="shared" si="47"/>
        <v>2002</v>
      </c>
      <c r="D593" s="11" t="str">
        <f t="shared" si="48"/>
        <v>5/2002</v>
      </c>
      <c r="E593">
        <v>523</v>
      </c>
      <c r="F593">
        <v>6383200</v>
      </c>
      <c r="G593">
        <v>44743094</v>
      </c>
      <c r="H593" s="1">
        <v>3.84189231</v>
      </c>
      <c r="I593" s="1">
        <v>3.8350441214000002</v>
      </c>
      <c r="J593" s="1">
        <v>3.8008026561000001</v>
      </c>
      <c r="K593" s="1">
        <v>3.8829822252000001</v>
      </c>
      <c r="L593" s="1">
        <v>3.8405228813000001</v>
      </c>
      <c r="M593" s="2">
        <f t="shared" si="49"/>
        <v>-3.5524114689881037E-3</v>
      </c>
      <c r="N593" s="2">
        <f t="shared" si="50"/>
        <v>-3.5587362659073546E-3</v>
      </c>
    </row>
    <row r="594" spans="1:14" x14ac:dyDescent="0.25">
      <c r="A594" s="5">
        <v>37403</v>
      </c>
      <c r="B594" s="11">
        <f t="shared" si="46"/>
        <v>5</v>
      </c>
      <c r="C594" s="11">
        <f t="shared" si="47"/>
        <v>2002</v>
      </c>
      <c r="D594" s="11" t="str">
        <f t="shared" si="48"/>
        <v>5/2002</v>
      </c>
      <c r="E594">
        <v>239</v>
      </c>
      <c r="F594">
        <v>2132800</v>
      </c>
      <c r="G594">
        <v>14758154</v>
      </c>
      <c r="H594" s="1">
        <v>3.8281959328999999</v>
      </c>
      <c r="I594" s="1">
        <v>3.7734093792999999</v>
      </c>
      <c r="J594" s="1">
        <v>3.7734093792999999</v>
      </c>
      <c r="K594" s="1">
        <v>3.8281959328999999</v>
      </c>
      <c r="L594" s="1">
        <v>3.7912150875999999</v>
      </c>
      <c r="M594" s="2">
        <f t="shared" si="49"/>
        <v>-3.5650080728056865E-3</v>
      </c>
      <c r="N594" s="2">
        <f t="shared" si="50"/>
        <v>-3.5713778574805563E-3</v>
      </c>
    </row>
    <row r="595" spans="1:14" x14ac:dyDescent="0.25">
      <c r="A595" s="5">
        <v>37404</v>
      </c>
      <c r="B595" s="11">
        <f t="shared" si="46"/>
        <v>5</v>
      </c>
      <c r="C595" s="11">
        <f t="shared" si="47"/>
        <v>2002</v>
      </c>
      <c r="D595" s="11" t="str">
        <f t="shared" si="48"/>
        <v>5/2002</v>
      </c>
      <c r="E595">
        <v>424</v>
      </c>
      <c r="F595">
        <v>7161600</v>
      </c>
      <c r="G595">
        <v>50014419</v>
      </c>
      <c r="H595" s="1">
        <v>3.8213474830999998</v>
      </c>
      <c r="I595" s="1">
        <v>3.8521648541000002</v>
      </c>
      <c r="J595" s="1">
        <v>3.8008026561000001</v>
      </c>
      <c r="K595" s="1">
        <v>3.8555889483999999</v>
      </c>
      <c r="L595" s="1">
        <v>3.8261412673000001</v>
      </c>
      <c r="M595" s="2">
        <f t="shared" si="49"/>
        <v>-1.7889496567152774E-3</v>
      </c>
      <c r="N595" s="2">
        <f t="shared" si="50"/>
        <v>-1.7905517381328598E-3</v>
      </c>
    </row>
    <row r="596" spans="1:14" x14ac:dyDescent="0.25">
      <c r="A596" s="5">
        <v>37405</v>
      </c>
      <c r="B596" s="11">
        <f t="shared" si="46"/>
        <v>5</v>
      </c>
      <c r="C596" s="11">
        <f t="shared" si="47"/>
        <v>2002</v>
      </c>
      <c r="D596" s="11" t="str">
        <f t="shared" si="48"/>
        <v>5/2002</v>
      </c>
      <c r="E596">
        <v>398</v>
      </c>
      <c r="F596">
        <v>3931200</v>
      </c>
      <c r="G596">
        <v>27185771</v>
      </c>
      <c r="H596" s="1">
        <v>3.7884757076</v>
      </c>
      <c r="I596" s="1">
        <v>3.8008026561000001</v>
      </c>
      <c r="J596" s="1">
        <v>3.7795728534999999</v>
      </c>
      <c r="K596" s="1">
        <v>3.8076508446999999</v>
      </c>
      <c r="L596" s="1">
        <v>3.7884757076</v>
      </c>
      <c r="M596" s="2">
        <f t="shared" si="49"/>
        <v>-8.6021424760182041E-3</v>
      </c>
      <c r="N596" s="2">
        <f t="shared" si="50"/>
        <v>-8.6393544591426754E-3</v>
      </c>
    </row>
    <row r="597" spans="1:14" x14ac:dyDescent="0.25">
      <c r="A597" s="5">
        <v>37407</v>
      </c>
      <c r="B597" s="11">
        <f t="shared" si="46"/>
        <v>5</v>
      </c>
      <c r="C597" s="11">
        <f t="shared" si="47"/>
        <v>2002</v>
      </c>
      <c r="D597" s="11" t="str">
        <f t="shared" si="48"/>
        <v>5/2002</v>
      </c>
      <c r="E597">
        <v>372</v>
      </c>
      <c r="F597">
        <v>4767200</v>
      </c>
      <c r="G597">
        <v>32753508</v>
      </c>
      <c r="H597" s="1">
        <v>3.7336894153000002</v>
      </c>
      <c r="I597" s="1">
        <v>3.7871060177000002</v>
      </c>
      <c r="J597" s="1">
        <v>3.7336894153000002</v>
      </c>
      <c r="K597" s="1">
        <v>3.7939544674999999</v>
      </c>
      <c r="L597" s="1">
        <v>3.7638218108000001</v>
      </c>
      <c r="M597" s="2">
        <f t="shared" si="49"/>
        <v>-1.44613022567609E-2</v>
      </c>
      <c r="N597" s="2">
        <f t="shared" si="50"/>
        <v>-1.4566886043867897E-2</v>
      </c>
    </row>
    <row r="598" spans="1:14" x14ac:dyDescent="0.25">
      <c r="A598" s="5">
        <v>37410</v>
      </c>
      <c r="B598" s="11">
        <f t="shared" si="46"/>
        <v>6</v>
      </c>
      <c r="C598" s="11">
        <f t="shared" si="47"/>
        <v>2002</v>
      </c>
      <c r="D598" s="11" t="str">
        <f t="shared" si="48"/>
        <v>6/2002</v>
      </c>
      <c r="E598">
        <v>332</v>
      </c>
      <c r="F598">
        <v>3196000</v>
      </c>
      <c r="G598">
        <v>21824919</v>
      </c>
      <c r="H598" s="1">
        <v>3.7323197253</v>
      </c>
      <c r="I598" s="1">
        <v>3.7665611907000001</v>
      </c>
      <c r="J598" s="1">
        <v>3.7193080625000001</v>
      </c>
      <c r="K598" s="1">
        <v>3.7679308806999998</v>
      </c>
      <c r="L598" s="1">
        <v>3.7412225795</v>
      </c>
      <c r="M598" s="2">
        <f t="shared" si="49"/>
        <v>-3.6684626053451463E-4</v>
      </c>
      <c r="N598" s="2">
        <f t="shared" si="50"/>
        <v>-3.6691356508473374E-4</v>
      </c>
    </row>
    <row r="599" spans="1:14" x14ac:dyDescent="0.25">
      <c r="A599" s="5">
        <v>37411</v>
      </c>
      <c r="B599" s="11">
        <f t="shared" si="46"/>
        <v>6</v>
      </c>
      <c r="C599" s="11">
        <f t="shared" si="47"/>
        <v>2002</v>
      </c>
      <c r="D599" s="11" t="str">
        <f t="shared" si="48"/>
        <v>6/2002</v>
      </c>
      <c r="E599">
        <v>342</v>
      </c>
      <c r="F599">
        <v>3392800</v>
      </c>
      <c r="G599">
        <v>23347704</v>
      </c>
      <c r="H599" s="1">
        <v>3.8008026561000001</v>
      </c>
      <c r="I599" s="1">
        <v>3.7186230869000001</v>
      </c>
      <c r="J599" s="1">
        <v>3.7117748983999999</v>
      </c>
      <c r="K599" s="1">
        <v>3.8008026561000001</v>
      </c>
      <c r="L599" s="1">
        <v>3.7699852850000002</v>
      </c>
      <c r="M599" s="2">
        <f t="shared" si="49"/>
        <v>1.8348623869434366E-2</v>
      </c>
      <c r="N599" s="2">
        <f t="shared" si="50"/>
        <v>1.8182319099121481E-2</v>
      </c>
    </row>
    <row r="600" spans="1:14" x14ac:dyDescent="0.25">
      <c r="A600" s="5">
        <v>37412</v>
      </c>
      <c r="B600" s="11">
        <f t="shared" si="46"/>
        <v>6</v>
      </c>
      <c r="C600" s="11">
        <f t="shared" si="47"/>
        <v>2002</v>
      </c>
      <c r="D600" s="11" t="str">
        <f t="shared" si="48"/>
        <v>6/2002</v>
      </c>
      <c r="E600">
        <v>434</v>
      </c>
      <c r="F600">
        <v>6772800</v>
      </c>
      <c r="G600">
        <v>46865709</v>
      </c>
      <c r="H600" s="1">
        <v>3.7939544674999999</v>
      </c>
      <c r="I600" s="1">
        <v>3.8076508446999999</v>
      </c>
      <c r="J600" s="1">
        <v>3.7665611907000001</v>
      </c>
      <c r="K600" s="1">
        <v>3.8144992945</v>
      </c>
      <c r="L600" s="1">
        <v>3.7912150875999999</v>
      </c>
      <c r="M600" s="2">
        <f t="shared" si="49"/>
        <v>-1.8017743144357334E-3</v>
      </c>
      <c r="N600" s="2">
        <f t="shared" si="50"/>
        <v>-1.8033994621688275E-3</v>
      </c>
    </row>
    <row r="601" spans="1:14" x14ac:dyDescent="0.25">
      <c r="A601" s="5">
        <v>37413</v>
      </c>
      <c r="B601" s="11">
        <f t="shared" si="46"/>
        <v>6</v>
      </c>
      <c r="C601" s="11">
        <f t="shared" si="47"/>
        <v>2002</v>
      </c>
      <c r="D601" s="11" t="str">
        <f t="shared" si="48"/>
        <v>6/2002</v>
      </c>
      <c r="E601">
        <v>433</v>
      </c>
      <c r="F601">
        <v>4313600</v>
      </c>
      <c r="G601">
        <v>29218447</v>
      </c>
      <c r="H601" s="1">
        <v>3.7117748983999999</v>
      </c>
      <c r="I601" s="1">
        <v>3.7672459050999998</v>
      </c>
      <c r="J601" s="1">
        <v>3.6878057159000002</v>
      </c>
      <c r="K601" s="1">
        <v>3.7809425435000001</v>
      </c>
      <c r="L601" s="1">
        <v>3.7110899227999998</v>
      </c>
      <c r="M601" s="2">
        <f t="shared" si="49"/>
        <v>-2.1660662984748891E-2</v>
      </c>
      <c r="N601" s="2">
        <f t="shared" si="50"/>
        <v>-2.1898698764373642E-2</v>
      </c>
    </row>
    <row r="602" spans="1:14" x14ac:dyDescent="0.25">
      <c r="A602" s="5">
        <v>37414</v>
      </c>
      <c r="B602" s="11">
        <f t="shared" si="46"/>
        <v>6</v>
      </c>
      <c r="C602" s="11">
        <f t="shared" si="47"/>
        <v>2002</v>
      </c>
      <c r="D602" s="11" t="str">
        <f t="shared" si="48"/>
        <v>6/2002</v>
      </c>
      <c r="E602">
        <v>473</v>
      </c>
      <c r="F602">
        <v>7300800</v>
      </c>
      <c r="G602">
        <v>48768562</v>
      </c>
      <c r="H602" s="1">
        <v>3.6563036304000001</v>
      </c>
      <c r="I602" s="1">
        <v>3.69807826</v>
      </c>
      <c r="J602" s="1">
        <v>3.6295953291999998</v>
      </c>
      <c r="K602" s="1">
        <v>3.7015023543000001</v>
      </c>
      <c r="L602" s="1">
        <v>3.6597277247000002</v>
      </c>
      <c r="M602" s="2">
        <f t="shared" si="49"/>
        <v>-1.4944674587866635E-2</v>
      </c>
      <c r="N602" s="2">
        <f t="shared" si="50"/>
        <v>-1.5057471456307486E-2</v>
      </c>
    </row>
    <row r="603" spans="1:14" x14ac:dyDescent="0.25">
      <c r="A603" s="5">
        <v>37417</v>
      </c>
      <c r="B603" s="11">
        <f t="shared" si="46"/>
        <v>6</v>
      </c>
      <c r="C603" s="11">
        <f t="shared" si="47"/>
        <v>2002</v>
      </c>
      <c r="D603" s="11" t="str">
        <f t="shared" si="48"/>
        <v>6/2002</v>
      </c>
      <c r="E603">
        <v>299</v>
      </c>
      <c r="F603">
        <v>3107200</v>
      </c>
      <c r="G603">
        <v>20876379</v>
      </c>
      <c r="H603" s="1">
        <v>3.6843816216</v>
      </c>
      <c r="I603" s="1">
        <v>3.6439766819999999</v>
      </c>
      <c r="J603" s="1">
        <v>3.6439766819999999</v>
      </c>
      <c r="K603" s="1">
        <v>3.69807826</v>
      </c>
      <c r="L603" s="1">
        <v>3.6809575272999999</v>
      </c>
      <c r="M603" s="2">
        <f t="shared" si="49"/>
        <v>7.6793379429838104E-3</v>
      </c>
      <c r="N603" s="2">
        <f t="shared" si="50"/>
        <v>7.6500019191365403E-3</v>
      </c>
    </row>
    <row r="604" spans="1:14" x14ac:dyDescent="0.25">
      <c r="A604" s="5">
        <v>37418</v>
      </c>
      <c r="B604" s="11">
        <f t="shared" si="46"/>
        <v>6</v>
      </c>
      <c r="C604" s="11">
        <f t="shared" si="47"/>
        <v>2002</v>
      </c>
      <c r="D604" s="11" t="str">
        <f t="shared" si="48"/>
        <v>6/2002</v>
      </c>
      <c r="E604">
        <v>610</v>
      </c>
      <c r="F604">
        <v>5484800</v>
      </c>
      <c r="G604">
        <v>36202177</v>
      </c>
      <c r="H604" s="1">
        <v>3.6295953291999998</v>
      </c>
      <c r="I604" s="1">
        <v>3.6878057159000002</v>
      </c>
      <c r="J604" s="1">
        <v>3.5748090369000001</v>
      </c>
      <c r="K604" s="1">
        <v>3.69807826</v>
      </c>
      <c r="L604" s="1">
        <v>3.6158986907999999</v>
      </c>
      <c r="M604" s="2">
        <f t="shared" si="49"/>
        <v>-1.4869874520818116E-2</v>
      </c>
      <c r="N604" s="2">
        <f t="shared" si="50"/>
        <v>-1.4981539449956897E-2</v>
      </c>
    </row>
    <row r="605" spans="1:14" x14ac:dyDescent="0.25">
      <c r="A605" s="5">
        <v>37419</v>
      </c>
      <c r="B605" s="11">
        <f t="shared" si="46"/>
        <v>6</v>
      </c>
      <c r="C605" s="11">
        <f t="shared" si="47"/>
        <v>2002</v>
      </c>
      <c r="D605" s="11" t="str">
        <f t="shared" si="48"/>
        <v>6/2002</v>
      </c>
      <c r="E605">
        <v>618</v>
      </c>
      <c r="F605">
        <v>5863200</v>
      </c>
      <c r="G605">
        <v>38541340</v>
      </c>
      <c r="H605" s="1">
        <v>3.5713849425999999</v>
      </c>
      <c r="I605" s="1">
        <v>3.6302800436</v>
      </c>
      <c r="J605" s="1">
        <v>3.5679605871</v>
      </c>
      <c r="K605" s="1">
        <v>3.6302800436</v>
      </c>
      <c r="L605" s="1">
        <v>3.6015173380999999</v>
      </c>
      <c r="M605" s="2">
        <f t="shared" si="49"/>
        <v>-1.6037707050066685E-2</v>
      </c>
      <c r="N605" s="2">
        <f t="shared" si="50"/>
        <v>-1.6167702836952205E-2</v>
      </c>
    </row>
    <row r="606" spans="1:14" x14ac:dyDescent="0.25">
      <c r="A606" s="5">
        <v>37420</v>
      </c>
      <c r="B606" s="11">
        <f t="shared" si="46"/>
        <v>6</v>
      </c>
      <c r="C606" s="11">
        <f t="shared" si="47"/>
        <v>2002</v>
      </c>
      <c r="D606" s="11" t="str">
        <f t="shared" si="48"/>
        <v>6/2002</v>
      </c>
      <c r="E606">
        <v>680</v>
      </c>
      <c r="F606">
        <v>7302400</v>
      </c>
      <c r="G606">
        <v>47085920</v>
      </c>
      <c r="H606" s="1">
        <v>3.5029020118999998</v>
      </c>
      <c r="I606" s="1">
        <v>3.6295953291999998</v>
      </c>
      <c r="J606" s="1">
        <v>3.4967385376000002</v>
      </c>
      <c r="K606" s="1">
        <v>3.6432919676000002</v>
      </c>
      <c r="L606" s="1">
        <v>3.532349693</v>
      </c>
      <c r="M606" s="2">
        <f t="shared" si="49"/>
        <v>-1.9175454844737039E-2</v>
      </c>
      <c r="N606" s="2">
        <f t="shared" si="50"/>
        <v>-1.9361688465627618E-2</v>
      </c>
    </row>
    <row r="607" spans="1:14" x14ac:dyDescent="0.25">
      <c r="A607" s="5">
        <v>37421</v>
      </c>
      <c r="B607" s="11">
        <f t="shared" si="46"/>
        <v>6</v>
      </c>
      <c r="C607" s="11">
        <f t="shared" si="47"/>
        <v>2002</v>
      </c>
      <c r="D607" s="11" t="str">
        <f t="shared" si="48"/>
        <v>6/2002</v>
      </c>
      <c r="E607">
        <v>1174</v>
      </c>
      <c r="F607">
        <v>12646400</v>
      </c>
      <c r="G607">
        <v>77815284</v>
      </c>
      <c r="H607" s="1">
        <v>3.3782630988000002</v>
      </c>
      <c r="I607" s="1">
        <v>3.5823422010999999</v>
      </c>
      <c r="J607" s="1">
        <v>3.3282703295</v>
      </c>
      <c r="K607" s="1">
        <v>3.5823422010999999</v>
      </c>
      <c r="L607" s="1">
        <v>3.3714146490000001</v>
      </c>
      <c r="M607" s="2">
        <f t="shared" si="49"/>
        <v>-3.5581615665119526E-2</v>
      </c>
      <c r="N607" s="2">
        <f t="shared" si="50"/>
        <v>-3.6230069879960733E-2</v>
      </c>
    </row>
    <row r="608" spans="1:14" x14ac:dyDescent="0.25">
      <c r="A608" s="5">
        <v>37424</v>
      </c>
      <c r="B608" s="11">
        <f t="shared" si="46"/>
        <v>6</v>
      </c>
      <c r="C608" s="11">
        <f t="shared" si="47"/>
        <v>2002</v>
      </c>
      <c r="D608" s="11" t="str">
        <f t="shared" si="48"/>
        <v>6/2002</v>
      </c>
      <c r="E608">
        <v>493</v>
      </c>
      <c r="F608">
        <v>7213600</v>
      </c>
      <c r="G608">
        <v>44829269</v>
      </c>
      <c r="H608" s="1">
        <v>3.4015470445</v>
      </c>
      <c r="I608" s="1">
        <v>3.4234618226000002</v>
      </c>
      <c r="J608" s="1">
        <v>3.3864809774000002</v>
      </c>
      <c r="K608" s="1">
        <v>3.4378431753999998</v>
      </c>
      <c r="L608" s="1">
        <v>3.4049714</v>
      </c>
      <c r="M608" s="2">
        <f t="shared" si="49"/>
        <v>6.8922831108892968E-3</v>
      </c>
      <c r="N608" s="2">
        <f t="shared" si="50"/>
        <v>6.8686399026042675E-3</v>
      </c>
    </row>
    <row r="609" spans="1:14" x14ac:dyDescent="0.25">
      <c r="A609" s="5">
        <v>37425</v>
      </c>
      <c r="B609" s="11">
        <f t="shared" si="46"/>
        <v>6</v>
      </c>
      <c r="C609" s="11">
        <f t="shared" si="47"/>
        <v>2002</v>
      </c>
      <c r="D609" s="11" t="str">
        <f t="shared" si="48"/>
        <v>6/2002</v>
      </c>
      <c r="E609">
        <v>553</v>
      </c>
      <c r="F609">
        <v>8496000</v>
      </c>
      <c r="G609">
        <v>52468147</v>
      </c>
      <c r="H609" s="1">
        <v>3.3727843389999999</v>
      </c>
      <c r="I609" s="1">
        <v>3.4111348742000001</v>
      </c>
      <c r="J609" s="1">
        <v>3.3488154177</v>
      </c>
      <c r="K609" s="1">
        <v>3.4172983484000001</v>
      </c>
      <c r="L609" s="1">
        <v>3.3837415973999998</v>
      </c>
      <c r="M609" s="2">
        <f t="shared" si="49"/>
        <v>-8.4557717778758201E-3</v>
      </c>
      <c r="N609" s="2">
        <f t="shared" si="50"/>
        <v>-8.4917246322703983E-3</v>
      </c>
    </row>
    <row r="610" spans="1:14" x14ac:dyDescent="0.25">
      <c r="A610" s="5">
        <v>37426</v>
      </c>
      <c r="B610" s="11">
        <f t="shared" si="46"/>
        <v>6</v>
      </c>
      <c r="C610" s="11">
        <f t="shared" si="47"/>
        <v>2002</v>
      </c>
      <c r="D610" s="11" t="str">
        <f t="shared" si="48"/>
        <v>6/2002</v>
      </c>
      <c r="E610">
        <v>627</v>
      </c>
      <c r="F610">
        <v>6504000</v>
      </c>
      <c r="G610">
        <v>39605848</v>
      </c>
      <c r="H610" s="1">
        <v>3.3214221409000002</v>
      </c>
      <c r="I610" s="1">
        <v>3.3734690533</v>
      </c>
      <c r="J610" s="1">
        <v>3.3008773139000001</v>
      </c>
      <c r="K610" s="1">
        <v>3.3748387433000002</v>
      </c>
      <c r="L610" s="1">
        <v>3.3364884692999999</v>
      </c>
      <c r="M610" s="2">
        <f t="shared" si="49"/>
        <v>-1.5228426409032769E-2</v>
      </c>
      <c r="N610" s="2">
        <f t="shared" si="50"/>
        <v>-1.5345569687956537E-2</v>
      </c>
    </row>
    <row r="611" spans="1:14" x14ac:dyDescent="0.25">
      <c r="A611" s="5">
        <v>37427</v>
      </c>
      <c r="B611" s="11">
        <f t="shared" si="46"/>
        <v>6</v>
      </c>
      <c r="C611" s="11">
        <f t="shared" si="47"/>
        <v>2002</v>
      </c>
      <c r="D611" s="11" t="str">
        <f t="shared" si="48"/>
        <v>6/2002</v>
      </c>
      <c r="E611">
        <v>1411</v>
      </c>
      <c r="F611">
        <v>13640000</v>
      </c>
      <c r="G611">
        <v>79616966</v>
      </c>
      <c r="H611" s="1">
        <v>3.1365181757</v>
      </c>
      <c r="I611" s="1">
        <v>3.3453910622</v>
      </c>
      <c r="J611" s="1">
        <v>3.0954285217000002</v>
      </c>
      <c r="K611" s="1">
        <v>3.3453910622</v>
      </c>
      <c r="L611" s="1">
        <v>3.1981529177999999</v>
      </c>
      <c r="M611" s="2">
        <f t="shared" si="49"/>
        <v>-5.5670118809377556E-2</v>
      </c>
      <c r="N611" s="2">
        <f t="shared" si="50"/>
        <v>-5.7279723466416528E-2</v>
      </c>
    </row>
    <row r="612" spans="1:14" x14ac:dyDescent="0.25">
      <c r="A612" s="5">
        <v>37428</v>
      </c>
      <c r="B612" s="11">
        <f t="shared" si="46"/>
        <v>6</v>
      </c>
      <c r="C612" s="11">
        <f t="shared" si="47"/>
        <v>2002</v>
      </c>
      <c r="D612" s="11" t="str">
        <f t="shared" si="48"/>
        <v>6/2002</v>
      </c>
      <c r="E612">
        <v>2213</v>
      </c>
      <c r="F612">
        <v>19798400</v>
      </c>
      <c r="G612">
        <v>105617743</v>
      </c>
      <c r="H612" s="1">
        <v>2.8899797294999998</v>
      </c>
      <c r="I612" s="1">
        <v>3.1502148139999999</v>
      </c>
      <c r="J612" s="1">
        <v>2.7941035219999999</v>
      </c>
      <c r="K612" s="1">
        <v>3.1837715650999998</v>
      </c>
      <c r="L612" s="1">
        <v>2.9228515049000001</v>
      </c>
      <c r="M612" s="2">
        <f t="shared" si="49"/>
        <v>-7.8602588089571102E-2</v>
      </c>
      <c r="N612" s="2">
        <f t="shared" si="50"/>
        <v>-8.1863835350741446E-2</v>
      </c>
    </row>
    <row r="613" spans="1:14" x14ac:dyDescent="0.25">
      <c r="A613" s="5">
        <v>37431</v>
      </c>
      <c r="B613" s="11">
        <f t="shared" si="46"/>
        <v>6</v>
      </c>
      <c r="C613" s="11">
        <f t="shared" si="47"/>
        <v>2002</v>
      </c>
      <c r="D613" s="11" t="str">
        <f t="shared" si="48"/>
        <v>6/2002</v>
      </c>
      <c r="E613">
        <v>1500</v>
      </c>
      <c r="F613">
        <v>16054400</v>
      </c>
      <c r="G613">
        <v>86155739</v>
      </c>
      <c r="H613" s="1">
        <v>3.0002372897999998</v>
      </c>
      <c r="I613" s="1">
        <v>2.9790074872000001</v>
      </c>
      <c r="J613" s="1">
        <v>2.8550532885000002</v>
      </c>
      <c r="K613" s="1">
        <v>3.0474904179000002</v>
      </c>
      <c r="L613" s="1">
        <v>2.9399722376000001</v>
      </c>
      <c r="M613" s="2">
        <f t="shared" si="49"/>
        <v>3.8151672544456172E-2</v>
      </c>
      <c r="N613" s="2">
        <f t="shared" si="50"/>
        <v>3.7441894054236924E-2</v>
      </c>
    </row>
    <row r="614" spans="1:14" x14ac:dyDescent="0.25">
      <c r="A614" s="5">
        <v>37432</v>
      </c>
      <c r="B614" s="11">
        <f t="shared" si="46"/>
        <v>6</v>
      </c>
      <c r="C614" s="11">
        <f t="shared" si="47"/>
        <v>2002</v>
      </c>
      <c r="D614" s="11" t="str">
        <f t="shared" si="48"/>
        <v>6/2002</v>
      </c>
      <c r="E614">
        <v>1247</v>
      </c>
      <c r="F614">
        <v>14284000</v>
      </c>
      <c r="G614">
        <v>81653502</v>
      </c>
      <c r="H614" s="1">
        <v>3.1296699871000002</v>
      </c>
      <c r="I614" s="1">
        <v>3.043381348</v>
      </c>
      <c r="J614" s="1">
        <v>3.0200971410999999</v>
      </c>
      <c r="K614" s="1">
        <v>3.1639114523999998</v>
      </c>
      <c r="L614" s="1">
        <v>3.1317243914000001</v>
      </c>
      <c r="M614" s="2">
        <f t="shared" si="49"/>
        <v>4.314082014113918E-2</v>
      </c>
      <c r="N614" s="2">
        <f t="shared" si="50"/>
        <v>4.2236181421907777E-2</v>
      </c>
    </row>
    <row r="615" spans="1:14" x14ac:dyDescent="0.25">
      <c r="A615" s="5">
        <v>37433</v>
      </c>
      <c r="B615" s="11">
        <f t="shared" si="46"/>
        <v>6</v>
      </c>
      <c r="C615" s="11">
        <f t="shared" si="47"/>
        <v>2002</v>
      </c>
      <c r="D615" s="11" t="str">
        <f t="shared" si="48"/>
        <v>6/2002</v>
      </c>
      <c r="E615">
        <v>916</v>
      </c>
      <c r="F615">
        <v>9567200</v>
      </c>
      <c r="G615">
        <v>57132190</v>
      </c>
      <c r="H615" s="1">
        <v>3.331694685</v>
      </c>
      <c r="I615" s="1">
        <v>3.1981529177999999</v>
      </c>
      <c r="J615" s="1">
        <v>3.1159733486999999</v>
      </c>
      <c r="K615" s="1">
        <v>3.3460760378000001</v>
      </c>
      <c r="L615" s="1">
        <v>3.2714296327999999</v>
      </c>
      <c r="M615" s="2">
        <f t="shared" si="49"/>
        <v>6.4551437925632227E-2</v>
      </c>
      <c r="N615" s="2">
        <f t="shared" si="50"/>
        <v>6.2553525391698575E-2</v>
      </c>
    </row>
    <row r="616" spans="1:14" x14ac:dyDescent="0.25">
      <c r="A616" s="5">
        <v>37434</v>
      </c>
      <c r="B616" s="11">
        <f t="shared" si="46"/>
        <v>6</v>
      </c>
      <c r="C616" s="11">
        <f t="shared" si="47"/>
        <v>2002</v>
      </c>
      <c r="D616" s="11" t="str">
        <f t="shared" si="48"/>
        <v>6/2002</v>
      </c>
      <c r="E616">
        <v>758</v>
      </c>
      <c r="F616">
        <v>9950400</v>
      </c>
      <c r="G616">
        <v>61305698</v>
      </c>
      <c r="H616" s="1">
        <v>3.3960685459</v>
      </c>
      <c r="I616" s="1">
        <v>3.3214221409000002</v>
      </c>
      <c r="J616" s="1">
        <v>3.3214221409000002</v>
      </c>
      <c r="K616" s="1">
        <v>3.4036017099999998</v>
      </c>
      <c r="L616" s="1">
        <v>3.3755237188999998</v>
      </c>
      <c r="M616" s="2">
        <f t="shared" si="49"/>
        <v>1.9321656690159728E-2</v>
      </c>
      <c r="N616" s="2">
        <f t="shared" si="50"/>
        <v>1.9137363596720528E-2</v>
      </c>
    </row>
    <row r="617" spans="1:14" x14ac:dyDescent="0.25">
      <c r="A617" s="5">
        <v>37435</v>
      </c>
      <c r="B617" s="11">
        <f t="shared" si="46"/>
        <v>6</v>
      </c>
      <c r="C617" s="11">
        <f t="shared" si="47"/>
        <v>2002</v>
      </c>
      <c r="D617" s="11" t="str">
        <f t="shared" si="48"/>
        <v>6/2002</v>
      </c>
      <c r="E617">
        <v>542</v>
      </c>
      <c r="F617">
        <v>6033600</v>
      </c>
      <c r="G617">
        <v>37095728</v>
      </c>
      <c r="H617" s="1">
        <v>3.3625117948000001</v>
      </c>
      <c r="I617" s="1">
        <v>3.3864809774000002</v>
      </c>
      <c r="J617" s="1">
        <v>3.3227918309</v>
      </c>
      <c r="K617" s="1">
        <v>3.4125045641999998</v>
      </c>
      <c r="L617" s="1">
        <v>3.3686752691000001</v>
      </c>
      <c r="M617" s="2">
        <f t="shared" si="49"/>
        <v>-9.881058243218388E-3</v>
      </c>
      <c r="N617" s="2">
        <f t="shared" si="50"/>
        <v>-9.9301998814480263E-3</v>
      </c>
    </row>
    <row r="618" spans="1:14" x14ac:dyDescent="0.25">
      <c r="A618" s="5">
        <v>37438</v>
      </c>
      <c r="B618" s="11">
        <f t="shared" si="46"/>
        <v>7</v>
      </c>
      <c r="C618" s="11">
        <f t="shared" si="47"/>
        <v>2002</v>
      </c>
      <c r="D618" s="11" t="str">
        <f t="shared" si="48"/>
        <v>7/2002</v>
      </c>
      <c r="E618">
        <v>407</v>
      </c>
      <c r="F618">
        <v>4910400</v>
      </c>
      <c r="G618">
        <v>29779451</v>
      </c>
      <c r="H618" s="1">
        <v>3.2871806755000001</v>
      </c>
      <c r="I618" s="1">
        <v>3.3899050715999999</v>
      </c>
      <c r="J618" s="1">
        <v>3.2693752285</v>
      </c>
      <c r="K618" s="1">
        <v>3.3899050715999999</v>
      </c>
      <c r="L618" s="1">
        <v>3.3227918309</v>
      </c>
      <c r="M618" s="2">
        <f t="shared" si="49"/>
        <v>-2.2403228270157061E-2</v>
      </c>
      <c r="N618" s="2">
        <f t="shared" si="50"/>
        <v>-2.2657992810599277E-2</v>
      </c>
    </row>
    <row r="619" spans="1:14" x14ac:dyDescent="0.25">
      <c r="A619" s="5">
        <v>37439</v>
      </c>
      <c r="B619" s="11">
        <f t="shared" si="46"/>
        <v>7</v>
      </c>
      <c r="C619" s="11">
        <f t="shared" si="47"/>
        <v>2002</v>
      </c>
      <c r="D619" s="11" t="str">
        <f t="shared" si="48"/>
        <v>7/2002</v>
      </c>
      <c r="E619">
        <v>609</v>
      </c>
      <c r="F619">
        <v>7070400</v>
      </c>
      <c r="G619">
        <v>41769773</v>
      </c>
      <c r="H619" s="1">
        <v>3.2385578574</v>
      </c>
      <c r="I619" s="1">
        <v>3.2871806755000001</v>
      </c>
      <c r="J619" s="1">
        <v>3.1899350392999999</v>
      </c>
      <c r="K619" s="1">
        <v>3.2871806755000001</v>
      </c>
      <c r="L619" s="1">
        <v>3.2365031917999998</v>
      </c>
      <c r="M619" s="2">
        <f t="shared" si="49"/>
        <v>-1.4791647584933676E-2</v>
      </c>
      <c r="N619" s="2">
        <f t="shared" si="50"/>
        <v>-1.4902134883885441E-2</v>
      </c>
    </row>
    <row r="620" spans="1:14" x14ac:dyDescent="0.25">
      <c r="A620" s="5">
        <v>37440</v>
      </c>
      <c r="B620" s="11">
        <f t="shared" si="46"/>
        <v>7</v>
      </c>
      <c r="C620" s="11">
        <f t="shared" si="47"/>
        <v>2002</v>
      </c>
      <c r="D620" s="11" t="str">
        <f t="shared" si="48"/>
        <v>7/2002</v>
      </c>
      <c r="E620">
        <v>571</v>
      </c>
      <c r="F620">
        <v>7301600</v>
      </c>
      <c r="G620">
        <v>42561028</v>
      </c>
      <c r="H620" s="1">
        <v>3.2056860820000002</v>
      </c>
      <c r="I620" s="1">
        <v>3.2447213316000001</v>
      </c>
      <c r="J620" s="1">
        <v>3.1639114523999998</v>
      </c>
      <c r="K620" s="1">
        <v>3.3214221409000002</v>
      </c>
      <c r="L620" s="1">
        <v>3.1933591336</v>
      </c>
      <c r="M620" s="2">
        <f t="shared" si="49"/>
        <v>-1.0150127571409318E-2</v>
      </c>
      <c r="N620" s="2">
        <f t="shared" si="50"/>
        <v>-1.020199136414165E-2</v>
      </c>
    </row>
    <row r="621" spans="1:14" x14ac:dyDescent="0.25">
      <c r="A621" s="5">
        <v>37441</v>
      </c>
      <c r="B621" s="11">
        <f t="shared" si="46"/>
        <v>7</v>
      </c>
      <c r="C621" s="11">
        <f t="shared" si="47"/>
        <v>2002</v>
      </c>
      <c r="D621" s="11" t="str">
        <f t="shared" si="48"/>
        <v>7/2002</v>
      </c>
      <c r="E621">
        <v>303</v>
      </c>
      <c r="F621">
        <v>2409600</v>
      </c>
      <c r="G621">
        <v>14073465</v>
      </c>
      <c r="H621" s="1">
        <v>3.2152736504999999</v>
      </c>
      <c r="I621" s="1">
        <v>3.2248612190000001</v>
      </c>
      <c r="J621" s="1">
        <v>3.1776080908000002</v>
      </c>
      <c r="K621" s="1">
        <v>3.2248612190000001</v>
      </c>
      <c r="L621" s="1">
        <v>3.1995226078000001</v>
      </c>
      <c r="M621" s="2">
        <f t="shared" si="49"/>
        <v>2.9908008004384534E-3</v>
      </c>
      <c r="N621" s="2">
        <f t="shared" si="50"/>
        <v>2.9863372532303008E-3</v>
      </c>
    </row>
    <row r="622" spans="1:14" x14ac:dyDescent="0.25">
      <c r="A622" s="5">
        <v>37442</v>
      </c>
      <c r="B622" s="11">
        <f t="shared" si="46"/>
        <v>7</v>
      </c>
      <c r="C622" s="11">
        <f t="shared" si="47"/>
        <v>2002</v>
      </c>
      <c r="D622" s="11" t="str">
        <f t="shared" si="48"/>
        <v>7/2002</v>
      </c>
      <c r="E622">
        <v>398</v>
      </c>
      <c r="F622">
        <v>3108800</v>
      </c>
      <c r="G622">
        <v>17979029</v>
      </c>
      <c r="H622" s="1">
        <v>3.1796624952000001</v>
      </c>
      <c r="I622" s="1">
        <v>3.1844562794</v>
      </c>
      <c r="J622" s="1">
        <v>3.1296699871000002</v>
      </c>
      <c r="K622" s="1">
        <v>3.1899350392999999</v>
      </c>
      <c r="L622" s="1">
        <v>3.1687052367000001</v>
      </c>
      <c r="M622" s="2">
        <f t="shared" si="49"/>
        <v>-1.1075621913071654E-2</v>
      </c>
      <c r="N622" s="2">
        <f t="shared" si="50"/>
        <v>-1.1137413289008802E-2</v>
      </c>
    </row>
    <row r="623" spans="1:14" x14ac:dyDescent="0.25">
      <c r="A623" s="5">
        <v>37445</v>
      </c>
      <c r="B623" s="11">
        <f t="shared" si="46"/>
        <v>7</v>
      </c>
      <c r="C623" s="11">
        <f t="shared" si="47"/>
        <v>2002</v>
      </c>
      <c r="D623" s="11" t="str">
        <f t="shared" si="48"/>
        <v>7/2002</v>
      </c>
      <c r="E623">
        <v>490</v>
      </c>
      <c r="F623">
        <v>5048800</v>
      </c>
      <c r="G623">
        <v>28961651</v>
      </c>
      <c r="H623" s="1">
        <v>3.1385728411999998</v>
      </c>
      <c r="I623" s="1">
        <v>3.1906197536000001</v>
      </c>
      <c r="J623" s="1">
        <v>3.1159733486999999</v>
      </c>
      <c r="K623" s="1">
        <v>3.1906197536000001</v>
      </c>
      <c r="L623" s="1">
        <v>3.1426816499000001</v>
      </c>
      <c r="M623" s="2">
        <f t="shared" si="49"/>
        <v>-1.2922646369553092E-2</v>
      </c>
      <c r="N623" s="2">
        <f t="shared" si="50"/>
        <v>-1.3006870147026662E-2</v>
      </c>
    </row>
    <row r="624" spans="1:14" x14ac:dyDescent="0.25">
      <c r="A624" s="5">
        <v>37447</v>
      </c>
      <c r="B624" s="11">
        <f t="shared" si="46"/>
        <v>7</v>
      </c>
      <c r="C624" s="11">
        <f t="shared" si="47"/>
        <v>2002</v>
      </c>
      <c r="D624" s="11" t="str">
        <f t="shared" si="48"/>
        <v>7/2002</v>
      </c>
      <c r="E624">
        <v>650</v>
      </c>
      <c r="F624">
        <v>5012000</v>
      </c>
      <c r="G624">
        <v>28634170</v>
      </c>
      <c r="H624" s="1">
        <v>3.0680352448999999</v>
      </c>
      <c r="I624" s="1">
        <v>3.1570630026000002</v>
      </c>
      <c r="J624" s="1">
        <v>3.0680352448999999</v>
      </c>
      <c r="K624" s="1">
        <v>3.2050011064000001</v>
      </c>
      <c r="L624" s="1">
        <v>3.1296699871000002</v>
      </c>
      <c r="M624" s="2">
        <f t="shared" si="49"/>
        <v>-2.2474417472187924E-2</v>
      </c>
      <c r="N624" s="2">
        <f t="shared" si="50"/>
        <v>-2.2730816081129937E-2</v>
      </c>
    </row>
    <row r="625" spans="1:14" x14ac:dyDescent="0.25">
      <c r="A625" s="5">
        <v>37448</v>
      </c>
      <c r="B625" s="11">
        <f t="shared" si="46"/>
        <v>7</v>
      </c>
      <c r="C625" s="11">
        <f t="shared" si="47"/>
        <v>2002</v>
      </c>
      <c r="D625" s="11" t="str">
        <f t="shared" si="48"/>
        <v>7/2002</v>
      </c>
      <c r="E625">
        <v>732</v>
      </c>
      <c r="F625">
        <v>7979200</v>
      </c>
      <c r="G625">
        <v>44520130</v>
      </c>
      <c r="H625" s="1">
        <v>3.0817318832999998</v>
      </c>
      <c r="I625" s="1">
        <v>3.057762962</v>
      </c>
      <c r="J625" s="1">
        <v>3.026945591</v>
      </c>
      <c r="K625" s="1">
        <v>3.0954285217000002</v>
      </c>
      <c r="L625" s="1">
        <v>3.0570779863999999</v>
      </c>
      <c r="M625" s="2">
        <f t="shared" si="49"/>
        <v>4.4643028214124136E-3</v>
      </c>
      <c r="N625" s="2">
        <f t="shared" si="50"/>
        <v>4.4543673804751599E-3</v>
      </c>
    </row>
    <row r="626" spans="1:14" x14ac:dyDescent="0.25">
      <c r="A626" s="5">
        <v>37449</v>
      </c>
      <c r="B626" s="11">
        <f t="shared" si="46"/>
        <v>7</v>
      </c>
      <c r="C626" s="11">
        <f t="shared" si="47"/>
        <v>2002</v>
      </c>
      <c r="D626" s="11" t="str">
        <f t="shared" si="48"/>
        <v>7/2002</v>
      </c>
      <c r="E626">
        <v>577</v>
      </c>
      <c r="F626">
        <v>5280000</v>
      </c>
      <c r="G626">
        <v>29836744</v>
      </c>
      <c r="H626" s="1">
        <v>3.1063857802000001</v>
      </c>
      <c r="I626" s="1">
        <v>3.1570630026000002</v>
      </c>
      <c r="J626" s="1">
        <v>3.0474904179000002</v>
      </c>
      <c r="K626" s="1">
        <v>3.1570630026000002</v>
      </c>
      <c r="L626" s="1">
        <v>3.0961132360999999</v>
      </c>
      <c r="M626" s="2">
        <f t="shared" si="49"/>
        <v>8.0000135747047008E-3</v>
      </c>
      <c r="N626" s="2">
        <f t="shared" si="50"/>
        <v>7.9681831161457321E-3</v>
      </c>
    </row>
    <row r="627" spans="1:14" x14ac:dyDescent="0.25">
      <c r="A627" s="5">
        <v>37452</v>
      </c>
      <c r="B627" s="11">
        <f t="shared" si="46"/>
        <v>7</v>
      </c>
      <c r="C627" s="11">
        <f t="shared" si="47"/>
        <v>2002</v>
      </c>
      <c r="D627" s="11" t="str">
        <f t="shared" si="48"/>
        <v>7/2002</v>
      </c>
      <c r="E627">
        <v>656</v>
      </c>
      <c r="F627">
        <v>5068000</v>
      </c>
      <c r="G627">
        <v>28087231</v>
      </c>
      <c r="H627" s="1">
        <v>3.0406422294</v>
      </c>
      <c r="I627" s="1">
        <v>3.1159733486999999</v>
      </c>
      <c r="J627" s="1">
        <v>3.0098248583</v>
      </c>
      <c r="K627" s="1">
        <v>3.1159733486999999</v>
      </c>
      <c r="L627" s="1">
        <v>3.0365331594999998</v>
      </c>
      <c r="M627" s="2">
        <f t="shared" si="49"/>
        <v>-2.1164000691429652E-2</v>
      </c>
      <c r="N627" s="2">
        <f t="shared" si="50"/>
        <v>-2.139116906607564E-2</v>
      </c>
    </row>
    <row r="628" spans="1:14" x14ac:dyDescent="0.25">
      <c r="A628" s="5">
        <v>37453</v>
      </c>
      <c r="B628" s="11">
        <f t="shared" si="46"/>
        <v>7</v>
      </c>
      <c r="C628" s="11">
        <f t="shared" si="47"/>
        <v>2002</v>
      </c>
      <c r="D628" s="11" t="str">
        <f t="shared" si="48"/>
        <v>7/2002</v>
      </c>
      <c r="E628">
        <v>519</v>
      </c>
      <c r="F628">
        <v>7432800</v>
      </c>
      <c r="G628">
        <v>41430391</v>
      </c>
      <c r="H628" s="1">
        <v>3.0817318832999998</v>
      </c>
      <c r="I628" s="1">
        <v>3.0611870563000001</v>
      </c>
      <c r="J628" s="1">
        <v>3.0139336668999999</v>
      </c>
      <c r="K628" s="1">
        <v>3.0817318832999998</v>
      </c>
      <c r="L628" s="1">
        <v>3.0536538921999998</v>
      </c>
      <c r="M628" s="2">
        <f t="shared" si="49"/>
        <v>1.3513478666678846E-2</v>
      </c>
      <c r="N628" s="2">
        <f t="shared" si="50"/>
        <v>1.342298594992989E-2</v>
      </c>
    </row>
    <row r="629" spans="1:14" x14ac:dyDescent="0.25">
      <c r="A629" s="5">
        <v>37454</v>
      </c>
      <c r="B629" s="11">
        <f t="shared" si="46"/>
        <v>7</v>
      </c>
      <c r="C629" s="11">
        <f t="shared" si="47"/>
        <v>2002</v>
      </c>
      <c r="D629" s="11" t="str">
        <f t="shared" si="48"/>
        <v>7/2002</v>
      </c>
      <c r="E629">
        <v>530</v>
      </c>
      <c r="F629">
        <v>5292000</v>
      </c>
      <c r="G629">
        <v>30218036</v>
      </c>
      <c r="H629" s="1">
        <v>3.131039677</v>
      </c>
      <c r="I629" s="1">
        <v>3.1077554700999999</v>
      </c>
      <c r="J629" s="1">
        <v>3.1057008046000001</v>
      </c>
      <c r="K629" s="1">
        <v>3.1570630026000002</v>
      </c>
      <c r="L629" s="1">
        <v>3.1283002971</v>
      </c>
      <c r="M629" s="2">
        <f t="shared" si="49"/>
        <v>1.6000027116960025E-2</v>
      </c>
      <c r="N629" s="2">
        <f t="shared" si="50"/>
        <v>1.5873375846211079E-2</v>
      </c>
    </row>
    <row r="630" spans="1:14" x14ac:dyDescent="0.25">
      <c r="A630" s="5">
        <v>37455</v>
      </c>
      <c r="B630" s="11">
        <f t="shared" si="46"/>
        <v>7</v>
      </c>
      <c r="C630" s="11">
        <f t="shared" si="47"/>
        <v>2002</v>
      </c>
      <c r="D630" s="11" t="str">
        <f t="shared" si="48"/>
        <v>7/2002</v>
      </c>
      <c r="E630">
        <v>508</v>
      </c>
      <c r="F630">
        <v>6267200</v>
      </c>
      <c r="G630">
        <v>35578006</v>
      </c>
      <c r="H630" s="1">
        <v>3.0611870563000001</v>
      </c>
      <c r="I630" s="1">
        <v>3.1502148139999999</v>
      </c>
      <c r="J630" s="1">
        <v>3.0611870563000001</v>
      </c>
      <c r="K630" s="1">
        <v>3.1776080908000002</v>
      </c>
      <c r="L630" s="1">
        <v>3.1098098744999998</v>
      </c>
      <c r="M630" s="2">
        <f t="shared" si="49"/>
        <v>-2.2309720701760294E-2</v>
      </c>
      <c r="N630" s="2">
        <f t="shared" si="50"/>
        <v>-2.25623469376121E-2</v>
      </c>
    </row>
    <row r="631" spans="1:14" x14ac:dyDescent="0.25">
      <c r="A631" s="5">
        <v>37456</v>
      </c>
      <c r="B631" s="11">
        <f t="shared" si="46"/>
        <v>7</v>
      </c>
      <c r="C631" s="11">
        <f t="shared" si="47"/>
        <v>2002</v>
      </c>
      <c r="D631" s="11" t="str">
        <f t="shared" si="48"/>
        <v>7/2002</v>
      </c>
      <c r="E631">
        <v>660</v>
      </c>
      <c r="F631">
        <v>4713600</v>
      </c>
      <c r="G631">
        <v>26102117</v>
      </c>
      <c r="H631" s="1">
        <v>3.0173580224999998</v>
      </c>
      <c r="I631" s="1">
        <v>3.0611870563000001</v>
      </c>
      <c r="J631" s="1">
        <v>2.9927041256</v>
      </c>
      <c r="K631" s="1">
        <v>3.0611870563000001</v>
      </c>
      <c r="L631" s="1">
        <v>3.0337937794999998</v>
      </c>
      <c r="M631" s="2">
        <f t="shared" si="49"/>
        <v>-1.4317659454948672E-2</v>
      </c>
      <c r="N631" s="2">
        <f t="shared" si="50"/>
        <v>-1.4421146119956362E-2</v>
      </c>
    </row>
    <row r="632" spans="1:14" x14ac:dyDescent="0.25">
      <c r="A632" s="5">
        <v>37459</v>
      </c>
      <c r="B632" s="11">
        <f t="shared" si="46"/>
        <v>7</v>
      </c>
      <c r="C632" s="11">
        <f t="shared" si="47"/>
        <v>2002</v>
      </c>
      <c r="D632" s="11" t="str">
        <f t="shared" si="48"/>
        <v>7/2002</v>
      </c>
      <c r="E632">
        <v>1968</v>
      </c>
      <c r="F632">
        <v>18568800</v>
      </c>
      <c r="G632">
        <v>97406870</v>
      </c>
      <c r="H632" s="1">
        <v>2.8078001602999998</v>
      </c>
      <c r="I632" s="1">
        <v>2.9201121250000002</v>
      </c>
      <c r="J632" s="1">
        <v>2.8078001602999998</v>
      </c>
      <c r="K632" s="1">
        <v>2.9310693834000001</v>
      </c>
      <c r="L632" s="1">
        <v>2.8742286868</v>
      </c>
      <c r="M632" s="2">
        <f t="shared" si="49"/>
        <v>-6.9450778010881509E-2</v>
      </c>
      <c r="N632" s="2">
        <f t="shared" si="50"/>
        <v>-7.198030586890046E-2</v>
      </c>
    </row>
    <row r="633" spans="1:14" x14ac:dyDescent="0.25">
      <c r="A633" s="5">
        <v>37460</v>
      </c>
      <c r="B633" s="11">
        <f t="shared" si="46"/>
        <v>7</v>
      </c>
      <c r="C633" s="11">
        <f t="shared" si="47"/>
        <v>2002</v>
      </c>
      <c r="D633" s="11" t="str">
        <f t="shared" si="48"/>
        <v>7/2002</v>
      </c>
      <c r="E633">
        <v>1809</v>
      </c>
      <c r="F633">
        <v>11490400</v>
      </c>
      <c r="G633">
        <v>58339717</v>
      </c>
      <c r="H633" s="1">
        <v>2.7393172296000001</v>
      </c>
      <c r="I633" s="1">
        <v>2.8762830910999999</v>
      </c>
      <c r="J633" s="1">
        <v>2.7324690409999999</v>
      </c>
      <c r="K633" s="1">
        <v>2.8892947538999998</v>
      </c>
      <c r="L633" s="1">
        <v>2.7817765735000002</v>
      </c>
      <c r="M633" s="2">
        <f t="shared" si="49"/>
        <v>-2.4390243888540386E-2</v>
      </c>
      <c r="N633" s="2">
        <f t="shared" si="50"/>
        <v>-2.4692612576125397E-2</v>
      </c>
    </row>
    <row r="634" spans="1:14" x14ac:dyDescent="0.25">
      <c r="A634" s="5">
        <v>37461</v>
      </c>
      <c r="B634" s="11">
        <f t="shared" si="46"/>
        <v>7</v>
      </c>
      <c r="C634" s="11">
        <f t="shared" si="47"/>
        <v>2002</v>
      </c>
      <c r="D634" s="11" t="str">
        <f t="shared" si="48"/>
        <v>7/2002</v>
      </c>
      <c r="E634">
        <v>1494</v>
      </c>
      <c r="F634">
        <v>16316800</v>
      </c>
      <c r="G634">
        <v>82484730</v>
      </c>
      <c r="H634" s="1">
        <v>2.8755983767000002</v>
      </c>
      <c r="I634" s="1">
        <v>2.6708342989</v>
      </c>
      <c r="J634" s="1">
        <v>2.6571376605000001</v>
      </c>
      <c r="K634" s="1">
        <v>2.8899797294999998</v>
      </c>
      <c r="L634" s="1">
        <v>2.7694496251</v>
      </c>
      <c r="M634" s="2">
        <f t="shared" si="49"/>
        <v>4.9750041954761182E-2</v>
      </c>
      <c r="N634" s="2">
        <f t="shared" si="50"/>
        <v>4.8552080548596034E-2</v>
      </c>
    </row>
    <row r="635" spans="1:14" x14ac:dyDescent="0.25">
      <c r="A635" s="5">
        <v>37462</v>
      </c>
      <c r="B635" s="11">
        <f t="shared" si="46"/>
        <v>7</v>
      </c>
      <c r="C635" s="11">
        <f t="shared" si="47"/>
        <v>2002</v>
      </c>
      <c r="D635" s="11" t="str">
        <f t="shared" si="48"/>
        <v>7/2002</v>
      </c>
      <c r="E635">
        <v>1266</v>
      </c>
      <c r="F635">
        <v>13580000</v>
      </c>
      <c r="G635">
        <v>68861814</v>
      </c>
      <c r="H635" s="1">
        <v>2.7838312391</v>
      </c>
      <c r="I635" s="1">
        <v>2.8084848747</v>
      </c>
      <c r="J635" s="1">
        <v>2.7386325152</v>
      </c>
      <c r="K635" s="1">
        <v>2.8283449872999999</v>
      </c>
      <c r="L635" s="1">
        <v>2.7783524792000001</v>
      </c>
      <c r="M635" s="2">
        <f t="shared" si="49"/>
        <v>-3.1912362429871388E-2</v>
      </c>
      <c r="N635" s="2">
        <f t="shared" si="50"/>
        <v>-3.2432661123691899E-2</v>
      </c>
    </row>
    <row r="636" spans="1:14" x14ac:dyDescent="0.25">
      <c r="A636" s="5">
        <v>37463</v>
      </c>
      <c r="B636" s="11">
        <f t="shared" si="46"/>
        <v>7</v>
      </c>
      <c r="C636" s="11">
        <f t="shared" si="47"/>
        <v>2002</v>
      </c>
      <c r="D636" s="11" t="str">
        <f t="shared" si="48"/>
        <v>7/2002</v>
      </c>
      <c r="E636">
        <v>1214</v>
      </c>
      <c r="F636">
        <v>11672000</v>
      </c>
      <c r="G636">
        <v>58083317</v>
      </c>
      <c r="H636" s="1">
        <v>2.6680949189000001</v>
      </c>
      <c r="I636" s="1">
        <v>2.7838312391</v>
      </c>
      <c r="J636" s="1">
        <v>2.6639861103000002</v>
      </c>
      <c r="K636" s="1">
        <v>2.8557382641000002</v>
      </c>
      <c r="L636" s="1">
        <v>2.7263055667999998</v>
      </c>
      <c r="M636" s="2">
        <f t="shared" si="49"/>
        <v>-4.1574474262102479E-2</v>
      </c>
      <c r="N636" s="2">
        <f t="shared" si="50"/>
        <v>-4.2463418275813236E-2</v>
      </c>
    </row>
    <row r="637" spans="1:14" x14ac:dyDescent="0.25">
      <c r="A637" s="5">
        <v>37466</v>
      </c>
      <c r="B637" s="11">
        <f t="shared" si="46"/>
        <v>7</v>
      </c>
      <c r="C637" s="11">
        <f t="shared" si="47"/>
        <v>2002</v>
      </c>
      <c r="D637" s="11" t="str">
        <f t="shared" si="48"/>
        <v>7/2002</v>
      </c>
      <c r="E637">
        <v>1025</v>
      </c>
      <c r="F637">
        <v>16625600</v>
      </c>
      <c r="G637">
        <v>81769186</v>
      </c>
      <c r="H637" s="1">
        <v>2.6365928335</v>
      </c>
      <c r="I637" s="1">
        <v>2.7413716339</v>
      </c>
      <c r="J637" s="1">
        <v>2.6365928335</v>
      </c>
      <c r="K637" s="1">
        <v>2.7564379623000002</v>
      </c>
      <c r="L637" s="1">
        <v>2.6948032200999998</v>
      </c>
      <c r="M637" s="2">
        <f t="shared" si="49"/>
        <v>-1.1806958282049362E-2</v>
      </c>
      <c r="N637" s="2">
        <f t="shared" si="50"/>
        <v>-1.187721396549591E-2</v>
      </c>
    </row>
    <row r="638" spans="1:14" x14ac:dyDescent="0.25">
      <c r="A638" s="5">
        <v>37467</v>
      </c>
      <c r="B638" s="11">
        <f t="shared" si="46"/>
        <v>7</v>
      </c>
      <c r="C638" s="11">
        <f t="shared" si="47"/>
        <v>2002</v>
      </c>
      <c r="D638" s="11" t="str">
        <f t="shared" si="48"/>
        <v>7/2002</v>
      </c>
      <c r="E638">
        <v>1416</v>
      </c>
      <c r="F638">
        <v>18486400</v>
      </c>
      <c r="G638">
        <v>90015229</v>
      </c>
      <c r="H638" s="1">
        <v>2.6776824873999998</v>
      </c>
      <c r="I638" s="1">
        <v>2.6571376605000001</v>
      </c>
      <c r="J638" s="1">
        <v>2.6016666538000002</v>
      </c>
      <c r="K638" s="1">
        <v>2.7324690409999999</v>
      </c>
      <c r="L638" s="1">
        <v>2.6674102045999999</v>
      </c>
      <c r="M638" s="2">
        <f t="shared" si="49"/>
        <v>1.5584375933182848E-2</v>
      </c>
      <c r="N638" s="2">
        <f t="shared" si="50"/>
        <v>1.5464186654806863E-2</v>
      </c>
    </row>
    <row r="639" spans="1:14" x14ac:dyDescent="0.25">
      <c r="A639" s="5">
        <v>37468</v>
      </c>
      <c r="B639" s="11">
        <f t="shared" si="46"/>
        <v>7</v>
      </c>
      <c r="C639" s="11">
        <f t="shared" si="47"/>
        <v>2002</v>
      </c>
      <c r="D639" s="11" t="str">
        <f t="shared" si="48"/>
        <v>7/2002</v>
      </c>
      <c r="E639">
        <v>1204</v>
      </c>
      <c r="F639">
        <v>25434400</v>
      </c>
      <c r="G639">
        <v>129630057</v>
      </c>
      <c r="H639" s="1">
        <v>2.8016366861000002</v>
      </c>
      <c r="I639" s="1">
        <v>2.7386325152</v>
      </c>
      <c r="J639" s="1">
        <v>2.7324690409999999</v>
      </c>
      <c r="K639" s="1">
        <v>2.8557382641000002</v>
      </c>
      <c r="L639" s="1">
        <v>2.7920491176</v>
      </c>
      <c r="M639" s="2">
        <f t="shared" si="49"/>
        <v>4.6291597037092513E-2</v>
      </c>
      <c r="N639" s="2">
        <f t="shared" si="50"/>
        <v>4.525210025065423E-2</v>
      </c>
    </row>
    <row r="640" spans="1:14" x14ac:dyDescent="0.25">
      <c r="A640" s="5">
        <v>37469</v>
      </c>
      <c r="B640" s="11">
        <f t="shared" si="46"/>
        <v>8</v>
      </c>
      <c r="C640" s="11">
        <f t="shared" si="47"/>
        <v>2002</v>
      </c>
      <c r="D640" s="11" t="str">
        <f t="shared" si="48"/>
        <v>8/2002</v>
      </c>
      <c r="E640">
        <v>965</v>
      </c>
      <c r="F640">
        <v>13535200</v>
      </c>
      <c r="G640">
        <v>69997313</v>
      </c>
      <c r="H640" s="1">
        <v>2.8694349025000001</v>
      </c>
      <c r="I640" s="1">
        <v>2.8310843671999999</v>
      </c>
      <c r="J640" s="1">
        <v>2.7235661868999999</v>
      </c>
      <c r="K640" s="1">
        <v>2.8797071854</v>
      </c>
      <c r="L640" s="1">
        <v>2.8331387715999998</v>
      </c>
      <c r="M640" s="2">
        <f t="shared" si="49"/>
        <v>2.4199503360436747E-2</v>
      </c>
      <c r="N640" s="2">
        <f t="shared" si="50"/>
        <v>2.3911335141329804E-2</v>
      </c>
    </row>
    <row r="641" spans="1:14" x14ac:dyDescent="0.25">
      <c r="A641" s="5">
        <v>37470</v>
      </c>
      <c r="B641" s="11">
        <f t="shared" si="46"/>
        <v>8</v>
      </c>
      <c r="C641" s="11">
        <f t="shared" si="47"/>
        <v>2002</v>
      </c>
      <c r="D641" s="11" t="str">
        <f t="shared" si="48"/>
        <v>8/2002</v>
      </c>
      <c r="E641">
        <v>1078</v>
      </c>
      <c r="F641">
        <v>11912800</v>
      </c>
      <c r="G641">
        <v>64098934</v>
      </c>
      <c r="H641" s="1">
        <v>2.9653108488000002</v>
      </c>
      <c r="I641" s="1">
        <v>2.8968279181000001</v>
      </c>
      <c r="J641" s="1">
        <v>2.8899797294999998</v>
      </c>
      <c r="K641" s="1">
        <v>2.9892800312999999</v>
      </c>
      <c r="L641" s="1">
        <v>2.9481901161000001</v>
      </c>
      <c r="M641" s="2">
        <f t="shared" si="49"/>
        <v>3.3412831988789193E-2</v>
      </c>
      <c r="N641" s="2">
        <f t="shared" si="50"/>
        <v>3.2866754046407633E-2</v>
      </c>
    </row>
    <row r="642" spans="1:14" x14ac:dyDescent="0.25">
      <c r="A642" s="5">
        <v>37473</v>
      </c>
      <c r="B642" s="11">
        <f t="shared" si="46"/>
        <v>8</v>
      </c>
      <c r="C642" s="11">
        <f t="shared" si="47"/>
        <v>2002</v>
      </c>
      <c r="D642" s="11" t="str">
        <f t="shared" si="48"/>
        <v>8/2002</v>
      </c>
      <c r="E642">
        <v>826</v>
      </c>
      <c r="F642">
        <v>8974400</v>
      </c>
      <c r="G642">
        <v>47041704</v>
      </c>
      <c r="H642" s="1">
        <v>2.8235512031000001</v>
      </c>
      <c r="I642" s="1">
        <v>2.9625714688999998</v>
      </c>
      <c r="J642" s="1">
        <v>2.8009519718</v>
      </c>
      <c r="K642" s="1">
        <v>2.9625714688999998</v>
      </c>
      <c r="L642" s="1">
        <v>2.8714893068</v>
      </c>
      <c r="M642" s="2">
        <f t="shared" si="49"/>
        <v>-4.780599840228128E-2</v>
      </c>
      <c r="N642" s="2">
        <f t="shared" si="50"/>
        <v>-4.8986481760864731E-2</v>
      </c>
    </row>
    <row r="643" spans="1:14" x14ac:dyDescent="0.25">
      <c r="A643" s="5">
        <v>37474</v>
      </c>
      <c r="B643" s="11">
        <f t="shared" ref="B643:B706" si="51">MONTH(A643)</f>
        <v>8</v>
      </c>
      <c r="C643" s="11">
        <f t="shared" ref="C643:C706" si="52">YEAR(A643)</f>
        <v>2002</v>
      </c>
      <c r="D643" s="11" t="str">
        <f t="shared" ref="D643:D706" si="53">CONCATENATE(B643,"/",C643)</f>
        <v>8/2002</v>
      </c>
      <c r="E643">
        <v>786</v>
      </c>
      <c r="F643">
        <v>8272800</v>
      </c>
      <c r="G643">
        <v>42581493</v>
      </c>
      <c r="H643" s="1">
        <v>2.8283449872999999</v>
      </c>
      <c r="I643" s="1">
        <v>2.8078001602999998</v>
      </c>
      <c r="J643" s="1">
        <v>2.7872553334000001</v>
      </c>
      <c r="K643" s="1">
        <v>2.8488898143000001</v>
      </c>
      <c r="L643" s="1">
        <v>2.8201271087999999</v>
      </c>
      <c r="M643" s="2">
        <f t="shared" si="49"/>
        <v>1.6977854677246995E-3</v>
      </c>
      <c r="N643" s="2">
        <f t="shared" si="50"/>
        <v>1.6963458591781437E-3</v>
      </c>
    </row>
    <row r="644" spans="1:14" x14ac:dyDescent="0.25">
      <c r="A644" s="5">
        <v>37475</v>
      </c>
      <c r="B644" s="11">
        <f t="shared" si="51"/>
        <v>8</v>
      </c>
      <c r="C644" s="11">
        <f t="shared" si="52"/>
        <v>2002</v>
      </c>
      <c r="D644" s="11" t="str">
        <f t="shared" si="53"/>
        <v>8/2002</v>
      </c>
      <c r="E644">
        <v>893</v>
      </c>
      <c r="F644">
        <v>9792000</v>
      </c>
      <c r="G644">
        <v>50658701</v>
      </c>
      <c r="H644" s="1">
        <v>2.8351934371</v>
      </c>
      <c r="I644" s="1">
        <v>2.8694349025000001</v>
      </c>
      <c r="J644" s="1">
        <v>2.8009519718</v>
      </c>
      <c r="K644" s="1">
        <v>2.8694349025000001</v>
      </c>
      <c r="L644" s="1">
        <v>2.8345084615</v>
      </c>
      <c r="M644" s="2">
        <f t="shared" ref="M644:M707" si="54">H644/H643-1</f>
        <v>2.4213629634119993E-3</v>
      </c>
      <c r="N644" s="2">
        <f t="shared" ref="N644:N707" si="55">LN(H644/H643)</f>
        <v>2.4184361876838545E-3</v>
      </c>
    </row>
    <row r="645" spans="1:14" x14ac:dyDescent="0.25">
      <c r="A645" s="5">
        <v>37476</v>
      </c>
      <c r="B645" s="11">
        <f t="shared" si="51"/>
        <v>8</v>
      </c>
      <c r="C645" s="11">
        <f t="shared" si="52"/>
        <v>2002</v>
      </c>
      <c r="D645" s="11" t="str">
        <f t="shared" si="53"/>
        <v>8/2002</v>
      </c>
      <c r="E645">
        <v>1589</v>
      </c>
      <c r="F645">
        <v>15200800</v>
      </c>
      <c r="G645">
        <v>82822234</v>
      </c>
      <c r="H645" s="1">
        <v>3.0200971410999999</v>
      </c>
      <c r="I645" s="1">
        <v>2.9790074872000001</v>
      </c>
      <c r="J645" s="1">
        <v>2.9310693834000001</v>
      </c>
      <c r="K645" s="1">
        <v>3.0543386065</v>
      </c>
      <c r="L645" s="1">
        <v>2.9851709614000002</v>
      </c>
      <c r="M645" s="2">
        <f t="shared" si="54"/>
        <v>6.5217315185778002E-2</v>
      </c>
      <c r="N645" s="2">
        <f t="shared" si="55"/>
        <v>6.3178830163279839E-2</v>
      </c>
    </row>
    <row r="646" spans="1:14" x14ac:dyDescent="0.25">
      <c r="A646" s="5">
        <v>37477</v>
      </c>
      <c r="B646" s="11">
        <f t="shared" si="51"/>
        <v>8</v>
      </c>
      <c r="C646" s="11">
        <f t="shared" si="52"/>
        <v>2002</v>
      </c>
      <c r="D646" s="11" t="str">
        <f t="shared" si="53"/>
        <v>8/2002</v>
      </c>
      <c r="E646">
        <v>1807</v>
      </c>
      <c r="F646">
        <v>21318400</v>
      </c>
      <c r="G646">
        <v>119089154</v>
      </c>
      <c r="H646" s="1">
        <v>3.0817318832999998</v>
      </c>
      <c r="I646" s="1">
        <v>2.9988675998000001</v>
      </c>
      <c r="J646" s="1">
        <v>2.9790074872000001</v>
      </c>
      <c r="K646" s="1">
        <v>3.1639114523999998</v>
      </c>
      <c r="L646" s="1">
        <v>3.0605020807000001</v>
      </c>
      <c r="M646" s="2">
        <f t="shared" si="54"/>
        <v>2.0408198584483506E-2</v>
      </c>
      <c r="N646" s="2">
        <f t="shared" si="55"/>
        <v>2.0202741930312684E-2</v>
      </c>
    </row>
    <row r="647" spans="1:14" x14ac:dyDescent="0.25">
      <c r="A647" s="5">
        <v>37480</v>
      </c>
      <c r="B647" s="11">
        <f t="shared" si="51"/>
        <v>8</v>
      </c>
      <c r="C647" s="11">
        <f t="shared" si="52"/>
        <v>2002</v>
      </c>
      <c r="D647" s="11" t="str">
        <f t="shared" si="53"/>
        <v>8/2002</v>
      </c>
      <c r="E647">
        <v>677</v>
      </c>
      <c r="F647">
        <v>4628800</v>
      </c>
      <c r="G647">
        <v>25186994</v>
      </c>
      <c r="H647" s="1">
        <v>2.9536688760000001</v>
      </c>
      <c r="I647" s="1">
        <v>3.0810471689000001</v>
      </c>
      <c r="J647" s="1">
        <v>2.9310693834000001</v>
      </c>
      <c r="K647" s="1">
        <v>3.0810471689000001</v>
      </c>
      <c r="L647" s="1">
        <v>2.9810618915</v>
      </c>
      <c r="M647" s="2">
        <f t="shared" si="54"/>
        <v>-4.1555531807934698E-2</v>
      </c>
      <c r="N647" s="2">
        <f t="shared" si="55"/>
        <v>-4.2443654333314908E-2</v>
      </c>
    </row>
    <row r="648" spans="1:14" x14ac:dyDescent="0.25">
      <c r="A648" s="5">
        <v>37481</v>
      </c>
      <c r="B648" s="11">
        <f t="shared" si="51"/>
        <v>8</v>
      </c>
      <c r="C648" s="11">
        <f t="shared" si="52"/>
        <v>2002</v>
      </c>
      <c r="D648" s="11" t="str">
        <f t="shared" si="53"/>
        <v>8/2002</v>
      </c>
      <c r="E648">
        <v>1280</v>
      </c>
      <c r="F648">
        <v>11274400</v>
      </c>
      <c r="G648">
        <v>58712958</v>
      </c>
      <c r="H648" s="1">
        <v>2.7865703578000001</v>
      </c>
      <c r="I648" s="1">
        <v>2.9379178332000002</v>
      </c>
      <c r="J648" s="1">
        <v>2.7735586950000002</v>
      </c>
      <c r="K648" s="1">
        <v>2.9379178332000002</v>
      </c>
      <c r="L648" s="1">
        <v>2.8529988841999998</v>
      </c>
      <c r="M648" s="2">
        <f t="shared" si="54"/>
        <v>-5.6573206142962351E-2</v>
      </c>
      <c r="N648" s="2">
        <f t="shared" si="55"/>
        <v>-5.8236507160432757E-2</v>
      </c>
    </row>
    <row r="649" spans="1:14" x14ac:dyDescent="0.25">
      <c r="A649" s="5">
        <v>37482</v>
      </c>
      <c r="B649" s="11">
        <f t="shared" si="51"/>
        <v>8</v>
      </c>
      <c r="C649" s="11">
        <f t="shared" si="52"/>
        <v>2002</v>
      </c>
      <c r="D649" s="11" t="str">
        <f t="shared" si="53"/>
        <v>8/2002</v>
      </c>
      <c r="E649">
        <v>1710</v>
      </c>
      <c r="F649">
        <v>13876800</v>
      </c>
      <c r="G649">
        <v>69887585</v>
      </c>
      <c r="H649" s="1">
        <v>2.7667105063999999</v>
      </c>
      <c r="I649" s="1">
        <v>2.8214967987000001</v>
      </c>
      <c r="J649" s="1">
        <v>2.7119239527999999</v>
      </c>
      <c r="K649" s="1">
        <v>2.8488898143000001</v>
      </c>
      <c r="L649" s="1">
        <v>2.7591773422000001</v>
      </c>
      <c r="M649" s="2">
        <f t="shared" si="54"/>
        <v>-7.1269872459561734E-3</v>
      </c>
      <c r="N649" s="2">
        <f t="shared" si="55"/>
        <v>-7.152505537535288E-3</v>
      </c>
    </row>
    <row r="650" spans="1:14" x14ac:dyDescent="0.25">
      <c r="A650" s="5">
        <v>37483</v>
      </c>
      <c r="B650" s="11">
        <f t="shared" si="51"/>
        <v>8</v>
      </c>
      <c r="C650" s="11">
        <f t="shared" si="52"/>
        <v>2002</v>
      </c>
      <c r="D650" s="11" t="str">
        <f t="shared" si="53"/>
        <v>8/2002</v>
      </c>
      <c r="E650">
        <v>637</v>
      </c>
      <c r="F650">
        <v>5412800</v>
      </c>
      <c r="G650">
        <v>27473675</v>
      </c>
      <c r="H650" s="1">
        <v>2.7975276162</v>
      </c>
      <c r="I650" s="1">
        <v>2.8214967987000001</v>
      </c>
      <c r="J650" s="1">
        <v>2.7400019439999999</v>
      </c>
      <c r="K650" s="1">
        <v>2.8214967987000001</v>
      </c>
      <c r="L650" s="1">
        <v>2.7810918592</v>
      </c>
      <c r="M650" s="2">
        <f t="shared" si="54"/>
        <v>1.1138537887759981E-2</v>
      </c>
      <c r="N650" s="2">
        <f t="shared" si="55"/>
        <v>1.1076961202197293E-2</v>
      </c>
    </row>
    <row r="651" spans="1:14" x14ac:dyDescent="0.25">
      <c r="A651" s="5">
        <v>37484</v>
      </c>
      <c r="B651" s="11">
        <f t="shared" si="51"/>
        <v>8</v>
      </c>
      <c r="C651" s="11">
        <f t="shared" si="52"/>
        <v>2002</v>
      </c>
      <c r="D651" s="11" t="str">
        <f t="shared" si="53"/>
        <v>8/2002</v>
      </c>
      <c r="E651">
        <v>1217</v>
      </c>
      <c r="F651">
        <v>8712800</v>
      </c>
      <c r="G651">
        <v>43609409</v>
      </c>
      <c r="H651" s="1">
        <v>2.7906794277000002</v>
      </c>
      <c r="I651" s="1">
        <v>2.7735586950000002</v>
      </c>
      <c r="J651" s="1">
        <v>2.69891229</v>
      </c>
      <c r="K651" s="1">
        <v>2.8420416256999999</v>
      </c>
      <c r="L651" s="1">
        <v>2.7420566095000001</v>
      </c>
      <c r="M651" s="2">
        <f t="shared" si="54"/>
        <v>-2.4479431267606655E-3</v>
      </c>
      <c r="N651" s="2">
        <f t="shared" si="55"/>
        <v>-2.4509442382371479E-3</v>
      </c>
    </row>
    <row r="652" spans="1:14" x14ac:dyDescent="0.25">
      <c r="A652" s="5">
        <v>37487</v>
      </c>
      <c r="B652" s="11">
        <f t="shared" si="51"/>
        <v>8</v>
      </c>
      <c r="C652" s="11">
        <f t="shared" si="52"/>
        <v>2002</v>
      </c>
      <c r="D652" s="11" t="str">
        <f t="shared" si="53"/>
        <v>8/2002</v>
      </c>
      <c r="E652">
        <v>789</v>
      </c>
      <c r="F652">
        <v>10016800</v>
      </c>
      <c r="G652">
        <v>50703625</v>
      </c>
      <c r="H652" s="1">
        <v>2.7324690409999999</v>
      </c>
      <c r="I652" s="1">
        <v>2.7879400476999998</v>
      </c>
      <c r="J652" s="1">
        <v>2.7153483082999998</v>
      </c>
      <c r="K652" s="1">
        <v>2.8214967987000001</v>
      </c>
      <c r="L652" s="1">
        <v>2.7728739806</v>
      </c>
      <c r="M652" s="2">
        <f t="shared" si="54"/>
        <v>-2.085885828454892E-2</v>
      </c>
      <c r="N652" s="2">
        <f t="shared" si="55"/>
        <v>-2.1079477572893482E-2</v>
      </c>
    </row>
    <row r="653" spans="1:14" x14ac:dyDescent="0.25">
      <c r="A653" s="5">
        <v>37488</v>
      </c>
      <c r="B653" s="11">
        <f t="shared" si="51"/>
        <v>8</v>
      </c>
      <c r="C653" s="11">
        <f t="shared" si="52"/>
        <v>2002</v>
      </c>
      <c r="D653" s="11" t="str">
        <f t="shared" si="53"/>
        <v>8/2002</v>
      </c>
      <c r="E653">
        <v>891</v>
      </c>
      <c r="F653">
        <v>6968000</v>
      </c>
      <c r="G653">
        <v>34521509</v>
      </c>
      <c r="H653" s="1">
        <v>2.6982275756999998</v>
      </c>
      <c r="I653" s="1">
        <v>2.7735586950000002</v>
      </c>
      <c r="J653" s="1">
        <v>2.6852156516000001</v>
      </c>
      <c r="K653" s="1">
        <v>2.7735586950000002</v>
      </c>
      <c r="L653" s="1">
        <v>2.7139786184000001</v>
      </c>
      <c r="M653" s="2">
        <f t="shared" si="54"/>
        <v>-1.2531327816057813E-2</v>
      </c>
      <c r="N653" s="2">
        <f t="shared" si="55"/>
        <v>-1.2610507080780065E-2</v>
      </c>
    </row>
    <row r="654" spans="1:14" x14ac:dyDescent="0.25">
      <c r="A654" s="5">
        <v>37489</v>
      </c>
      <c r="B654" s="11">
        <f t="shared" si="51"/>
        <v>8</v>
      </c>
      <c r="C654" s="11">
        <f t="shared" si="52"/>
        <v>2002</v>
      </c>
      <c r="D654" s="11" t="str">
        <f t="shared" si="53"/>
        <v>8/2002</v>
      </c>
      <c r="E654">
        <v>794</v>
      </c>
      <c r="F654">
        <v>10874400</v>
      </c>
      <c r="G654">
        <v>54539188</v>
      </c>
      <c r="H654" s="1">
        <v>2.7393172296000001</v>
      </c>
      <c r="I654" s="1">
        <v>2.7400019439999999</v>
      </c>
      <c r="J654" s="1">
        <v>2.7187724026</v>
      </c>
      <c r="K654" s="1">
        <v>2.7804068836</v>
      </c>
      <c r="L654" s="1">
        <v>2.7475351081000001</v>
      </c>
      <c r="M654" s="2">
        <f t="shared" si="54"/>
        <v>1.5228387060472581E-2</v>
      </c>
      <c r="N654" s="2">
        <f t="shared" si="55"/>
        <v>1.5113599064612912E-2</v>
      </c>
    </row>
    <row r="655" spans="1:14" x14ac:dyDescent="0.25">
      <c r="A655" s="5">
        <v>37490</v>
      </c>
      <c r="B655" s="11">
        <f t="shared" si="51"/>
        <v>8</v>
      </c>
      <c r="C655" s="11">
        <f t="shared" si="52"/>
        <v>2002</v>
      </c>
      <c r="D655" s="11" t="str">
        <f t="shared" si="53"/>
        <v>8/2002</v>
      </c>
      <c r="E655">
        <v>770</v>
      </c>
      <c r="F655">
        <v>8316800</v>
      </c>
      <c r="G655">
        <v>42428583</v>
      </c>
      <c r="H655" s="1">
        <v>2.8153333245000001</v>
      </c>
      <c r="I655" s="1">
        <v>2.7468503938</v>
      </c>
      <c r="J655" s="1">
        <v>2.7119239527999999</v>
      </c>
      <c r="K655" s="1">
        <v>2.8351934371</v>
      </c>
      <c r="L655" s="1">
        <v>2.7947884975999999</v>
      </c>
      <c r="M655" s="2">
        <f t="shared" si="54"/>
        <v>2.7750015251464699E-2</v>
      </c>
      <c r="N655" s="2">
        <f t="shared" si="55"/>
        <v>2.7371961635514652E-2</v>
      </c>
    </row>
    <row r="656" spans="1:14" x14ac:dyDescent="0.25">
      <c r="A656" s="5">
        <v>37491</v>
      </c>
      <c r="B656" s="11">
        <f t="shared" si="51"/>
        <v>8</v>
      </c>
      <c r="C656" s="11">
        <f t="shared" si="52"/>
        <v>2002</v>
      </c>
      <c r="D656" s="11" t="str">
        <f t="shared" si="53"/>
        <v>8/2002</v>
      </c>
      <c r="E656">
        <v>498</v>
      </c>
      <c r="F656">
        <v>4636000</v>
      </c>
      <c r="G656">
        <v>23957845</v>
      </c>
      <c r="H656" s="1">
        <v>2.8283449872999999</v>
      </c>
      <c r="I656" s="1">
        <v>2.8345084615</v>
      </c>
      <c r="J656" s="1">
        <v>2.7954732119000001</v>
      </c>
      <c r="K656" s="1">
        <v>2.8646411182999998</v>
      </c>
      <c r="L656" s="1">
        <v>2.8310843671999999</v>
      </c>
      <c r="M656" s="2">
        <f t="shared" si="54"/>
        <v>4.6217130620973546E-3</v>
      </c>
      <c r="N656" s="2">
        <f t="shared" si="55"/>
        <v>4.6110657395922643E-3</v>
      </c>
    </row>
    <row r="657" spans="1:14" x14ac:dyDescent="0.25">
      <c r="A657" s="5">
        <v>37494</v>
      </c>
      <c r="B657" s="11">
        <f t="shared" si="51"/>
        <v>8</v>
      </c>
      <c r="C657" s="11">
        <f t="shared" si="52"/>
        <v>2002</v>
      </c>
      <c r="D657" s="11" t="str">
        <f t="shared" si="53"/>
        <v>8/2002</v>
      </c>
      <c r="E657">
        <v>817</v>
      </c>
      <c r="F657">
        <v>6956800</v>
      </c>
      <c r="G657">
        <v>36701592</v>
      </c>
      <c r="H657" s="1">
        <v>2.9242211948999999</v>
      </c>
      <c r="I657" s="1">
        <v>2.8420416256999999</v>
      </c>
      <c r="J657" s="1">
        <v>2.8420416256999999</v>
      </c>
      <c r="K657" s="1">
        <v>2.9344934776999998</v>
      </c>
      <c r="L657" s="1">
        <v>2.8906644438</v>
      </c>
      <c r="M657" s="2">
        <f t="shared" si="54"/>
        <v>3.3898342681146998E-2</v>
      </c>
      <c r="N657" s="2">
        <f t="shared" si="55"/>
        <v>3.333645663132348E-2</v>
      </c>
    </row>
    <row r="658" spans="1:14" x14ac:dyDescent="0.25">
      <c r="A658" s="5">
        <v>37495</v>
      </c>
      <c r="B658" s="11">
        <f t="shared" si="51"/>
        <v>8</v>
      </c>
      <c r="C658" s="11">
        <f t="shared" si="52"/>
        <v>2002</v>
      </c>
      <c r="D658" s="11" t="str">
        <f t="shared" si="53"/>
        <v>8/2002</v>
      </c>
      <c r="E658">
        <v>1232</v>
      </c>
      <c r="F658">
        <v>10880000</v>
      </c>
      <c r="G658">
        <v>59549902</v>
      </c>
      <c r="H658" s="1">
        <v>3.0029764084999999</v>
      </c>
      <c r="I658" s="1">
        <v>2.9454507362000002</v>
      </c>
      <c r="J658" s="1">
        <v>2.9454507362000002</v>
      </c>
      <c r="K658" s="1">
        <v>3.0200971410999999</v>
      </c>
      <c r="L658" s="1">
        <v>2.9988675998000001</v>
      </c>
      <c r="M658" s="2">
        <f t="shared" si="54"/>
        <v>2.6932030223073999E-2</v>
      </c>
      <c r="N658" s="2">
        <f t="shared" si="55"/>
        <v>2.6575745916000839E-2</v>
      </c>
    </row>
    <row r="659" spans="1:14" x14ac:dyDescent="0.25">
      <c r="A659" s="5">
        <v>37496</v>
      </c>
      <c r="B659" s="11">
        <f t="shared" si="51"/>
        <v>8</v>
      </c>
      <c r="C659" s="11">
        <f t="shared" si="52"/>
        <v>2002</v>
      </c>
      <c r="D659" s="11" t="str">
        <f t="shared" si="53"/>
        <v>8/2002</v>
      </c>
      <c r="E659">
        <v>722</v>
      </c>
      <c r="F659">
        <v>7286400</v>
      </c>
      <c r="G659">
        <v>39696360</v>
      </c>
      <c r="H659" s="1">
        <v>2.9961282199000001</v>
      </c>
      <c r="I659" s="1">
        <v>3.0132489526000001</v>
      </c>
      <c r="J659" s="1">
        <v>2.9632564444999998</v>
      </c>
      <c r="K659" s="1">
        <v>3.0296849709</v>
      </c>
      <c r="L659" s="1">
        <v>2.9844862471</v>
      </c>
      <c r="M659" s="2">
        <f t="shared" si="54"/>
        <v>-2.2804669995460936E-3</v>
      </c>
      <c r="N659" s="2">
        <f t="shared" si="55"/>
        <v>-2.2830712243999867E-3</v>
      </c>
    </row>
    <row r="660" spans="1:14" x14ac:dyDescent="0.25">
      <c r="A660" s="5">
        <v>37497</v>
      </c>
      <c r="B660" s="11">
        <f t="shared" si="51"/>
        <v>8</v>
      </c>
      <c r="C660" s="11">
        <f t="shared" si="52"/>
        <v>2002</v>
      </c>
      <c r="D660" s="11" t="str">
        <f t="shared" si="53"/>
        <v>8/2002</v>
      </c>
      <c r="E660">
        <v>731</v>
      </c>
      <c r="F660">
        <v>7442400</v>
      </c>
      <c r="G660">
        <v>40187310</v>
      </c>
      <c r="H660" s="1">
        <v>2.9858556757999999</v>
      </c>
      <c r="I660" s="1">
        <v>2.9790074872000001</v>
      </c>
      <c r="J660" s="1">
        <v>2.9139486507000001</v>
      </c>
      <c r="K660" s="1">
        <v>2.9961282199000001</v>
      </c>
      <c r="L660" s="1">
        <v>2.9584626601999999</v>
      </c>
      <c r="M660" s="2">
        <f t="shared" si="54"/>
        <v>-3.4286063032186176E-3</v>
      </c>
      <c r="N660" s="2">
        <f t="shared" si="55"/>
        <v>-3.4344974432641861E-3</v>
      </c>
    </row>
    <row r="661" spans="1:14" x14ac:dyDescent="0.25">
      <c r="A661" s="5">
        <v>37498</v>
      </c>
      <c r="B661" s="11">
        <f t="shared" si="51"/>
        <v>8</v>
      </c>
      <c r="C661" s="11">
        <f t="shared" si="52"/>
        <v>2002</v>
      </c>
      <c r="D661" s="11" t="str">
        <f t="shared" si="53"/>
        <v>8/2002</v>
      </c>
      <c r="E661">
        <v>880</v>
      </c>
      <c r="F661">
        <v>10881600</v>
      </c>
      <c r="G661">
        <v>59807001</v>
      </c>
      <c r="H661" s="1">
        <v>3.0132489526000001</v>
      </c>
      <c r="I661" s="1">
        <v>3.0125642382</v>
      </c>
      <c r="J661" s="1">
        <v>2.9858556757999999</v>
      </c>
      <c r="K661" s="1">
        <v>3.0406422294</v>
      </c>
      <c r="L661" s="1">
        <v>3.0111945482000002</v>
      </c>
      <c r="M661" s="2">
        <f t="shared" si="54"/>
        <v>9.1743472472629595E-3</v>
      </c>
      <c r="N661" s="2">
        <f t="shared" si="55"/>
        <v>9.1325185628324847E-3</v>
      </c>
    </row>
    <row r="662" spans="1:14" x14ac:dyDescent="0.25">
      <c r="A662" s="5">
        <v>37501</v>
      </c>
      <c r="B662" s="11">
        <f t="shared" si="51"/>
        <v>9</v>
      </c>
      <c r="C662" s="11">
        <f t="shared" si="52"/>
        <v>2002</v>
      </c>
      <c r="D662" s="11" t="str">
        <f t="shared" si="53"/>
        <v>9/2002</v>
      </c>
      <c r="E662">
        <v>302</v>
      </c>
      <c r="F662">
        <v>2240800</v>
      </c>
      <c r="G662">
        <v>12328584</v>
      </c>
      <c r="H662" s="1">
        <v>3.0207821167</v>
      </c>
      <c r="I662" s="1">
        <v>3.0132489526000001</v>
      </c>
      <c r="J662" s="1">
        <v>2.9927041256</v>
      </c>
      <c r="K662" s="1">
        <v>3.026945591</v>
      </c>
      <c r="L662" s="1">
        <v>3.0139336668999999</v>
      </c>
      <c r="M662" s="2">
        <f t="shared" si="54"/>
        <v>2.5000138450226306E-3</v>
      </c>
      <c r="N662" s="2">
        <f t="shared" si="55"/>
        <v>2.496894009083493E-3</v>
      </c>
    </row>
    <row r="663" spans="1:14" x14ac:dyDescent="0.25">
      <c r="A663" s="5">
        <v>37502</v>
      </c>
      <c r="B663" s="11">
        <f t="shared" si="51"/>
        <v>9</v>
      </c>
      <c r="C663" s="11">
        <f t="shared" si="52"/>
        <v>2002</v>
      </c>
      <c r="D663" s="11" t="str">
        <f t="shared" si="53"/>
        <v>9/2002</v>
      </c>
      <c r="E663">
        <v>1137</v>
      </c>
      <c r="F663">
        <v>12493600</v>
      </c>
      <c r="G663">
        <v>69603760</v>
      </c>
      <c r="H663" s="1">
        <v>3.0611870563000001</v>
      </c>
      <c r="I663" s="1">
        <v>3.0022916941000002</v>
      </c>
      <c r="J663" s="1">
        <v>2.9653108488000002</v>
      </c>
      <c r="K663" s="1">
        <v>3.0954285217000002</v>
      </c>
      <c r="L663" s="1">
        <v>3.0522842022000001</v>
      </c>
      <c r="M663" s="2">
        <f t="shared" si="54"/>
        <v>1.3375655058544877E-2</v>
      </c>
      <c r="N663" s="2">
        <f t="shared" si="55"/>
        <v>1.3286990738299267E-2</v>
      </c>
    </row>
    <row r="664" spans="1:14" x14ac:dyDescent="0.25">
      <c r="A664" s="5">
        <v>37503</v>
      </c>
      <c r="B664" s="11">
        <f t="shared" si="51"/>
        <v>9</v>
      </c>
      <c r="C664" s="11">
        <f t="shared" si="52"/>
        <v>2002</v>
      </c>
      <c r="D664" s="11" t="str">
        <f t="shared" si="53"/>
        <v>9/2002</v>
      </c>
      <c r="E664">
        <v>1050</v>
      </c>
      <c r="F664">
        <v>15277600</v>
      </c>
      <c r="G664">
        <v>86255728</v>
      </c>
      <c r="H664" s="1">
        <v>3.1022767103</v>
      </c>
      <c r="I664" s="1">
        <v>3.0399572537999999</v>
      </c>
      <c r="J664" s="1">
        <v>3.0132489526000001</v>
      </c>
      <c r="K664" s="1">
        <v>3.1228215373000001</v>
      </c>
      <c r="L664" s="1">
        <v>3.0933738560999999</v>
      </c>
      <c r="M664" s="2">
        <f t="shared" si="54"/>
        <v>1.3422784444170555E-2</v>
      </c>
      <c r="N664" s="2">
        <f t="shared" si="55"/>
        <v>1.3333496976626287E-2</v>
      </c>
    </row>
    <row r="665" spans="1:14" x14ac:dyDescent="0.25">
      <c r="A665" s="5">
        <v>37504</v>
      </c>
      <c r="B665" s="11">
        <f t="shared" si="51"/>
        <v>9</v>
      </c>
      <c r="C665" s="11">
        <f t="shared" si="52"/>
        <v>2002</v>
      </c>
      <c r="D665" s="11" t="str">
        <f t="shared" si="53"/>
        <v>9/2002</v>
      </c>
      <c r="E665">
        <v>670</v>
      </c>
      <c r="F665">
        <v>6310400</v>
      </c>
      <c r="G665">
        <v>35787371</v>
      </c>
      <c r="H665" s="1">
        <v>3.0817318832999998</v>
      </c>
      <c r="I665" s="1">
        <v>3.0474904179000002</v>
      </c>
      <c r="J665" s="1">
        <v>3.0406422294</v>
      </c>
      <c r="K665" s="1">
        <v>3.1467907197999998</v>
      </c>
      <c r="L665" s="1">
        <v>3.1070704944999998</v>
      </c>
      <c r="M665" s="2">
        <f t="shared" si="54"/>
        <v>-6.6224998343276109E-3</v>
      </c>
      <c r="N665" s="2">
        <f t="shared" si="55"/>
        <v>-6.6445258852251823E-3</v>
      </c>
    </row>
    <row r="666" spans="1:14" x14ac:dyDescent="0.25">
      <c r="A666" s="5">
        <v>37505</v>
      </c>
      <c r="B666" s="11">
        <f t="shared" si="51"/>
        <v>9</v>
      </c>
      <c r="C666" s="11">
        <f t="shared" si="52"/>
        <v>2002</v>
      </c>
      <c r="D666" s="11" t="str">
        <f t="shared" si="53"/>
        <v>9/2002</v>
      </c>
      <c r="E666">
        <v>824</v>
      </c>
      <c r="F666">
        <v>7740000</v>
      </c>
      <c r="G666">
        <v>44228355</v>
      </c>
      <c r="H666" s="1">
        <v>3.1111795644</v>
      </c>
      <c r="I666" s="1">
        <v>3.1159733486999999</v>
      </c>
      <c r="J666" s="1">
        <v>3.0954285217000002</v>
      </c>
      <c r="K666" s="1">
        <v>3.1776080908000002</v>
      </c>
      <c r="L666" s="1">
        <v>3.1303547013999999</v>
      </c>
      <c r="M666" s="2">
        <f t="shared" si="54"/>
        <v>9.5555623315506377E-3</v>
      </c>
      <c r="N666" s="2">
        <f t="shared" si="55"/>
        <v>9.5101967128516877E-3</v>
      </c>
    </row>
    <row r="667" spans="1:14" x14ac:dyDescent="0.25">
      <c r="A667" s="5">
        <v>37508</v>
      </c>
      <c r="B667" s="11">
        <f t="shared" si="51"/>
        <v>9</v>
      </c>
      <c r="C667" s="11">
        <f t="shared" si="52"/>
        <v>2002</v>
      </c>
      <c r="D667" s="11" t="str">
        <f t="shared" si="53"/>
        <v>9/2002</v>
      </c>
      <c r="E667">
        <v>567</v>
      </c>
      <c r="F667">
        <v>5540000</v>
      </c>
      <c r="G667">
        <v>31592427</v>
      </c>
      <c r="H667" s="1">
        <v>3.1365181757</v>
      </c>
      <c r="I667" s="1">
        <v>3.1365181757</v>
      </c>
      <c r="J667" s="1">
        <v>3.0831015733</v>
      </c>
      <c r="K667" s="1">
        <v>3.1563782883</v>
      </c>
      <c r="L667" s="1">
        <v>3.1241912271999999</v>
      </c>
      <c r="M667" s="2">
        <f t="shared" si="54"/>
        <v>8.1443744327520662E-3</v>
      </c>
      <c r="N667" s="2">
        <f t="shared" si="55"/>
        <v>8.1113879968603957E-3</v>
      </c>
    </row>
    <row r="668" spans="1:14" x14ac:dyDescent="0.25">
      <c r="A668" s="5">
        <v>37509</v>
      </c>
      <c r="B668" s="11">
        <f t="shared" si="51"/>
        <v>9</v>
      </c>
      <c r="C668" s="11">
        <f t="shared" si="52"/>
        <v>2002</v>
      </c>
      <c r="D668" s="11" t="str">
        <f t="shared" si="53"/>
        <v>9/2002</v>
      </c>
      <c r="E668">
        <v>1116</v>
      </c>
      <c r="F668">
        <v>13304800</v>
      </c>
      <c r="G668">
        <v>77456358</v>
      </c>
      <c r="H668" s="1">
        <v>3.2118495561999998</v>
      </c>
      <c r="I668" s="1">
        <v>3.1433666255000001</v>
      </c>
      <c r="J668" s="1">
        <v>3.1296699871000002</v>
      </c>
      <c r="K668" s="1">
        <v>3.2289702888999998</v>
      </c>
      <c r="L668" s="1">
        <v>3.1892500636999999</v>
      </c>
      <c r="M668" s="2">
        <f t="shared" si="54"/>
        <v>2.4017517603954985E-2</v>
      </c>
      <c r="N668" s="2">
        <f t="shared" si="55"/>
        <v>2.3733633506104676E-2</v>
      </c>
    </row>
    <row r="669" spans="1:14" x14ac:dyDescent="0.25">
      <c r="A669" s="5">
        <v>37510</v>
      </c>
      <c r="B669" s="11">
        <f t="shared" si="51"/>
        <v>9</v>
      </c>
      <c r="C669" s="11">
        <f t="shared" si="52"/>
        <v>2002</v>
      </c>
      <c r="D669" s="11" t="str">
        <f t="shared" si="53"/>
        <v>9/2002</v>
      </c>
      <c r="E669">
        <v>701</v>
      </c>
      <c r="F669">
        <v>5751200</v>
      </c>
      <c r="G669">
        <v>34100068</v>
      </c>
      <c r="H669" s="1">
        <v>3.2481454259000002</v>
      </c>
      <c r="I669" s="1">
        <v>3.2186977448</v>
      </c>
      <c r="J669" s="1">
        <v>3.1947288235000002</v>
      </c>
      <c r="K669" s="1">
        <v>3.2700599428000001</v>
      </c>
      <c r="L669" s="1">
        <v>3.2481454259000002</v>
      </c>
      <c r="M669" s="2">
        <f t="shared" si="54"/>
        <v>1.1300613265006865E-2</v>
      </c>
      <c r="N669" s="2">
        <f t="shared" si="55"/>
        <v>1.1237238338348918E-2</v>
      </c>
    </row>
    <row r="670" spans="1:14" x14ac:dyDescent="0.25">
      <c r="A670" s="5">
        <v>37511</v>
      </c>
      <c r="B670" s="11">
        <f t="shared" si="51"/>
        <v>9</v>
      </c>
      <c r="C670" s="11">
        <f t="shared" si="52"/>
        <v>2002</v>
      </c>
      <c r="D670" s="11" t="str">
        <f t="shared" si="53"/>
        <v>9/2002</v>
      </c>
      <c r="E670">
        <v>639</v>
      </c>
      <c r="F670">
        <v>5582400</v>
      </c>
      <c r="G670">
        <v>33111939</v>
      </c>
      <c r="H670" s="1">
        <v>3.2460910215999998</v>
      </c>
      <c r="I670" s="1">
        <v>3.2200674347999998</v>
      </c>
      <c r="J670" s="1">
        <v>3.2200674347999998</v>
      </c>
      <c r="K670" s="1">
        <v>3.2666358486</v>
      </c>
      <c r="L670" s="1">
        <v>3.2495151159</v>
      </c>
      <c r="M670" s="2">
        <f t="shared" si="54"/>
        <v>-6.3248532027504467E-4</v>
      </c>
      <c r="N670" s="2">
        <f t="shared" si="55"/>
        <v>-6.3268542349457428E-4</v>
      </c>
    </row>
    <row r="671" spans="1:14" x14ac:dyDescent="0.25">
      <c r="A671" s="5">
        <v>37512</v>
      </c>
      <c r="B671" s="11">
        <f t="shared" si="51"/>
        <v>9</v>
      </c>
      <c r="C671" s="11">
        <f t="shared" si="52"/>
        <v>2002</v>
      </c>
      <c r="D671" s="11" t="str">
        <f t="shared" si="53"/>
        <v>9/2002</v>
      </c>
      <c r="E671">
        <v>675</v>
      </c>
      <c r="F671">
        <v>5932000</v>
      </c>
      <c r="G671">
        <v>35582542</v>
      </c>
      <c r="H671" s="1">
        <v>3.2947138397</v>
      </c>
      <c r="I671" s="1">
        <v>3.2447213316000001</v>
      </c>
      <c r="J671" s="1">
        <v>3.2084252006999998</v>
      </c>
      <c r="K671" s="1">
        <v>3.3138889766999999</v>
      </c>
      <c r="L671" s="1">
        <v>3.2864959612</v>
      </c>
      <c r="M671" s="2">
        <f t="shared" si="54"/>
        <v>1.4978883147902078E-2</v>
      </c>
      <c r="N671" s="2">
        <f t="shared" si="55"/>
        <v>1.4867807496936168E-2</v>
      </c>
    </row>
    <row r="672" spans="1:14" x14ac:dyDescent="0.25">
      <c r="A672" s="5">
        <v>37515</v>
      </c>
      <c r="B672" s="11">
        <f t="shared" si="51"/>
        <v>9</v>
      </c>
      <c r="C672" s="11">
        <f t="shared" si="52"/>
        <v>2002</v>
      </c>
      <c r="D672" s="11" t="str">
        <f t="shared" si="53"/>
        <v>9/2002</v>
      </c>
      <c r="E672">
        <v>634</v>
      </c>
      <c r="F672">
        <v>6910400</v>
      </c>
      <c r="G672">
        <v>41116005</v>
      </c>
      <c r="H672" s="1">
        <v>3.2323943831999999</v>
      </c>
      <c r="I672" s="1">
        <v>3.2871806755000001</v>
      </c>
      <c r="J672" s="1">
        <v>3.2125342706</v>
      </c>
      <c r="K672" s="1">
        <v>3.3145739523</v>
      </c>
      <c r="L672" s="1">
        <v>3.2597873986999999</v>
      </c>
      <c r="M672" s="2">
        <f t="shared" si="54"/>
        <v>-1.8914983070479563E-2</v>
      </c>
      <c r="N672" s="2">
        <f t="shared" si="55"/>
        <v>-1.9096159635123237E-2</v>
      </c>
    </row>
    <row r="673" spans="1:14" x14ac:dyDescent="0.25">
      <c r="A673" s="5">
        <v>37516</v>
      </c>
      <c r="B673" s="11">
        <f t="shared" si="51"/>
        <v>9</v>
      </c>
      <c r="C673" s="11">
        <f t="shared" si="52"/>
        <v>2002</v>
      </c>
      <c r="D673" s="11" t="str">
        <f t="shared" si="53"/>
        <v>9/2002</v>
      </c>
      <c r="E673">
        <v>883</v>
      </c>
      <c r="F673">
        <v>7388000</v>
      </c>
      <c r="G673">
        <v>41976622</v>
      </c>
      <c r="H673" s="1">
        <v>3.0831015733</v>
      </c>
      <c r="I673" s="1">
        <v>3.1769231152000001</v>
      </c>
      <c r="J673" s="1">
        <v>3.0611870563000001</v>
      </c>
      <c r="K673" s="1">
        <v>3.1844562794</v>
      </c>
      <c r="L673" s="1">
        <v>3.1125492544000002</v>
      </c>
      <c r="M673" s="2">
        <f t="shared" si="54"/>
        <v>-4.6186446392783131E-2</v>
      </c>
      <c r="N673" s="2">
        <f t="shared" si="55"/>
        <v>-4.7287063104468702E-2</v>
      </c>
    </row>
    <row r="674" spans="1:14" x14ac:dyDescent="0.25">
      <c r="A674" s="5">
        <v>37517</v>
      </c>
      <c r="B674" s="11">
        <f t="shared" si="51"/>
        <v>9</v>
      </c>
      <c r="C674" s="11">
        <f t="shared" si="52"/>
        <v>2002</v>
      </c>
      <c r="D674" s="11" t="str">
        <f t="shared" si="53"/>
        <v>9/2002</v>
      </c>
      <c r="E674">
        <v>756</v>
      </c>
      <c r="F674">
        <v>8829600</v>
      </c>
      <c r="G674">
        <v>48685094</v>
      </c>
      <c r="H674" s="1">
        <v>3.0474904179000002</v>
      </c>
      <c r="I674" s="1">
        <v>3.0748836947</v>
      </c>
      <c r="J674" s="1">
        <v>2.9858556757999999</v>
      </c>
      <c r="K674" s="1">
        <v>3.0748836947</v>
      </c>
      <c r="L674" s="1">
        <v>3.0207821167</v>
      </c>
      <c r="M674" s="2">
        <f t="shared" si="54"/>
        <v>-1.1550432106550268E-2</v>
      </c>
      <c r="N674" s="2">
        <f t="shared" si="55"/>
        <v>-1.1617656495984809E-2</v>
      </c>
    </row>
    <row r="675" spans="1:14" x14ac:dyDescent="0.25">
      <c r="A675" s="5">
        <v>37518</v>
      </c>
      <c r="B675" s="11">
        <f t="shared" si="51"/>
        <v>9</v>
      </c>
      <c r="C675" s="11">
        <f t="shared" si="52"/>
        <v>2002</v>
      </c>
      <c r="D675" s="11" t="str">
        <f t="shared" si="53"/>
        <v>9/2002</v>
      </c>
      <c r="E675">
        <v>790</v>
      </c>
      <c r="F675">
        <v>19090400</v>
      </c>
      <c r="G675">
        <v>103450643</v>
      </c>
      <c r="H675" s="1">
        <v>2.9173727450000002</v>
      </c>
      <c r="I675" s="1">
        <v>3.0474904179000002</v>
      </c>
      <c r="J675" s="1">
        <v>2.9071004621999998</v>
      </c>
      <c r="K675" s="1">
        <v>3.1159733486999999</v>
      </c>
      <c r="L675" s="1">
        <v>2.9687349430999999</v>
      </c>
      <c r="M675" s="2">
        <f t="shared" si="54"/>
        <v>-4.2696663502444387E-2</v>
      </c>
      <c r="N675" s="2">
        <f t="shared" si="55"/>
        <v>-4.3634971715151544E-2</v>
      </c>
    </row>
    <row r="676" spans="1:14" x14ac:dyDescent="0.25">
      <c r="A676" s="5">
        <v>37519</v>
      </c>
      <c r="B676" s="11">
        <f t="shared" si="51"/>
        <v>9</v>
      </c>
      <c r="C676" s="11">
        <f t="shared" si="52"/>
        <v>2002</v>
      </c>
      <c r="D676" s="11" t="str">
        <f t="shared" si="53"/>
        <v>9/2002</v>
      </c>
      <c r="E676">
        <v>642</v>
      </c>
      <c r="F676">
        <v>15567200</v>
      </c>
      <c r="G676">
        <v>83482748</v>
      </c>
      <c r="H676" s="1">
        <v>2.9927041256</v>
      </c>
      <c r="I676" s="1">
        <v>2.9379178332000002</v>
      </c>
      <c r="J676" s="1">
        <v>2.8694349025000001</v>
      </c>
      <c r="K676" s="1">
        <v>3.026945591</v>
      </c>
      <c r="L676" s="1">
        <v>2.9379178332000002</v>
      </c>
      <c r="M676" s="2">
        <f t="shared" si="54"/>
        <v>2.5821650911460603E-2</v>
      </c>
      <c r="N676" s="2">
        <f t="shared" si="55"/>
        <v>2.5493902117481964E-2</v>
      </c>
    </row>
    <row r="677" spans="1:14" x14ac:dyDescent="0.25">
      <c r="A677" s="5">
        <v>37522</v>
      </c>
      <c r="B677" s="11">
        <f t="shared" si="51"/>
        <v>9</v>
      </c>
      <c r="C677" s="11">
        <f t="shared" si="52"/>
        <v>2002</v>
      </c>
      <c r="D677" s="11" t="str">
        <f t="shared" si="53"/>
        <v>9/2002</v>
      </c>
      <c r="E677">
        <v>691</v>
      </c>
      <c r="F677">
        <v>7958400</v>
      </c>
      <c r="G677">
        <v>41943064</v>
      </c>
      <c r="H677" s="1">
        <v>2.8961432036999999</v>
      </c>
      <c r="I677" s="1">
        <v>2.9379178332000002</v>
      </c>
      <c r="J677" s="1">
        <v>2.8557382641000002</v>
      </c>
      <c r="K677" s="1">
        <v>2.9379178332000002</v>
      </c>
      <c r="L677" s="1">
        <v>2.8872403495999999</v>
      </c>
      <c r="M677" s="2">
        <f t="shared" si="54"/>
        <v>-3.2265442171180547E-2</v>
      </c>
      <c r="N677" s="2">
        <f t="shared" si="55"/>
        <v>-3.2797446428937047E-2</v>
      </c>
    </row>
    <row r="678" spans="1:14" x14ac:dyDescent="0.25">
      <c r="A678" s="5">
        <v>37523</v>
      </c>
      <c r="B678" s="11">
        <f t="shared" si="51"/>
        <v>9</v>
      </c>
      <c r="C678" s="11">
        <f t="shared" si="52"/>
        <v>2002</v>
      </c>
      <c r="D678" s="11" t="str">
        <f t="shared" si="53"/>
        <v>9/2002</v>
      </c>
      <c r="E678">
        <v>1161</v>
      </c>
      <c r="F678">
        <v>12008800</v>
      </c>
      <c r="G678">
        <v>62018291</v>
      </c>
      <c r="H678" s="1">
        <v>2.8249208929999998</v>
      </c>
      <c r="I678" s="1">
        <v>2.8625864527</v>
      </c>
      <c r="J678" s="1">
        <v>2.7667105063999999</v>
      </c>
      <c r="K678" s="1">
        <v>2.8797071854</v>
      </c>
      <c r="L678" s="1">
        <v>2.8297146773000001</v>
      </c>
      <c r="M678" s="2">
        <f t="shared" si="54"/>
        <v>-2.4592123279335465E-2</v>
      </c>
      <c r="N678" s="2">
        <f t="shared" si="55"/>
        <v>-2.4899560363903742E-2</v>
      </c>
    </row>
    <row r="679" spans="1:14" x14ac:dyDescent="0.25">
      <c r="A679" s="5">
        <v>37524</v>
      </c>
      <c r="B679" s="11">
        <f t="shared" si="51"/>
        <v>9</v>
      </c>
      <c r="C679" s="11">
        <f t="shared" si="52"/>
        <v>2002</v>
      </c>
      <c r="D679" s="11" t="str">
        <f t="shared" si="53"/>
        <v>9/2002</v>
      </c>
      <c r="E679">
        <v>1859</v>
      </c>
      <c r="F679">
        <v>14789600</v>
      </c>
      <c r="G679">
        <v>75142410</v>
      </c>
      <c r="H679" s="1">
        <v>2.7290446854999999</v>
      </c>
      <c r="I679" s="1">
        <v>2.8625864527</v>
      </c>
      <c r="J679" s="1">
        <v>2.7050757642000001</v>
      </c>
      <c r="K679" s="1">
        <v>2.8865556352000001</v>
      </c>
      <c r="L679" s="1">
        <v>2.7838312391</v>
      </c>
      <c r="M679" s="2">
        <f t="shared" si="54"/>
        <v>-3.393943091913687E-2</v>
      </c>
      <c r="N679" s="2">
        <f t="shared" si="55"/>
        <v>-3.4528745823372474E-2</v>
      </c>
    </row>
    <row r="680" spans="1:14" x14ac:dyDescent="0.25">
      <c r="A680" s="5">
        <v>37525</v>
      </c>
      <c r="B680" s="11">
        <f t="shared" si="51"/>
        <v>9</v>
      </c>
      <c r="C680" s="11">
        <f t="shared" si="52"/>
        <v>2002</v>
      </c>
      <c r="D680" s="11" t="str">
        <f t="shared" si="53"/>
        <v>9/2002</v>
      </c>
      <c r="E680">
        <v>1290</v>
      </c>
      <c r="F680">
        <v>10630400</v>
      </c>
      <c r="G680">
        <v>52863476</v>
      </c>
      <c r="H680" s="1">
        <v>2.7187724026</v>
      </c>
      <c r="I680" s="1">
        <v>2.7564379623000002</v>
      </c>
      <c r="J680" s="1">
        <v>2.6845309372999999</v>
      </c>
      <c r="K680" s="1">
        <v>2.8214967987000001</v>
      </c>
      <c r="L680" s="1">
        <v>2.7242509012</v>
      </c>
      <c r="M680" s="2">
        <f t="shared" si="54"/>
        <v>-3.7640581536018125E-3</v>
      </c>
      <c r="N680" s="2">
        <f t="shared" si="55"/>
        <v>-3.7711600473890861E-3</v>
      </c>
    </row>
    <row r="681" spans="1:14" x14ac:dyDescent="0.25">
      <c r="A681" s="5">
        <v>37526</v>
      </c>
      <c r="B681" s="11">
        <f t="shared" si="51"/>
        <v>9</v>
      </c>
      <c r="C681" s="11">
        <f t="shared" si="52"/>
        <v>2002</v>
      </c>
      <c r="D681" s="11" t="str">
        <f t="shared" si="53"/>
        <v>9/2002</v>
      </c>
      <c r="E681">
        <v>3727</v>
      </c>
      <c r="F681">
        <v>29318400</v>
      </c>
      <c r="G681">
        <v>136025989</v>
      </c>
      <c r="H681" s="1">
        <v>2.4647007922999999</v>
      </c>
      <c r="I681" s="1">
        <v>2.7379475395999999</v>
      </c>
      <c r="J681" s="1">
        <v>2.4647007922999999</v>
      </c>
      <c r="K681" s="1">
        <v>2.7379475395999999</v>
      </c>
      <c r="L681" s="1">
        <v>2.5420863158999998</v>
      </c>
      <c r="M681" s="2">
        <f t="shared" si="54"/>
        <v>-9.345085673851472E-2</v>
      </c>
      <c r="N681" s="2">
        <f t="shared" si="55"/>
        <v>-9.8110038164557378E-2</v>
      </c>
    </row>
    <row r="682" spans="1:14" x14ac:dyDescent="0.25">
      <c r="A682" s="5">
        <v>37529</v>
      </c>
      <c r="B682" s="11">
        <f t="shared" si="51"/>
        <v>9</v>
      </c>
      <c r="C682" s="11">
        <f t="shared" si="52"/>
        <v>2002</v>
      </c>
      <c r="D682" s="11" t="str">
        <f t="shared" si="53"/>
        <v>9/2002</v>
      </c>
      <c r="E682">
        <v>1831</v>
      </c>
      <c r="F682">
        <v>14830400</v>
      </c>
      <c r="G682">
        <v>67649049</v>
      </c>
      <c r="H682" s="1">
        <v>2.5270202488</v>
      </c>
      <c r="I682" s="1">
        <v>2.4653855066000001</v>
      </c>
      <c r="J682" s="1">
        <v>2.3558129220000001</v>
      </c>
      <c r="K682" s="1">
        <v>2.6160480064999998</v>
      </c>
      <c r="L682" s="1">
        <v>2.4989422577</v>
      </c>
      <c r="M682" s="2">
        <f t="shared" si="54"/>
        <v>2.5284795904920054E-2</v>
      </c>
      <c r="N682" s="2">
        <f t="shared" si="55"/>
        <v>2.497042366063898E-2</v>
      </c>
    </row>
    <row r="683" spans="1:14" x14ac:dyDescent="0.25">
      <c r="A683" s="5">
        <v>37530</v>
      </c>
      <c r="B683" s="11">
        <f t="shared" si="51"/>
        <v>10</v>
      </c>
      <c r="C683" s="11">
        <f t="shared" si="52"/>
        <v>2002</v>
      </c>
      <c r="D683" s="11" t="str">
        <f t="shared" si="53"/>
        <v>10/2002</v>
      </c>
      <c r="E683">
        <v>1736</v>
      </c>
      <c r="F683">
        <v>14784800</v>
      </c>
      <c r="G683">
        <v>72526613</v>
      </c>
      <c r="H683" s="1">
        <v>2.7167177371000002</v>
      </c>
      <c r="I683" s="1">
        <v>2.5722189726</v>
      </c>
      <c r="J683" s="1">
        <v>2.5414016016000001</v>
      </c>
      <c r="K683" s="1">
        <v>2.7804068836</v>
      </c>
      <c r="L683" s="1">
        <v>2.6872703171999999</v>
      </c>
      <c r="M683" s="2">
        <f t="shared" si="54"/>
        <v>7.5067656616555123E-2</v>
      </c>
      <c r="N683" s="2">
        <f t="shared" si="55"/>
        <v>7.2383595986707919E-2</v>
      </c>
    </row>
    <row r="684" spans="1:14" x14ac:dyDescent="0.25">
      <c r="A684" s="5">
        <v>37531</v>
      </c>
      <c r="B684" s="11">
        <f t="shared" si="51"/>
        <v>10</v>
      </c>
      <c r="C684" s="11">
        <f t="shared" si="52"/>
        <v>2002</v>
      </c>
      <c r="D684" s="11" t="str">
        <f t="shared" si="53"/>
        <v>10/2002</v>
      </c>
      <c r="E684">
        <v>1368</v>
      </c>
      <c r="F684">
        <v>10936800</v>
      </c>
      <c r="G684">
        <v>54981256</v>
      </c>
      <c r="H684" s="1">
        <v>2.7119239527999999</v>
      </c>
      <c r="I684" s="1">
        <v>2.7495897736999999</v>
      </c>
      <c r="J684" s="1">
        <v>2.6722039888000002</v>
      </c>
      <c r="K684" s="1">
        <v>2.8009519718</v>
      </c>
      <c r="L684" s="1">
        <v>2.7543835579999998</v>
      </c>
      <c r="M684" s="2">
        <f t="shared" si="54"/>
        <v>-1.7645500062577479E-3</v>
      </c>
      <c r="N684" s="2">
        <f t="shared" si="55"/>
        <v>-1.7661086584363837E-3</v>
      </c>
    </row>
    <row r="685" spans="1:14" x14ac:dyDescent="0.25">
      <c r="A685" s="5">
        <v>37532</v>
      </c>
      <c r="B685" s="11">
        <f t="shared" si="51"/>
        <v>10</v>
      </c>
      <c r="C685" s="11">
        <f t="shared" si="52"/>
        <v>2002</v>
      </c>
      <c r="D685" s="11" t="str">
        <f t="shared" si="53"/>
        <v>10/2002</v>
      </c>
      <c r="E685">
        <v>987</v>
      </c>
      <c r="F685">
        <v>7317600</v>
      </c>
      <c r="G685">
        <v>37000573</v>
      </c>
      <c r="H685" s="1">
        <v>2.7865703578000001</v>
      </c>
      <c r="I685" s="1">
        <v>2.7221964969000001</v>
      </c>
      <c r="J685" s="1">
        <v>2.6845309372999999</v>
      </c>
      <c r="K685" s="1">
        <v>2.8351934371</v>
      </c>
      <c r="L685" s="1">
        <v>2.7701346007000001</v>
      </c>
      <c r="M685" s="2">
        <f t="shared" si="54"/>
        <v>2.7525257455294661E-2</v>
      </c>
      <c r="N685" s="2">
        <f t="shared" si="55"/>
        <v>2.7153248551140329E-2</v>
      </c>
    </row>
    <row r="686" spans="1:14" x14ac:dyDescent="0.25">
      <c r="A686" s="5">
        <v>37533</v>
      </c>
      <c r="B686" s="11">
        <f t="shared" si="51"/>
        <v>10</v>
      </c>
      <c r="C686" s="11">
        <f t="shared" si="52"/>
        <v>2002</v>
      </c>
      <c r="D686" s="11" t="str">
        <f t="shared" si="53"/>
        <v>10/2002</v>
      </c>
      <c r="E686">
        <v>753</v>
      </c>
      <c r="F686">
        <v>5452800</v>
      </c>
      <c r="G686">
        <v>27976681</v>
      </c>
      <c r="H686" s="1">
        <v>2.7838312391</v>
      </c>
      <c r="I686" s="1">
        <v>2.8084848747</v>
      </c>
      <c r="J686" s="1">
        <v>2.7783524792000001</v>
      </c>
      <c r="K686" s="1">
        <v>2.8317690816000001</v>
      </c>
      <c r="L686" s="1">
        <v>2.8112242545999999</v>
      </c>
      <c r="M686" s="2">
        <f t="shared" si="54"/>
        <v>-9.8297130461211246E-4</v>
      </c>
      <c r="N686" s="2">
        <f t="shared" si="55"/>
        <v>-9.8345473773151144E-4</v>
      </c>
    </row>
    <row r="687" spans="1:14" x14ac:dyDescent="0.25">
      <c r="A687" s="5">
        <v>37536</v>
      </c>
      <c r="B687" s="11">
        <f t="shared" si="51"/>
        <v>10</v>
      </c>
      <c r="C687" s="11">
        <f t="shared" si="52"/>
        <v>2002</v>
      </c>
      <c r="D687" s="11" t="str">
        <f t="shared" si="53"/>
        <v>10/2002</v>
      </c>
      <c r="E687">
        <v>696</v>
      </c>
      <c r="F687">
        <v>7301600</v>
      </c>
      <c r="G687">
        <v>35946550</v>
      </c>
      <c r="H687" s="1">
        <v>2.6742583932000001</v>
      </c>
      <c r="I687" s="1">
        <v>2.8078001602999998</v>
      </c>
      <c r="J687" s="1">
        <v>2.6639861103000002</v>
      </c>
      <c r="K687" s="1">
        <v>2.8351934371</v>
      </c>
      <c r="L687" s="1">
        <v>2.6968578857000001</v>
      </c>
      <c r="M687" s="2">
        <f t="shared" si="54"/>
        <v>-3.9360448421228322E-2</v>
      </c>
      <c r="N687" s="2">
        <f t="shared" si="55"/>
        <v>-4.0156016771453563E-2</v>
      </c>
    </row>
    <row r="688" spans="1:14" x14ac:dyDescent="0.25">
      <c r="A688" s="5">
        <v>37537</v>
      </c>
      <c r="B688" s="11">
        <f t="shared" si="51"/>
        <v>10</v>
      </c>
      <c r="C688" s="11">
        <f t="shared" si="52"/>
        <v>2002</v>
      </c>
      <c r="D688" s="11" t="str">
        <f t="shared" si="53"/>
        <v>10/2002</v>
      </c>
      <c r="E688">
        <v>1257</v>
      </c>
      <c r="F688">
        <v>11348000</v>
      </c>
      <c r="G688">
        <v>54556943</v>
      </c>
      <c r="H688" s="1">
        <v>2.7050757642000001</v>
      </c>
      <c r="I688" s="1">
        <v>2.6824762717000001</v>
      </c>
      <c r="J688" s="1">
        <v>2.5694795927</v>
      </c>
      <c r="K688" s="1">
        <v>2.7050757642000001</v>
      </c>
      <c r="L688" s="1">
        <v>2.6338534536</v>
      </c>
      <c r="M688" s="2">
        <f t="shared" si="54"/>
        <v>1.1523707312038889E-2</v>
      </c>
      <c r="N688" s="2">
        <f t="shared" si="55"/>
        <v>1.1457815128599216E-2</v>
      </c>
    </row>
    <row r="689" spans="1:14" x14ac:dyDescent="0.25">
      <c r="A689" s="5">
        <v>37538</v>
      </c>
      <c r="B689" s="11">
        <f t="shared" si="51"/>
        <v>10</v>
      </c>
      <c r="C689" s="11">
        <f t="shared" si="52"/>
        <v>2002</v>
      </c>
      <c r="D689" s="11" t="str">
        <f t="shared" si="53"/>
        <v>10/2002</v>
      </c>
      <c r="E689">
        <v>734</v>
      </c>
      <c r="F689">
        <v>8870400</v>
      </c>
      <c r="G689">
        <v>42983888</v>
      </c>
      <c r="H689" s="1">
        <v>2.6845309372999999</v>
      </c>
      <c r="I689" s="1">
        <v>2.6537135662</v>
      </c>
      <c r="J689" s="1">
        <v>2.6037210581000001</v>
      </c>
      <c r="K689" s="1">
        <v>2.6845309372999999</v>
      </c>
      <c r="L689" s="1">
        <v>2.6550832561000002</v>
      </c>
      <c r="M689" s="2">
        <f t="shared" si="54"/>
        <v>-7.5949173667880787E-3</v>
      </c>
      <c r="N689" s="2">
        <f t="shared" si="55"/>
        <v>-7.6239056205607732E-3</v>
      </c>
    </row>
    <row r="690" spans="1:14" x14ac:dyDescent="0.25">
      <c r="A690" s="5">
        <v>37539</v>
      </c>
      <c r="B690" s="11">
        <f t="shared" si="51"/>
        <v>10</v>
      </c>
      <c r="C690" s="11">
        <f t="shared" si="52"/>
        <v>2002</v>
      </c>
      <c r="D690" s="11" t="str">
        <f t="shared" si="53"/>
        <v>10/2002</v>
      </c>
      <c r="E690">
        <v>1041</v>
      </c>
      <c r="F690">
        <v>11924800</v>
      </c>
      <c r="G690">
        <v>57557698</v>
      </c>
      <c r="H690" s="1">
        <v>2.6290596693000001</v>
      </c>
      <c r="I690" s="1">
        <v>2.6605617547999998</v>
      </c>
      <c r="J690" s="1">
        <v>2.6030360825000001</v>
      </c>
      <c r="K690" s="1">
        <v>2.7324690409999999</v>
      </c>
      <c r="L690" s="1">
        <v>2.6441259976999998</v>
      </c>
      <c r="M690" s="2">
        <f t="shared" si="54"/>
        <v>-2.0663299956524495E-2</v>
      </c>
      <c r="N690" s="2">
        <f t="shared" si="55"/>
        <v>-2.0879773165210495E-2</v>
      </c>
    </row>
    <row r="691" spans="1:14" x14ac:dyDescent="0.25">
      <c r="A691" s="5">
        <v>37540</v>
      </c>
      <c r="B691" s="11">
        <f t="shared" si="51"/>
        <v>10</v>
      </c>
      <c r="C691" s="11">
        <f t="shared" si="52"/>
        <v>2002</v>
      </c>
      <c r="D691" s="11" t="str">
        <f t="shared" si="53"/>
        <v>10/2002</v>
      </c>
      <c r="E691">
        <v>1463</v>
      </c>
      <c r="F691">
        <v>11789600</v>
      </c>
      <c r="G691">
        <v>55838850</v>
      </c>
      <c r="H691" s="1">
        <v>2.5372925316999999</v>
      </c>
      <c r="I691" s="1">
        <v>2.6680949189000001</v>
      </c>
      <c r="J691" s="1">
        <v>2.5372925316999999</v>
      </c>
      <c r="K691" s="1">
        <v>2.6845309372999999</v>
      </c>
      <c r="L691" s="1">
        <v>2.5948182039000001</v>
      </c>
      <c r="M691" s="2">
        <f t="shared" si="54"/>
        <v>-3.4904927671129515E-2</v>
      </c>
      <c r="N691" s="2">
        <f t="shared" si="55"/>
        <v>-3.5528661947929273E-2</v>
      </c>
    </row>
    <row r="692" spans="1:14" x14ac:dyDescent="0.25">
      <c r="A692" s="5">
        <v>37543</v>
      </c>
      <c r="B692" s="11">
        <f t="shared" si="51"/>
        <v>10</v>
      </c>
      <c r="C692" s="11">
        <f t="shared" si="52"/>
        <v>2002</v>
      </c>
      <c r="D692" s="11" t="str">
        <f t="shared" si="53"/>
        <v>10/2002</v>
      </c>
      <c r="E692">
        <v>1528</v>
      </c>
      <c r="F692">
        <v>13541600</v>
      </c>
      <c r="G692">
        <v>60713568</v>
      </c>
      <c r="H692" s="1">
        <v>2.4071751199999998</v>
      </c>
      <c r="I692" s="1">
        <v>2.4585373180999999</v>
      </c>
      <c r="J692" s="1">
        <v>2.4071751199999998</v>
      </c>
      <c r="K692" s="1">
        <v>2.4934634978000001</v>
      </c>
      <c r="L692" s="1">
        <v>2.4564826525000001</v>
      </c>
      <c r="M692" s="2">
        <f t="shared" si="54"/>
        <v>-5.1281990576317438E-2</v>
      </c>
      <c r="N692" s="2">
        <f t="shared" si="55"/>
        <v>-5.264366949829917E-2</v>
      </c>
    </row>
    <row r="693" spans="1:14" x14ac:dyDescent="0.25">
      <c r="A693" s="5">
        <v>37544</v>
      </c>
      <c r="B693" s="11">
        <f t="shared" si="51"/>
        <v>10</v>
      </c>
      <c r="C693" s="11">
        <f t="shared" si="52"/>
        <v>2002</v>
      </c>
      <c r="D693" s="11" t="str">
        <f t="shared" si="53"/>
        <v>10/2002</v>
      </c>
      <c r="E693">
        <v>1253</v>
      </c>
      <c r="F693">
        <v>7658400</v>
      </c>
      <c r="G693">
        <v>34285607</v>
      </c>
      <c r="H693" s="1">
        <v>2.4078598344</v>
      </c>
      <c r="I693" s="1">
        <v>2.4859303335999998</v>
      </c>
      <c r="J693" s="1">
        <v>2.4078598344</v>
      </c>
      <c r="K693" s="1">
        <v>2.4982572821</v>
      </c>
      <c r="L693" s="1">
        <v>2.4523738438999998</v>
      </c>
      <c r="M693" s="2">
        <f t="shared" si="54"/>
        <v>2.8444727361587319E-4</v>
      </c>
      <c r="N693" s="2">
        <f t="shared" si="55"/>
        <v>2.8440682616007E-4</v>
      </c>
    </row>
    <row r="694" spans="1:14" x14ac:dyDescent="0.25">
      <c r="A694" s="5">
        <v>37545</v>
      </c>
      <c r="B694" s="11">
        <f t="shared" si="51"/>
        <v>10</v>
      </c>
      <c r="C694" s="11">
        <f t="shared" si="52"/>
        <v>2002</v>
      </c>
      <c r="D694" s="11" t="str">
        <f t="shared" si="53"/>
        <v>10/2002</v>
      </c>
      <c r="E694">
        <v>1674</v>
      </c>
      <c r="F694">
        <v>11507200</v>
      </c>
      <c r="G694">
        <v>50461427</v>
      </c>
      <c r="H694" s="1">
        <v>2.4105992142999999</v>
      </c>
      <c r="I694" s="1">
        <v>2.4297743512999999</v>
      </c>
      <c r="J694" s="1">
        <v>2.3763577488999998</v>
      </c>
      <c r="K694" s="1">
        <v>2.4373075155000001</v>
      </c>
      <c r="L694" s="1">
        <v>2.4023813357999999</v>
      </c>
      <c r="M694" s="2">
        <f t="shared" si="54"/>
        <v>1.1376824601099234E-3</v>
      </c>
      <c r="N694" s="2">
        <f t="shared" si="55"/>
        <v>1.1370357898437102E-3</v>
      </c>
    </row>
    <row r="695" spans="1:14" x14ac:dyDescent="0.25">
      <c r="A695" s="5">
        <v>37546</v>
      </c>
      <c r="B695" s="11">
        <f t="shared" si="51"/>
        <v>10</v>
      </c>
      <c r="C695" s="11">
        <f t="shared" si="52"/>
        <v>2002</v>
      </c>
      <c r="D695" s="11" t="str">
        <f t="shared" si="53"/>
        <v>10/2002</v>
      </c>
      <c r="E695">
        <v>1377</v>
      </c>
      <c r="F695">
        <v>12040000</v>
      </c>
      <c r="G695">
        <v>56322710</v>
      </c>
      <c r="H695" s="1">
        <v>2.6228961951</v>
      </c>
      <c r="I695" s="1">
        <v>2.4551129624999999</v>
      </c>
      <c r="J695" s="1">
        <v>2.4551129624999999</v>
      </c>
      <c r="K695" s="1">
        <v>2.6228961951</v>
      </c>
      <c r="L695" s="1">
        <v>2.5626311428999999</v>
      </c>
      <c r="M695" s="2">
        <f t="shared" si="54"/>
        <v>8.8068136561493038E-2</v>
      </c>
      <c r="N695" s="2">
        <f t="shared" si="55"/>
        <v>8.4403771988933285E-2</v>
      </c>
    </row>
    <row r="696" spans="1:14" x14ac:dyDescent="0.25">
      <c r="A696" s="5">
        <v>37547</v>
      </c>
      <c r="B696" s="11">
        <f t="shared" si="51"/>
        <v>10</v>
      </c>
      <c r="C696" s="11">
        <f t="shared" si="52"/>
        <v>2002</v>
      </c>
      <c r="D696" s="11" t="str">
        <f t="shared" si="53"/>
        <v>10/2002</v>
      </c>
      <c r="E696">
        <v>1057</v>
      </c>
      <c r="F696">
        <v>7976000</v>
      </c>
      <c r="G696">
        <v>38805921</v>
      </c>
      <c r="H696" s="1">
        <v>2.6708342989</v>
      </c>
      <c r="I696" s="1">
        <v>2.6194721007999999</v>
      </c>
      <c r="J696" s="1">
        <v>2.5818065412000002</v>
      </c>
      <c r="K696" s="1">
        <v>2.6982275756999998</v>
      </c>
      <c r="L696" s="1">
        <v>2.6653555390000001</v>
      </c>
      <c r="M696" s="2">
        <f t="shared" si="54"/>
        <v>1.8276782699047089E-2</v>
      </c>
      <c r="N696" s="2">
        <f t="shared" si="55"/>
        <v>1.811176987569986E-2</v>
      </c>
    </row>
    <row r="697" spans="1:14" x14ac:dyDescent="0.25">
      <c r="A697" s="5">
        <v>37550</v>
      </c>
      <c r="B697" s="11">
        <f t="shared" si="51"/>
        <v>10</v>
      </c>
      <c r="C697" s="11">
        <f t="shared" si="52"/>
        <v>2002</v>
      </c>
      <c r="D697" s="11" t="str">
        <f t="shared" si="53"/>
        <v>10/2002</v>
      </c>
      <c r="E697">
        <v>929</v>
      </c>
      <c r="F697">
        <v>11037600</v>
      </c>
      <c r="G697">
        <v>53402607</v>
      </c>
      <c r="H697" s="1">
        <v>2.6879550316</v>
      </c>
      <c r="I697" s="1">
        <v>2.6708342989</v>
      </c>
      <c r="J697" s="1">
        <v>2.5920788240000001</v>
      </c>
      <c r="K697" s="1">
        <v>2.6948032200999998</v>
      </c>
      <c r="L697" s="1">
        <v>2.6509741863</v>
      </c>
      <c r="M697" s="2">
        <f t="shared" si="54"/>
        <v>6.4102564157766384E-3</v>
      </c>
      <c r="N697" s="2">
        <f t="shared" si="55"/>
        <v>6.3897981042560789E-3</v>
      </c>
    </row>
    <row r="698" spans="1:14" x14ac:dyDescent="0.25">
      <c r="A698" s="5">
        <v>37551</v>
      </c>
      <c r="B698" s="11">
        <f t="shared" si="51"/>
        <v>10</v>
      </c>
      <c r="C698" s="11">
        <f t="shared" si="52"/>
        <v>2002</v>
      </c>
      <c r="D698" s="11" t="str">
        <f t="shared" si="53"/>
        <v>10/2002</v>
      </c>
      <c r="E698">
        <v>1026</v>
      </c>
      <c r="F698">
        <v>8912800</v>
      </c>
      <c r="G698">
        <v>43516629</v>
      </c>
      <c r="H698" s="1">
        <v>2.7324690409999999</v>
      </c>
      <c r="I698" s="1">
        <v>2.6420715933999999</v>
      </c>
      <c r="J698" s="1">
        <v>2.6098845323000002</v>
      </c>
      <c r="K698" s="1">
        <v>2.7324690409999999</v>
      </c>
      <c r="L698" s="1">
        <v>2.6749433688000002</v>
      </c>
      <c r="M698" s="2">
        <f t="shared" si="54"/>
        <v>1.6560548400805342E-2</v>
      </c>
      <c r="N698" s="2">
        <f t="shared" si="55"/>
        <v>1.6424917881224407E-2</v>
      </c>
    </row>
    <row r="699" spans="1:14" x14ac:dyDescent="0.25">
      <c r="A699" s="5">
        <v>37552</v>
      </c>
      <c r="B699" s="11">
        <f t="shared" si="51"/>
        <v>10</v>
      </c>
      <c r="C699" s="11">
        <f t="shared" si="52"/>
        <v>2002</v>
      </c>
      <c r="D699" s="11" t="str">
        <f t="shared" si="53"/>
        <v>10/2002</v>
      </c>
      <c r="E699">
        <v>1894</v>
      </c>
      <c r="F699">
        <v>14441600</v>
      </c>
      <c r="G699">
        <v>74981995</v>
      </c>
      <c r="H699" s="1">
        <v>2.8899797294999998</v>
      </c>
      <c r="I699" s="1">
        <v>2.7358931353</v>
      </c>
      <c r="J699" s="1">
        <v>2.6708342989</v>
      </c>
      <c r="K699" s="1">
        <v>2.8899797294999998</v>
      </c>
      <c r="L699" s="1">
        <v>2.8447810055999998</v>
      </c>
      <c r="M699" s="2">
        <f t="shared" si="54"/>
        <v>5.7644088967374385E-2</v>
      </c>
      <c r="N699" s="2">
        <f t="shared" si="55"/>
        <v>5.6043876999186962E-2</v>
      </c>
    </row>
    <row r="700" spans="1:14" x14ac:dyDescent="0.25">
      <c r="A700" s="5">
        <v>37553</v>
      </c>
      <c r="B700" s="11">
        <f t="shared" si="51"/>
        <v>10</v>
      </c>
      <c r="C700" s="11">
        <f t="shared" si="52"/>
        <v>2002</v>
      </c>
      <c r="D700" s="11" t="str">
        <f t="shared" si="53"/>
        <v>10/2002</v>
      </c>
      <c r="E700">
        <v>2358</v>
      </c>
      <c r="F700">
        <v>19573600</v>
      </c>
      <c r="G700">
        <v>106910134</v>
      </c>
      <c r="H700" s="1">
        <v>2.9509294960000001</v>
      </c>
      <c r="I700" s="1">
        <v>2.8934038237999999</v>
      </c>
      <c r="J700" s="1">
        <v>2.8447810055999998</v>
      </c>
      <c r="K700" s="1">
        <v>3.0680352448999999</v>
      </c>
      <c r="L700" s="1">
        <v>2.9927041256</v>
      </c>
      <c r="M700" s="2">
        <f t="shared" si="54"/>
        <v>2.1090032527856239E-2</v>
      </c>
      <c r="N700" s="2">
        <f t="shared" si="55"/>
        <v>2.0870716027310537E-2</v>
      </c>
    </row>
    <row r="701" spans="1:14" x14ac:dyDescent="0.25">
      <c r="A701" s="5">
        <v>37554</v>
      </c>
      <c r="B701" s="11">
        <f t="shared" si="51"/>
        <v>10</v>
      </c>
      <c r="C701" s="11">
        <f t="shared" si="52"/>
        <v>2002</v>
      </c>
      <c r="D701" s="11" t="str">
        <f t="shared" si="53"/>
        <v>10/2002</v>
      </c>
      <c r="E701">
        <v>1298</v>
      </c>
      <c r="F701">
        <v>9981600</v>
      </c>
      <c r="G701">
        <v>53943037</v>
      </c>
      <c r="H701" s="1">
        <v>2.972844013</v>
      </c>
      <c r="I701" s="1">
        <v>2.9344934776999998</v>
      </c>
      <c r="J701" s="1">
        <v>2.8831312797000002</v>
      </c>
      <c r="K701" s="1">
        <v>3.0399572537999999</v>
      </c>
      <c r="L701" s="1">
        <v>2.9605170644999999</v>
      </c>
      <c r="M701" s="2">
        <f t="shared" si="54"/>
        <v>7.4263099236038244E-3</v>
      </c>
      <c r="N701" s="2">
        <f t="shared" si="55"/>
        <v>7.3988706486965245E-3</v>
      </c>
    </row>
    <row r="702" spans="1:14" x14ac:dyDescent="0.25">
      <c r="A702" s="5">
        <v>37557</v>
      </c>
      <c r="B702" s="11">
        <f t="shared" si="51"/>
        <v>10</v>
      </c>
      <c r="C702" s="11">
        <f t="shared" si="52"/>
        <v>2002</v>
      </c>
      <c r="D702" s="11" t="str">
        <f t="shared" si="53"/>
        <v>10/2002</v>
      </c>
      <c r="E702">
        <v>1239</v>
      </c>
      <c r="F702">
        <v>9683200</v>
      </c>
      <c r="G702">
        <v>51834801</v>
      </c>
      <c r="H702" s="1">
        <v>2.8762830910999999</v>
      </c>
      <c r="I702" s="1">
        <v>2.9735287273000002</v>
      </c>
      <c r="J702" s="1">
        <v>2.8639561427000002</v>
      </c>
      <c r="K702" s="1">
        <v>2.9995523141999998</v>
      </c>
      <c r="L702" s="1">
        <v>2.9324390733999999</v>
      </c>
      <c r="M702" s="2">
        <f t="shared" si="54"/>
        <v>-3.2480991763357614E-2</v>
      </c>
      <c r="N702" s="2">
        <f t="shared" si="55"/>
        <v>-3.3020207514975648E-2</v>
      </c>
    </row>
    <row r="703" spans="1:14" x14ac:dyDescent="0.25">
      <c r="A703" s="5">
        <v>37558</v>
      </c>
      <c r="B703" s="11">
        <f t="shared" si="51"/>
        <v>10</v>
      </c>
      <c r="C703" s="11">
        <f t="shared" si="52"/>
        <v>2002</v>
      </c>
      <c r="D703" s="11" t="str">
        <f t="shared" si="53"/>
        <v>10/2002</v>
      </c>
      <c r="E703">
        <v>1203</v>
      </c>
      <c r="F703">
        <v>11124800</v>
      </c>
      <c r="G703">
        <v>57959366</v>
      </c>
      <c r="H703" s="1">
        <v>2.8351934371</v>
      </c>
      <c r="I703" s="1">
        <v>2.8742286868</v>
      </c>
      <c r="J703" s="1">
        <v>2.8214967987000001</v>
      </c>
      <c r="K703" s="1">
        <v>2.9036763679000002</v>
      </c>
      <c r="L703" s="1">
        <v>2.8543685741</v>
      </c>
      <c r="M703" s="2">
        <f t="shared" si="54"/>
        <v>-1.428567797347291E-2</v>
      </c>
      <c r="N703" s="2">
        <f t="shared" si="55"/>
        <v>-1.4388700613594542E-2</v>
      </c>
    </row>
    <row r="704" spans="1:14" x14ac:dyDescent="0.25">
      <c r="A704" s="5">
        <v>37559</v>
      </c>
      <c r="B704" s="11">
        <f t="shared" si="51"/>
        <v>10</v>
      </c>
      <c r="C704" s="11">
        <f t="shared" si="52"/>
        <v>2002</v>
      </c>
      <c r="D704" s="11" t="str">
        <f t="shared" si="53"/>
        <v>10/2002</v>
      </c>
      <c r="E704">
        <v>1063</v>
      </c>
      <c r="F704">
        <v>13567200</v>
      </c>
      <c r="G704">
        <v>72839305</v>
      </c>
      <c r="H704" s="1">
        <v>2.9790074872000001</v>
      </c>
      <c r="I704" s="1">
        <v>2.9413419274999999</v>
      </c>
      <c r="J704" s="1">
        <v>2.8762830910999999</v>
      </c>
      <c r="K704" s="1">
        <v>2.9824315815000002</v>
      </c>
      <c r="L704" s="1">
        <v>2.9413419274999999</v>
      </c>
      <c r="M704" s="2">
        <f t="shared" si="54"/>
        <v>5.0724598970256274E-2</v>
      </c>
      <c r="N704" s="2">
        <f t="shared" si="55"/>
        <v>4.9480020421268103E-2</v>
      </c>
    </row>
    <row r="705" spans="1:14" x14ac:dyDescent="0.25">
      <c r="A705" s="5">
        <v>37560</v>
      </c>
      <c r="B705" s="11">
        <f t="shared" si="51"/>
        <v>10</v>
      </c>
      <c r="C705" s="11">
        <f t="shared" si="52"/>
        <v>2002</v>
      </c>
      <c r="D705" s="11" t="str">
        <f t="shared" si="53"/>
        <v>10/2002</v>
      </c>
      <c r="E705">
        <v>1147</v>
      </c>
      <c r="F705">
        <v>9101600</v>
      </c>
      <c r="G705">
        <v>50215994</v>
      </c>
      <c r="H705" s="1">
        <v>3.0337937794999998</v>
      </c>
      <c r="I705" s="1">
        <v>2.9927041256</v>
      </c>
      <c r="J705" s="1">
        <v>2.9516142103999998</v>
      </c>
      <c r="K705" s="1">
        <v>3.0468057036</v>
      </c>
      <c r="L705" s="1">
        <v>3.0228365210999999</v>
      </c>
      <c r="M705" s="2">
        <f t="shared" si="54"/>
        <v>1.8390787044141987E-2</v>
      </c>
      <c r="N705" s="2">
        <f t="shared" si="55"/>
        <v>1.8223721719886531E-2</v>
      </c>
    </row>
    <row r="706" spans="1:14" x14ac:dyDescent="0.25">
      <c r="A706" s="5">
        <v>37561</v>
      </c>
      <c r="B706" s="11">
        <f t="shared" si="51"/>
        <v>11</v>
      </c>
      <c r="C706" s="11">
        <f t="shared" si="52"/>
        <v>2002</v>
      </c>
      <c r="D706" s="11" t="str">
        <f t="shared" si="53"/>
        <v>11/2002</v>
      </c>
      <c r="E706">
        <v>1110</v>
      </c>
      <c r="F706">
        <v>10424000</v>
      </c>
      <c r="G706">
        <v>58068238</v>
      </c>
      <c r="H706" s="1">
        <v>3.0262606154</v>
      </c>
      <c r="I706" s="1">
        <v>3.0406422294</v>
      </c>
      <c r="J706" s="1">
        <v>2.9824315815000002</v>
      </c>
      <c r="K706" s="1">
        <v>3.1152886343000001</v>
      </c>
      <c r="L706" s="1">
        <v>3.0522842022000001</v>
      </c>
      <c r="M706" s="2">
        <f t="shared" si="54"/>
        <v>-2.4830837715150711E-3</v>
      </c>
      <c r="N706" s="2">
        <f t="shared" si="55"/>
        <v>-2.4861717368668385E-3</v>
      </c>
    </row>
    <row r="707" spans="1:14" x14ac:dyDescent="0.25">
      <c r="A707" s="5">
        <v>37564</v>
      </c>
      <c r="B707" s="11">
        <f t="shared" ref="B707:B770" si="56">MONTH(A707)</f>
        <v>11</v>
      </c>
      <c r="C707" s="11">
        <f t="shared" ref="C707:C770" si="57">YEAR(A707)</f>
        <v>2002</v>
      </c>
      <c r="D707" s="11" t="str">
        <f t="shared" ref="D707:D770" si="58">CONCATENATE(B707,"/",C707)</f>
        <v>11/2002</v>
      </c>
      <c r="E707">
        <v>1205</v>
      </c>
      <c r="F707">
        <v>9839200</v>
      </c>
      <c r="G707">
        <v>54660342</v>
      </c>
      <c r="H707" s="1">
        <v>2.9317543590000001</v>
      </c>
      <c r="I707" s="1">
        <v>3.0817318832999998</v>
      </c>
      <c r="J707" s="1">
        <v>2.9310693834000001</v>
      </c>
      <c r="K707" s="1">
        <v>3.1159733486999999</v>
      </c>
      <c r="L707" s="1">
        <v>3.043381348</v>
      </c>
      <c r="M707" s="2">
        <f t="shared" si="54"/>
        <v>-3.1228723633079603E-2</v>
      </c>
      <c r="N707" s="2">
        <f t="shared" si="55"/>
        <v>-3.1726735854419708E-2</v>
      </c>
    </row>
    <row r="708" spans="1:14" x14ac:dyDescent="0.25">
      <c r="A708" s="5">
        <v>37565</v>
      </c>
      <c r="B708" s="11">
        <f t="shared" si="56"/>
        <v>11</v>
      </c>
      <c r="C708" s="11">
        <f t="shared" si="57"/>
        <v>2002</v>
      </c>
      <c r="D708" s="11" t="str">
        <f t="shared" si="58"/>
        <v>11/2002</v>
      </c>
      <c r="E708">
        <v>894</v>
      </c>
      <c r="F708">
        <v>5980000</v>
      </c>
      <c r="G708">
        <v>31816611</v>
      </c>
      <c r="H708" s="1">
        <v>2.8899797294999998</v>
      </c>
      <c r="I708" s="1">
        <v>2.9618867545000001</v>
      </c>
      <c r="J708" s="1">
        <v>2.8831312797000002</v>
      </c>
      <c r="K708" s="1">
        <v>2.9790074872000001</v>
      </c>
      <c r="L708" s="1">
        <v>2.9146336263000001</v>
      </c>
      <c r="M708" s="2">
        <f t="shared" ref="M708:M771" si="59">H708/H707-1</f>
        <v>-1.4249021024479447E-2</v>
      </c>
      <c r="N708" s="2">
        <f t="shared" ref="N708:N771" si="60">LN(H708/H707)</f>
        <v>-1.4351513097304952E-2</v>
      </c>
    </row>
    <row r="709" spans="1:14" x14ac:dyDescent="0.25">
      <c r="A709" s="5">
        <v>37566</v>
      </c>
      <c r="B709" s="11">
        <f t="shared" si="56"/>
        <v>11</v>
      </c>
      <c r="C709" s="11">
        <f t="shared" si="57"/>
        <v>2002</v>
      </c>
      <c r="D709" s="11" t="str">
        <f t="shared" si="58"/>
        <v>11/2002</v>
      </c>
      <c r="E709">
        <v>1132</v>
      </c>
      <c r="F709">
        <v>7105600</v>
      </c>
      <c r="G709">
        <v>36712168</v>
      </c>
      <c r="H709" s="1">
        <v>2.8550532885000002</v>
      </c>
      <c r="I709" s="1">
        <v>2.8625864527</v>
      </c>
      <c r="J709" s="1">
        <v>2.7804068836</v>
      </c>
      <c r="K709" s="1">
        <v>2.9091548665000002</v>
      </c>
      <c r="L709" s="1">
        <v>2.8303996529000002</v>
      </c>
      <c r="M709" s="2">
        <f t="shared" si="59"/>
        <v>-1.2085358469293594E-2</v>
      </c>
      <c r="N709" s="2">
        <f t="shared" si="60"/>
        <v>-1.2158980178386142E-2</v>
      </c>
    </row>
    <row r="710" spans="1:14" x14ac:dyDescent="0.25">
      <c r="A710" s="5">
        <v>37567</v>
      </c>
      <c r="B710" s="11">
        <f t="shared" si="56"/>
        <v>11</v>
      </c>
      <c r="C710" s="11">
        <f t="shared" si="57"/>
        <v>2002</v>
      </c>
      <c r="D710" s="11" t="str">
        <f t="shared" si="58"/>
        <v>11/2002</v>
      </c>
      <c r="E710">
        <v>973</v>
      </c>
      <c r="F710">
        <v>8316800</v>
      </c>
      <c r="G710">
        <v>43893727</v>
      </c>
      <c r="H710" s="1">
        <v>2.9447660218</v>
      </c>
      <c r="I710" s="1">
        <v>2.8968279181000001</v>
      </c>
      <c r="J710" s="1">
        <v>2.8009519718</v>
      </c>
      <c r="K710" s="1">
        <v>2.9516142103999998</v>
      </c>
      <c r="L710" s="1">
        <v>2.8913494194</v>
      </c>
      <c r="M710" s="2">
        <f t="shared" si="59"/>
        <v>3.1422437423973104E-2</v>
      </c>
      <c r="N710" s="2">
        <f t="shared" si="60"/>
        <v>3.0938856735866559E-2</v>
      </c>
    </row>
    <row r="711" spans="1:14" x14ac:dyDescent="0.25">
      <c r="A711" s="5">
        <v>37568</v>
      </c>
      <c r="B711" s="11">
        <f t="shared" si="56"/>
        <v>11</v>
      </c>
      <c r="C711" s="11">
        <f t="shared" si="57"/>
        <v>2002</v>
      </c>
      <c r="D711" s="11" t="str">
        <f t="shared" si="58"/>
        <v>11/2002</v>
      </c>
      <c r="E711">
        <v>717</v>
      </c>
      <c r="F711">
        <v>6653600</v>
      </c>
      <c r="G711">
        <v>36370861</v>
      </c>
      <c r="H711" s="1">
        <v>2.9858556757999999</v>
      </c>
      <c r="I711" s="1">
        <v>2.9995523141999998</v>
      </c>
      <c r="J711" s="1">
        <v>2.9550385658999998</v>
      </c>
      <c r="K711" s="1">
        <v>3.026945591</v>
      </c>
      <c r="L711" s="1">
        <v>2.9947585298999999</v>
      </c>
      <c r="M711" s="2">
        <f t="shared" si="59"/>
        <v>1.3953452904514219E-2</v>
      </c>
      <c r="N711" s="2">
        <f t="shared" si="60"/>
        <v>1.3856999681932743E-2</v>
      </c>
    </row>
    <row r="712" spans="1:14" x14ac:dyDescent="0.25">
      <c r="A712" s="5">
        <v>37571</v>
      </c>
      <c r="B712" s="11">
        <f t="shared" si="56"/>
        <v>11</v>
      </c>
      <c r="C712" s="11">
        <f t="shared" si="57"/>
        <v>2002</v>
      </c>
      <c r="D712" s="11" t="str">
        <f t="shared" si="58"/>
        <v>11/2002</v>
      </c>
      <c r="E712">
        <v>491</v>
      </c>
      <c r="F712">
        <v>2955200</v>
      </c>
      <c r="G712">
        <v>16214745</v>
      </c>
      <c r="H712" s="1">
        <v>3.0091398827</v>
      </c>
      <c r="I712" s="1">
        <v>3.0064007639999999</v>
      </c>
      <c r="J712" s="1">
        <v>2.9865406513999999</v>
      </c>
      <c r="K712" s="1">
        <v>3.026945591</v>
      </c>
      <c r="L712" s="1">
        <v>3.0057157883999999</v>
      </c>
      <c r="M712" s="2">
        <f t="shared" si="59"/>
        <v>7.7981689097419427E-3</v>
      </c>
      <c r="N712" s="2">
        <f t="shared" si="60"/>
        <v>7.7679203444147131E-3</v>
      </c>
    </row>
    <row r="713" spans="1:14" x14ac:dyDescent="0.25">
      <c r="A713" s="5">
        <v>37572</v>
      </c>
      <c r="B713" s="11">
        <f t="shared" si="56"/>
        <v>11</v>
      </c>
      <c r="C713" s="11">
        <f t="shared" si="57"/>
        <v>2002</v>
      </c>
      <c r="D713" s="11" t="str">
        <f t="shared" si="58"/>
        <v>11/2002</v>
      </c>
      <c r="E713">
        <v>704</v>
      </c>
      <c r="F713">
        <v>6513600</v>
      </c>
      <c r="G713">
        <v>35069426</v>
      </c>
      <c r="H713" s="1">
        <v>2.9529839004</v>
      </c>
      <c r="I713" s="1">
        <v>3.0064007639999999</v>
      </c>
      <c r="J713" s="1">
        <v>2.9283300035000002</v>
      </c>
      <c r="K713" s="1">
        <v>3.0064007639999999</v>
      </c>
      <c r="L713" s="1">
        <v>2.9495598060999999</v>
      </c>
      <c r="M713" s="2">
        <f t="shared" si="59"/>
        <v>-1.8661805196511172E-2</v>
      </c>
      <c r="N713" s="2">
        <f t="shared" si="60"/>
        <v>-1.8838133869978044E-2</v>
      </c>
    </row>
    <row r="714" spans="1:14" x14ac:dyDescent="0.25">
      <c r="A714" s="5">
        <v>37573</v>
      </c>
      <c r="B714" s="11">
        <f t="shared" si="56"/>
        <v>11</v>
      </c>
      <c r="C714" s="11">
        <f t="shared" si="57"/>
        <v>2002</v>
      </c>
      <c r="D714" s="11" t="str">
        <f t="shared" si="58"/>
        <v>11/2002</v>
      </c>
      <c r="E714">
        <v>497</v>
      </c>
      <c r="F714">
        <v>3344000</v>
      </c>
      <c r="G714">
        <v>17619247</v>
      </c>
      <c r="H714" s="1">
        <v>2.9663047494999999</v>
      </c>
      <c r="I714" s="1">
        <v>2.9550873472000001</v>
      </c>
      <c r="J714" s="1">
        <v>2.9165272760000001</v>
      </c>
      <c r="K714" s="1">
        <v>2.9922449422000001</v>
      </c>
      <c r="L714" s="1">
        <v>2.9550873472000001</v>
      </c>
      <c r="M714" s="2">
        <f t="shared" si="59"/>
        <v>4.5109792499022916E-3</v>
      </c>
      <c r="N714" s="2">
        <f t="shared" si="60"/>
        <v>4.5008352777308712E-3</v>
      </c>
    </row>
    <row r="715" spans="1:14" x14ac:dyDescent="0.25">
      <c r="A715" s="5">
        <v>37574</v>
      </c>
      <c r="B715" s="11">
        <f t="shared" si="56"/>
        <v>11</v>
      </c>
      <c r="C715" s="11">
        <f t="shared" si="57"/>
        <v>2002</v>
      </c>
      <c r="D715" s="11" t="str">
        <f t="shared" si="58"/>
        <v>11/2002</v>
      </c>
      <c r="E715">
        <v>344</v>
      </c>
      <c r="F715">
        <v>3256800</v>
      </c>
      <c r="G715">
        <v>17451843</v>
      </c>
      <c r="H715" s="1">
        <v>3.0462287743999998</v>
      </c>
      <c r="I715" s="1">
        <v>2.9796253311999998</v>
      </c>
      <c r="J715" s="1">
        <v>2.9550873472000001</v>
      </c>
      <c r="K715" s="1">
        <v>3.0462287743999998</v>
      </c>
      <c r="L715" s="1">
        <v>3.0055655239000001</v>
      </c>
      <c r="M715" s="2">
        <f t="shared" si="59"/>
        <v>2.6943969568019588E-2</v>
      </c>
      <c r="N715" s="2">
        <f t="shared" si="60"/>
        <v>2.6587372075464154E-2</v>
      </c>
    </row>
    <row r="716" spans="1:14" x14ac:dyDescent="0.25">
      <c r="A716" s="5">
        <v>37578</v>
      </c>
      <c r="B716" s="11">
        <f t="shared" si="56"/>
        <v>11</v>
      </c>
      <c r="C716" s="11">
        <f t="shared" si="57"/>
        <v>2002</v>
      </c>
      <c r="D716" s="11" t="str">
        <f t="shared" si="58"/>
        <v>11/2002</v>
      </c>
      <c r="E716">
        <v>866</v>
      </c>
      <c r="F716">
        <v>6792800</v>
      </c>
      <c r="G716">
        <v>37495630</v>
      </c>
      <c r="H716" s="1">
        <v>3.0917993543</v>
      </c>
      <c r="I716" s="1">
        <v>3.0462287743999998</v>
      </c>
      <c r="J716" s="1">
        <v>3.0462287743999998</v>
      </c>
      <c r="K716" s="1">
        <v>3.1198429937999999</v>
      </c>
      <c r="L716" s="1">
        <v>3.0960059805000002</v>
      </c>
      <c r="M716" s="2">
        <f t="shared" si="59"/>
        <v>1.4959670883214038E-2</v>
      </c>
      <c r="N716" s="2">
        <f t="shared" si="60"/>
        <v>1.4848878584383163E-2</v>
      </c>
    </row>
    <row r="717" spans="1:14" x14ac:dyDescent="0.25">
      <c r="A717" s="5">
        <v>37579</v>
      </c>
      <c r="B717" s="11">
        <f t="shared" si="56"/>
        <v>11</v>
      </c>
      <c r="C717" s="11">
        <f t="shared" si="57"/>
        <v>2002</v>
      </c>
      <c r="D717" s="11" t="str">
        <f t="shared" si="58"/>
        <v>11/2002</v>
      </c>
      <c r="E717">
        <v>766</v>
      </c>
      <c r="F717">
        <v>9699200</v>
      </c>
      <c r="G717">
        <v>53348157</v>
      </c>
      <c r="H717" s="1">
        <v>3.0672613702999998</v>
      </c>
      <c r="I717" s="1">
        <v>3.0847885781</v>
      </c>
      <c r="J717" s="1">
        <v>3.0567449386000001</v>
      </c>
      <c r="K717" s="1">
        <v>3.1408755896999998</v>
      </c>
      <c r="L717" s="1">
        <v>3.0847885781</v>
      </c>
      <c r="M717" s="2">
        <f t="shared" si="59"/>
        <v>-7.9364736155577154E-3</v>
      </c>
      <c r="N717" s="2">
        <f t="shared" si="60"/>
        <v>-7.9681350536596491E-3</v>
      </c>
    </row>
    <row r="718" spans="1:14" x14ac:dyDescent="0.25">
      <c r="A718" s="5">
        <v>37580</v>
      </c>
      <c r="B718" s="11">
        <f t="shared" si="56"/>
        <v>11</v>
      </c>
      <c r="C718" s="11">
        <f t="shared" si="57"/>
        <v>2002</v>
      </c>
      <c r="D718" s="11" t="str">
        <f t="shared" si="58"/>
        <v>11/2002</v>
      </c>
      <c r="E718">
        <v>968</v>
      </c>
      <c r="F718">
        <v>11116800</v>
      </c>
      <c r="G718">
        <v>61467154</v>
      </c>
      <c r="H718" s="1">
        <v>3.1366692309999999</v>
      </c>
      <c r="I718" s="1">
        <v>3.0847885781</v>
      </c>
      <c r="J718" s="1">
        <v>3.0357123427000001</v>
      </c>
      <c r="K718" s="1">
        <v>3.1471853952000002</v>
      </c>
      <c r="L718" s="1">
        <v>3.1009135773000001</v>
      </c>
      <c r="M718" s="2">
        <f t="shared" si="59"/>
        <v>2.262860979897896E-2</v>
      </c>
      <c r="N718" s="2">
        <f t="shared" si="60"/>
        <v>2.2376380779712327E-2</v>
      </c>
    </row>
    <row r="719" spans="1:14" x14ac:dyDescent="0.25">
      <c r="A719" s="5">
        <v>37581</v>
      </c>
      <c r="B719" s="11">
        <f t="shared" si="56"/>
        <v>11</v>
      </c>
      <c r="C719" s="11">
        <f t="shared" si="57"/>
        <v>2002</v>
      </c>
      <c r="D719" s="11" t="str">
        <f t="shared" si="58"/>
        <v>11/2002</v>
      </c>
      <c r="E719">
        <v>1242</v>
      </c>
      <c r="F719">
        <v>10176000</v>
      </c>
      <c r="G719">
        <v>57830580</v>
      </c>
      <c r="H719" s="1">
        <v>3.2172942265</v>
      </c>
      <c r="I719" s="1">
        <v>3.1548974095000002</v>
      </c>
      <c r="J719" s="1">
        <v>3.0847885781</v>
      </c>
      <c r="K719" s="1">
        <v>3.2179954646</v>
      </c>
      <c r="L719" s="1">
        <v>3.1871474076999999</v>
      </c>
      <c r="M719" s="2">
        <f t="shared" si="59"/>
        <v>2.5704015808608593E-2</v>
      </c>
      <c r="N719" s="2">
        <f t="shared" si="60"/>
        <v>2.5379221511833965E-2</v>
      </c>
    </row>
    <row r="720" spans="1:14" x14ac:dyDescent="0.25">
      <c r="A720" s="5">
        <v>37582</v>
      </c>
      <c r="B720" s="11">
        <f t="shared" si="56"/>
        <v>11</v>
      </c>
      <c r="C720" s="11">
        <f t="shared" si="57"/>
        <v>2002</v>
      </c>
      <c r="D720" s="11" t="str">
        <f t="shared" si="58"/>
        <v>11/2002</v>
      </c>
      <c r="E720">
        <v>663</v>
      </c>
      <c r="F720">
        <v>5851200</v>
      </c>
      <c r="G720">
        <v>33141544</v>
      </c>
      <c r="H720" s="1">
        <v>3.1759300054000001</v>
      </c>
      <c r="I720" s="1">
        <v>3.1696201999000002</v>
      </c>
      <c r="J720" s="1">
        <v>3.1408755896999998</v>
      </c>
      <c r="K720" s="1">
        <v>3.1969626013000001</v>
      </c>
      <c r="L720" s="1">
        <v>3.1766312435000001</v>
      </c>
      <c r="M720" s="2">
        <f t="shared" si="59"/>
        <v>-1.2856835025933822E-2</v>
      </c>
      <c r="N720" s="2">
        <f t="shared" si="60"/>
        <v>-1.2940199435195374E-2</v>
      </c>
    </row>
    <row r="721" spans="1:14" x14ac:dyDescent="0.25">
      <c r="A721" s="5">
        <v>37585</v>
      </c>
      <c r="B721" s="11">
        <f t="shared" si="56"/>
        <v>11</v>
      </c>
      <c r="C721" s="11">
        <f t="shared" si="57"/>
        <v>2002</v>
      </c>
      <c r="D721" s="11" t="str">
        <f t="shared" si="58"/>
        <v>11/2002</v>
      </c>
      <c r="E721">
        <v>735</v>
      </c>
      <c r="F721">
        <v>6067200</v>
      </c>
      <c r="G721">
        <v>33877483</v>
      </c>
      <c r="H721" s="1">
        <v>3.0960059805000002</v>
      </c>
      <c r="I721" s="1">
        <v>3.1724246172999999</v>
      </c>
      <c r="J721" s="1">
        <v>3.0784787726</v>
      </c>
      <c r="K721" s="1">
        <v>3.2390280604999999</v>
      </c>
      <c r="L721" s="1">
        <v>3.1317613668000002</v>
      </c>
      <c r="M721" s="2">
        <f t="shared" si="59"/>
        <v>-2.5165549859129777E-2</v>
      </c>
      <c r="N721" s="2">
        <f t="shared" si="60"/>
        <v>-2.5487617128359126E-2</v>
      </c>
    </row>
    <row r="722" spans="1:14" x14ac:dyDescent="0.25">
      <c r="A722" s="5">
        <v>37586</v>
      </c>
      <c r="B722" s="11">
        <f t="shared" si="56"/>
        <v>11</v>
      </c>
      <c r="C722" s="11">
        <f t="shared" si="57"/>
        <v>2002</v>
      </c>
      <c r="D722" s="11" t="str">
        <f t="shared" si="58"/>
        <v>11/2002</v>
      </c>
      <c r="E722">
        <v>995</v>
      </c>
      <c r="F722">
        <v>9602400</v>
      </c>
      <c r="G722">
        <v>52318253</v>
      </c>
      <c r="H722" s="1">
        <v>3.034310134</v>
      </c>
      <c r="I722" s="1">
        <v>3.1198429937999999</v>
      </c>
      <c r="J722" s="1">
        <v>3.0174841642999999</v>
      </c>
      <c r="K722" s="1">
        <v>3.1268537699999999</v>
      </c>
      <c r="L722" s="1">
        <v>3.056043968</v>
      </c>
      <c r="M722" s="2">
        <f t="shared" si="59"/>
        <v>-1.9927560504917508E-2</v>
      </c>
      <c r="N722" s="2">
        <f t="shared" si="60"/>
        <v>-2.0128792197184268E-2</v>
      </c>
    </row>
    <row r="723" spans="1:14" x14ac:dyDescent="0.25">
      <c r="A723" s="5">
        <v>37587</v>
      </c>
      <c r="B723" s="11">
        <f t="shared" si="56"/>
        <v>11</v>
      </c>
      <c r="C723" s="11">
        <f t="shared" si="57"/>
        <v>2002</v>
      </c>
      <c r="D723" s="11" t="str">
        <f t="shared" si="58"/>
        <v>11/2002</v>
      </c>
      <c r="E723">
        <v>678</v>
      </c>
      <c r="F723">
        <v>5987200</v>
      </c>
      <c r="G723">
        <v>32303217</v>
      </c>
      <c r="H723" s="1">
        <v>3.0216905230000002</v>
      </c>
      <c r="I723" s="1">
        <v>3.0504351331000001</v>
      </c>
      <c r="J723" s="1">
        <v>3.0006579270999998</v>
      </c>
      <c r="K723" s="1">
        <v>3.0917993543</v>
      </c>
      <c r="L723" s="1">
        <v>3.0258971491</v>
      </c>
      <c r="M723" s="2">
        <f t="shared" si="59"/>
        <v>-4.1589720373651495E-3</v>
      </c>
      <c r="N723" s="2">
        <f t="shared" si="60"/>
        <v>-4.1676446159291938E-3</v>
      </c>
    </row>
    <row r="724" spans="1:14" x14ac:dyDescent="0.25">
      <c r="A724" s="5">
        <v>37588</v>
      </c>
      <c r="B724" s="11">
        <f t="shared" si="56"/>
        <v>11</v>
      </c>
      <c r="C724" s="11">
        <f t="shared" si="57"/>
        <v>2002</v>
      </c>
      <c r="D724" s="11" t="str">
        <f t="shared" si="58"/>
        <v>11/2002</v>
      </c>
      <c r="E724">
        <v>346</v>
      </c>
      <c r="F724">
        <v>1878400</v>
      </c>
      <c r="G724">
        <v>10078595</v>
      </c>
      <c r="H724" s="1">
        <v>3.0146797468000002</v>
      </c>
      <c r="I724" s="1">
        <v>3.0216905230000002</v>
      </c>
      <c r="J724" s="1">
        <v>2.9936471509000002</v>
      </c>
      <c r="K724" s="1">
        <v>3.0287015666000001</v>
      </c>
      <c r="L724" s="1">
        <v>3.0090709118999999</v>
      </c>
      <c r="M724" s="2">
        <f t="shared" si="59"/>
        <v>-2.3201503087879605E-3</v>
      </c>
      <c r="N724" s="2">
        <f t="shared" si="60"/>
        <v>-2.3228460279719598E-3</v>
      </c>
    </row>
    <row r="725" spans="1:14" x14ac:dyDescent="0.25">
      <c r="A725" s="5">
        <v>37589</v>
      </c>
      <c r="B725" s="11">
        <f t="shared" si="56"/>
        <v>11</v>
      </c>
      <c r="C725" s="11">
        <f t="shared" si="57"/>
        <v>2002</v>
      </c>
      <c r="D725" s="11" t="str">
        <f t="shared" si="58"/>
        <v>11/2002</v>
      </c>
      <c r="E725">
        <v>544</v>
      </c>
      <c r="F725">
        <v>4865600</v>
      </c>
      <c r="G725">
        <v>26773020</v>
      </c>
      <c r="H725" s="1">
        <v>3.1163376057000001</v>
      </c>
      <c r="I725" s="1">
        <v>3.0223917611000002</v>
      </c>
      <c r="J725" s="1">
        <v>3.0223917611000002</v>
      </c>
      <c r="K725" s="1">
        <v>3.1163376057000001</v>
      </c>
      <c r="L725" s="1">
        <v>3.0861907869</v>
      </c>
      <c r="M725" s="2">
        <f t="shared" si="59"/>
        <v>3.3720947973961968E-2</v>
      </c>
      <c r="N725" s="2">
        <f t="shared" si="60"/>
        <v>3.3164863429013883E-2</v>
      </c>
    </row>
    <row r="726" spans="1:14" x14ac:dyDescent="0.25">
      <c r="A726" s="5">
        <v>37592</v>
      </c>
      <c r="B726" s="11">
        <f t="shared" si="56"/>
        <v>12</v>
      </c>
      <c r="C726" s="11">
        <f t="shared" si="57"/>
        <v>2002</v>
      </c>
      <c r="D726" s="11" t="str">
        <f t="shared" si="58"/>
        <v>12/2002</v>
      </c>
      <c r="E726">
        <v>699</v>
      </c>
      <c r="F726">
        <v>6889600</v>
      </c>
      <c r="G726">
        <v>38538637</v>
      </c>
      <c r="H726" s="1">
        <v>3.1408755896999998</v>
      </c>
      <c r="I726" s="1">
        <v>3.1198429937999999</v>
      </c>
      <c r="J726" s="1">
        <v>3.1023157860000001</v>
      </c>
      <c r="K726" s="1">
        <v>3.1689192292000001</v>
      </c>
      <c r="L726" s="1">
        <v>3.1373702016</v>
      </c>
      <c r="M726" s="2">
        <f t="shared" si="59"/>
        <v>7.8739812898056538E-3</v>
      </c>
      <c r="N726" s="2">
        <f t="shared" si="60"/>
        <v>7.8431432720043551E-3</v>
      </c>
    </row>
    <row r="727" spans="1:14" x14ac:dyDescent="0.25">
      <c r="A727" s="5">
        <v>37593</v>
      </c>
      <c r="B727" s="11">
        <f t="shared" si="56"/>
        <v>12</v>
      </c>
      <c r="C727" s="11">
        <f t="shared" si="57"/>
        <v>2002</v>
      </c>
      <c r="D727" s="11" t="str">
        <f t="shared" si="58"/>
        <v>12/2002</v>
      </c>
      <c r="E727">
        <v>567</v>
      </c>
      <c r="F727">
        <v>4837600</v>
      </c>
      <c r="G727">
        <v>27060367</v>
      </c>
      <c r="H727" s="1">
        <v>3.1612072150000001</v>
      </c>
      <c r="I727" s="1">
        <v>3.1058211739999999</v>
      </c>
      <c r="J727" s="1">
        <v>3.0925005924</v>
      </c>
      <c r="K727" s="1">
        <v>3.1619081856000002</v>
      </c>
      <c r="L727" s="1">
        <v>3.1373702016</v>
      </c>
      <c r="M727" s="2">
        <f t="shared" si="59"/>
        <v>6.4732348414799912E-3</v>
      </c>
      <c r="N727" s="2">
        <f t="shared" si="60"/>
        <v>6.452373435612755E-3</v>
      </c>
    </row>
    <row r="728" spans="1:14" x14ac:dyDescent="0.25">
      <c r="A728" s="5">
        <v>37594</v>
      </c>
      <c r="B728" s="11">
        <f t="shared" si="56"/>
        <v>12</v>
      </c>
      <c r="C728" s="11">
        <f t="shared" si="57"/>
        <v>2002</v>
      </c>
      <c r="D728" s="11" t="str">
        <f t="shared" si="58"/>
        <v>12/2002</v>
      </c>
      <c r="E728">
        <v>410</v>
      </c>
      <c r="F728">
        <v>4016000</v>
      </c>
      <c r="G728">
        <v>22464267</v>
      </c>
      <c r="H728" s="1">
        <v>3.1548974095000002</v>
      </c>
      <c r="I728" s="1">
        <v>3.1548974095000002</v>
      </c>
      <c r="J728" s="1">
        <v>3.1100278002000001</v>
      </c>
      <c r="K728" s="1">
        <v>3.1548974095000002</v>
      </c>
      <c r="L728" s="1">
        <v>3.1373702016</v>
      </c>
      <c r="M728" s="2">
        <f t="shared" si="59"/>
        <v>-1.9960113560603121E-3</v>
      </c>
      <c r="N728" s="2">
        <f t="shared" si="60"/>
        <v>-1.9980060414454943E-3</v>
      </c>
    </row>
    <row r="729" spans="1:14" x14ac:dyDescent="0.25">
      <c r="A729" s="5">
        <v>37595</v>
      </c>
      <c r="B729" s="11">
        <f t="shared" si="56"/>
        <v>12</v>
      </c>
      <c r="C729" s="11">
        <f t="shared" si="57"/>
        <v>2002</v>
      </c>
      <c r="D729" s="11" t="str">
        <f t="shared" si="58"/>
        <v>12/2002</v>
      </c>
      <c r="E729">
        <v>583</v>
      </c>
      <c r="F729">
        <v>5853600</v>
      </c>
      <c r="G729">
        <v>32463911</v>
      </c>
      <c r="H729" s="1">
        <v>3.1198429937999999</v>
      </c>
      <c r="I729" s="1">
        <v>3.1548974095000002</v>
      </c>
      <c r="J729" s="1">
        <v>3.0847885781</v>
      </c>
      <c r="K729" s="1">
        <v>3.1548974095000002</v>
      </c>
      <c r="L729" s="1">
        <v>3.1107287708000002</v>
      </c>
      <c r="M729" s="2">
        <f t="shared" si="59"/>
        <v>-1.1111111123437767E-2</v>
      </c>
      <c r="N729" s="2">
        <f t="shared" si="60"/>
        <v>-1.1173300610590386E-2</v>
      </c>
    </row>
    <row r="730" spans="1:14" x14ac:dyDescent="0.25">
      <c r="A730" s="5">
        <v>37596</v>
      </c>
      <c r="B730" s="11">
        <f t="shared" si="56"/>
        <v>12</v>
      </c>
      <c r="C730" s="11">
        <f t="shared" si="57"/>
        <v>2002</v>
      </c>
      <c r="D730" s="11" t="str">
        <f t="shared" si="58"/>
        <v>12/2002</v>
      </c>
      <c r="E730">
        <v>451</v>
      </c>
      <c r="F730">
        <v>4364800</v>
      </c>
      <c r="G730">
        <v>24334651</v>
      </c>
      <c r="H730" s="1">
        <v>3.1191420231999998</v>
      </c>
      <c r="I730" s="1">
        <v>3.1128322175999998</v>
      </c>
      <c r="J730" s="1">
        <v>3.0988103978999999</v>
      </c>
      <c r="K730" s="1">
        <v>3.1443809778</v>
      </c>
      <c r="L730" s="1">
        <v>3.1268537699999999</v>
      </c>
      <c r="M730" s="2">
        <f t="shared" si="59"/>
        <v>-2.2468137063080817E-4</v>
      </c>
      <c r="N730" s="2">
        <f t="shared" si="60"/>
        <v>-2.2470661527136687E-4</v>
      </c>
    </row>
    <row r="731" spans="1:14" x14ac:dyDescent="0.25">
      <c r="A731" s="5">
        <v>37599</v>
      </c>
      <c r="B731" s="11">
        <f t="shared" si="56"/>
        <v>12</v>
      </c>
      <c r="C731" s="11">
        <f t="shared" si="57"/>
        <v>2002</v>
      </c>
      <c r="D731" s="11" t="str">
        <f t="shared" si="58"/>
        <v>12/2002</v>
      </c>
      <c r="E731">
        <v>487</v>
      </c>
      <c r="F731">
        <v>3896000</v>
      </c>
      <c r="G731">
        <v>21379231</v>
      </c>
      <c r="H731" s="1">
        <v>3.0707667584</v>
      </c>
      <c r="I731" s="1">
        <v>3.1058211739999999</v>
      </c>
      <c r="J731" s="1">
        <v>3.056043968</v>
      </c>
      <c r="K731" s="1">
        <v>3.1058211739999999</v>
      </c>
      <c r="L731" s="1">
        <v>3.077777802</v>
      </c>
      <c r="M731" s="2">
        <f t="shared" si="59"/>
        <v>-1.550915746708148E-2</v>
      </c>
      <c r="N731" s="2">
        <f t="shared" si="60"/>
        <v>-1.563068258875823E-2</v>
      </c>
    </row>
    <row r="732" spans="1:14" x14ac:dyDescent="0.25">
      <c r="A732" s="5">
        <v>37600</v>
      </c>
      <c r="B732" s="11">
        <f t="shared" si="56"/>
        <v>12</v>
      </c>
      <c r="C732" s="11">
        <f t="shared" si="57"/>
        <v>2002</v>
      </c>
      <c r="D732" s="11" t="str">
        <f t="shared" si="58"/>
        <v>12/2002</v>
      </c>
      <c r="E732">
        <v>478</v>
      </c>
      <c r="F732">
        <v>4627200</v>
      </c>
      <c r="G732">
        <v>25239581</v>
      </c>
      <c r="H732" s="1">
        <v>3.0427233863000001</v>
      </c>
      <c r="I732" s="1">
        <v>3.0847885781</v>
      </c>
      <c r="J732" s="1">
        <v>3.0287015666000001</v>
      </c>
      <c r="K732" s="1">
        <v>3.1198429937999999</v>
      </c>
      <c r="L732" s="1">
        <v>3.0595493560999998</v>
      </c>
      <c r="M732" s="2">
        <f t="shared" si="59"/>
        <v>-9.1323680065534818E-3</v>
      </c>
      <c r="N732" s="2">
        <f t="shared" si="60"/>
        <v>-9.1743237112279618E-3</v>
      </c>
    </row>
    <row r="733" spans="1:14" x14ac:dyDescent="0.25">
      <c r="A733" s="5">
        <v>37601</v>
      </c>
      <c r="B733" s="11">
        <f t="shared" si="56"/>
        <v>12</v>
      </c>
      <c r="C733" s="11">
        <f t="shared" si="57"/>
        <v>2002</v>
      </c>
      <c r="D733" s="11" t="str">
        <f t="shared" si="58"/>
        <v>12/2002</v>
      </c>
      <c r="E733">
        <v>652</v>
      </c>
      <c r="F733">
        <v>6136800</v>
      </c>
      <c r="G733">
        <v>34040113</v>
      </c>
      <c r="H733" s="1">
        <v>3.0988103978999999</v>
      </c>
      <c r="I733" s="1">
        <v>3.0637559822</v>
      </c>
      <c r="J733" s="1">
        <v>3.0637559822</v>
      </c>
      <c r="K733" s="1">
        <v>3.1464844246000001</v>
      </c>
      <c r="L733" s="1">
        <v>3.1114300089000002</v>
      </c>
      <c r="M733" s="2">
        <f t="shared" si="59"/>
        <v>1.8433161506739015E-2</v>
      </c>
      <c r="N733" s="2">
        <f t="shared" si="60"/>
        <v>1.8265330090244988E-2</v>
      </c>
    </row>
    <row r="734" spans="1:14" x14ac:dyDescent="0.25">
      <c r="A734" s="5">
        <v>37602</v>
      </c>
      <c r="B734" s="11">
        <f t="shared" si="56"/>
        <v>12</v>
      </c>
      <c r="C734" s="11">
        <f t="shared" si="57"/>
        <v>2002</v>
      </c>
      <c r="D734" s="11" t="str">
        <f t="shared" si="58"/>
        <v>12/2002</v>
      </c>
      <c r="E734">
        <v>829</v>
      </c>
      <c r="F734">
        <v>8724800</v>
      </c>
      <c r="G734">
        <v>49149925</v>
      </c>
      <c r="H734" s="1">
        <v>3.1689192292000001</v>
      </c>
      <c r="I734" s="1">
        <v>3.1268537699999999</v>
      </c>
      <c r="J734" s="1">
        <v>3.1058211739999999</v>
      </c>
      <c r="K734" s="1">
        <v>3.1934572131999999</v>
      </c>
      <c r="L734" s="1">
        <v>3.1598050063000001</v>
      </c>
      <c r="M734" s="2">
        <f t="shared" si="59"/>
        <v>2.2624433991673465E-2</v>
      </c>
      <c r="N734" s="2">
        <f t="shared" si="60"/>
        <v>2.2372297365859769E-2</v>
      </c>
    </row>
    <row r="735" spans="1:14" x14ac:dyDescent="0.25">
      <c r="A735" s="5">
        <v>37603</v>
      </c>
      <c r="B735" s="11">
        <f t="shared" si="56"/>
        <v>12</v>
      </c>
      <c r="C735" s="11">
        <f t="shared" si="57"/>
        <v>2002</v>
      </c>
      <c r="D735" s="11" t="str">
        <f t="shared" si="58"/>
        <v>12/2002</v>
      </c>
      <c r="E735">
        <v>508</v>
      </c>
      <c r="F735">
        <v>6855200</v>
      </c>
      <c r="G735">
        <v>38548182</v>
      </c>
      <c r="H735" s="1">
        <v>3.1619081856000002</v>
      </c>
      <c r="I735" s="1">
        <v>3.1689192292000001</v>
      </c>
      <c r="J735" s="1">
        <v>3.1205439643999999</v>
      </c>
      <c r="K735" s="1">
        <v>3.1759300054000001</v>
      </c>
      <c r="L735" s="1">
        <v>3.1541964388000001</v>
      </c>
      <c r="M735" s="2">
        <f t="shared" si="59"/>
        <v>-2.2124399812392115E-3</v>
      </c>
      <c r="N735" s="2">
        <f t="shared" si="60"/>
        <v>-2.2148910424590559E-3</v>
      </c>
    </row>
    <row r="736" spans="1:14" x14ac:dyDescent="0.25">
      <c r="A736" s="5">
        <v>37606</v>
      </c>
      <c r="B736" s="11">
        <f t="shared" si="56"/>
        <v>12</v>
      </c>
      <c r="C736" s="11">
        <f t="shared" si="57"/>
        <v>2002</v>
      </c>
      <c r="D736" s="11" t="str">
        <f t="shared" si="58"/>
        <v>12/2002</v>
      </c>
      <c r="E736">
        <v>799</v>
      </c>
      <c r="F736">
        <v>13401600</v>
      </c>
      <c r="G736">
        <v>75583103</v>
      </c>
      <c r="H736" s="1">
        <v>3.1584027975</v>
      </c>
      <c r="I736" s="1">
        <v>3.1773322141000002</v>
      </c>
      <c r="J736" s="1">
        <v>3.1443809778</v>
      </c>
      <c r="K736" s="1">
        <v>3.1899518251000001</v>
      </c>
      <c r="L736" s="1">
        <v>3.1633103942999998</v>
      </c>
      <c r="M736" s="2">
        <f t="shared" si="59"/>
        <v>-1.1086305781946582E-3</v>
      </c>
      <c r="N736" s="2">
        <f t="shared" si="60"/>
        <v>-1.1092455636439119E-3</v>
      </c>
    </row>
    <row r="737" spans="1:14" x14ac:dyDescent="0.25">
      <c r="A737" s="5">
        <v>37607</v>
      </c>
      <c r="B737" s="11">
        <f t="shared" si="56"/>
        <v>12</v>
      </c>
      <c r="C737" s="11">
        <f t="shared" si="57"/>
        <v>2002</v>
      </c>
      <c r="D737" s="11" t="str">
        <f t="shared" si="58"/>
        <v>12/2002</v>
      </c>
      <c r="E737">
        <v>1093</v>
      </c>
      <c r="F737">
        <v>11527200</v>
      </c>
      <c r="G737">
        <v>65564721</v>
      </c>
      <c r="H737" s="1">
        <v>3.1626094237000002</v>
      </c>
      <c r="I737" s="1">
        <v>3.1822398109000001</v>
      </c>
      <c r="J737" s="1">
        <v>3.1591040356</v>
      </c>
      <c r="K737" s="1">
        <v>3.2215008527000002</v>
      </c>
      <c r="L737" s="1">
        <v>3.1899518251000001</v>
      </c>
      <c r="M737" s="2">
        <f t="shared" si="59"/>
        <v>1.3318840153415668E-3</v>
      </c>
      <c r="N737" s="2">
        <f t="shared" si="60"/>
        <v>1.3309978445902404E-3</v>
      </c>
    </row>
    <row r="738" spans="1:14" x14ac:dyDescent="0.25">
      <c r="A738" s="5">
        <v>37608</v>
      </c>
      <c r="B738" s="11">
        <f t="shared" si="56"/>
        <v>12</v>
      </c>
      <c r="C738" s="11">
        <f t="shared" si="57"/>
        <v>2002</v>
      </c>
      <c r="D738" s="11" t="str">
        <f t="shared" si="58"/>
        <v>12/2002</v>
      </c>
      <c r="E738">
        <v>1124</v>
      </c>
      <c r="F738">
        <v>12400800</v>
      </c>
      <c r="G738">
        <v>69774805</v>
      </c>
      <c r="H738" s="1">
        <v>3.1633103942999998</v>
      </c>
      <c r="I738" s="1">
        <v>3.1899518251000001</v>
      </c>
      <c r="J738" s="1">
        <v>3.1198429937999999</v>
      </c>
      <c r="K738" s="1">
        <v>3.1899518251000001</v>
      </c>
      <c r="L738" s="1">
        <v>3.1555983800999998</v>
      </c>
      <c r="M738" s="2">
        <f t="shared" si="59"/>
        <v>2.21643113672787E-4</v>
      </c>
      <c r="N738" s="2">
        <f t="shared" si="60"/>
        <v>2.2161855446671997E-4</v>
      </c>
    </row>
    <row r="739" spans="1:14" x14ac:dyDescent="0.25">
      <c r="A739" s="5">
        <v>37609</v>
      </c>
      <c r="B739" s="11">
        <f t="shared" si="56"/>
        <v>12</v>
      </c>
      <c r="C739" s="11">
        <f t="shared" si="57"/>
        <v>2002</v>
      </c>
      <c r="D739" s="11" t="str">
        <f t="shared" si="58"/>
        <v>12/2002</v>
      </c>
      <c r="E739">
        <v>1500</v>
      </c>
      <c r="F739">
        <v>17595200</v>
      </c>
      <c r="G739">
        <v>102793118</v>
      </c>
      <c r="H739" s="1">
        <v>3.3091368919000002</v>
      </c>
      <c r="I739" s="1">
        <v>3.1689192292000001</v>
      </c>
      <c r="J739" s="1">
        <v>3.1198429937999999</v>
      </c>
      <c r="K739" s="1">
        <v>3.3231587116000001</v>
      </c>
      <c r="L739" s="1">
        <v>3.2768868936</v>
      </c>
      <c r="M739" s="2">
        <f t="shared" si="59"/>
        <v>4.6099332478648503E-2</v>
      </c>
      <c r="N739" s="2">
        <f t="shared" si="60"/>
        <v>4.5068325262650789E-2</v>
      </c>
    </row>
    <row r="740" spans="1:14" x14ac:dyDescent="0.25">
      <c r="A740" s="5">
        <v>37610</v>
      </c>
      <c r="B740" s="11">
        <f t="shared" si="56"/>
        <v>12</v>
      </c>
      <c r="C740" s="11">
        <f t="shared" si="57"/>
        <v>2002</v>
      </c>
      <c r="D740" s="11" t="str">
        <f t="shared" si="58"/>
        <v>12/2002</v>
      </c>
      <c r="E740">
        <v>1467</v>
      </c>
      <c r="F740">
        <v>23808800</v>
      </c>
      <c r="G740">
        <v>145115933</v>
      </c>
      <c r="H740" s="1">
        <v>3.4143001387999998</v>
      </c>
      <c r="I740" s="1">
        <v>3.3519033218000001</v>
      </c>
      <c r="J740" s="1">
        <v>3.3519033218000001</v>
      </c>
      <c r="K740" s="1">
        <v>3.4914197463000001</v>
      </c>
      <c r="L740" s="1">
        <v>3.4185064976000001</v>
      </c>
      <c r="M740" s="2">
        <f t="shared" si="59"/>
        <v>3.1779660478058469E-2</v>
      </c>
      <c r="N740" s="2">
        <f t="shared" si="60"/>
        <v>3.1285136974742001E-2</v>
      </c>
    </row>
    <row r="741" spans="1:14" x14ac:dyDescent="0.25">
      <c r="A741" s="5">
        <v>37613</v>
      </c>
      <c r="B741" s="11">
        <f t="shared" si="56"/>
        <v>12</v>
      </c>
      <c r="C741" s="11">
        <f t="shared" si="57"/>
        <v>2002</v>
      </c>
      <c r="D741" s="11" t="str">
        <f t="shared" si="58"/>
        <v>12/2002</v>
      </c>
      <c r="E741">
        <v>958</v>
      </c>
      <c r="F741">
        <v>7077600</v>
      </c>
      <c r="G741">
        <v>43444023</v>
      </c>
      <c r="H741" s="1">
        <v>3.4185064976000001</v>
      </c>
      <c r="I741" s="1">
        <v>3.4143001387999998</v>
      </c>
      <c r="J741" s="1">
        <v>3.3722346796</v>
      </c>
      <c r="K741" s="1">
        <v>3.5124523422</v>
      </c>
      <c r="L741" s="1">
        <v>3.4430447489999998</v>
      </c>
      <c r="M741" s="2">
        <f t="shared" si="59"/>
        <v>1.231982728231662E-3</v>
      </c>
      <c r="N741" s="2">
        <f t="shared" si="60"/>
        <v>1.2312244602284909E-3</v>
      </c>
    </row>
    <row r="742" spans="1:14" x14ac:dyDescent="0.25">
      <c r="A742" s="5">
        <v>37616</v>
      </c>
      <c r="B742" s="11">
        <f t="shared" si="56"/>
        <v>12</v>
      </c>
      <c r="C742" s="11">
        <f t="shared" si="57"/>
        <v>2002</v>
      </c>
      <c r="D742" s="11" t="str">
        <f t="shared" si="58"/>
        <v>12/2002</v>
      </c>
      <c r="E742">
        <v>419</v>
      </c>
      <c r="F742">
        <v>3164000</v>
      </c>
      <c r="G742">
        <v>18988316</v>
      </c>
      <c r="H742" s="1">
        <v>3.3610172773000002</v>
      </c>
      <c r="I742" s="1">
        <v>3.4143001387999998</v>
      </c>
      <c r="J742" s="1">
        <v>3.3441913075</v>
      </c>
      <c r="K742" s="1">
        <v>3.4143001387999998</v>
      </c>
      <c r="L742" s="1">
        <v>3.3659248741000001</v>
      </c>
      <c r="M742" s="2">
        <f t="shared" si="59"/>
        <v>-1.6817057489977194E-2</v>
      </c>
      <c r="N742" s="2">
        <f t="shared" si="60"/>
        <v>-1.6960069833183933E-2</v>
      </c>
    </row>
    <row r="743" spans="1:14" x14ac:dyDescent="0.25">
      <c r="A743" s="5">
        <v>37617</v>
      </c>
      <c r="B743" s="11">
        <f t="shared" si="56"/>
        <v>12</v>
      </c>
      <c r="C743" s="11">
        <f t="shared" si="57"/>
        <v>2002</v>
      </c>
      <c r="D743" s="11" t="str">
        <f t="shared" si="58"/>
        <v>12/2002</v>
      </c>
      <c r="E743">
        <v>543</v>
      </c>
      <c r="F743">
        <v>2869600</v>
      </c>
      <c r="G743">
        <v>16901922</v>
      </c>
      <c r="H743" s="1">
        <v>3.2705770881</v>
      </c>
      <c r="I743" s="1">
        <v>3.3512020837000001</v>
      </c>
      <c r="J743" s="1">
        <v>3.2705770881</v>
      </c>
      <c r="K743" s="1">
        <v>3.3582131273</v>
      </c>
      <c r="L743" s="1">
        <v>3.3035280569999999</v>
      </c>
      <c r="M743" s="2">
        <f t="shared" si="59"/>
        <v>-2.6908576106057236E-2</v>
      </c>
      <c r="N743" s="2">
        <f t="shared" si="60"/>
        <v>-2.7277240373645845E-2</v>
      </c>
    </row>
    <row r="744" spans="1:14" x14ac:dyDescent="0.25">
      <c r="A744" s="5">
        <v>37620</v>
      </c>
      <c r="B744" s="11">
        <f t="shared" si="56"/>
        <v>12</v>
      </c>
      <c r="C744" s="11">
        <f t="shared" si="57"/>
        <v>2002</v>
      </c>
      <c r="D744" s="11" t="str">
        <f t="shared" si="58"/>
        <v>12/2002</v>
      </c>
      <c r="E744">
        <v>339</v>
      </c>
      <c r="F744">
        <v>2171200</v>
      </c>
      <c r="G744">
        <v>12727283</v>
      </c>
      <c r="H744" s="1">
        <v>3.2530498802999999</v>
      </c>
      <c r="I744" s="1">
        <v>3.2740824761999998</v>
      </c>
      <c r="J744" s="1">
        <v>3.2530498802999999</v>
      </c>
      <c r="K744" s="1">
        <v>3.3266640996999999</v>
      </c>
      <c r="L744" s="1">
        <v>3.2874030579000002</v>
      </c>
      <c r="M744" s="2">
        <f t="shared" si="59"/>
        <v>-5.3590566214668511E-3</v>
      </c>
      <c r="N744" s="2">
        <f t="shared" si="60"/>
        <v>-5.3734678756136951E-3</v>
      </c>
    </row>
    <row r="745" spans="1:14" x14ac:dyDescent="0.25">
      <c r="A745" s="5">
        <v>37623</v>
      </c>
      <c r="B745" s="11">
        <f t="shared" si="56"/>
        <v>1</v>
      </c>
      <c r="C745" s="11">
        <f t="shared" si="57"/>
        <v>2003</v>
      </c>
      <c r="D745" s="11" t="str">
        <f t="shared" si="58"/>
        <v>1/2003</v>
      </c>
      <c r="E745">
        <v>359</v>
      </c>
      <c r="F745">
        <v>2468000</v>
      </c>
      <c r="G745">
        <v>14606334</v>
      </c>
      <c r="H745" s="1">
        <v>3.3021258483000002</v>
      </c>
      <c r="I745" s="1">
        <v>3.2642672826000001</v>
      </c>
      <c r="J745" s="1">
        <v>3.2635660445000001</v>
      </c>
      <c r="K745" s="1">
        <v>3.3512020837000001</v>
      </c>
      <c r="L745" s="1">
        <v>3.3196530560999999</v>
      </c>
      <c r="M745" s="2">
        <f t="shared" si="59"/>
        <v>1.5086140639034573E-2</v>
      </c>
      <c r="N745" s="2">
        <f t="shared" si="60"/>
        <v>1.497347651736214E-2</v>
      </c>
    </row>
    <row r="746" spans="1:14" x14ac:dyDescent="0.25">
      <c r="A746" s="5">
        <v>37624</v>
      </c>
      <c r="B746" s="11">
        <f t="shared" si="56"/>
        <v>1</v>
      </c>
      <c r="C746" s="11">
        <f t="shared" si="57"/>
        <v>2003</v>
      </c>
      <c r="D746" s="11" t="str">
        <f t="shared" si="58"/>
        <v>1/2003</v>
      </c>
      <c r="E746">
        <v>514</v>
      </c>
      <c r="F746">
        <v>2835200</v>
      </c>
      <c r="G746">
        <v>16729157</v>
      </c>
      <c r="H746" s="1">
        <v>3.2881042959000002</v>
      </c>
      <c r="I746" s="1">
        <v>3.3203542941999999</v>
      </c>
      <c r="J746" s="1">
        <v>3.2803922817000002</v>
      </c>
      <c r="K746" s="1">
        <v>3.3582131273</v>
      </c>
      <c r="L746" s="1">
        <v>3.3091368919000002</v>
      </c>
      <c r="M746" s="2">
        <f t="shared" si="59"/>
        <v>-4.2462198729399381E-3</v>
      </c>
      <c r="N746" s="2">
        <f t="shared" si="60"/>
        <v>-4.2552606664191918E-3</v>
      </c>
    </row>
    <row r="747" spans="1:14" x14ac:dyDescent="0.25">
      <c r="A747" s="5">
        <v>37627</v>
      </c>
      <c r="B747" s="11">
        <f t="shared" si="56"/>
        <v>1</v>
      </c>
      <c r="C747" s="11">
        <f t="shared" si="57"/>
        <v>2003</v>
      </c>
      <c r="D747" s="11" t="str">
        <f t="shared" si="58"/>
        <v>1/2003</v>
      </c>
      <c r="E747">
        <v>1098</v>
      </c>
      <c r="F747">
        <v>11294400</v>
      </c>
      <c r="G747">
        <v>68473198</v>
      </c>
      <c r="H747" s="1">
        <v>3.4353327346999998</v>
      </c>
      <c r="I747" s="1">
        <v>3.3161476680000002</v>
      </c>
      <c r="J747" s="1">
        <v>3.3161476680000002</v>
      </c>
      <c r="K747" s="1">
        <v>3.4633763743000001</v>
      </c>
      <c r="L747" s="1">
        <v>3.4002783190999999</v>
      </c>
      <c r="M747" s="2">
        <f t="shared" si="59"/>
        <v>4.4776085412978395E-2</v>
      </c>
      <c r="N747" s="2">
        <f t="shared" si="60"/>
        <v>4.3802590125100294E-2</v>
      </c>
    </row>
    <row r="748" spans="1:14" x14ac:dyDescent="0.25">
      <c r="A748" s="5">
        <v>37628</v>
      </c>
      <c r="B748" s="11">
        <f t="shared" si="56"/>
        <v>1</v>
      </c>
      <c r="C748" s="11">
        <f t="shared" si="57"/>
        <v>2003</v>
      </c>
      <c r="D748" s="11" t="str">
        <f t="shared" si="58"/>
        <v>1/2003</v>
      </c>
      <c r="E748">
        <v>989</v>
      </c>
      <c r="F748">
        <v>8731200</v>
      </c>
      <c r="G748">
        <v>52543025</v>
      </c>
      <c r="H748" s="1">
        <v>3.3729359177</v>
      </c>
      <c r="I748" s="1">
        <v>3.4002783190999999</v>
      </c>
      <c r="J748" s="1">
        <v>3.3301694878000001</v>
      </c>
      <c r="K748" s="1">
        <v>3.4206099444000002</v>
      </c>
      <c r="L748" s="1">
        <v>3.3750390970000002</v>
      </c>
      <c r="M748" s="2">
        <f t="shared" si="59"/>
        <v>-1.8163252825478815E-2</v>
      </c>
      <c r="N748" s="2">
        <f t="shared" si="60"/>
        <v>-1.8330229687737891E-2</v>
      </c>
    </row>
    <row r="749" spans="1:14" x14ac:dyDescent="0.25">
      <c r="A749" s="5">
        <v>37629</v>
      </c>
      <c r="B749" s="11">
        <f t="shared" si="56"/>
        <v>1</v>
      </c>
      <c r="C749" s="11">
        <f t="shared" si="57"/>
        <v>2003</v>
      </c>
      <c r="D749" s="11" t="str">
        <f t="shared" si="58"/>
        <v>1/2003</v>
      </c>
      <c r="E749">
        <v>478</v>
      </c>
      <c r="F749">
        <v>4508000</v>
      </c>
      <c r="G749">
        <v>27136591</v>
      </c>
      <c r="H749" s="1">
        <v>3.3792457231999999</v>
      </c>
      <c r="I749" s="1">
        <v>3.3792457231999999</v>
      </c>
      <c r="J749" s="1">
        <v>3.3512020837000001</v>
      </c>
      <c r="K749" s="1">
        <v>3.4037837072000001</v>
      </c>
      <c r="L749" s="1">
        <v>3.3764413056999998</v>
      </c>
      <c r="M749" s="2">
        <f t="shared" si="59"/>
        <v>1.8707160924369415E-3</v>
      </c>
      <c r="N749" s="2">
        <f t="shared" si="60"/>
        <v>1.8689684822698984E-3</v>
      </c>
    </row>
    <row r="750" spans="1:14" x14ac:dyDescent="0.25">
      <c r="A750" s="5">
        <v>37630</v>
      </c>
      <c r="B750" s="11">
        <f t="shared" si="56"/>
        <v>1</v>
      </c>
      <c r="C750" s="11">
        <f t="shared" si="57"/>
        <v>2003</v>
      </c>
      <c r="D750" s="11" t="str">
        <f t="shared" si="58"/>
        <v>1/2003</v>
      </c>
      <c r="E750">
        <v>1267</v>
      </c>
      <c r="F750">
        <v>13692800</v>
      </c>
      <c r="G750">
        <v>84792052</v>
      </c>
      <c r="H750" s="1">
        <v>3.5159579977000002</v>
      </c>
      <c r="I750" s="1">
        <v>3.3862564992999999</v>
      </c>
      <c r="J750" s="1">
        <v>3.3862564992999999</v>
      </c>
      <c r="K750" s="1">
        <v>3.526474162</v>
      </c>
      <c r="L750" s="1">
        <v>3.4731915677999998</v>
      </c>
      <c r="M750" s="2">
        <f t="shared" si="59"/>
        <v>4.0456446703893256E-2</v>
      </c>
      <c r="N750" s="2">
        <f t="shared" si="60"/>
        <v>3.9659507930206457E-2</v>
      </c>
    </row>
    <row r="751" spans="1:14" x14ac:dyDescent="0.25">
      <c r="A751" s="5">
        <v>37631</v>
      </c>
      <c r="B751" s="11">
        <f t="shared" si="56"/>
        <v>1</v>
      </c>
      <c r="C751" s="11">
        <f t="shared" si="57"/>
        <v>2003</v>
      </c>
      <c r="D751" s="11" t="str">
        <f t="shared" si="58"/>
        <v>1/2003</v>
      </c>
      <c r="E751">
        <v>1513</v>
      </c>
      <c r="F751">
        <v>15028000</v>
      </c>
      <c r="G751">
        <v>96985453</v>
      </c>
      <c r="H751" s="1">
        <v>3.681414615</v>
      </c>
      <c r="I751" s="1">
        <v>3.5573222189</v>
      </c>
      <c r="J751" s="1">
        <v>3.5573222189</v>
      </c>
      <c r="K751" s="1">
        <v>3.681414615</v>
      </c>
      <c r="L751" s="1">
        <v>3.6197190359999998</v>
      </c>
      <c r="M751" s="2">
        <f t="shared" si="59"/>
        <v>4.7058758212764396E-2</v>
      </c>
      <c r="N751" s="2">
        <f t="shared" si="60"/>
        <v>4.5985050860753725E-2</v>
      </c>
    </row>
    <row r="752" spans="1:14" x14ac:dyDescent="0.25">
      <c r="A752" s="5">
        <v>37634</v>
      </c>
      <c r="B752" s="11">
        <f t="shared" si="56"/>
        <v>1</v>
      </c>
      <c r="C752" s="11">
        <f t="shared" si="57"/>
        <v>2003</v>
      </c>
      <c r="D752" s="11" t="str">
        <f t="shared" si="58"/>
        <v>1/2003</v>
      </c>
      <c r="E752">
        <v>1059</v>
      </c>
      <c r="F752">
        <v>9208000</v>
      </c>
      <c r="G752">
        <v>60316006</v>
      </c>
      <c r="H752" s="1">
        <v>3.6701972127000002</v>
      </c>
      <c r="I752" s="1">
        <v>3.6947354640999999</v>
      </c>
      <c r="J752" s="1">
        <v>3.6344418263999998</v>
      </c>
      <c r="K752" s="1">
        <v>3.7227788361999998</v>
      </c>
      <c r="L752" s="1">
        <v>3.6737028681999999</v>
      </c>
      <c r="M752" s="2">
        <f t="shared" si="59"/>
        <v>-3.0470358471155201E-3</v>
      </c>
      <c r="N752" s="2">
        <f t="shared" si="60"/>
        <v>-3.0516875124395604E-3</v>
      </c>
    </row>
    <row r="753" spans="1:14" x14ac:dyDescent="0.25">
      <c r="A753" s="5">
        <v>37635</v>
      </c>
      <c r="B753" s="11">
        <f t="shared" si="56"/>
        <v>1</v>
      </c>
      <c r="C753" s="11">
        <f t="shared" si="57"/>
        <v>2003</v>
      </c>
      <c r="D753" s="11" t="str">
        <f t="shared" si="58"/>
        <v>1/2003</v>
      </c>
      <c r="E753">
        <v>1000</v>
      </c>
      <c r="F753">
        <v>9136800</v>
      </c>
      <c r="G753">
        <v>59957285</v>
      </c>
      <c r="H753" s="1">
        <v>3.6877244204999999</v>
      </c>
      <c r="I753" s="1">
        <v>3.6807136443999999</v>
      </c>
      <c r="J753" s="1">
        <v>3.6106048130000001</v>
      </c>
      <c r="K753" s="1">
        <v>3.7080560457999998</v>
      </c>
      <c r="L753" s="1">
        <v>3.6807136443999999</v>
      </c>
      <c r="M753" s="2">
        <f t="shared" si="59"/>
        <v>4.7755493190801968E-3</v>
      </c>
      <c r="N753" s="2">
        <f t="shared" si="60"/>
        <v>4.7641825574196136E-3</v>
      </c>
    </row>
    <row r="754" spans="1:14" x14ac:dyDescent="0.25">
      <c r="A754" s="5">
        <v>37636</v>
      </c>
      <c r="B754" s="11">
        <f t="shared" si="56"/>
        <v>1</v>
      </c>
      <c r="C754" s="11">
        <f t="shared" si="57"/>
        <v>2003</v>
      </c>
      <c r="D754" s="11" t="str">
        <f t="shared" si="58"/>
        <v>1/2003</v>
      </c>
      <c r="E754">
        <v>995</v>
      </c>
      <c r="F754">
        <v>9839200</v>
      </c>
      <c r="G754">
        <v>63670861</v>
      </c>
      <c r="H754" s="1">
        <v>3.6666918246</v>
      </c>
      <c r="I754" s="1">
        <v>3.6659908539999999</v>
      </c>
      <c r="J754" s="1">
        <v>3.5965829933000002</v>
      </c>
      <c r="K754" s="1">
        <v>3.6666918246</v>
      </c>
      <c r="L754" s="1">
        <v>3.6295342295999999</v>
      </c>
      <c r="M754" s="2">
        <f t="shared" si="59"/>
        <v>-5.7034077121056459E-3</v>
      </c>
      <c r="N754" s="2">
        <f t="shared" si="60"/>
        <v>-5.7197342493980957E-3</v>
      </c>
    </row>
    <row r="755" spans="1:14" x14ac:dyDescent="0.25">
      <c r="A755" s="5">
        <v>37637</v>
      </c>
      <c r="B755" s="11">
        <f t="shared" si="56"/>
        <v>1</v>
      </c>
      <c r="C755" s="11">
        <f t="shared" si="57"/>
        <v>2003</v>
      </c>
      <c r="D755" s="11" t="str">
        <f t="shared" si="58"/>
        <v>1/2003</v>
      </c>
      <c r="E755">
        <v>888</v>
      </c>
      <c r="F755">
        <v>8015200</v>
      </c>
      <c r="G755">
        <v>52805360</v>
      </c>
      <c r="H755" s="1">
        <v>3.6947354640999999</v>
      </c>
      <c r="I755" s="1">
        <v>3.6807136443999999</v>
      </c>
      <c r="J755" s="1">
        <v>3.6596810485</v>
      </c>
      <c r="K755" s="1">
        <v>3.7262844917</v>
      </c>
      <c r="L755" s="1">
        <v>3.6954364347999999</v>
      </c>
      <c r="M755" s="2">
        <f t="shared" si="59"/>
        <v>7.648212841846691E-3</v>
      </c>
      <c r="N755" s="2">
        <f t="shared" si="60"/>
        <v>7.6191135395999509E-3</v>
      </c>
    </row>
    <row r="756" spans="1:14" x14ac:dyDescent="0.25">
      <c r="A756" s="5">
        <v>37638</v>
      </c>
      <c r="B756" s="11">
        <f t="shared" si="56"/>
        <v>1</v>
      </c>
      <c r="C756" s="11">
        <f t="shared" si="57"/>
        <v>2003</v>
      </c>
      <c r="D756" s="11" t="str">
        <f t="shared" si="58"/>
        <v>1/2003</v>
      </c>
      <c r="E756">
        <v>1138</v>
      </c>
      <c r="F756">
        <v>13067200</v>
      </c>
      <c r="G756">
        <v>83773084</v>
      </c>
      <c r="H756" s="1">
        <v>3.5475067578999999</v>
      </c>
      <c r="I756" s="1">
        <v>3.6526700049</v>
      </c>
      <c r="J756" s="1">
        <v>3.5440013698000001</v>
      </c>
      <c r="K756" s="1">
        <v>3.6596810485</v>
      </c>
      <c r="L756" s="1">
        <v>3.5958820227000001</v>
      </c>
      <c r="M756" s="2">
        <f t="shared" si="59"/>
        <v>-3.9848240186760808E-2</v>
      </c>
      <c r="N756" s="2">
        <f t="shared" si="60"/>
        <v>-4.0663923875287E-2</v>
      </c>
    </row>
    <row r="757" spans="1:14" x14ac:dyDescent="0.25">
      <c r="A757" s="5">
        <v>37641</v>
      </c>
      <c r="B757" s="11">
        <f t="shared" si="56"/>
        <v>1</v>
      </c>
      <c r="C757" s="11">
        <f t="shared" si="57"/>
        <v>2003</v>
      </c>
      <c r="D757" s="11" t="str">
        <f t="shared" si="58"/>
        <v>1/2003</v>
      </c>
      <c r="E757">
        <v>695</v>
      </c>
      <c r="F757">
        <v>3856800</v>
      </c>
      <c r="G757">
        <v>24182475</v>
      </c>
      <c r="H757" s="1">
        <v>3.526474162</v>
      </c>
      <c r="I757" s="1">
        <v>3.5482079959999999</v>
      </c>
      <c r="J757" s="1">
        <v>3.4844089702000001</v>
      </c>
      <c r="K757" s="1">
        <v>3.5545178014999999</v>
      </c>
      <c r="L757" s="1">
        <v>3.5166589683999998</v>
      </c>
      <c r="M757" s="2">
        <f t="shared" si="59"/>
        <v>-5.9288388536997694E-3</v>
      </c>
      <c r="N757" s="2">
        <f t="shared" si="60"/>
        <v>-5.9464841976113077E-3</v>
      </c>
    </row>
    <row r="758" spans="1:14" x14ac:dyDescent="0.25">
      <c r="A758" s="5">
        <v>37642</v>
      </c>
      <c r="B758" s="11">
        <f t="shared" si="56"/>
        <v>1</v>
      </c>
      <c r="C758" s="11">
        <f t="shared" si="57"/>
        <v>2003</v>
      </c>
      <c r="D758" s="11" t="str">
        <f t="shared" si="58"/>
        <v>1/2003</v>
      </c>
      <c r="E758">
        <v>864</v>
      </c>
      <c r="F758">
        <v>10468800</v>
      </c>
      <c r="G758">
        <v>65432065</v>
      </c>
      <c r="H758" s="1">
        <v>3.4949251343999999</v>
      </c>
      <c r="I758" s="1">
        <v>3.5054415661</v>
      </c>
      <c r="J758" s="1">
        <v>3.4703871504000001</v>
      </c>
      <c r="K758" s="1">
        <v>3.5334852055999999</v>
      </c>
      <c r="L758" s="1">
        <v>3.5054415661</v>
      </c>
      <c r="M758" s="2">
        <f t="shared" si="59"/>
        <v>-8.9463373757168174E-3</v>
      </c>
      <c r="N758" s="2">
        <f t="shared" si="60"/>
        <v>-8.986596144156353E-3</v>
      </c>
    </row>
    <row r="759" spans="1:14" x14ac:dyDescent="0.25">
      <c r="A759" s="5">
        <v>37643</v>
      </c>
      <c r="B759" s="11">
        <f t="shared" si="56"/>
        <v>1</v>
      </c>
      <c r="C759" s="11">
        <f t="shared" si="57"/>
        <v>2003</v>
      </c>
      <c r="D759" s="11" t="str">
        <f t="shared" si="58"/>
        <v>1/2003</v>
      </c>
      <c r="E759">
        <v>1364</v>
      </c>
      <c r="F759">
        <v>13032800</v>
      </c>
      <c r="G759">
        <v>78520440</v>
      </c>
      <c r="H759" s="1">
        <v>3.3126422798999999</v>
      </c>
      <c r="I759" s="1">
        <v>3.4605719568</v>
      </c>
      <c r="J759" s="1">
        <v>3.3126422798999999</v>
      </c>
      <c r="K759" s="1">
        <v>3.4703871504000001</v>
      </c>
      <c r="L759" s="1">
        <v>3.3792457231999999</v>
      </c>
      <c r="M759" s="2">
        <f t="shared" si="59"/>
        <v>-5.2156440407211679E-2</v>
      </c>
      <c r="N759" s="2">
        <f t="shared" si="60"/>
        <v>-5.3565811871260111E-2</v>
      </c>
    </row>
    <row r="760" spans="1:14" x14ac:dyDescent="0.25">
      <c r="A760" s="5">
        <v>37644</v>
      </c>
      <c r="B760" s="11">
        <f t="shared" si="56"/>
        <v>1</v>
      </c>
      <c r="C760" s="11">
        <f t="shared" si="57"/>
        <v>2003</v>
      </c>
      <c r="D760" s="11" t="str">
        <f t="shared" si="58"/>
        <v>1/2003</v>
      </c>
      <c r="E760">
        <v>1131</v>
      </c>
      <c r="F760">
        <v>15417600</v>
      </c>
      <c r="G760">
        <v>90855233</v>
      </c>
      <c r="H760" s="1">
        <v>3.3245606528999998</v>
      </c>
      <c r="I760" s="1">
        <v>3.3371802639000001</v>
      </c>
      <c r="J760" s="1">
        <v>3.2670714325999999</v>
      </c>
      <c r="K760" s="1">
        <v>3.3399846813999998</v>
      </c>
      <c r="L760" s="1">
        <v>3.3049302656999999</v>
      </c>
      <c r="M760" s="2">
        <f t="shared" si="59"/>
        <v>3.5978448600733071E-3</v>
      </c>
      <c r="N760" s="2">
        <f t="shared" si="60"/>
        <v>3.5913880985711031E-3</v>
      </c>
    </row>
    <row r="761" spans="1:14" x14ac:dyDescent="0.25">
      <c r="A761" s="5">
        <v>37645</v>
      </c>
      <c r="B761" s="11">
        <f t="shared" si="56"/>
        <v>1</v>
      </c>
      <c r="C761" s="11">
        <f t="shared" si="57"/>
        <v>2003</v>
      </c>
      <c r="D761" s="11" t="str">
        <f t="shared" si="58"/>
        <v>1/2003</v>
      </c>
      <c r="E761">
        <v>1022</v>
      </c>
      <c r="F761">
        <v>8108000</v>
      </c>
      <c r="G761">
        <v>46579878</v>
      </c>
      <c r="H761" s="1">
        <v>3.1626094237000002</v>
      </c>
      <c r="I761" s="1">
        <v>3.3231587116000001</v>
      </c>
      <c r="J761" s="1">
        <v>3.1626094237000002</v>
      </c>
      <c r="K761" s="1">
        <v>3.3231587116000001</v>
      </c>
      <c r="L761" s="1">
        <v>3.2222018232999998</v>
      </c>
      <c r="M761" s="2">
        <f t="shared" si="59"/>
        <v>-4.8713573343512451E-2</v>
      </c>
      <c r="N761" s="2">
        <f t="shared" si="60"/>
        <v>-4.9940077076618392E-2</v>
      </c>
    </row>
    <row r="762" spans="1:14" x14ac:dyDescent="0.25">
      <c r="A762" s="5">
        <v>37648</v>
      </c>
      <c r="B762" s="11">
        <f t="shared" si="56"/>
        <v>1</v>
      </c>
      <c r="C762" s="11">
        <f t="shared" si="57"/>
        <v>2003</v>
      </c>
      <c r="D762" s="11" t="str">
        <f t="shared" si="58"/>
        <v>1/2003</v>
      </c>
      <c r="E762">
        <v>1256</v>
      </c>
      <c r="F762">
        <v>18114400</v>
      </c>
      <c r="G762">
        <v>101916914</v>
      </c>
      <c r="H762" s="1">
        <v>3.1724246172999999</v>
      </c>
      <c r="I762" s="1">
        <v>3.1338648135999998</v>
      </c>
      <c r="J762" s="1">
        <v>3.0917993543</v>
      </c>
      <c r="K762" s="1">
        <v>3.1899518251000001</v>
      </c>
      <c r="L762" s="1">
        <v>3.1555983800999998</v>
      </c>
      <c r="M762" s="2">
        <f t="shared" si="59"/>
        <v>3.1035111469808196E-3</v>
      </c>
      <c r="N762" s="2">
        <f t="shared" si="60"/>
        <v>3.0987051972394216E-3</v>
      </c>
    </row>
    <row r="763" spans="1:14" x14ac:dyDescent="0.25">
      <c r="A763" s="5">
        <v>37649</v>
      </c>
      <c r="B763" s="11">
        <f t="shared" si="56"/>
        <v>1</v>
      </c>
      <c r="C763" s="11">
        <f t="shared" si="57"/>
        <v>2003</v>
      </c>
      <c r="D763" s="11" t="str">
        <f t="shared" si="58"/>
        <v>1/2003</v>
      </c>
      <c r="E763">
        <v>1241</v>
      </c>
      <c r="F763">
        <v>12533600</v>
      </c>
      <c r="G763">
        <v>70414743</v>
      </c>
      <c r="H763" s="1">
        <v>3.1303594255</v>
      </c>
      <c r="I763" s="1">
        <v>3.1829410490000001</v>
      </c>
      <c r="J763" s="1">
        <v>3.0925005924</v>
      </c>
      <c r="K763" s="1">
        <v>3.1864464369999999</v>
      </c>
      <c r="L763" s="1">
        <v>3.1506907833</v>
      </c>
      <c r="M763" s="2">
        <f t="shared" si="59"/>
        <v>-1.3259634782370577E-2</v>
      </c>
      <c r="N763" s="2">
        <f t="shared" si="60"/>
        <v>-1.3348328644307135E-2</v>
      </c>
    </row>
    <row r="764" spans="1:14" x14ac:dyDescent="0.25">
      <c r="A764" s="5">
        <v>37650</v>
      </c>
      <c r="B764" s="11">
        <f t="shared" si="56"/>
        <v>1</v>
      </c>
      <c r="C764" s="11">
        <f t="shared" si="57"/>
        <v>2003</v>
      </c>
      <c r="D764" s="11" t="str">
        <f t="shared" si="58"/>
        <v>1/2003</v>
      </c>
      <c r="E764">
        <v>1112</v>
      </c>
      <c r="F764">
        <v>11826400</v>
      </c>
      <c r="G764">
        <v>67965646</v>
      </c>
      <c r="H764" s="1">
        <v>3.2951150721000002</v>
      </c>
      <c r="I764" s="1">
        <v>3.1373702016</v>
      </c>
      <c r="J764" s="1">
        <v>3.1212452024999999</v>
      </c>
      <c r="K764" s="1">
        <v>3.2951150721000002</v>
      </c>
      <c r="L764" s="1">
        <v>3.2236040320999999</v>
      </c>
      <c r="M764" s="2">
        <f t="shared" si="59"/>
        <v>5.2631542965288824E-2</v>
      </c>
      <c r="N764" s="2">
        <f t="shared" si="60"/>
        <v>5.129326020457433E-2</v>
      </c>
    </row>
    <row r="765" spans="1:14" x14ac:dyDescent="0.25">
      <c r="A765" s="5">
        <v>37651</v>
      </c>
      <c r="B765" s="11">
        <f t="shared" si="56"/>
        <v>1</v>
      </c>
      <c r="C765" s="11">
        <f t="shared" si="57"/>
        <v>2003</v>
      </c>
      <c r="D765" s="11" t="str">
        <f t="shared" si="58"/>
        <v>1/2003</v>
      </c>
      <c r="E765">
        <v>814</v>
      </c>
      <c r="F765">
        <v>7606400</v>
      </c>
      <c r="G765">
        <v>44658527</v>
      </c>
      <c r="H765" s="1">
        <v>3.3217565029</v>
      </c>
      <c r="I765" s="1">
        <v>3.3322726670999998</v>
      </c>
      <c r="J765" s="1">
        <v>3.2607616270999999</v>
      </c>
      <c r="K765" s="1">
        <v>3.3371802639000001</v>
      </c>
      <c r="L765" s="1">
        <v>3.2930118927000001</v>
      </c>
      <c r="M765" s="2">
        <f t="shared" si="59"/>
        <v>8.0851291129633296E-3</v>
      </c>
      <c r="N765" s="2">
        <f t="shared" si="60"/>
        <v>8.052619568264743E-3</v>
      </c>
    </row>
    <row r="766" spans="1:14" x14ac:dyDescent="0.25">
      <c r="A766" s="5">
        <v>37652</v>
      </c>
      <c r="B766" s="11">
        <f t="shared" si="56"/>
        <v>1</v>
      </c>
      <c r="C766" s="11">
        <f t="shared" si="57"/>
        <v>2003</v>
      </c>
      <c r="D766" s="11" t="str">
        <f t="shared" si="58"/>
        <v>1/2003</v>
      </c>
      <c r="E766">
        <v>803</v>
      </c>
      <c r="F766">
        <v>8103200</v>
      </c>
      <c r="G766">
        <v>48151298</v>
      </c>
      <c r="H766" s="1">
        <v>3.3308704584000002</v>
      </c>
      <c r="I766" s="1">
        <v>3.3091368919000002</v>
      </c>
      <c r="J766" s="1">
        <v>3.2845986404</v>
      </c>
      <c r="K766" s="1">
        <v>3.3757403351000002</v>
      </c>
      <c r="L766" s="1">
        <v>3.3329739051999998</v>
      </c>
      <c r="M766" s="2">
        <f t="shared" si="59"/>
        <v>2.7437157094576392E-3</v>
      </c>
      <c r="N766" s="2">
        <f t="shared" si="60"/>
        <v>2.7399585922491389E-3</v>
      </c>
    </row>
    <row r="767" spans="1:14" x14ac:dyDescent="0.25">
      <c r="A767" s="5">
        <v>37655</v>
      </c>
      <c r="B767" s="11">
        <f t="shared" si="56"/>
        <v>2</v>
      </c>
      <c r="C767" s="11">
        <f t="shared" si="57"/>
        <v>2003</v>
      </c>
      <c r="D767" s="11" t="str">
        <f t="shared" si="58"/>
        <v>2/2003</v>
      </c>
      <c r="E767">
        <v>632</v>
      </c>
      <c r="F767">
        <v>5831200</v>
      </c>
      <c r="G767">
        <v>34912125</v>
      </c>
      <c r="H767" s="1">
        <v>3.3708327382999999</v>
      </c>
      <c r="I767" s="1">
        <v>3.3652239034</v>
      </c>
      <c r="J767" s="1">
        <v>3.3238596822000002</v>
      </c>
      <c r="K767" s="1">
        <v>3.3862564992999999</v>
      </c>
      <c r="L767" s="1">
        <v>3.3582131273</v>
      </c>
      <c r="M767" s="2">
        <f t="shared" si="59"/>
        <v>1.19975485084447E-2</v>
      </c>
      <c r="N767" s="2">
        <f t="shared" si="60"/>
        <v>1.1926148439854256E-2</v>
      </c>
    </row>
    <row r="768" spans="1:14" x14ac:dyDescent="0.25">
      <c r="A768" s="5">
        <v>37656</v>
      </c>
      <c r="B768" s="11">
        <f t="shared" si="56"/>
        <v>2</v>
      </c>
      <c r="C768" s="11">
        <f t="shared" si="57"/>
        <v>2003</v>
      </c>
      <c r="D768" s="11" t="str">
        <f t="shared" si="58"/>
        <v>2/2003</v>
      </c>
      <c r="E768">
        <v>789</v>
      </c>
      <c r="F768">
        <v>8538400</v>
      </c>
      <c r="G768">
        <v>50230408</v>
      </c>
      <c r="H768" s="1">
        <v>3.2881042959000002</v>
      </c>
      <c r="I768" s="1">
        <v>3.3371802639000001</v>
      </c>
      <c r="J768" s="1">
        <v>3.2747834467999999</v>
      </c>
      <c r="K768" s="1">
        <v>3.3441913075</v>
      </c>
      <c r="L768" s="1">
        <v>3.2993216983</v>
      </c>
      <c r="M768" s="2">
        <f t="shared" si="59"/>
        <v>-2.4542434710575933E-2</v>
      </c>
      <c r="N768" s="2">
        <f t="shared" si="60"/>
        <v>-2.4848620337287575E-2</v>
      </c>
    </row>
    <row r="769" spans="1:14" x14ac:dyDescent="0.25">
      <c r="A769" s="5">
        <v>37657</v>
      </c>
      <c r="B769" s="11">
        <f t="shared" si="56"/>
        <v>2</v>
      </c>
      <c r="C769" s="11">
        <f t="shared" si="57"/>
        <v>2003</v>
      </c>
      <c r="D769" s="11" t="str">
        <f t="shared" si="58"/>
        <v>2/2003</v>
      </c>
      <c r="E769">
        <v>807</v>
      </c>
      <c r="F769">
        <v>8533600</v>
      </c>
      <c r="G769">
        <v>50173744</v>
      </c>
      <c r="H769" s="1">
        <v>3.2845986404</v>
      </c>
      <c r="I769" s="1">
        <v>3.2881042959000002</v>
      </c>
      <c r="J769" s="1">
        <v>3.2397290312</v>
      </c>
      <c r="K769" s="1">
        <v>3.3301694878000001</v>
      </c>
      <c r="L769" s="1">
        <v>3.2979194894999999</v>
      </c>
      <c r="M769" s="2">
        <f t="shared" si="59"/>
        <v>-1.0661631093549229E-3</v>
      </c>
      <c r="N769" s="2">
        <f t="shared" si="60"/>
        <v>-1.0667318655366411E-3</v>
      </c>
    </row>
    <row r="770" spans="1:14" x14ac:dyDescent="0.25">
      <c r="A770" s="5">
        <v>37658</v>
      </c>
      <c r="B770" s="11">
        <f t="shared" si="56"/>
        <v>2</v>
      </c>
      <c r="C770" s="11">
        <f t="shared" si="57"/>
        <v>2003</v>
      </c>
      <c r="D770" s="11" t="str">
        <f t="shared" si="58"/>
        <v>2/2003</v>
      </c>
      <c r="E770">
        <v>809</v>
      </c>
      <c r="F770">
        <v>7892800</v>
      </c>
      <c r="G770">
        <v>45014627</v>
      </c>
      <c r="H770" s="1">
        <v>3.1864464369999999</v>
      </c>
      <c r="I770" s="1">
        <v>3.2810932522999998</v>
      </c>
      <c r="J770" s="1">
        <v>3.1619081856000002</v>
      </c>
      <c r="K770" s="1">
        <v>3.2810932522999998</v>
      </c>
      <c r="L770" s="1">
        <v>3.1990660481000002</v>
      </c>
      <c r="M770" s="2">
        <f t="shared" si="59"/>
        <v>-2.9882556179846476E-2</v>
      </c>
      <c r="N770" s="2">
        <f t="shared" si="60"/>
        <v>-3.0338138710577299E-2</v>
      </c>
    </row>
    <row r="771" spans="1:14" x14ac:dyDescent="0.25">
      <c r="A771" s="5">
        <v>37659</v>
      </c>
      <c r="B771" s="11">
        <f t="shared" ref="B771:B834" si="61">MONTH(A771)</f>
        <v>2</v>
      </c>
      <c r="C771" s="11">
        <f t="shared" ref="C771:C834" si="62">YEAR(A771)</f>
        <v>2003</v>
      </c>
      <c r="D771" s="11" t="str">
        <f t="shared" ref="D771:D834" si="63">CONCATENATE(B771,"/",C771)</f>
        <v>2/2003</v>
      </c>
      <c r="E771">
        <v>788</v>
      </c>
      <c r="F771">
        <v>8215200</v>
      </c>
      <c r="G771">
        <v>47290156</v>
      </c>
      <c r="H771" s="1">
        <v>3.1548974095000002</v>
      </c>
      <c r="I771" s="1">
        <v>3.2011692273999999</v>
      </c>
      <c r="J771" s="1">
        <v>3.1037179947000002</v>
      </c>
      <c r="K771" s="1">
        <v>3.2867020872000001</v>
      </c>
      <c r="L771" s="1">
        <v>3.2285116289000002</v>
      </c>
      <c r="M771" s="2">
        <f t="shared" si="59"/>
        <v>-9.9010066931182195E-3</v>
      </c>
      <c r="N771" s="2">
        <f t="shared" si="60"/>
        <v>-9.9503476132176243E-3</v>
      </c>
    </row>
    <row r="772" spans="1:14" x14ac:dyDescent="0.25">
      <c r="A772" s="5">
        <v>37662</v>
      </c>
      <c r="B772" s="11">
        <f t="shared" si="61"/>
        <v>2</v>
      </c>
      <c r="C772" s="11">
        <f t="shared" si="62"/>
        <v>2003</v>
      </c>
      <c r="D772" s="11" t="str">
        <f t="shared" si="63"/>
        <v>2/2003</v>
      </c>
      <c r="E772">
        <v>942</v>
      </c>
      <c r="F772">
        <v>11214400</v>
      </c>
      <c r="G772">
        <v>65241584</v>
      </c>
      <c r="H772" s="1">
        <v>3.2951150721000002</v>
      </c>
      <c r="I772" s="1">
        <v>3.1548974095000002</v>
      </c>
      <c r="J772" s="1">
        <v>3.1408755896999998</v>
      </c>
      <c r="K772" s="1">
        <v>3.3056315037999999</v>
      </c>
      <c r="L772" s="1">
        <v>3.2628650739</v>
      </c>
      <c r="M772" s="2">
        <f t="shared" ref="M772:M835" si="64">H772/H771-1</f>
        <v>4.4444444430357111E-2</v>
      </c>
      <c r="N772" s="2">
        <f t="shared" ref="N772:N835" si="65">LN(H772/H771)</f>
        <v>4.3485111926250958E-2</v>
      </c>
    </row>
    <row r="773" spans="1:14" x14ac:dyDescent="0.25">
      <c r="A773" s="5">
        <v>37663</v>
      </c>
      <c r="B773" s="11">
        <f t="shared" si="61"/>
        <v>2</v>
      </c>
      <c r="C773" s="11">
        <f t="shared" si="62"/>
        <v>2003</v>
      </c>
      <c r="D773" s="11" t="str">
        <f t="shared" si="63"/>
        <v>2/2003</v>
      </c>
      <c r="E773">
        <v>774</v>
      </c>
      <c r="F773">
        <v>7368800</v>
      </c>
      <c r="G773">
        <v>43595719</v>
      </c>
      <c r="H773" s="1">
        <v>3.2530498802999999</v>
      </c>
      <c r="I773" s="1">
        <v>3.3056315037999999</v>
      </c>
      <c r="J773" s="1">
        <v>3.2530498802999999</v>
      </c>
      <c r="K773" s="1">
        <v>3.3582131273</v>
      </c>
      <c r="L773" s="1">
        <v>3.3182511147999998</v>
      </c>
      <c r="M773" s="2">
        <f t="shared" si="64"/>
        <v>-1.2765924976693377E-2</v>
      </c>
      <c r="N773" s="2">
        <f t="shared" si="65"/>
        <v>-1.2848109587862235E-2</v>
      </c>
    </row>
    <row r="774" spans="1:14" x14ac:dyDescent="0.25">
      <c r="A774" s="5">
        <v>37664</v>
      </c>
      <c r="B774" s="11">
        <f t="shared" si="61"/>
        <v>2</v>
      </c>
      <c r="C774" s="11">
        <f t="shared" si="62"/>
        <v>2003</v>
      </c>
      <c r="D774" s="11" t="str">
        <f t="shared" si="63"/>
        <v>2/2003</v>
      </c>
      <c r="E774">
        <v>795</v>
      </c>
      <c r="F774">
        <v>10328800</v>
      </c>
      <c r="G774">
        <v>60196527</v>
      </c>
      <c r="H774" s="1">
        <v>3.2845986404</v>
      </c>
      <c r="I774" s="1">
        <v>3.2740824761999998</v>
      </c>
      <c r="J774" s="1">
        <v>3.2179954646</v>
      </c>
      <c r="K774" s="1">
        <v>3.3021258483000002</v>
      </c>
      <c r="L774" s="1">
        <v>3.2684736413</v>
      </c>
      <c r="M774" s="2">
        <f t="shared" si="64"/>
        <v>9.698209760340637E-3</v>
      </c>
      <c r="N774" s="2">
        <f t="shared" si="65"/>
        <v>9.6514839854063561E-3</v>
      </c>
    </row>
    <row r="775" spans="1:14" x14ac:dyDescent="0.25">
      <c r="A775" s="5">
        <v>37665</v>
      </c>
      <c r="B775" s="11">
        <f t="shared" si="61"/>
        <v>2</v>
      </c>
      <c r="C775" s="11">
        <f t="shared" si="62"/>
        <v>2003</v>
      </c>
      <c r="D775" s="11" t="str">
        <f t="shared" si="63"/>
        <v>2/2003</v>
      </c>
      <c r="E775">
        <v>686</v>
      </c>
      <c r="F775">
        <v>6508000</v>
      </c>
      <c r="G775">
        <v>37578310</v>
      </c>
      <c r="H775" s="1">
        <v>3.2390280604999999</v>
      </c>
      <c r="I775" s="1">
        <v>3.2810932522999998</v>
      </c>
      <c r="J775" s="1">
        <v>3.2144898090999998</v>
      </c>
      <c r="K775" s="1">
        <v>3.2810932522999998</v>
      </c>
      <c r="L775" s="1">
        <v>3.2383268224999999</v>
      </c>
      <c r="M775" s="2">
        <f t="shared" si="64"/>
        <v>-1.3874017768712998E-2</v>
      </c>
      <c r="N775" s="2">
        <f t="shared" si="65"/>
        <v>-1.3971161515877847E-2</v>
      </c>
    </row>
    <row r="776" spans="1:14" x14ac:dyDescent="0.25">
      <c r="A776" s="5">
        <v>37666</v>
      </c>
      <c r="B776" s="11">
        <f t="shared" si="61"/>
        <v>2</v>
      </c>
      <c r="C776" s="11">
        <f t="shared" si="62"/>
        <v>2003</v>
      </c>
      <c r="D776" s="11" t="str">
        <f t="shared" si="63"/>
        <v>2/2003</v>
      </c>
      <c r="E776">
        <v>512</v>
      </c>
      <c r="F776">
        <v>3848000</v>
      </c>
      <c r="G776">
        <v>22156666</v>
      </c>
      <c r="H776" s="1">
        <v>3.2158920177999999</v>
      </c>
      <c r="I776" s="1">
        <v>3.2257072114000001</v>
      </c>
      <c r="J776" s="1">
        <v>3.1941584512999999</v>
      </c>
      <c r="K776" s="1">
        <v>3.2600606563999999</v>
      </c>
      <c r="L776" s="1">
        <v>3.2292128669000002</v>
      </c>
      <c r="M776" s="2">
        <f t="shared" si="64"/>
        <v>-7.142896655371489E-3</v>
      </c>
      <c r="N776" s="2">
        <f t="shared" si="65"/>
        <v>-7.1685292753903727E-3</v>
      </c>
    </row>
    <row r="777" spans="1:14" x14ac:dyDescent="0.25">
      <c r="A777" s="5">
        <v>37669</v>
      </c>
      <c r="B777" s="11">
        <f t="shared" si="61"/>
        <v>2</v>
      </c>
      <c r="C777" s="11">
        <f t="shared" si="62"/>
        <v>2003</v>
      </c>
      <c r="D777" s="11" t="str">
        <f t="shared" si="63"/>
        <v>2/2003</v>
      </c>
      <c r="E777">
        <v>469</v>
      </c>
      <c r="F777">
        <v>7460000</v>
      </c>
      <c r="G777">
        <v>43088111</v>
      </c>
      <c r="H777" s="1">
        <v>3.2390280604999999</v>
      </c>
      <c r="I777" s="1">
        <v>3.2432344192000002</v>
      </c>
      <c r="J777" s="1">
        <v>3.2264084495000001</v>
      </c>
      <c r="K777" s="1">
        <v>3.2740824761999998</v>
      </c>
      <c r="L777" s="1">
        <v>3.2397290312</v>
      </c>
      <c r="M777" s="2">
        <f t="shared" si="64"/>
        <v>7.1942846874029076E-3</v>
      </c>
      <c r="N777" s="2">
        <f t="shared" si="65"/>
        <v>7.1685292753903502E-3</v>
      </c>
    </row>
    <row r="778" spans="1:14" x14ac:dyDescent="0.25">
      <c r="A778" s="5">
        <v>37670</v>
      </c>
      <c r="B778" s="11">
        <f t="shared" si="61"/>
        <v>2</v>
      </c>
      <c r="C778" s="11">
        <f t="shared" si="62"/>
        <v>2003</v>
      </c>
      <c r="D778" s="11" t="str">
        <f t="shared" si="63"/>
        <v>2/2003</v>
      </c>
      <c r="E778">
        <v>1692</v>
      </c>
      <c r="F778">
        <v>15579200</v>
      </c>
      <c r="G778">
        <v>87880594</v>
      </c>
      <c r="H778" s="1">
        <v>3.2193974059000001</v>
      </c>
      <c r="I778" s="1">
        <v>3.1548974095000002</v>
      </c>
      <c r="J778" s="1">
        <v>3.1205439643999999</v>
      </c>
      <c r="K778" s="1">
        <v>3.2425334486000001</v>
      </c>
      <c r="L778" s="1">
        <v>3.1640116323999998</v>
      </c>
      <c r="M778" s="2">
        <f t="shared" si="64"/>
        <v>-6.0606620978052028E-3</v>
      </c>
      <c r="N778" s="2">
        <f t="shared" si="65"/>
        <v>-6.0791024552731571E-3</v>
      </c>
    </row>
    <row r="779" spans="1:14" x14ac:dyDescent="0.25">
      <c r="A779" s="5">
        <v>37671</v>
      </c>
      <c r="B779" s="11">
        <f t="shared" si="61"/>
        <v>2</v>
      </c>
      <c r="C779" s="11">
        <f t="shared" si="62"/>
        <v>2003</v>
      </c>
      <c r="D779" s="11" t="str">
        <f t="shared" si="63"/>
        <v>2/2003</v>
      </c>
      <c r="E779">
        <v>726</v>
      </c>
      <c r="F779">
        <v>7363200</v>
      </c>
      <c r="G779">
        <v>41741601</v>
      </c>
      <c r="H779" s="1">
        <v>3.1864464369999999</v>
      </c>
      <c r="I779" s="1">
        <v>3.1899518251000001</v>
      </c>
      <c r="J779" s="1">
        <v>3.1478866333000002</v>
      </c>
      <c r="K779" s="1">
        <v>3.210984421</v>
      </c>
      <c r="L779" s="1">
        <v>3.1794353933999999</v>
      </c>
      <c r="M779" s="2">
        <f t="shared" si="64"/>
        <v>-1.0235135569039433E-2</v>
      </c>
      <c r="N779" s="2">
        <f t="shared" si="65"/>
        <v>-1.02878747394263E-2</v>
      </c>
    </row>
    <row r="780" spans="1:14" x14ac:dyDescent="0.25">
      <c r="A780" s="5">
        <v>37672</v>
      </c>
      <c r="B780" s="11">
        <f t="shared" si="61"/>
        <v>2</v>
      </c>
      <c r="C780" s="11">
        <f t="shared" si="62"/>
        <v>2003</v>
      </c>
      <c r="D780" s="11" t="str">
        <f t="shared" si="63"/>
        <v>2/2003</v>
      </c>
      <c r="E780">
        <v>961</v>
      </c>
      <c r="F780">
        <v>9877600</v>
      </c>
      <c r="G780">
        <v>55186935</v>
      </c>
      <c r="H780" s="1">
        <v>3.1198429937999999</v>
      </c>
      <c r="I780" s="1">
        <v>3.1759300054000001</v>
      </c>
      <c r="J780" s="1">
        <v>3.1051202033999998</v>
      </c>
      <c r="K780" s="1">
        <v>3.1759300054000001</v>
      </c>
      <c r="L780" s="1">
        <v>3.1338648135999998</v>
      </c>
      <c r="M780" s="2">
        <f t="shared" si="64"/>
        <v>-2.090210663095482E-2</v>
      </c>
      <c r="N780" s="2">
        <f t="shared" si="65"/>
        <v>-2.1123648223807981E-2</v>
      </c>
    </row>
    <row r="781" spans="1:14" x14ac:dyDescent="0.25">
      <c r="A781" s="5">
        <v>37673</v>
      </c>
      <c r="B781" s="11">
        <f t="shared" si="61"/>
        <v>2</v>
      </c>
      <c r="C781" s="11">
        <f t="shared" si="62"/>
        <v>2003</v>
      </c>
      <c r="D781" s="11" t="str">
        <f t="shared" si="63"/>
        <v>2/2003</v>
      </c>
      <c r="E781">
        <v>571</v>
      </c>
      <c r="F781">
        <v>5128000</v>
      </c>
      <c r="G781">
        <v>28694486</v>
      </c>
      <c r="H781" s="1">
        <v>3.1619081856000002</v>
      </c>
      <c r="I781" s="1">
        <v>3.1303594255</v>
      </c>
      <c r="J781" s="1">
        <v>3.1058211739999999</v>
      </c>
      <c r="K781" s="1">
        <v>3.1682179911000001</v>
      </c>
      <c r="L781" s="1">
        <v>3.1387724104000001</v>
      </c>
      <c r="M781" s="2">
        <f t="shared" si="64"/>
        <v>1.3483111773123113E-2</v>
      </c>
      <c r="N781" s="2">
        <f t="shared" si="65"/>
        <v>1.3393023498388307E-2</v>
      </c>
    </row>
    <row r="782" spans="1:14" x14ac:dyDescent="0.25">
      <c r="A782" s="5">
        <v>37676</v>
      </c>
      <c r="B782" s="11">
        <f t="shared" si="61"/>
        <v>2</v>
      </c>
      <c r="C782" s="11">
        <f t="shared" si="62"/>
        <v>2003</v>
      </c>
      <c r="D782" s="11" t="str">
        <f t="shared" si="63"/>
        <v>2/2003</v>
      </c>
      <c r="E782">
        <v>670</v>
      </c>
      <c r="F782">
        <v>5552000</v>
      </c>
      <c r="G782">
        <v>30812479</v>
      </c>
      <c r="H782" s="1">
        <v>3.0567449386000001</v>
      </c>
      <c r="I782" s="1">
        <v>3.1794353933999999</v>
      </c>
      <c r="J782" s="1">
        <v>3.0532395505999999</v>
      </c>
      <c r="K782" s="1">
        <v>3.1794353933999999</v>
      </c>
      <c r="L782" s="1">
        <v>3.1128322175999998</v>
      </c>
      <c r="M782" s="2">
        <f t="shared" si="64"/>
        <v>-3.3259424634445645E-2</v>
      </c>
      <c r="N782" s="2">
        <f t="shared" si="65"/>
        <v>-3.3825097323678402E-2</v>
      </c>
    </row>
    <row r="783" spans="1:14" x14ac:dyDescent="0.25">
      <c r="A783" s="5">
        <v>37677</v>
      </c>
      <c r="B783" s="11">
        <f t="shared" si="61"/>
        <v>2</v>
      </c>
      <c r="C783" s="11">
        <f t="shared" si="62"/>
        <v>2003</v>
      </c>
      <c r="D783" s="11" t="str">
        <f t="shared" si="63"/>
        <v>2/2003</v>
      </c>
      <c r="E783">
        <v>1013</v>
      </c>
      <c r="F783">
        <v>10853600</v>
      </c>
      <c r="G783">
        <v>57909937</v>
      </c>
      <c r="H783" s="1">
        <v>2.9873373453999998</v>
      </c>
      <c r="I783" s="1">
        <v>3.0146797468000002</v>
      </c>
      <c r="J783" s="1">
        <v>2.9698101376000001</v>
      </c>
      <c r="K783" s="1">
        <v>3.0287015666000001</v>
      </c>
      <c r="L783" s="1">
        <v>2.9922449422000001</v>
      </c>
      <c r="M783" s="2">
        <f t="shared" si="64"/>
        <v>-2.2706373804217139E-2</v>
      </c>
      <c r="N783" s="2">
        <f t="shared" si="65"/>
        <v>-2.2968133508831409E-2</v>
      </c>
    </row>
    <row r="784" spans="1:14" x14ac:dyDescent="0.25">
      <c r="A784" s="5">
        <v>37678</v>
      </c>
      <c r="B784" s="11">
        <f t="shared" si="61"/>
        <v>2</v>
      </c>
      <c r="C784" s="11">
        <f t="shared" si="62"/>
        <v>2003</v>
      </c>
      <c r="D784" s="11" t="str">
        <f t="shared" si="63"/>
        <v>2/2003</v>
      </c>
      <c r="E784">
        <v>841</v>
      </c>
      <c r="F784">
        <v>7502400</v>
      </c>
      <c r="G784">
        <v>40019991</v>
      </c>
      <c r="H784" s="1">
        <v>2.9200329315000002</v>
      </c>
      <c r="I784" s="1">
        <v>2.9796253311999998</v>
      </c>
      <c r="J784" s="1">
        <v>2.9095164998</v>
      </c>
      <c r="K784" s="1">
        <v>3.0420221482000001</v>
      </c>
      <c r="L784" s="1">
        <v>2.9915437041000001</v>
      </c>
      <c r="M784" s="2">
        <f t="shared" si="64"/>
        <v>-2.2529900750458354E-2</v>
      </c>
      <c r="N784" s="2">
        <f t="shared" si="65"/>
        <v>-2.278757659349576E-2</v>
      </c>
    </row>
    <row r="785" spans="1:14" x14ac:dyDescent="0.25">
      <c r="A785" s="5">
        <v>37679</v>
      </c>
      <c r="B785" s="11">
        <f t="shared" si="61"/>
        <v>2</v>
      </c>
      <c r="C785" s="11">
        <f t="shared" si="62"/>
        <v>2003</v>
      </c>
      <c r="D785" s="11" t="str">
        <f t="shared" si="63"/>
        <v>2/2003</v>
      </c>
      <c r="E785">
        <v>931</v>
      </c>
      <c r="F785">
        <v>9675200</v>
      </c>
      <c r="G785">
        <v>50366609</v>
      </c>
      <c r="H785" s="1">
        <v>2.9375601392999999</v>
      </c>
      <c r="I785" s="1">
        <v>2.9445709154999999</v>
      </c>
      <c r="J785" s="1">
        <v>2.8681522786999998</v>
      </c>
      <c r="K785" s="1">
        <v>2.9550873472000001</v>
      </c>
      <c r="L785" s="1">
        <v>2.9200329315000002</v>
      </c>
      <c r="M785" s="2">
        <f t="shared" si="64"/>
        <v>6.0024007301164861E-3</v>
      </c>
      <c r="N785" s="2">
        <f t="shared" si="65"/>
        <v>5.9844580863465946E-3</v>
      </c>
    </row>
    <row r="786" spans="1:14" x14ac:dyDescent="0.25">
      <c r="A786" s="5">
        <v>37680</v>
      </c>
      <c r="B786" s="11">
        <f t="shared" si="61"/>
        <v>2</v>
      </c>
      <c r="C786" s="11">
        <f t="shared" si="62"/>
        <v>2003</v>
      </c>
      <c r="D786" s="11" t="str">
        <f t="shared" si="63"/>
        <v>2/2003</v>
      </c>
      <c r="E786">
        <v>530</v>
      </c>
      <c r="F786">
        <v>5473600</v>
      </c>
      <c r="G786">
        <v>29098714</v>
      </c>
      <c r="H786" s="1">
        <v>2.9929459128000002</v>
      </c>
      <c r="I786" s="1">
        <v>2.9445709154999999</v>
      </c>
      <c r="J786" s="1">
        <v>2.9445709154999999</v>
      </c>
      <c r="K786" s="1">
        <v>2.9936471509000002</v>
      </c>
      <c r="L786" s="1">
        <v>2.9817285105</v>
      </c>
      <c r="M786" s="2">
        <f t="shared" si="64"/>
        <v>1.885434540012465E-2</v>
      </c>
      <c r="N786" s="2">
        <f t="shared" si="65"/>
        <v>1.8678805260497842E-2</v>
      </c>
    </row>
    <row r="787" spans="1:14" x14ac:dyDescent="0.25">
      <c r="A787" s="5">
        <v>37685</v>
      </c>
      <c r="B787" s="11">
        <f t="shared" si="61"/>
        <v>3</v>
      </c>
      <c r="C787" s="11">
        <f t="shared" si="62"/>
        <v>2003</v>
      </c>
      <c r="D787" s="11" t="str">
        <f t="shared" si="63"/>
        <v>3/2003</v>
      </c>
      <c r="E787">
        <v>366</v>
      </c>
      <c r="F787">
        <v>4369600</v>
      </c>
      <c r="G787">
        <v>22875637</v>
      </c>
      <c r="H787" s="1">
        <v>2.9172285141000001</v>
      </c>
      <c r="I787" s="1">
        <v>2.9445709154999999</v>
      </c>
      <c r="J787" s="1">
        <v>2.9165272760000001</v>
      </c>
      <c r="K787" s="1">
        <v>2.9585927351999999</v>
      </c>
      <c r="L787" s="1">
        <v>2.9361579305999999</v>
      </c>
      <c r="M787" s="2">
        <f t="shared" si="64"/>
        <v>-2.529861912177489E-2</v>
      </c>
      <c r="N787" s="2">
        <f t="shared" si="65"/>
        <v>-2.5624130918702966E-2</v>
      </c>
    </row>
    <row r="788" spans="1:14" x14ac:dyDescent="0.25">
      <c r="A788" s="5">
        <v>37686</v>
      </c>
      <c r="B788" s="11">
        <f t="shared" si="61"/>
        <v>3</v>
      </c>
      <c r="C788" s="11">
        <f t="shared" si="62"/>
        <v>2003</v>
      </c>
      <c r="D788" s="11" t="str">
        <f t="shared" si="63"/>
        <v>3/2003</v>
      </c>
      <c r="E788">
        <v>769</v>
      </c>
      <c r="F788">
        <v>9863200</v>
      </c>
      <c r="G788">
        <v>52025515</v>
      </c>
      <c r="H788" s="1">
        <v>3.0139787762000001</v>
      </c>
      <c r="I788" s="1">
        <v>2.9340544837999998</v>
      </c>
      <c r="J788" s="1">
        <v>2.9270437077000002</v>
      </c>
      <c r="K788" s="1">
        <v>3.0139787762000001</v>
      </c>
      <c r="L788" s="1">
        <v>2.9585927351999999</v>
      </c>
      <c r="M788" s="2">
        <f t="shared" si="64"/>
        <v>3.3165129722396269E-2</v>
      </c>
      <c r="N788" s="2">
        <f t="shared" si="65"/>
        <v>3.2627031885261545E-2</v>
      </c>
    </row>
    <row r="789" spans="1:14" x14ac:dyDescent="0.25">
      <c r="A789" s="5">
        <v>37687</v>
      </c>
      <c r="B789" s="11">
        <f t="shared" si="61"/>
        <v>3</v>
      </c>
      <c r="C789" s="11">
        <f t="shared" si="62"/>
        <v>2003</v>
      </c>
      <c r="D789" s="11" t="str">
        <f t="shared" si="63"/>
        <v>3/2003</v>
      </c>
      <c r="E789">
        <v>811</v>
      </c>
      <c r="F789">
        <v>7464000</v>
      </c>
      <c r="G789">
        <v>40501046</v>
      </c>
      <c r="H789" s="1">
        <v>3.0917993543</v>
      </c>
      <c r="I789" s="1">
        <v>2.9761199431000001</v>
      </c>
      <c r="J789" s="1">
        <v>2.9677069582</v>
      </c>
      <c r="K789" s="1">
        <v>3.1051202033999998</v>
      </c>
      <c r="L789" s="1">
        <v>3.0434243570000001</v>
      </c>
      <c r="M789" s="2">
        <f t="shared" si="64"/>
        <v>2.5819882579968034E-2</v>
      </c>
      <c r="N789" s="2">
        <f t="shared" si="65"/>
        <v>2.5492178296372181E-2</v>
      </c>
    </row>
    <row r="790" spans="1:14" x14ac:dyDescent="0.25">
      <c r="A790" s="5">
        <v>37690</v>
      </c>
      <c r="B790" s="11">
        <f t="shared" si="61"/>
        <v>3</v>
      </c>
      <c r="C790" s="11">
        <f t="shared" si="62"/>
        <v>2003</v>
      </c>
      <c r="D790" s="11" t="str">
        <f t="shared" si="63"/>
        <v>3/2003</v>
      </c>
      <c r="E790">
        <v>742</v>
      </c>
      <c r="F790">
        <v>9656800</v>
      </c>
      <c r="G790">
        <v>52427195</v>
      </c>
      <c r="H790" s="1">
        <v>3.0287015666000001</v>
      </c>
      <c r="I790" s="1">
        <v>3.0497341625000001</v>
      </c>
      <c r="J790" s="1">
        <v>3.0146797468000002</v>
      </c>
      <c r="K790" s="1">
        <v>3.0665603997000002</v>
      </c>
      <c r="L790" s="1">
        <v>3.0448265657000002</v>
      </c>
      <c r="M790" s="2">
        <f t="shared" si="64"/>
        <v>-2.0408112063366901E-2</v>
      </c>
      <c r="N790" s="2">
        <f t="shared" si="65"/>
        <v>-2.061923493409076E-2</v>
      </c>
    </row>
    <row r="791" spans="1:14" x14ac:dyDescent="0.25">
      <c r="A791" s="5">
        <v>37691</v>
      </c>
      <c r="B791" s="11">
        <f t="shared" si="61"/>
        <v>3</v>
      </c>
      <c r="C791" s="11">
        <f t="shared" si="62"/>
        <v>2003</v>
      </c>
      <c r="D791" s="11" t="str">
        <f t="shared" si="63"/>
        <v>3/2003</v>
      </c>
      <c r="E791">
        <v>1132</v>
      </c>
      <c r="F791">
        <v>11317600</v>
      </c>
      <c r="G791">
        <v>62979121</v>
      </c>
      <c r="H791" s="1">
        <v>3.1548974095000002</v>
      </c>
      <c r="I791" s="1">
        <v>3.0602505941999998</v>
      </c>
      <c r="J791" s="1">
        <v>3.0076689707000002</v>
      </c>
      <c r="K791" s="1">
        <v>3.2250062408</v>
      </c>
      <c r="L791" s="1">
        <v>3.1212452024999999</v>
      </c>
      <c r="M791" s="2">
        <f t="shared" si="64"/>
        <v>4.1666648273195994E-2</v>
      </c>
      <c r="N791" s="2">
        <f t="shared" si="65"/>
        <v>4.0821976862523125E-2</v>
      </c>
    </row>
    <row r="792" spans="1:14" x14ac:dyDescent="0.25">
      <c r="A792" s="5">
        <v>37692</v>
      </c>
      <c r="B792" s="11">
        <f t="shared" si="61"/>
        <v>3</v>
      </c>
      <c r="C792" s="11">
        <f t="shared" si="62"/>
        <v>2003</v>
      </c>
      <c r="D792" s="11" t="str">
        <f t="shared" si="63"/>
        <v>3/2003</v>
      </c>
      <c r="E792">
        <v>1103</v>
      </c>
      <c r="F792">
        <v>11624000</v>
      </c>
      <c r="G792">
        <v>66459690</v>
      </c>
      <c r="H792" s="1">
        <v>3.2460388366999999</v>
      </c>
      <c r="I792" s="1">
        <v>3.1408755896999998</v>
      </c>
      <c r="J792" s="1">
        <v>3.1408755896999998</v>
      </c>
      <c r="K792" s="1">
        <v>3.2523486421999999</v>
      </c>
      <c r="L792" s="1">
        <v>3.2067780623000002</v>
      </c>
      <c r="M792" s="2">
        <f t="shared" si="64"/>
        <v>2.8888871925139448E-2</v>
      </c>
      <c r="N792" s="2">
        <f t="shared" si="65"/>
        <v>2.8479454834423035E-2</v>
      </c>
    </row>
    <row r="793" spans="1:14" x14ac:dyDescent="0.25">
      <c r="A793" s="5">
        <v>37693</v>
      </c>
      <c r="B793" s="11">
        <f t="shared" si="61"/>
        <v>3</v>
      </c>
      <c r="C793" s="11">
        <f t="shared" si="62"/>
        <v>2003</v>
      </c>
      <c r="D793" s="11" t="str">
        <f t="shared" si="63"/>
        <v>3/2003</v>
      </c>
      <c r="E793">
        <v>1265</v>
      </c>
      <c r="F793">
        <v>12172800</v>
      </c>
      <c r="G793">
        <v>70019227</v>
      </c>
      <c r="H793" s="1">
        <v>3.2144898090999998</v>
      </c>
      <c r="I793" s="1">
        <v>3.2243052700999999</v>
      </c>
      <c r="J793" s="1">
        <v>3.1548974095000002</v>
      </c>
      <c r="K793" s="1">
        <v>3.2670714325999999</v>
      </c>
      <c r="L793" s="1">
        <v>3.2264084495000001</v>
      </c>
      <c r="M793" s="2">
        <f t="shared" si="64"/>
        <v>-9.7192391056151184E-3</v>
      </c>
      <c r="N793" s="2">
        <f t="shared" si="65"/>
        <v>-9.7667791964754173E-3</v>
      </c>
    </row>
    <row r="794" spans="1:14" x14ac:dyDescent="0.25">
      <c r="A794" s="5">
        <v>37694</v>
      </c>
      <c r="B794" s="11">
        <f t="shared" si="61"/>
        <v>3</v>
      </c>
      <c r="C794" s="11">
        <f t="shared" si="62"/>
        <v>2003</v>
      </c>
      <c r="D794" s="11" t="str">
        <f t="shared" si="63"/>
        <v>3/2003</v>
      </c>
      <c r="E794">
        <v>864</v>
      </c>
      <c r="F794">
        <v>7735200</v>
      </c>
      <c r="G794">
        <v>44704782</v>
      </c>
      <c r="H794" s="1">
        <v>3.2320170169</v>
      </c>
      <c r="I794" s="1">
        <v>3.2236040320999999</v>
      </c>
      <c r="J794" s="1">
        <v>3.2053758536000001</v>
      </c>
      <c r="K794" s="1">
        <v>3.2874030579000002</v>
      </c>
      <c r="L794" s="1">
        <v>3.2418324780000001</v>
      </c>
      <c r="M794" s="2">
        <f t="shared" si="64"/>
        <v>5.4525628765043077E-3</v>
      </c>
      <c r="N794" s="2">
        <f t="shared" si="65"/>
        <v>5.4377514712292503E-3</v>
      </c>
    </row>
    <row r="795" spans="1:14" x14ac:dyDescent="0.25">
      <c r="A795" s="5">
        <v>37697</v>
      </c>
      <c r="B795" s="11">
        <f t="shared" si="61"/>
        <v>3</v>
      </c>
      <c r="C795" s="11">
        <f t="shared" si="62"/>
        <v>2003</v>
      </c>
      <c r="D795" s="11" t="str">
        <f t="shared" si="63"/>
        <v>3/2003</v>
      </c>
      <c r="E795">
        <v>1043</v>
      </c>
      <c r="F795">
        <v>14836800</v>
      </c>
      <c r="G795">
        <v>84785202</v>
      </c>
      <c r="H795" s="1">
        <v>3.2179954646</v>
      </c>
      <c r="I795" s="1">
        <v>3.1548974095000002</v>
      </c>
      <c r="J795" s="1">
        <v>3.1408755896999998</v>
      </c>
      <c r="K795" s="1">
        <v>3.2635660445000001</v>
      </c>
      <c r="L795" s="1">
        <v>3.2053758536000001</v>
      </c>
      <c r="M795" s="2">
        <f t="shared" si="64"/>
        <v>-4.3383287361057343E-3</v>
      </c>
      <c r="N795" s="2">
        <f t="shared" si="65"/>
        <v>-4.3477665904514112E-3</v>
      </c>
    </row>
    <row r="796" spans="1:14" x14ac:dyDescent="0.25">
      <c r="A796" s="5">
        <v>37698</v>
      </c>
      <c r="B796" s="11">
        <f t="shared" si="61"/>
        <v>3</v>
      </c>
      <c r="C796" s="11">
        <f t="shared" si="62"/>
        <v>2003</v>
      </c>
      <c r="D796" s="11" t="str">
        <f t="shared" si="63"/>
        <v>3/2003</v>
      </c>
      <c r="E796">
        <v>1404</v>
      </c>
      <c r="F796">
        <v>16236800</v>
      </c>
      <c r="G796">
        <v>94688156</v>
      </c>
      <c r="H796" s="1">
        <v>3.3371802639000001</v>
      </c>
      <c r="I796" s="1">
        <v>3.2179954646</v>
      </c>
      <c r="J796" s="1">
        <v>3.1934572131999999</v>
      </c>
      <c r="K796" s="1">
        <v>3.3371802639000001</v>
      </c>
      <c r="L796" s="1">
        <v>3.2705770881</v>
      </c>
      <c r="M796" s="2">
        <f t="shared" si="64"/>
        <v>3.7036969321774693E-2</v>
      </c>
      <c r="N796" s="2">
        <f t="shared" si="65"/>
        <v>3.6367578874012603E-2</v>
      </c>
    </row>
    <row r="797" spans="1:14" x14ac:dyDescent="0.25">
      <c r="A797" s="5">
        <v>37699</v>
      </c>
      <c r="B797" s="11">
        <f t="shared" si="61"/>
        <v>3</v>
      </c>
      <c r="C797" s="11">
        <f t="shared" si="62"/>
        <v>2003</v>
      </c>
      <c r="D797" s="11" t="str">
        <f t="shared" si="63"/>
        <v>3/2003</v>
      </c>
      <c r="E797">
        <v>1154</v>
      </c>
      <c r="F797">
        <v>10166400</v>
      </c>
      <c r="G797">
        <v>60793419</v>
      </c>
      <c r="H797" s="1">
        <v>3.3512020837000001</v>
      </c>
      <c r="I797" s="1">
        <v>3.3056315037999999</v>
      </c>
      <c r="J797" s="1">
        <v>3.2951150721000002</v>
      </c>
      <c r="K797" s="1">
        <v>3.3792457231999999</v>
      </c>
      <c r="L797" s="1">
        <v>3.3540065011000002</v>
      </c>
      <c r="M797" s="2">
        <f t="shared" si="64"/>
        <v>4.2016968491875861E-3</v>
      </c>
      <c r="N797" s="2">
        <f t="shared" si="65"/>
        <v>4.1928943692686686E-3</v>
      </c>
    </row>
    <row r="798" spans="1:14" x14ac:dyDescent="0.25">
      <c r="A798" s="5">
        <v>37700</v>
      </c>
      <c r="B798" s="11">
        <f t="shared" si="61"/>
        <v>3</v>
      </c>
      <c r="C798" s="11">
        <f t="shared" si="62"/>
        <v>2003</v>
      </c>
      <c r="D798" s="11" t="str">
        <f t="shared" si="63"/>
        <v>3/2003</v>
      </c>
      <c r="E798">
        <v>1106</v>
      </c>
      <c r="F798">
        <v>10568800</v>
      </c>
      <c r="G798">
        <v>63452880</v>
      </c>
      <c r="H798" s="1">
        <v>3.4143001387999998</v>
      </c>
      <c r="I798" s="1">
        <v>3.3526042924000001</v>
      </c>
      <c r="J798" s="1">
        <v>3.2740824761999998</v>
      </c>
      <c r="K798" s="1">
        <v>3.4283219586000002</v>
      </c>
      <c r="L798" s="1">
        <v>3.3673270828000001</v>
      </c>
      <c r="M798" s="2">
        <f t="shared" si="64"/>
        <v>1.8828484085428254E-2</v>
      </c>
      <c r="N798" s="2">
        <f t="shared" si="65"/>
        <v>1.8653422198596777E-2</v>
      </c>
    </row>
    <row r="799" spans="1:14" x14ac:dyDescent="0.25">
      <c r="A799" s="5">
        <v>37701</v>
      </c>
      <c r="B799" s="11">
        <f t="shared" si="61"/>
        <v>3</v>
      </c>
      <c r="C799" s="11">
        <f t="shared" si="62"/>
        <v>2003</v>
      </c>
      <c r="D799" s="11" t="str">
        <f t="shared" si="63"/>
        <v>3/2003</v>
      </c>
      <c r="E799">
        <v>853</v>
      </c>
      <c r="F799">
        <v>8489600</v>
      </c>
      <c r="G799">
        <v>51708719</v>
      </c>
      <c r="H799" s="1">
        <v>3.3792457231999999</v>
      </c>
      <c r="I799" s="1">
        <v>3.4283219586000002</v>
      </c>
      <c r="J799" s="1">
        <v>3.3652239034</v>
      </c>
      <c r="K799" s="1">
        <v>3.4844089702000001</v>
      </c>
      <c r="L799" s="1">
        <v>3.4164033182</v>
      </c>
      <c r="M799" s="2">
        <f t="shared" si="64"/>
        <v>-1.0266940273247371E-2</v>
      </c>
      <c r="N799" s="2">
        <f t="shared" si="65"/>
        <v>-1.0320008851639839E-2</v>
      </c>
    </row>
    <row r="800" spans="1:14" x14ac:dyDescent="0.25">
      <c r="A800" s="5">
        <v>37704</v>
      </c>
      <c r="B800" s="11">
        <f t="shared" si="61"/>
        <v>3</v>
      </c>
      <c r="C800" s="11">
        <f t="shared" si="62"/>
        <v>2003</v>
      </c>
      <c r="D800" s="11" t="str">
        <f t="shared" si="63"/>
        <v>3/2003</v>
      </c>
      <c r="E800">
        <v>654</v>
      </c>
      <c r="F800">
        <v>5576800</v>
      </c>
      <c r="G800">
        <v>32935246</v>
      </c>
      <c r="H800" s="1">
        <v>3.2902074752999999</v>
      </c>
      <c r="I800" s="1">
        <v>3.3161476680000002</v>
      </c>
      <c r="J800" s="1">
        <v>3.2817944903999998</v>
      </c>
      <c r="K800" s="1">
        <v>3.3792457231999999</v>
      </c>
      <c r="L800" s="1">
        <v>3.3126422798999999</v>
      </c>
      <c r="M800" s="2">
        <f t="shared" si="64"/>
        <v>-2.6348556806246259E-2</v>
      </c>
      <c r="N800" s="2">
        <f t="shared" si="65"/>
        <v>-2.6701900584578893E-2</v>
      </c>
    </row>
    <row r="801" spans="1:14" x14ac:dyDescent="0.25">
      <c r="A801" s="5">
        <v>37705</v>
      </c>
      <c r="B801" s="11">
        <f t="shared" si="61"/>
        <v>3</v>
      </c>
      <c r="C801" s="11">
        <f t="shared" si="62"/>
        <v>2003</v>
      </c>
      <c r="D801" s="11" t="str">
        <f t="shared" si="63"/>
        <v>3/2003</v>
      </c>
      <c r="E801">
        <v>516</v>
      </c>
      <c r="F801">
        <v>5225600</v>
      </c>
      <c r="G801">
        <v>31077335</v>
      </c>
      <c r="H801" s="1">
        <v>3.3547074716999998</v>
      </c>
      <c r="I801" s="1">
        <v>3.2888052665999998</v>
      </c>
      <c r="J801" s="1">
        <v>3.2810932522999998</v>
      </c>
      <c r="K801" s="1">
        <v>3.3638216946999999</v>
      </c>
      <c r="L801" s="1">
        <v>3.3357783226</v>
      </c>
      <c r="M801" s="2">
        <f t="shared" si="64"/>
        <v>1.9603625875939334E-2</v>
      </c>
      <c r="N801" s="2">
        <f t="shared" si="65"/>
        <v>1.9413949688411227E-2</v>
      </c>
    </row>
    <row r="802" spans="1:14" x14ac:dyDescent="0.25">
      <c r="A802" s="5">
        <v>37706</v>
      </c>
      <c r="B802" s="11">
        <f t="shared" si="61"/>
        <v>3</v>
      </c>
      <c r="C802" s="11">
        <f t="shared" si="62"/>
        <v>2003</v>
      </c>
      <c r="D802" s="11" t="str">
        <f t="shared" si="63"/>
        <v>3/2003</v>
      </c>
      <c r="E802">
        <v>691</v>
      </c>
      <c r="F802">
        <v>7357600</v>
      </c>
      <c r="G802">
        <v>43699379</v>
      </c>
      <c r="H802" s="1">
        <v>3.3161476680000002</v>
      </c>
      <c r="I802" s="1">
        <v>3.3652239034</v>
      </c>
      <c r="J802" s="1">
        <v>3.3126422798999999</v>
      </c>
      <c r="K802" s="1">
        <v>3.3778435144999999</v>
      </c>
      <c r="L802" s="1">
        <v>3.3308704584000002</v>
      </c>
      <c r="M802" s="2">
        <f t="shared" si="64"/>
        <v>-1.1494237284558118E-2</v>
      </c>
      <c r="N802" s="2">
        <f t="shared" si="65"/>
        <v>-1.1560806630803508E-2</v>
      </c>
    </row>
    <row r="803" spans="1:14" x14ac:dyDescent="0.25">
      <c r="A803" s="5">
        <v>37707</v>
      </c>
      <c r="B803" s="11">
        <f t="shared" si="61"/>
        <v>3</v>
      </c>
      <c r="C803" s="11">
        <f t="shared" si="62"/>
        <v>2003</v>
      </c>
      <c r="D803" s="11" t="str">
        <f t="shared" si="63"/>
        <v>3/2003</v>
      </c>
      <c r="E803">
        <v>537</v>
      </c>
      <c r="F803">
        <v>9105600</v>
      </c>
      <c r="G803">
        <v>53354044</v>
      </c>
      <c r="H803" s="1">
        <v>3.3231587116000001</v>
      </c>
      <c r="I803" s="1">
        <v>3.2874030579000002</v>
      </c>
      <c r="J803" s="1">
        <v>3.2460388366999999</v>
      </c>
      <c r="K803" s="1">
        <v>3.3231587116000001</v>
      </c>
      <c r="L803" s="1">
        <v>3.2867020872000001</v>
      </c>
      <c r="M803" s="2">
        <f t="shared" si="64"/>
        <v>2.1142133288136744E-3</v>
      </c>
      <c r="N803" s="2">
        <f t="shared" si="65"/>
        <v>2.1119815249332208E-3</v>
      </c>
    </row>
    <row r="804" spans="1:14" x14ac:dyDescent="0.25">
      <c r="A804" s="5">
        <v>37708</v>
      </c>
      <c r="B804" s="11">
        <f t="shared" si="61"/>
        <v>3</v>
      </c>
      <c r="C804" s="11">
        <f t="shared" si="62"/>
        <v>2003</v>
      </c>
      <c r="D804" s="11" t="str">
        <f t="shared" si="63"/>
        <v>3/2003</v>
      </c>
      <c r="E804">
        <v>603</v>
      </c>
      <c r="F804">
        <v>6137600</v>
      </c>
      <c r="G804">
        <v>35740295</v>
      </c>
      <c r="H804" s="1">
        <v>3.3754232183999999</v>
      </c>
      <c r="I804" s="1">
        <v>3.3754232183999999</v>
      </c>
      <c r="J804" s="1">
        <v>3.3318694812</v>
      </c>
      <c r="K804" s="1">
        <v>3.4247842682999998</v>
      </c>
      <c r="L804" s="1">
        <v>3.3819563066999998</v>
      </c>
      <c r="M804" s="2">
        <f t="shared" si="64"/>
        <v>1.5727358015601878E-2</v>
      </c>
      <c r="N804" s="2">
        <f t="shared" si="65"/>
        <v>1.5604964734572315E-2</v>
      </c>
    </row>
    <row r="805" spans="1:14" x14ac:dyDescent="0.25">
      <c r="A805" s="5">
        <v>37711</v>
      </c>
      <c r="B805" s="11">
        <f t="shared" si="61"/>
        <v>3</v>
      </c>
      <c r="C805" s="11">
        <f t="shared" si="62"/>
        <v>2003</v>
      </c>
      <c r="D805" s="11" t="str">
        <f t="shared" si="63"/>
        <v>3/2003</v>
      </c>
      <c r="E805">
        <v>492</v>
      </c>
      <c r="F805">
        <v>4844800</v>
      </c>
      <c r="G805">
        <v>27931185</v>
      </c>
      <c r="H805" s="1">
        <v>3.3681643545000002</v>
      </c>
      <c r="I805" s="1">
        <v>3.3391283450999998</v>
      </c>
      <c r="J805" s="1">
        <v>3.3267882211000002</v>
      </c>
      <c r="K805" s="1">
        <v>3.3681643545000002</v>
      </c>
      <c r="L805" s="1">
        <v>3.3478390372</v>
      </c>
      <c r="M805" s="2">
        <f t="shared" si="64"/>
        <v>-2.1505048197898446E-3</v>
      </c>
      <c r="N805" s="2">
        <f t="shared" si="65"/>
        <v>-2.1528204757616694E-3</v>
      </c>
    </row>
    <row r="806" spans="1:14" x14ac:dyDescent="0.25">
      <c r="A806" s="5">
        <v>37712</v>
      </c>
      <c r="B806" s="11">
        <f t="shared" si="61"/>
        <v>4</v>
      </c>
      <c r="C806" s="11">
        <f t="shared" si="62"/>
        <v>2003</v>
      </c>
      <c r="D806" s="11" t="str">
        <f t="shared" si="63"/>
        <v>4/2003</v>
      </c>
      <c r="E806">
        <v>669</v>
      </c>
      <c r="F806">
        <v>11840000</v>
      </c>
      <c r="G806">
        <v>69968581</v>
      </c>
      <c r="H806" s="1">
        <v>3.455271829</v>
      </c>
      <c r="I806" s="1">
        <v>3.3826820823000001</v>
      </c>
      <c r="J806" s="1">
        <v>3.3826820823000001</v>
      </c>
      <c r="K806" s="1">
        <v>3.4763229219</v>
      </c>
      <c r="L806" s="1">
        <v>3.4320431322</v>
      </c>
      <c r="M806" s="2">
        <f t="shared" si="64"/>
        <v>2.5862002364469117E-2</v>
      </c>
      <c r="N806" s="2">
        <f t="shared" si="65"/>
        <v>2.5533237083132525E-2</v>
      </c>
    </row>
    <row r="807" spans="1:14" x14ac:dyDescent="0.25">
      <c r="A807" s="5">
        <v>37713</v>
      </c>
      <c r="B807" s="11">
        <f t="shared" si="61"/>
        <v>4</v>
      </c>
      <c r="C807" s="11">
        <f t="shared" si="62"/>
        <v>2003</v>
      </c>
      <c r="D807" s="11" t="str">
        <f t="shared" si="63"/>
        <v>4/2003</v>
      </c>
      <c r="E807">
        <v>798</v>
      </c>
      <c r="F807">
        <v>11483200</v>
      </c>
      <c r="G807">
        <v>69701738</v>
      </c>
      <c r="H807" s="1">
        <v>3.5053589314</v>
      </c>
      <c r="I807" s="1">
        <v>3.4843078383999999</v>
      </c>
      <c r="J807" s="1">
        <v>3.4843078383999999</v>
      </c>
      <c r="K807" s="1">
        <v>3.5387501483000001</v>
      </c>
      <c r="L807" s="1">
        <v>3.5249581962000001</v>
      </c>
      <c r="M807" s="2">
        <f t="shared" si="64"/>
        <v>1.449585007455001E-2</v>
      </c>
      <c r="N807" s="2">
        <f t="shared" si="65"/>
        <v>1.4391789663783756E-2</v>
      </c>
    </row>
    <row r="808" spans="1:14" x14ac:dyDescent="0.25">
      <c r="A808" s="5">
        <v>37714</v>
      </c>
      <c r="B808" s="11">
        <f t="shared" si="61"/>
        <v>4</v>
      </c>
      <c r="C808" s="11">
        <f t="shared" si="62"/>
        <v>2003</v>
      </c>
      <c r="D808" s="11" t="str">
        <f t="shared" si="63"/>
        <v>4/2003</v>
      </c>
      <c r="E808">
        <v>944</v>
      </c>
      <c r="F808">
        <v>8910400</v>
      </c>
      <c r="G808">
        <v>54579154</v>
      </c>
      <c r="H808" s="1">
        <v>3.5496387211</v>
      </c>
      <c r="I808" s="1">
        <v>3.5213284872999999</v>
      </c>
      <c r="J808" s="1">
        <v>3.5133438477999999</v>
      </c>
      <c r="K808" s="1">
        <v>3.5931924582999999</v>
      </c>
      <c r="L808" s="1">
        <v>3.5568975850000002</v>
      </c>
      <c r="M808" s="2">
        <f t="shared" si="64"/>
        <v>1.2632027294938064E-2</v>
      </c>
      <c r="N808" s="2">
        <f t="shared" si="65"/>
        <v>1.2552908825898422E-2</v>
      </c>
    </row>
    <row r="809" spans="1:14" x14ac:dyDescent="0.25">
      <c r="A809" s="5">
        <v>37715</v>
      </c>
      <c r="B809" s="11">
        <f t="shared" si="61"/>
        <v>4</v>
      </c>
      <c r="C809" s="11">
        <f t="shared" si="62"/>
        <v>2003</v>
      </c>
      <c r="D809" s="11" t="str">
        <f t="shared" si="63"/>
        <v>4/2003</v>
      </c>
      <c r="E809">
        <v>700</v>
      </c>
      <c r="F809">
        <v>8884800</v>
      </c>
      <c r="G809">
        <v>54352315</v>
      </c>
      <c r="H809" s="1">
        <v>3.5598012413000002</v>
      </c>
      <c r="I809" s="1">
        <v>3.5568975850000002</v>
      </c>
      <c r="J809" s="1">
        <v>3.5053589314</v>
      </c>
      <c r="K809" s="1">
        <v>3.5750450216999998</v>
      </c>
      <c r="L809" s="1">
        <v>3.5525421005000002</v>
      </c>
      <c r="M809" s="2">
        <f t="shared" si="64"/>
        <v>2.8629731075422438E-3</v>
      </c>
      <c r="N809" s="2">
        <f t="shared" si="65"/>
        <v>2.8588826055066952E-3</v>
      </c>
    </row>
    <row r="810" spans="1:14" x14ac:dyDescent="0.25">
      <c r="A810" s="5">
        <v>37718</v>
      </c>
      <c r="B810" s="11">
        <f t="shared" si="61"/>
        <v>4</v>
      </c>
      <c r="C810" s="11">
        <f t="shared" si="62"/>
        <v>2003</v>
      </c>
      <c r="D810" s="11" t="str">
        <f t="shared" si="63"/>
        <v>4/2003</v>
      </c>
      <c r="E810">
        <v>1244</v>
      </c>
      <c r="F810">
        <v>13140000</v>
      </c>
      <c r="G810">
        <v>80061659</v>
      </c>
      <c r="H810" s="1">
        <v>3.4705158861999998</v>
      </c>
      <c r="I810" s="1">
        <v>3.6294873316</v>
      </c>
      <c r="J810" s="1">
        <v>3.4705158861999998</v>
      </c>
      <c r="K810" s="1">
        <v>3.6621527729999999</v>
      </c>
      <c r="L810" s="1">
        <v>3.5380243726999998</v>
      </c>
      <c r="M810" s="2">
        <f t="shared" si="64"/>
        <v>-2.5081556257729232E-2</v>
      </c>
      <c r="N810" s="2">
        <f t="shared" si="65"/>
        <v>-2.5401458926757259E-2</v>
      </c>
    </row>
    <row r="811" spans="1:14" x14ac:dyDescent="0.25">
      <c r="A811" s="5">
        <v>37719</v>
      </c>
      <c r="B811" s="11">
        <f t="shared" si="61"/>
        <v>4</v>
      </c>
      <c r="C811" s="11">
        <f t="shared" si="62"/>
        <v>2003</v>
      </c>
      <c r="D811" s="11" t="str">
        <f t="shared" si="63"/>
        <v>4/2003</v>
      </c>
      <c r="E811">
        <v>1364</v>
      </c>
      <c r="F811">
        <v>11715200</v>
      </c>
      <c r="G811">
        <v>67911628</v>
      </c>
      <c r="H811" s="1">
        <v>3.3246103404</v>
      </c>
      <c r="I811" s="1">
        <v>3.4814041819999999</v>
      </c>
      <c r="J811" s="1">
        <v>3.3246103404</v>
      </c>
      <c r="K811" s="1">
        <v>3.4915667023000001</v>
      </c>
      <c r="L811" s="1">
        <v>3.3667125264000002</v>
      </c>
      <c r="M811" s="2">
        <f t="shared" si="64"/>
        <v>-4.2041457404120242E-2</v>
      </c>
      <c r="N811" s="2">
        <f t="shared" si="65"/>
        <v>-4.2950776899773072E-2</v>
      </c>
    </row>
    <row r="812" spans="1:14" x14ac:dyDescent="0.25">
      <c r="A812" s="5">
        <v>37720</v>
      </c>
      <c r="B812" s="11">
        <f t="shared" si="61"/>
        <v>4</v>
      </c>
      <c r="C812" s="11">
        <f t="shared" si="62"/>
        <v>2003</v>
      </c>
      <c r="D812" s="11" t="str">
        <f t="shared" si="63"/>
        <v>4/2003</v>
      </c>
      <c r="E812">
        <v>916</v>
      </c>
      <c r="F812">
        <v>7840000</v>
      </c>
      <c r="G812">
        <v>45037908</v>
      </c>
      <c r="H812" s="1">
        <v>3.346387209</v>
      </c>
      <c r="I812" s="1">
        <v>3.3514684690999998</v>
      </c>
      <c r="J812" s="1">
        <v>3.3028334718000001</v>
      </c>
      <c r="K812" s="1">
        <v>3.3754232183999999</v>
      </c>
      <c r="L812" s="1">
        <v>3.3362246887999998</v>
      </c>
      <c r="M812" s="2">
        <f t="shared" si="64"/>
        <v>6.550201789175647E-3</v>
      </c>
      <c r="N812" s="2">
        <f t="shared" si="65"/>
        <v>6.5288424387377119E-3</v>
      </c>
    </row>
    <row r="813" spans="1:14" x14ac:dyDescent="0.25">
      <c r="A813" s="5">
        <v>37721</v>
      </c>
      <c r="B813" s="11">
        <f t="shared" si="61"/>
        <v>4</v>
      </c>
      <c r="C813" s="11">
        <f t="shared" si="62"/>
        <v>2003</v>
      </c>
      <c r="D813" s="11" t="str">
        <f t="shared" si="63"/>
        <v>4/2003</v>
      </c>
      <c r="E813">
        <v>677</v>
      </c>
      <c r="F813">
        <v>10931200</v>
      </c>
      <c r="G813">
        <v>63447271</v>
      </c>
      <c r="H813" s="1">
        <v>3.3536463498</v>
      </c>
      <c r="I813" s="1">
        <v>3.3681643545000002</v>
      </c>
      <c r="J813" s="1">
        <v>3.346387209</v>
      </c>
      <c r="K813" s="1">
        <v>3.4117180917000001</v>
      </c>
      <c r="L813" s="1">
        <v>3.3703419583000001</v>
      </c>
      <c r="M813" s="2">
        <f t="shared" si="64"/>
        <v>2.1692471153598181E-3</v>
      </c>
      <c r="N813" s="2">
        <f t="shared" si="65"/>
        <v>2.1668976958702183E-3</v>
      </c>
    </row>
    <row r="814" spans="1:14" x14ac:dyDescent="0.25">
      <c r="A814" s="5">
        <v>37722</v>
      </c>
      <c r="B814" s="11">
        <f t="shared" si="61"/>
        <v>4</v>
      </c>
      <c r="C814" s="11">
        <f t="shared" si="62"/>
        <v>2003</v>
      </c>
      <c r="D814" s="11" t="str">
        <f t="shared" si="63"/>
        <v>4/2003</v>
      </c>
      <c r="E814">
        <v>454</v>
      </c>
      <c r="F814">
        <v>6458400</v>
      </c>
      <c r="G814">
        <v>37488397</v>
      </c>
      <c r="H814" s="1">
        <v>3.3645346457</v>
      </c>
      <c r="I814" s="1">
        <v>3.3609052137000002</v>
      </c>
      <c r="J814" s="1">
        <v>3.3384025694999999</v>
      </c>
      <c r="K814" s="1">
        <v>3.3972000869999999</v>
      </c>
      <c r="L814" s="1">
        <v>3.3710677338999999</v>
      </c>
      <c r="M814" s="2">
        <f t="shared" si="64"/>
        <v>3.2467036664880489E-3</v>
      </c>
      <c r="N814" s="2">
        <f t="shared" si="65"/>
        <v>3.2414445043585077E-3</v>
      </c>
    </row>
    <row r="815" spans="1:14" x14ac:dyDescent="0.25">
      <c r="A815" s="5">
        <v>37725</v>
      </c>
      <c r="B815" s="11">
        <f t="shared" si="61"/>
        <v>4</v>
      </c>
      <c r="C815" s="11">
        <f t="shared" si="62"/>
        <v>2003</v>
      </c>
      <c r="D815" s="11" t="str">
        <f t="shared" si="63"/>
        <v>4/2003</v>
      </c>
      <c r="E815">
        <v>437</v>
      </c>
      <c r="F815">
        <v>6769600</v>
      </c>
      <c r="G815">
        <v>39219082</v>
      </c>
      <c r="H815" s="1">
        <v>3.3572757817999999</v>
      </c>
      <c r="I815" s="1">
        <v>3.3754232183999999</v>
      </c>
      <c r="J815" s="1">
        <v>3.3536463498</v>
      </c>
      <c r="K815" s="1">
        <v>3.4117180917000001</v>
      </c>
      <c r="L815" s="1">
        <v>3.3645346457</v>
      </c>
      <c r="M815" s="2">
        <f t="shared" si="64"/>
        <v>-2.1574644533017828E-3</v>
      </c>
      <c r="N815" s="2">
        <f t="shared" si="65"/>
        <v>-2.1597951325772616E-3</v>
      </c>
    </row>
    <row r="816" spans="1:14" x14ac:dyDescent="0.25">
      <c r="A816" s="5">
        <v>37726</v>
      </c>
      <c r="B816" s="11">
        <f t="shared" si="61"/>
        <v>4</v>
      </c>
      <c r="C816" s="11">
        <f t="shared" si="62"/>
        <v>2003</v>
      </c>
      <c r="D816" s="11" t="str">
        <f t="shared" si="63"/>
        <v>4/2003</v>
      </c>
      <c r="E816">
        <v>628</v>
      </c>
      <c r="F816">
        <v>5275200</v>
      </c>
      <c r="G816">
        <v>30448481</v>
      </c>
      <c r="H816" s="1">
        <v>3.3899412231000001</v>
      </c>
      <c r="I816" s="1">
        <v>3.3725195620999999</v>
      </c>
      <c r="J816" s="1">
        <v>3.3275139967</v>
      </c>
      <c r="K816" s="1">
        <v>3.3935706551</v>
      </c>
      <c r="L816" s="1">
        <v>3.3521945217</v>
      </c>
      <c r="M816" s="2">
        <f t="shared" si="64"/>
        <v>9.7297462058618667E-3</v>
      </c>
      <c r="N816" s="2">
        <f t="shared" si="65"/>
        <v>9.6827170337858461E-3</v>
      </c>
    </row>
    <row r="817" spans="1:14" x14ac:dyDescent="0.25">
      <c r="A817" s="5">
        <v>37727</v>
      </c>
      <c r="B817" s="11">
        <f t="shared" si="61"/>
        <v>4</v>
      </c>
      <c r="C817" s="11">
        <f t="shared" si="62"/>
        <v>2003</v>
      </c>
      <c r="D817" s="11" t="str">
        <f t="shared" si="63"/>
        <v>4/2003</v>
      </c>
      <c r="E817">
        <v>850</v>
      </c>
      <c r="F817">
        <v>9974400</v>
      </c>
      <c r="G817">
        <v>58338955</v>
      </c>
      <c r="H817" s="1">
        <v>3.3681643545000002</v>
      </c>
      <c r="I817" s="1">
        <v>3.4044592277999999</v>
      </c>
      <c r="J817" s="1">
        <v>3.3681643545000002</v>
      </c>
      <c r="K817" s="1">
        <v>3.4262360963999998</v>
      </c>
      <c r="L817" s="1">
        <v>3.3964743114</v>
      </c>
      <c r="M817" s="2">
        <f t="shared" si="64"/>
        <v>-6.4239664250241857E-3</v>
      </c>
      <c r="N817" s="2">
        <f t="shared" si="65"/>
        <v>-6.4446888919660944E-3</v>
      </c>
    </row>
    <row r="818" spans="1:14" x14ac:dyDescent="0.25">
      <c r="A818" s="5">
        <v>37728</v>
      </c>
      <c r="B818" s="11">
        <f t="shared" si="61"/>
        <v>4</v>
      </c>
      <c r="C818" s="11">
        <f t="shared" si="62"/>
        <v>2003</v>
      </c>
      <c r="D818" s="11" t="str">
        <f t="shared" si="63"/>
        <v>4/2003</v>
      </c>
      <c r="E818">
        <v>731</v>
      </c>
      <c r="F818">
        <v>6743200</v>
      </c>
      <c r="G818">
        <v>39824838</v>
      </c>
      <c r="H818" s="1">
        <v>3.4480129651000002</v>
      </c>
      <c r="I818" s="1">
        <v>3.4117180917000001</v>
      </c>
      <c r="J818" s="1">
        <v>3.3964743114</v>
      </c>
      <c r="K818" s="1">
        <v>3.4654346261</v>
      </c>
      <c r="L818" s="1">
        <v>3.4298655284000001</v>
      </c>
      <c r="M818" s="2">
        <f t="shared" si="64"/>
        <v>2.3706862906888393E-2</v>
      </c>
      <c r="N818" s="2">
        <f t="shared" si="65"/>
        <v>2.3430218942693225E-2</v>
      </c>
    </row>
    <row r="819" spans="1:14" x14ac:dyDescent="0.25">
      <c r="A819" s="5">
        <v>37733</v>
      </c>
      <c r="B819" s="11">
        <f t="shared" si="61"/>
        <v>4</v>
      </c>
      <c r="C819" s="11">
        <f t="shared" si="62"/>
        <v>2003</v>
      </c>
      <c r="D819" s="11" t="str">
        <f t="shared" si="63"/>
        <v>4/2003</v>
      </c>
      <c r="E819">
        <v>877</v>
      </c>
      <c r="F819">
        <v>9965600</v>
      </c>
      <c r="G819">
        <v>59401594</v>
      </c>
      <c r="H819" s="1">
        <v>3.4988258431000001</v>
      </c>
      <c r="I819" s="1">
        <v>3.4117180917000001</v>
      </c>
      <c r="J819" s="1">
        <v>3.4080886598000002</v>
      </c>
      <c r="K819" s="1">
        <v>3.4988258431000001</v>
      </c>
      <c r="L819" s="1">
        <v>3.4618049171999998</v>
      </c>
      <c r="M819" s="2">
        <f t="shared" si="64"/>
        <v>1.4736858159849264E-2</v>
      </c>
      <c r="N819" s="2">
        <f t="shared" si="65"/>
        <v>1.4629325837387188E-2</v>
      </c>
    </row>
    <row r="820" spans="1:14" x14ac:dyDescent="0.25">
      <c r="A820" s="5">
        <v>37734</v>
      </c>
      <c r="B820" s="11">
        <f t="shared" si="61"/>
        <v>4</v>
      </c>
      <c r="C820" s="11">
        <f t="shared" si="62"/>
        <v>2003</v>
      </c>
      <c r="D820" s="11" t="str">
        <f t="shared" si="63"/>
        <v>4/2003</v>
      </c>
      <c r="E820">
        <v>903</v>
      </c>
      <c r="F820">
        <v>9642400</v>
      </c>
      <c r="G820">
        <v>57650632</v>
      </c>
      <c r="H820" s="1">
        <v>3.5322170600999998</v>
      </c>
      <c r="I820" s="1">
        <v>3.4843078383999999</v>
      </c>
      <c r="J820" s="1">
        <v>3.4422056524000002</v>
      </c>
      <c r="K820" s="1">
        <v>3.5423795803</v>
      </c>
      <c r="L820" s="1">
        <v>3.4719677143999998</v>
      </c>
      <c r="M820" s="2">
        <f t="shared" si="64"/>
        <v>9.543549321224587E-3</v>
      </c>
      <c r="N820" s="2">
        <f t="shared" si="65"/>
        <v>9.4982973362863054E-3</v>
      </c>
    </row>
    <row r="821" spans="1:14" x14ac:dyDescent="0.25">
      <c r="A821" s="5">
        <v>37735</v>
      </c>
      <c r="B821" s="11">
        <f t="shared" si="61"/>
        <v>4</v>
      </c>
      <c r="C821" s="11">
        <f t="shared" si="62"/>
        <v>2003</v>
      </c>
      <c r="D821" s="11" t="str">
        <f t="shared" si="63"/>
        <v>4/2003</v>
      </c>
      <c r="E821">
        <v>714</v>
      </c>
      <c r="F821">
        <v>7388000</v>
      </c>
      <c r="G821">
        <v>44456086</v>
      </c>
      <c r="H821" s="1">
        <v>3.4806784064</v>
      </c>
      <c r="I821" s="1">
        <v>3.5198769361000002</v>
      </c>
      <c r="J821" s="1">
        <v>3.4697898337000002</v>
      </c>
      <c r="K821" s="1">
        <v>3.5568975850000002</v>
      </c>
      <c r="L821" s="1">
        <v>3.4944703586000001</v>
      </c>
      <c r="M821" s="2">
        <f t="shared" si="64"/>
        <v>-1.459102111310806E-2</v>
      </c>
      <c r="N821" s="2">
        <f t="shared" si="65"/>
        <v>-1.4698516992850012E-2</v>
      </c>
    </row>
    <row r="822" spans="1:14" x14ac:dyDescent="0.25">
      <c r="A822" s="5">
        <v>37736</v>
      </c>
      <c r="B822" s="11">
        <f t="shared" si="61"/>
        <v>4</v>
      </c>
      <c r="C822" s="11">
        <f t="shared" si="62"/>
        <v>2003</v>
      </c>
      <c r="D822" s="11" t="str">
        <f t="shared" si="63"/>
        <v>4/2003</v>
      </c>
      <c r="E822">
        <v>548</v>
      </c>
      <c r="F822">
        <v>6731200</v>
      </c>
      <c r="G822">
        <v>40206159</v>
      </c>
      <c r="H822" s="1">
        <v>3.4407541012</v>
      </c>
      <c r="I822" s="1">
        <v>3.4843078383999999</v>
      </c>
      <c r="J822" s="1">
        <v>3.4407541012</v>
      </c>
      <c r="K822" s="1">
        <v>3.502455275</v>
      </c>
      <c r="L822" s="1">
        <v>3.4683380055000002</v>
      </c>
      <c r="M822" s="2">
        <f t="shared" si="64"/>
        <v>-1.1470265430609805E-2</v>
      </c>
      <c r="N822" s="2">
        <f t="shared" si="65"/>
        <v>-1.1536556328790814E-2</v>
      </c>
    </row>
    <row r="823" spans="1:14" x14ac:dyDescent="0.25">
      <c r="A823" s="5">
        <v>37739</v>
      </c>
      <c r="B823" s="11">
        <f t="shared" si="61"/>
        <v>4</v>
      </c>
      <c r="C823" s="11">
        <f t="shared" si="62"/>
        <v>2003</v>
      </c>
      <c r="D823" s="11" t="str">
        <f t="shared" si="63"/>
        <v>4/2003</v>
      </c>
      <c r="E823">
        <v>523</v>
      </c>
      <c r="F823">
        <v>4408000</v>
      </c>
      <c r="G823">
        <v>26134355</v>
      </c>
      <c r="H823" s="1">
        <v>3.4741453181000002</v>
      </c>
      <c r="I823" s="1">
        <v>3.4480129651000002</v>
      </c>
      <c r="J823" s="1">
        <v>3.4153475236999999</v>
      </c>
      <c r="K823" s="1">
        <v>3.4915667023000001</v>
      </c>
      <c r="L823" s="1">
        <v>3.4429317048999999</v>
      </c>
      <c r="M823" s="2">
        <f t="shared" si="64"/>
        <v>9.7046216956784281E-3</v>
      </c>
      <c r="N823" s="2">
        <f t="shared" si="65"/>
        <v>9.657834313570637E-3</v>
      </c>
    </row>
    <row r="824" spans="1:14" x14ac:dyDescent="0.25">
      <c r="A824" s="5">
        <v>37740</v>
      </c>
      <c r="B824" s="11">
        <f t="shared" si="61"/>
        <v>4</v>
      </c>
      <c r="C824" s="11">
        <f t="shared" si="62"/>
        <v>2003</v>
      </c>
      <c r="D824" s="11" t="str">
        <f t="shared" si="63"/>
        <v>4/2003</v>
      </c>
      <c r="E824">
        <v>1131</v>
      </c>
      <c r="F824">
        <v>11892000</v>
      </c>
      <c r="G824">
        <v>72461776</v>
      </c>
      <c r="H824" s="1">
        <v>3.5496387211</v>
      </c>
      <c r="I824" s="1">
        <v>3.5220545398000001</v>
      </c>
      <c r="J824" s="1">
        <v>3.5060847069999999</v>
      </c>
      <c r="K824" s="1">
        <v>3.5714155896999999</v>
      </c>
      <c r="L824" s="1">
        <v>3.5387501483000001</v>
      </c>
      <c r="M824" s="2">
        <f t="shared" si="64"/>
        <v>2.1730064832546248E-2</v>
      </c>
      <c r="N824" s="2">
        <f t="shared" si="65"/>
        <v>2.1497332464518404E-2</v>
      </c>
    </row>
    <row r="825" spans="1:14" x14ac:dyDescent="0.25">
      <c r="A825" s="5">
        <v>37741</v>
      </c>
      <c r="B825" s="11">
        <f t="shared" si="61"/>
        <v>4</v>
      </c>
      <c r="C825" s="11">
        <f t="shared" si="62"/>
        <v>2003</v>
      </c>
      <c r="D825" s="11" t="str">
        <f t="shared" si="63"/>
        <v>4/2003</v>
      </c>
      <c r="E825">
        <v>1040</v>
      </c>
      <c r="F825">
        <v>10724800</v>
      </c>
      <c r="G825">
        <v>66595868</v>
      </c>
      <c r="H825" s="1">
        <v>3.6215024152000002</v>
      </c>
      <c r="I825" s="1">
        <v>3.6004513222000001</v>
      </c>
      <c r="J825" s="1">
        <v>3.5721413652999998</v>
      </c>
      <c r="K825" s="1">
        <v>3.6258578997000002</v>
      </c>
      <c r="L825" s="1">
        <v>3.6062586349000001</v>
      </c>
      <c r="M825" s="2">
        <f t="shared" si="64"/>
        <v>2.0245354456165598E-2</v>
      </c>
      <c r="N825" s="2">
        <f t="shared" si="65"/>
        <v>2.004314195468632E-2</v>
      </c>
    </row>
    <row r="826" spans="1:14" x14ac:dyDescent="0.25">
      <c r="A826" s="5">
        <v>37743</v>
      </c>
      <c r="B826" s="11">
        <f t="shared" si="61"/>
        <v>5</v>
      </c>
      <c r="C826" s="11">
        <f t="shared" si="62"/>
        <v>2003</v>
      </c>
      <c r="D826" s="11" t="str">
        <f t="shared" si="63"/>
        <v>5/2003</v>
      </c>
      <c r="E826">
        <v>806</v>
      </c>
      <c r="F826">
        <v>6724000</v>
      </c>
      <c r="G826">
        <v>42196790</v>
      </c>
      <c r="H826" s="1">
        <v>3.6803002096999999</v>
      </c>
      <c r="I826" s="1">
        <v>3.6215024152000002</v>
      </c>
      <c r="J826" s="1">
        <v>3.5931924582999999</v>
      </c>
      <c r="K826" s="1">
        <v>3.6875590736000001</v>
      </c>
      <c r="L826" s="1">
        <v>3.6440053362999998</v>
      </c>
      <c r="M826" s="2">
        <f t="shared" si="64"/>
        <v>1.623574631711322E-2</v>
      </c>
      <c r="N826" s="2">
        <f t="shared" si="65"/>
        <v>1.6105356017303112E-2</v>
      </c>
    </row>
    <row r="827" spans="1:14" x14ac:dyDescent="0.25">
      <c r="A827" s="5">
        <v>37746</v>
      </c>
      <c r="B827" s="11">
        <f t="shared" si="61"/>
        <v>5</v>
      </c>
      <c r="C827" s="11">
        <f t="shared" si="62"/>
        <v>2003</v>
      </c>
      <c r="D827" s="11" t="str">
        <f t="shared" si="63"/>
        <v>5/2003</v>
      </c>
      <c r="E827">
        <v>989</v>
      </c>
      <c r="F827">
        <v>7747200</v>
      </c>
      <c r="G827">
        <v>49437634</v>
      </c>
      <c r="H827" s="1">
        <v>3.7456308155000002</v>
      </c>
      <c r="I827" s="1">
        <v>3.6759447251999999</v>
      </c>
      <c r="J827" s="1">
        <v>3.6440053362999998</v>
      </c>
      <c r="K827" s="1">
        <v>3.7456308155000002</v>
      </c>
      <c r="L827" s="1">
        <v>3.7057065102000002</v>
      </c>
      <c r="M827" s="2">
        <f t="shared" si="64"/>
        <v>1.775143387156608E-2</v>
      </c>
      <c r="N827" s="2">
        <f t="shared" si="65"/>
        <v>1.7595717264184782E-2</v>
      </c>
    </row>
    <row r="828" spans="1:14" x14ac:dyDescent="0.25">
      <c r="A828" s="5">
        <v>37747</v>
      </c>
      <c r="B828" s="11">
        <f t="shared" si="61"/>
        <v>5</v>
      </c>
      <c r="C828" s="11">
        <f t="shared" si="62"/>
        <v>2003</v>
      </c>
      <c r="D828" s="11" t="str">
        <f t="shared" si="63"/>
        <v>5/2003</v>
      </c>
      <c r="E828">
        <v>1106</v>
      </c>
      <c r="F828">
        <v>11290400</v>
      </c>
      <c r="G828">
        <v>72791397</v>
      </c>
      <c r="H828" s="1">
        <v>3.7311130876999998</v>
      </c>
      <c r="I828" s="1">
        <v>3.7267576031999998</v>
      </c>
      <c r="J828" s="1">
        <v>3.7020770782999999</v>
      </c>
      <c r="K828" s="1">
        <v>3.767407961</v>
      </c>
      <c r="L828" s="1">
        <v>3.7441792642</v>
      </c>
      <c r="M828" s="2">
        <f t="shared" si="64"/>
        <v>-3.8759099641971773E-3</v>
      </c>
      <c r="N828" s="2">
        <f t="shared" si="65"/>
        <v>-3.8834407686673652E-3</v>
      </c>
    </row>
    <row r="829" spans="1:14" x14ac:dyDescent="0.25">
      <c r="A829" s="5">
        <v>37748</v>
      </c>
      <c r="B829" s="11">
        <f t="shared" si="61"/>
        <v>5</v>
      </c>
      <c r="C829" s="11">
        <f t="shared" si="62"/>
        <v>2003</v>
      </c>
      <c r="D829" s="11" t="str">
        <f t="shared" si="63"/>
        <v>5/2003</v>
      </c>
      <c r="E829">
        <v>997</v>
      </c>
      <c r="F829">
        <v>14750400</v>
      </c>
      <c r="G829">
        <v>95781255</v>
      </c>
      <c r="H829" s="1">
        <v>3.7819256887999999</v>
      </c>
      <c r="I829" s="1">
        <v>3.7238539468999998</v>
      </c>
      <c r="J829" s="1">
        <v>3.7165950830000001</v>
      </c>
      <c r="K829" s="1">
        <v>3.8000731255</v>
      </c>
      <c r="L829" s="1">
        <v>3.7710373929999998</v>
      </c>
      <c r="M829" s="2">
        <f t="shared" si="64"/>
        <v>1.3618617261296428E-2</v>
      </c>
      <c r="N829" s="2">
        <f t="shared" si="65"/>
        <v>1.3526717319901346E-2</v>
      </c>
    </row>
    <row r="830" spans="1:14" x14ac:dyDescent="0.25">
      <c r="A830" s="5">
        <v>37749</v>
      </c>
      <c r="B830" s="11">
        <f t="shared" si="61"/>
        <v>5</v>
      </c>
      <c r="C830" s="11">
        <f t="shared" si="62"/>
        <v>2003</v>
      </c>
      <c r="D830" s="11" t="str">
        <f t="shared" si="63"/>
        <v>5/2003</v>
      </c>
      <c r="E830">
        <v>864</v>
      </c>
      <c r="F830">
        <v>10772000</v>
      </c>
      <c r="G830">
        <v>69149730</v>
      </c>
      <c r="H830" s="1">
        <v>3.7107877703000001</v>
      </c>
      <c r="I830" s="1">
        <v>3.7746668249000002</v>
      </c>
      <c r="J830" s="1">
        <v>3.7020770782999999</v>
      </c>
      <c r="K830" s="1">
        <v>3.7819256887999999</v>
      </c>
      <c r="L830" s="1">
        <v>3.7282094313999998</v>
      </c>
      <c r="M830" s="2">
        <f t="shared" si="64"/>
        <v>-1.8809972578433087E-2</v>
      </c>
      <c r="N830" s="2">
        <f t="shared" si="65"/>
        <v>-1.8989130304603013E-2</v>
      </c>
    </row>
    <row r="831" spans="1:14" x14ac:dyDescent="0.25">
      <c r="A831" s="5">
        <v>37750</v>
      </c>
      <c r="B831" s="11">
        <f t="shared" si="61"/>
        <v>5</v>
      </c>
      <c r="C831" s="11">
        <f t="shared" si="62"/>
        <v>2003</v>
      </c>
      <c r="D831" s="11" t="str">
        <f t="shared" si="63"/>
        <v>5/2003</v>
      </c>
      <c r="E831">
        <v>1003</v>
      </c>
      <c r="F831">
        <v>11429600</v>
      </c>
      <c r="G831">
        <v>74587931</v>
      </c>
      <c r="H831" s="1">
        <v>3.8102359226</v>
      </c>
      <c r="I831" s="1">
        <v>3.7238539468999998</v>
      </c>
      <c r="J831" s="1">
        <v>3.7093359422000001</v>
      </c>
      <c r="K831" s="1">
        <v>3.8254797029000001</v>
      </c>
      <c r="L831" s="1">
        <v>3.7899106051999998</v>
      </c>
      <c r="M831" s="2">
        <f t="shared" si="64"/>
        <v>2.6799741309905256E-2</v>
      </c>
      <c r="N831" s="2">
        <f t="shared" si="65"/>
        <v>2.6446918076664293E-2</v>
      </c>
    </row>
    <row r="832" spans="1:14" x14ac:dyDescent="0.25">
      <c r="A832" s="5">
        <v>37753</v>
      </c>
      <c r="B832" s="11">
        <f t="shared" si="61"/>
        <v>5</v>
      </c>
      <c r="C832" s="11">
        <f t="shared" si="62"/>
        <v>2003</v>
      </c>
      <c r="D832" s="11" t="str">
        <f t="shared" si="63"/>
        <v>5/2003</v>
      </c>
      <c r="E832">
        <v>916</v>
      </c>
      <c r="F832">
        <v>8709600</v>
      </c>
      <c r="G832">
        <v>57670586</v>
      </c>
      <c r="H832" s="1">
        <v>3.8835514449000001</v>
      </c>
      <c r="I832" s="1">
        <v>3.8109616981999999</v>
      </c>
      <c r="J832" s="1">
        <v>3.7891848295999999</v>
      </c>
      <c r="K832" s="1">
        <v>3.888632705</v>
      </c>
      <c r="L832" s="1">
        <v>3.8450789677000001</v>
      </c>
      <c r="M832" s="2">
        <f t="shared" si="64"/>
        <v>1.9241727753690263E-2</v>
      </c>
      <c r="N832" s="2">
        <f t="shared" si="65"/>
        <v>1.9058946671232358E-2</v>
      </c>
    </row>
    <row r="833" spans="1:14" x14ac:dyDescent="0.25">
      <c r="A833" s="5">
        <v>37754</v>
      </c>
      <c r="B833" s="11">
        <f t="shared" si="61"/>
        <v>5</v>
      </c>
      <c r="C833" s="11">
        <f t="shared" si="62"/>
        <v>2003</v>
      </c>
      <c r="D833" s="11" t="str">
        <f t="shared" si="63"/>
        <v>5/2003</v>
      </c>
      <c r="E833">
        <v>1069</v>
      </c>
      <c r="F833">
        <v>12606400</v>
      </c>
      <c r="G833">
        <v>85491590</v>
      </c>
      <c r="H833" s="1">
        <v>3.9452526187000001</v>
      </c>
      <c r="I833" s="1">
        <v>3.8835514449000001</v>
      </c>
      <c r="J833" s="1">
        <v>3.8741147002999998</v>
      </c>
      <c r="K833" s="1">
        <v>3.9706591962000002</v>
      </c>
      <c r="L833" s="1">
        <v>3.9379937547999999</v>
      </c>
      <c r="M833" s="2">
        <f t="shared" si="64"/>
        <v>1.5887821926764412E-2</v>
      </c>
      <c r="N833" s="2">
        <f t="shared" si="65"/>
        <v>1.5762931571087845E-2</v>
      </c>
    </row>
    <row r="834" spans="1:14" x14ac:dyDescent="0.25">
      <c r="A834" s="5">
        <v>37755</v>
      </c>
      <c r="B834" s="11">
        <f t="shared" si="61"/>
        <v>5</v>
      </c>
      <c r="C834" s="11">
        <f t="shared" si="62"/>
        <v>2003</v>
      </c>
      <c r="D834" s="11" t="str">
        <f t="shared" si="63"/>
        <v>5/2003</v>
      </c>
      <c r="E834">
        <v>1013</v>
      </c>
      <c r="F834">
        <v>9356800</v>
      </c>
      <c r="G834">
        <v>63280278</v>
      </c>
      <c r="H834" s="1">
        <v>3.9133132299</v>
      </c>
      <c r="I834" s="1">
        <v>3.9844511483999998</v>
      </c>
      <c r="J834" s="1">
        <v>3.9016988815000002</v>
      </c>
      <c r="K834" s="1">
        <v>3.9844511483999998</v>
      </c>
      <c r="L834" s="1">
        <v>3.9271051821</v>
      </c>
      <c r="M834" s="2">
        <f t="shared" si="64"/>
        <v>-8.0956511247496366E-3</v>
      </c>
      <c r="N834" s="2">
        <f t="shared" si="65"/>
        <v>-8.1285988510007585E-3</v>
      </c>
    </row>
    <row r="835" spans="1:14" x14ac:dyDescent="0.25">
      <c r="A835" s="5">
        <v>37756</v>
      </c>
      <c r="B835" s="11">
        <f t="shared" ref="B835:B898" si="66">MONTH(A835)</f>
        <v>5</v>
      </c>
      <c r="C835" s="11">
        <f t="shared" ref="C835:C898" si="67">YEAR(A835)</f>
        <v>2003</v>
      </c>
      <c r="D835" s="11" t="str">
        <f t="shared" ref="D835:D898" si="68">CONCATENATE(B835,"/",C835)</f>
        <v>5/2003</v>
      </c>
      <c r="E835">
        <v>1068</v>
      </c>
      <c r="F835">
        <v>10703200</v>
      </c>
      <c r="G835">
        <v>71953034</v>
      </c>
      <c r="H835" s="1">
        <v>3.9561411915</v>
      </c>
      <c r="I835" s="1">
        <v>3.9205720938000002</v>
      </c>
      <c r="J835" s="1">
        <v>3.8668558364000001</v>
      </c>
      <c r="K835" s="1">
        <v>3.9561411915</v>
      </c>
      <c r="L835" s="1">
        <v>3.9038764853000001</v>
      </c>
      <c r="M835" s="2">
        <f t="shared" si="64"/>
        <v>1.0944169066960718E-2</v>
      </c>
      <c r="N835" s="2">
        <f t="shared" si="65"/>
        <v>1.0884715038645836E-2</v>
      </c>
    </row>
    <row r="836" spans="1:14" x14ac:dyDescent="0.25">
      <c r="A836" s="5">
        <v>37757</v>
      </c>
      <c r="B836" s="11">
        <f t="shared" si="66"/>
        <v>5</v>
      </c>
      <c r="C836" s="11">
        <f t="shared" si="67"/>
        <v>2003</v>
      </c>
      <c r="D836" s="11" t="str">
        <f t="shared" si="68"/>
        <v>5/2003</v>
      </c>
      <c r="E836">
        <v>1609</v>
      </c>
      <c r="F836">
        <v>17562400</v>
      </c>
      <c r="G836">
        <v>119846086</v>
      </c>
      <c r="H836" s="1">
        <v>3.9379937547999999</v>
      </c>
      <c r="I836" s="1">
        <v>4.0512338592999999</v>
      </c>
      <c r="J836" s="1">
        <v>3.8908103087999999</v>
      </c>
      <c r="K836" s="1">
        <v>4.0846250763</v>
      </c>
      <c r="L836" s="1">
        <v>3.9626742797999999</v>
      </c>
      <c r="M836" s="2">
        <f t="shared" ref="M836:M899" si="69">H836/H835-1</f>
        <v>-4.5871559738542844E-3</v>
      </c>
      <c r="N836" s="2">
        <f t="shared" ref="N836:N899" si="70">LN(H836/H835)</f>
        <v>-4.5977092592296154E-3</v>
      </c>
    </row>
    <row r="837" spans="1:14" x14ac:dyDescent="0.25">
      <c r="A837" s="5">
        <v>37760</v>
      </c>
      <c r="B837" s="11">
        <f t="shared" si="66"/>
        <v>5</v>
      </c>
      <c r="C837" s="11">
        <f t="shared" si="67"/>
        <v>2003</v>
      </c>
      <c r="D837" s="11" t="str">
        <f t="shared" si="68"/>
        <v>5/2003</v>
      </c>
      <c r="E837">
        <v>1258</v>
      </c>
      <c r="F837">
        <v>10952000</v>
      </c>
      <c r="G837">
        <v>72589190</v>
      </c>
      <c r="H837" s="1">
        <v>3.8109616981999999</v>
      </c>
      <c r="I837" s="1">
        <v>3.8842772205</v>
      </c>
      <c r="J837" s="1">
        <v>3.8109616981999999</v>
      </c>
      <c r="K837" s="1">
        <v>3.9125874543000001</v>
      </c>
      <c r="L837" s="1">
        <v>3.8487083997</v>
      </c>
      <c r="M837" s="2">
        <f t="shared" si="69"/>
        <v>-3.2258064514490759E-2</v>
      </c>
      <c r="N837" s="2">
        <f t="shared" si="70"/>
        <v>-3.2789822821297984E-2</v>
      </c>
    </row>
    <row r="838" spans="1:14" x14ac:dyDescent="0.25">
      <c r="A838" s="5">
        <v>37761</v>
      </c>
      <c r="B838" s="11">
        <f t="shared" si="66"/>
        <v>5</v>
      </c>
      <c r="C838" s="11">
        <f t="shared" si="67"/>
        <v>2003</v>
      </c>
      <c r="D838" s="11" t="str">
        <f t="shared" si="68"/>
        <v>5/2003</v>
      </c>
      <c r="E838">
        <v>1063</v>
      </c>
      <c r="F838">
        <v>10266400</v>
      </c>
      <c r="G838">
        <v>66831218</v>
      </c>
      <c r="H838" s="1">
        <v>3.8545154354000002</v>
      </c>
      <c r="I838" s="1">
        <v>3.8276573066999999</v>
      </c>
      <c r="J838" s="1">
        <v>3.7492605242999999</v>
      </c>
      <c r="K838" s="1">
        <v>3.8545154354000002</v>
      </c>
      <c r="L838" s="1">
        <v>3.7804741375000002</v>
      </c>
      <c r="M838" s="2">
        <f t="shared" si="69"/>
        <v>1.1428542359943394E-2</v>
      </c>
      <c r="N838" s="2">
        <f t="shared" si="70"/>
        <v>1.1363729910145715E-2</v>
      </c>
    </row>
    <row r="839" spans="1:14" x14ac:dyDescent="0.25">
      <c r="A839" s="5">
        <v>37762</v>
      </c>
      <c r="B839" s="11">
        <f t="shared" si="66"/>
        <v>5</v>
      </c>
      <c r="C839" s="11">
        <f t="shared" si="67"/>
        <v>2003</v>
      </c>
      <c r="D839" s="11" t="str">
        <f t="shared" si="68"/>
        <v>5/2003</v>
      </c>
      <c r="E839">
        <v>775</v>
      </c>
      <c r="F839">
        <v>6810400</v>
      </c>
      <c r="G839">
        <v>45146526</v>
      </c>
      <c r="H839" s="1">
        <v>3.8799220128999998</v>
      </c>
      <c r="I839" s="1">
        <v>3.8349164474999999</v>
      </c>
      <c r="J839" s="1">
        <v>3.8109616981999999</v>
      </c>
      <c r="K839" s="1">
        <v>3.9198463181999998</v>
      </c>
      <c r="L839" s="1">
        <v>3.8494341752999999</v>
      </c>
      <c r="M839" s="2">
        <f t="shared" si="69"/>
        <v>6.5913804019734901E-3</v>
      </c>
      <c r="N839" s="2">
        <f t="shared" si="70"/>
        <v>6.5697522417718004E-3</v>
      </c>
    </row>
    <row r="840" spans="1:14" x14ac:dyDescent="0.25">
      <c r="A840" s="5">
        <v>37763</v>
      </c>
      <c r="B840" s="11">
        <f t="shared" si="66"/>
        <v>5</v>
      </c>
      <c r="C840" s="11">
        <f t="shared" si="67"/>
        <v>2003</v>
      </c>
      <c r="D840" s="11" t="str">
        <f t="shared" si="68"/>
        <v>5/2003</v>
      </c>
      <c r="E840">
        <v>768</v>
      </c>
      <c r="F840">
        <v>10292000</v>
      </c>
      <c r="G840">
        <v>68856063</v>
      </c>
      <c r="H840" s="1">
        <v>3.9053283135000001</v>
      </c>
      <c r="I840" s="1">
        <v>3.8828256691999998</v>
      </c>
      <c r="J840" s="1">
        <v>3.8399977075999998</v>
      </c>
      <c r="K840" s="1">
        <v>3.9227499744999998</v>
      </c>
      <c r="L840" s="1">
        <v>3.8850032730000001</v>
      </c>
      <c r="M840" s="2">
        <f t="shared" si="69"/>
        <v>6.5481472347972414E-3</v>
      </c>
      <c r="N840" s="2">
        <f t="shared" si="70"/>
        <v>6.526801252444551E-3</v>
      </c>
    </row>
    <row r="841" spans="1:14" x14ac:dyDescent="0.25">
      <c r="A841" s="5">
        <v>37764</v>
      </c>
      <c r="B841" s="11">
        <f t="shared" si="66"/>
        <v>5</v>
      </c>
      <c r="C841" s="11">
        <f t="shared" si="67"/>
        <v>2003</v>
      </c>
      <c r="D841" s="11" t="str">
        <f t="shared" si="68"/>
        <v>5/2003</v>
      </c>
      <c r="E841">
        <v>687</v>
      </c>
      <c r="F841">
        <v>7664800</v>
      </c>
      <c r="G841">
        <v>51068608</v>
      </c>
      <c r="H841" s="1">
        <v>3.8472565715</v>
      </c>
      <c r="I841" s="1">
        <v>3.8625003519000001</v>
      </c>
      <c r="J841" s="1">
        <v>3.8291091348999999</v>
      </c>
      <c r="K841" s="1">
        <v>3.9125874543000001</v>
      </c>
      <c r="L841" s="1">
        <v>3.8690334400999999</v>
      </c>
      <c r="M841" s="2">
        <f t="shared" si="69"/>
        <v>-1.4869874524827242E-2</v>
      </c>
      <c r="N841" s="2">
        <f t="shared" si="70"/>
        <v>-1.4981539454026539E-2</v>
      </c>
    </row>
    <row r="842" spans="1:14" x14ac:dyDescent="0.25">
      <c r="A842" s="5">
        <v>37767</v>
      </c>
      <c r="B842" s="11">
        <f t="shared" si="66"/>
        <v>5</v>
      </c>
      <c r="C842" s="11">
        <f t="shared" si="67"/>
        <v>2003</v>
      </c>
      <c r="D842" s="11" t="str">
        <f t="shared" si="68"/>
        <v>5/2003</v>
      </c>
      <c r="E842">
        <v>588</v>
      </c>
      <c r="F842">
        <v>4451200</v>
      </c>
      <c r="G842">
        <v>29272214</v>
      </c>
      <c r="H842" s="1">
        <v>3.7782962569</v>
      </c>
      <c r="I842" s="1">
        <v>3.8835514449000001</v>
      </c>
      <c r="J842" s="1">
        <v>3.7782962569</v>
      </c>
      <c r="K842" s="1">
        <v>3.8835514449000001</v>
      </c>
      <c r="L842" s="1">
        <v>3.8189466147000002</v>
      </c>
      <c r="M842" s="2">
        <f t="shared" si="69"/>
        <v>-1.7924542675643029E-2</v>
      </c>
      <c r="N842" s="2">
        <f t="shared" si="70"/>
        <v>-1.8087133127245504E-2</v>
      </c>
    </row>
    <row r="843" spans="1:14" x14ac:dyDescent="0.25">
      <c r="A843" s="5">
        <v>37768</v>
      </c>
      <c r="B843" s="11">
        <f t="shared" si="66"/>
        <v>5</v>
      </c>
      <c r="C843" s="11">
        <f t="shared" si="67"/>
        <v>2003</v>
      </c>
      <c r="D843" s="11" t="str">
        <f t="shared" si="68"/>
        <v>5/2003</v>
      </c>
      <c r="E843">
        <v>768</v>
      </c>
      <c r="F843">
        <v>8830400</v>
      </c>
      <c r="G843">
        <v>58366356</v>
      </c>
      <c r="H843" s="1">
        <v>3.8683076645000001</v>
      </c>
      <c r="I843" s="1">
        <v>3.7891848295999999</v>
      </c>
      <c r="J843" s="1">
        <v>3.7746668249000002</v>
      </c>
      <c r="K843" s="1">
        <v>3.8762925809</v>
      </c>
      <c r="L843" s="1">
        <v>3.8385458794999998</v>
      </c>
      <c r="M843" s="2">
        <f t="shared" si="69"/>
        <v>2.3823279457141355E-2</v>
      </c>
      <c r="N843" s="2">
        <f t="shared" si="70"/>
        <v>2.3543933068770995E-2</v>
      </c>
    </row>
    <row r="844" spans="1:14" x14ac:dyDescent="0.25">
      <c r="A844" s="5">
        <v>37769</v>
      </c>
      <c r="B844" s="11">
        <f t="shared" si="66"/>
        <v>5</v>
      </c>
      <c r="C844" s="11">
        <f t="shared" si="67"/>
        <v>2003</v>
      </c>
      <c r="D844" s="11" t="str">
        <f t="shared" si="68"/>
        <v>5/2003</v>
      </c>
      <c r="E844">
        <v>743</v>
      </c>
      <c r="F844">
        <v>7169600</v>
      </c>
      <c r="G844">
        <v>48164884</v>
      </c>
      <c r="H844" s="1">
        <v>3.8915363613</v>
      </c>
      <c r="I844" s="1">
        <v>3.8617745762000002</v>
      </c>
      <c r="J844" s="1">
        <v>3.8617745762000002</v>
      </c>
      <c r="K844" s="1">
        <v>3.9242018026999999</v>
      </c>
      <c r="L844" s="1">
        <v>3.9009731058999999</v>
      </c>
      <c r="M844" s="2">
        <f t="shared" si="69"/>
        <v>6.004873142116729E-3</v>
      </c>
      <c r="N844" s="2">
        <f t="shared" si="70"/>
        <v>5.9869157434657818E-3</v>
      </c>
    </row>
    <row r="845" spans="1:14" x14ac:dyDescent="0.25">
      <c r="A845" s="5">
        <v>37770</v>
      </c>
      <c r="B845" s="11">
        <f t="shared" si="66"/>
        <v>5</v>
      </c>
      <c r="C845" s="11">
        <f t="shared" si="67"/>
        <v>2003</v>
      </c>
      <c r="D845" s="11" t="str">
        <f t="shared" si="68"/>
        <v>5/2003</v>
      </c>
      <c r="E845">
        <v>776</v>
      </c>
      <c r="F845">
        <v>12326400</v>
      </c>
      <c r="G845">
        <v>82181668</v>
      </c>
      <c r="H845" s="1">
        <v>3.8269315311000001</v>
      </c>
      <c r="I845" s="1">
        <v>3.9016988815000002</v>
      </c>
      <c r="J845" s="1">
        <v>3.8269315311000001</v>
      </c>
      <c r="K845" s="1">
        <v>3.9125874543000001</v>
      </c>
      <c r="L845" s="1">
        <v>3.8719370965</v>
      </c>
      <c r="M845" s="2">
        <f t="shared" si="69"/>
        <v>-1.660136876593854E-2</v>
      </c>
      <c r="N845" s="2">
        <f t="shared" si="70"/>
        <v>-1.6740715876263794E-2</v>
      </c>
    </row>
    <row r="846" spans="1:14" x14ac:dyDescent="0.25">
      <c r="A846" s="5">
        <v>37771</v>
      </c>
      <c r="B846" s="11">
        <f t="shared" si="66"/>
        <v>5</v>
      </c>
      <c r="C846" s="11">
        <f t="shared" si="67"/>
        <v>2003</v>
      </c>
      <c r="D846" s="11" t="str">
        <f t="shared" si="68"/>
        <v>5/2003</v>
      </c>
      <c r="E846">
        <v>789</v>
      </c>
      <c r="F846">
        <v>8679200</v>
      </c>
      <c r="G846">
        <v>57110472</v>
      </c>
      <c r="H846" s="1">
        <v>3.8320127911999999</v>
      </c>
      <c r="I846" s="1">
        <v>3.8465307959000001</v>
      </c>
      <c r="J846" s="1">
        <v>3.7964436935000001</v>
      </c>
      <c r="K846" s="1">
        <v>3.8465307959000001</v>
      </c>
      <c r="L846" s="1">
        <v>3.8211242184</v>
      </c>
      <c r="M846" s="2">
        <f t="shared" si="69"/>
        <v>1.3277635250870112E-3</v>
      </c>
      <c r="N846" s="2">
        <f t="shared" si="70"/>
        <v>1.326882826584438E-3</v>
      </c>
    </row>
    <row r="847" spans="1:14" x14ac:dyDescent="0.25">
      <c r="A847" s="5">
        <v>37774</v>
      </c>
      <c r="B847" s="11">
        <f t="shared" si="66"/>
        <v>6</v>
      </c>
      <c r="C847" s="11">
        <f t="shared" si="67"/>
        <v>2003</v>
      </c>
      <c r="D847" s="11" t="str">
        <f t="shared" si="68"/>
        <v>6/2003</v>
      </c>
      <c r="E847">
        <v>607</v>
      </c>
      <c r="F847">
        <v>7481600</v>
      </c>
      <c r="G847">
        <v>49527797</v>
      </c>
      <c r="H847" s="1">
        <v>3.8073322663</v>
      </c>
      <c r="I847" s="1">
        <v>3.8225760466000001</v>
      </c>
      <c r="J847" s="1">
        <v>3.8007991780000001</v>
      </c>
      <c r="K847" s="1">
        <v>3.8762925809</v>
      </c>
      <c r="L847" s="1">
        <v>3.8443529152</v>
      </c>
      <c r="M847" s="2">
        <f t="shared" si="69"/>
        <v>-6.4406165231696288E-3</v>
      </c>
      <c r="N847" s="2">
        <f t="shared" si="70"/>
        <v>-6.461446781743466E-3</v>
      </c>
    </row>
    <row r="848" spans="1:14" x14ac:dyDescent="0.25">
      <c r="A848" s="5">
        <v>37775</v>
      </c>
      <c r="B848" s="11">
        <f t="shared" si="66"/>
        <v>6</v>
      </c>
      <c r="C848" s="11">
        <f t="shared" si="67"/>
        <v>2003</v>
      </c>
      <c r="D848" s="11" t="str">
        <f t="shared" si="68"/>
        <v>6/2003</v>
      </c>
      <c r="E848">
        <v>685</v>
      </c>
      <c r="F848">
        <v>6329600</v>
      </c>
      <c r="G848">
        <v>41309503</v>
      </c>
      <c r="H848" s="1">
        <v>3.8037028343000001</v>
      </c>
      <c r="I848" s="1">
        <v>3.8109616981999999</v>
      </c>
      <c r="J848" s="1">
        <v>3.7746668249000002</v>
      </c>
      <c r="K848" s="1">
        <v>3.8124135263999999</v>
      </c>
      <c r="L848" s="1">
        <v>3.7899106051999998</v>
      </c>
      <c r="M848" s="2">
        <f t="shared" si="69"/>
        <v>-9.5327429973091071E-4</v>
      </c>
      <c r="N848" s="2">
        <f t="shared" si="70"/>
        <v>-9.5372895463969925E-4</v>
      </c>
    </row>
    <row r="849" spans="1:14" x14ac:dyDescent="0.25">
      <c r="A849" s="5">
        <v>37776</v>
      </c>
      <c r="B849" s="11">
        <f t="shared" si="66"/>
        <v>6</v>
      </c>
      <c r="C849" s="11">
        <f t="shared" si="67"/>
        <v>2003</v>
      </c>
      <c r="D849" s="11" t="str">
        <f t="shared" si="68"/>
        <v>6/2003</v>
      </c>
      <c r="E849">
        <v>984</v>
      </c>
      <c r="F849">
        <v>9740800</v>
      </c>
      <c r="G849">
        <v>65623992</v>
      </c>
      <c r="H849" s="1">
        <v>3.9198463181999998</v>
      </c>
      <c r="I849" s="1">
        <v>3.8472565715</v>
      </c>
      <c r="J849" s="1">
        <v>3.8182205621</v>
      </c>
      <c r="K849" s="1">
        <v>3.9379937547999999</v>
      </c>
      <c r="L849" s="1">
        <v>3.9125874543000001</v>
      </c>
      <c r="M849" s="2">
        <f t="shared" si="69"/>
        <v>3.0534321149557897E-2</v>
      </c>
      <c r="N849" s="2">
        <f t="shared" si="70"/>
        <v>3.0077426130552181E-2</v>
      </c>
    </row>
    <row r="850" spans="1:14" x14ac:dyDescent="0.25">
      <c r="A850" s="5">
        <v>37777</v>
      </c>
      <c r="B850" s="11">
        <f t="shared" si="66"/>
        <v>6</v>
      </c>
      <c r="C850" s="11">
        <f t="shared" si="67"/>
        <v>2003</v>
      </c>
      <c r="D850" s="11" t="str">
        <f t="shared" si="68"/>
        <v>6/2003</v>
      </c>
      <c r="E850">
        <v>981</v>
      </c>
      <c r="F850">
        <v>10416000</v>
      </c>
      <c r="G850">
        <v>70508853</v>
      </c>
      <c r="H850" s="1">
        <v>3.9125874543000001</v>
      </c>
      <c r="I850" s="1">
        <v>3.9053283135000001</v>
      </c>
      <c r="J850" s="1">
        <v>3.8980694495999999</v>
      </c>
      <c r="K850" s="1">
        <v>3.9554154159000001</v>
      </c>
      <c r="L850" s="1">
        <v>3.9307348909000002</v>
      </c>
      <c r="M850" s="2">
        <f t="shared" si="69"/>
        <v>-1.8518235947916351E-3</v>
      </c>
      <c r="N850" s="2">
        <f t="shared" si="70"/>
        <v>-1.8535403398381247E-3</v>
      </c>
    </row>
    <row r="851" spans="1:14" x14ac:dyDescent="0.25">
      <c r="A851" s="5">
        <v>37778</v>
      </c>
      <c r="B851" s="11">
        <f t="shared" si="66"/>
        <v>6</v>
      </c>
      <c r="C851" s="11">
        <f t="shared" si="67"/>
        <v>2003</v>
      </c>
      <c r="D851" s="11" t="str">
        <f t="shared" si="68"/>
        <v>6/2003</v>
      </c>
      <c r="E851">
        <v>914</v>
      </c>
      <c r="F851">
        <v>7204800</v>
      </c>
      <c r="G851">
        <v>49248259</v>
      </c>
      <c r="H851" s="1">
        <v>3.9416231867999998</v>
      </c>
      <c r="I851" s="1">
        <v>3.9379937547999999</v>
      </c>
      <c r="J851" s="1">
        <v>3.9314606666</v>
      </c>
      <c r="K851" s="1">
        <v>3.9924360648000001</v>
      </c>
      <c r="L851" s="1">
        <v>3.9692073680000002</v>
      </c>
      <c r="M851" s="2">
        <f t="shared" si="69"/>
        <v>7.4211076018477762E-3</v>
      </c>
      <c r="N851" s="2">
        <f t="shared" si="70"/>
        <v>7.3937066628673156E-3</v>
      </c>
    </row>
    <row r="852" spans="1:14" x14ac:dyDescent="0.25">
      <c r="A852" s="5">
        <v>37781</v>
      </c>
      <c r="B852" s="11">
        <f t="shared" si="66"/>
        <v>6</v>
      </c>
      <c r="C852" s="11">
        <f t="shared" si="67"/>
        <v>2003</v>
      </c>
      <c r="D852" s="11" t="str">
        <f t="shared" si="68"/>
        <v>6/2003</v>
      </c>
      <c r="E852">
        <v>578</v>
      </c>
      <c r="F852">
        <v>4812800</v>
      </c>
      <c r="G852">
        <v>32408864</v>
      </c>
      <c r="H852" s="1">
        <v>3.9089577454</v>
      </c>
      <c r="I852" s="1">
        <v>3.9198463181999998</v>
      </c>
      <c r="J852" s="1">
        <v>3.8908103087999999</v>
      </c>
      <c r="K852" s="1">
        <v>3.9706591962000002</v>
      </c>
      <c r="L852" s="1">
        <v>3.9104095736</v>
      </c>
      <c r="M852" s="2">
        <f t="shared" si="69"/>
        <v>-8.2873069930662346E-3</v>
      </c>
      <c r="N852" s="2">
        <f t="shared" si="70"/>
        <v>-8.3218376313362319E-3</v>
      </c>
    </row>
    <row r="853" spans="1:14" x14ac:dyDescent="0.25">
      <c r="A853" s="5">
        <v>37782</v>
      </c>
      <c r="B853" s="11">
        <f t="shared" si="66"/>
        <v>6</v>
      </c>
      <c r="C853" s="11">
        <f t="shared" si="67"/>
        <v>2003</v>
      </c>
      <c r="D853" s="11" t="str">
        <f t="shared" si="68"/>
        <v>6/2003</v>
      </c>
      <c r="E853">
        <v>1373</v>
      </c>
      <c r="F853">
        <v>13569600</v>
      </c>
      <c r="G853">
        <v>90182874</v>
      </c>
      <c r="H853" s="1">
        <v>3.8254797029000001</v>
      </c>
      <c r="I853" s="1">
        <v>3.9408974111999999</v>
      </c>
      <c r="J853" s="1">
        <v>3.8182205621</v>
      </c>
      <c r="K853" s="1">
        <v>3.9452526187000001</v>
      </c>
      <c r="L853" s="1">
        <v>3.8595966955000001</v>
      </c>
      <c r="M853" s="2">
        <f t="shared" si="69"/>
        <v>-2.1355575561858076E-2</v>
      </c>
      <c r="N853" s="2">
        <f t="shared" si="70"/>
        <v>-2.158690524684764E-2</v>
      </c>
    </row>
    <row r="854" spans="1:14" x14ac:dyDescent="0.25">
      <c r="A854" s="5">
        <v>37783</v>
      </c>
      <c r="B854" s="11">
        <f t="shared" si="66"/>
        <v>6</v>
      </c>
      <c r="C854" s="11">
        <f t="shared" si="67"/>
        <v>2003</v>
      </c>
      <c r="D854" s="11" t="str">
        <f t="shared" si="68"/>
        <v>6/2003</v>
      </c>
      <c r="E854">
        <v>931</v>
      </c>
      <c r="F854">
        <v>6792800</v>
      </c>
      <c r="G854">
        <v>45042140</v>
      </c>
      <c r="H854" s="1">
        <v>3.8871808768</v>
      </c>
      <c r="I854" s="1">
        <v>3.8465307959000001</v>
      </c>
      <c r="J854" s="1">
        <v>3.7891848295999999</v>
      </c>
      <c r="K854" s="1">
        <v>3.8929881894</v>
      </c>
      <c r="L854" s="1">
        <v>3.8508860034999999</v>
      </c>
      <c r="M854" s="2">
        <f t="shared" si="69"/>
        <v>1.6129003077241855E-2</v>
      </c>
      <c r="N854" s="2">
        <f t="shared" si="70"/>
        <v>1.6000312628805718E-2</v>
      </c>
    </row>
    <row r="855" spans="1:14" x14ac:dyDescent="0.25">
      <c r="A855" s="5">
        <v>37784</v>
      </c>
      <c r="B855" s="11">
        <f t="shared" si="66"/>
        <v>6</v>
      </c>
      <c r="C855" s="11">
        <f t="shared" si="67"/>
        <v>2003</v>
      </c>
      <c r="D855" s="11" t="str">
        <f t="shared" si="68"/>
        <v>6/2003</v>
      </c>
      <c r="E855">
        <v>947</v>
      </c>
      <c r="F855">
        <v>9240800</v>
      </c>
      <c r="G855">
        <v>62186263</v>
      </c>
      <c r="H855" s="1">
        <v>3.9452526187000001</v>
      </c>
      <c r="I855" s="1">
        <v>3.8908103087999999</v>
      </c>
      <c r="J855" s="1">
        <v>3.8545154354000002</v>
      </c>
      <c r="K855" s="1">
        <v>3.9488823275999998</v>
      </c>
      <c r="L855" s="1">
        <v>3.9082319698000001</v>
      </c>
      <c r="M855" s="2">
        <f t="shared" si="69"/>
        <v>1.4939295016239695E-2</v>
      </c>
      <c r="N855" s="2">
        <f t="shared" si="70"/>
        <v>1.4828802839415237E-2</v>
      </c>
    </row>
    <row r="856" spans="1:14" x14ac:dyDescent="0.25">
      <c r="A856" s="5">
        <v>37785</v>
      </c>
      <c r="B856" s="11">
        <f t="shared" si="66"/>
        <v>6</v>
      </c>
      <c r="C856" s="11">
        <f t="shared" si="67"/>
        <v>2003</v>
      </c>
      <c r="D856" s="11" t="str">
        <f t="shared" si="68"/>
        <v>6/2003</v>
      </c>
      <c r="E856">
        <v>738</v>
      </c>
      <c r="F856">
        <v>8278400</v>
      </c>
      <c r="G856">
        <v>56269991</v>
      </c>
      <c r="H856" s="1">
        <v>3.9285570102</v>
      </c>
      <c r="I856" s="1">
        <v>3.9452526187000001</v>
      </c>
      <c r="J856" s="1">
        <v>3.9125874543000001</v>
      </c>
      <c r="K856" s="1">
        <v>3.9815474919999998</v>
      </c>
      <c r="L856" s="1">
        <v>3.9474304993999998</v>
      </c>
      <c r="M856" s="2">
        <f t="shared" si="69"/>
        <v>-4.2318224239595859E-3</v>
      </c>
      <c r="N856" s="2">
        <f t="shared" si="70"/>
        <v>-4.2408019265344366E-3</v>
      </c>
    </row>
    <row r="857" spans="1:14" x14ac:dyDescent="0.25">
      <c r="A857" s="5">
        <v>37788</v>
      </c>
      <c r="B857" s="11">
        <f t="shared" si="66"/>
        <v>6</v>
      </c>
      <c r="C857" s="11">
        <f t="shared" si="67"/>
        <v>2003</v>
      </c>
      <c r="D857" s="11" t="str">
        <f t="shared" si="68"/>
        <v>6/2003</v>
      </c>
      <c r="E857">
        <v>740</v>
      </c>
      <c r="F857">
        <v>13968800</v>
      </c>
      <c r="G857">
        <v>95368639</v>
      </c>
      <c r="H857" s="1">
        <v>3.9379937547999999</v>
      </c>
      <c r="I857" s="1">
        <v>3.9198463181999998</v>
      </c>
      <c r="J857" s="1">
        <v>3.9198463181999998</v>
      </c>
      <c r="K857" s="1">
        <v>3.9779180600999999</v>
      </c>
      <c r="L857" s="1">
        <v>3.9648518835000002</v>
      </c>
      <c r="M857" s="2">
        <f t="shared" si="69"/>
        <v>2.4020892596183785E-3</v>
      </c>
      <c r="N857" s="2">
        <f t="shared" si="70"/>
        <v>2.399208854950049E-3</v>
      </c>
    </row>
    <row r="858" spans="1:14" x14ac:dyDescent="0.25">
      <c r="A858" s="5">
        <v>37789</v>
      </c>
      <c r="B858" s="11">
        <f t="shared" si="66"/>
        <v>6</v>
      </c>
      <c r="C858" s="11">
        <f t="shared" si="67"/>
        <v>2003</v>
      </c>
      <c r="D858" s="11" t="str">
        <f t="shared" si="68"/>
        <v>6/2003</v>
      </c>
      <c r="E858">
        <v>531</v>
      </c>
      <c r="F858">
        <v>4672000</v>
      </c>
      <c r="G858">
        <v>31881930</v>
      </c>
      <c r="H858" s="1">
        <v>3.9416231867999998</v>
      </c>
      <c r="I858" s="1">
        <v>3.9387195304999998</v>
      </c>
      <c r="J858" s="1">
        <v>3.9387195304999998</v>
      </c>
      <c r="K858" s="1">
        <v>3.9779180600999999</v>
      </c>
      <c r="L858" s="1">
        <v>3.9626742797999999</v>
      </c>
      <c r="M858" s="2">
        <f t="shared" si="69"/>
        <v>9.2164493546387227E-4</v>
      </c>
      <c r="N858" s="2">
        <f t="shared" si="70"/>
        <v>9.2122048154752033E-4</v>
      </c>
    </row>
    <row r="859" spans="1:14" x14ac:dyDescent="0.25">
      <c r="A859" s="5">
        <v>37790</v>
      </c>
      <c r="B859" s="11">
        <f t="shared" si="66"/>
        <v>6</v>
      </c>
      <c r="C859" s="11">
        <f t="shared" si="67"/>
        <v>2003</v>
      </c>
      <c r="D859" s="11" t="str">
        <f t="shared" si="68"/>
        <v>6/2003</v>
      </c>
      <c r="E859">
        <v>861</v>
      </c>
      <c r="F859">
        <v>9006400</v>
      </c>
      <c r="G859">
        <v>60532749</v>
      </c>
      <c r="H859" s="1">
        <v>3.8842772205</v>
      </c>
      <c r="I859" s="1">
        <v>3.9561411915</v>
      </c>
      <c r="J859" s="1">
        <v>3.8327385667999998</v>
      </c>
      <c r="K859" s="1">
        <v>3.9597706233999999</v>
      </c>
      <c r="L859" s="1">
        <v>3.9031507097000002</v>
      </c>
      <c r="M859" s="2">
        <f t="shared" si="69"/>
        <v>-1.4548820012030617E-2</v>
      </c>
      <c r="N859" s="2">
        <f t="shared" si="70"/>
        <v>-1.4655691934061483E-2</v>
      </c>
    </row>
    <row r="860" spans="1:14" x14ac:dyDescent="0.25">
      <c r="A860" s="5">
        <v>37792</v>
      </c>
      <c r="B860" s="11">
        <f t="shared" si="66"/>
        <v>6</v>
      </c>
      <c r="C860" s="11">
        <f t="shared" si="67"/>
        <v>2003</v>
      </c>
      <c r="D860" s="11" t="str">
        <f t="shared" si="68"/>
        <v>6/2003</v>
      </c>
      <c r="E860">
        <v>1403</v>
      </c>
      <c r="F860">
        <v>10539200</v>
      </c>
      <c r="G860">
        <v>67912304</v>
      </c>
      <c r="H860" s="1">
        <v>3.7093359422000001</v>
      </c>
      <c r="I860" s="1">
        <v>3.8690334400999999</v>
      </c>
      <c r="J860" s="1">
        <v>3.6919145580000001</v>
      </c>
      <c r="K860" s="1">
        <v>3.8690334400999999</v>
      </c>
      <c r="L860" s="1">
        <v>3.7420013834999999</v>
      </c>
      <c r="M860" s="2">
        <f t="shared" si="69"/>
        <v>-4.5038309154844747E-2</v>
      </c>
      <c r="N860" s="2">
        <f t="shared" si="70"/>
        <v>-4.6084053604273534E-2</v>
      </c>
    </row>
    <row r="861" spans="1:14" x14ac:dyDescent="0.25">
      <c r="A861" s="5">
        <v>37795</v>
      </c>
      <c r="B861" s="11">
        <f t="shared" si="66"/>
        <v>6</v>
      </c>
      <c r="C861" s="11">
        <f t="shared" si="67"/>
        <v>2003</v>
      </c>
      <c r="D861" s="11" t="str">
        <f t="shared" si="68"/>
        <v>6/2003</v>
      </c>
      <c r="E861">
        <v>1301</v>
      </c>
      <c r="F861">
        <v>10941600</v>
      </c>
      <c r="G861">
        <v>68668398</v>
      </c>
      <c r="H861" s="1">
        <v>3.6011773748000002</v>
      </c>
      <c r="I861" s="1">
        <v>3.7383719516</v>
      </c>
      <c r="J861" s="1">
        <v>3.6011773748000002</v>
      </c>
      <c r="K861" s="1">
        <v>3.7710373929999998</v>
      </c>
      <c r="L861" s="1">
        <v>3.6447311120000001</v>
      </c>
      <c r="M861" s="2">
        <f t="shared" si="69"/>
        <v>-2.9158471781838946E-2</v>
      </c>
      <c r="N861" s="2">
        <f t="shared" si="70"/>
        <v>-2.9592028728832133E-2</v>
      </c>
    </row>
    <row r="862" spans="1:14" x14ac:dyDescent="0.25">
      <c r="A862" s="5">
        <v>37796</v>
      </c>
      <c r="B862" s="11">
        <f t="shared" si="66"/>
        <v>6</v>
      </c>
      <c r="C862" s="11">
        <f t="shared" si="67"/>
        <v>2003</v>
      </c>
      <c r="D862" s="11" t="str">
        <f t="shared" si="68"/>
        <v>6/2003</v>
      </c>
      <c r="E862">
        <v>962</v>
      </c>
      <c r="F862">
        <v>10324800</v>
      </c>
      <c r="G862">
        <v>64909729</v>
      </c>
      <c r="H862" s="1">
        <v>3.6708634651000001</v>
      </c>
      <c r="I862" s="1">
        <v>3.6367461954999998</v>
      </c>
      <c r="J862" s="1">
        <v>3.6222284676999998</v>
      </c>
      <c r="K862" s="1">
        <v>3.6708634651000001</v>
      </c>
      <c r="L862" s="1">
        <v>3.6505384246000001</v>
      </c>
      <c r="M862" s="2">
        <f t="shared" si="69"/>
        <v>1.9350918615573587E-2</v>
      </c>
      <c r="N862" s="2">
        <f t="shared" si="70"/>
        <v>1.9166070438388302E-2</v>
      </c>
    </row>
    <row r="863" spans="1:14" x14ac:dyDescent="0.25">
      <c r="A863" s="5">
        <v>37797</v>
      </c>
      <c r="B863" s="11">
        <f t="shared" si="66"/>
        <v>6</v>
      </c>
      <c r="C863" s="11">
        <f t="shared" si="67"/>
        <v>2003</v>
      </c>
      <c r="D863" s="11" t="str">
        <f t="shared" si="68"/>
        <v>6/2003</v>
      </c>
      <c r="E863">
        <v>887</v>
      </c>
      <c r="F863">
        <v>12060000</v>
      </c>
      <c r="G863">
        <v>76761835</v>
      </c>
      <c r="H863" s="1">
        <v>3.6381980236999998</v>
      </c>
      <c r="I863" s="1">
        <v>3.6701376894000002</v>
      </c>
      <c r="J863" s="1">
        <v>3.6367461954999998</v>
      </c>
      <c r="K863" s="1">
        <v>3.7274833788000001</v>
      </c>
      <c r="L863" s="1">
        <v>3.6962697655999999</v>
      </c>
      <c r="M863" s="2">
        <f t="shared" si="69"/>
        <v>-8.8985716059887254E-3</v>
      </c>
      <c r="N863" s="2">
        <f t="shared" si="70"/>
        <v>-8.9384003496357552E-3</v>
      </c>
    </row>
    <row r="864" spans="1:14" x14ac:dyDescent="0.25">
      <c r="A864" s="5">
        <v>37798</v>
      </c>
      <c r="B864" s="11">
        <f t="shared" si="66"/>
        <v>6</v>
      </c>
      <c r="C864" s="11">
        <f t="shared" si="67"/>
        <v>2003</v>
      </c>
      <c r="D864" s="11" t="str">
        <f t="shared" si="68"/>
        <v>6/2003</v>
      </c>
      <c r="E864">
        <v>582</v>
      </c>
      <c r="F864">
        <v>5506400</v>
      </c>
      <c r="G864">
        <v>34516955</v>
      </c>
      <c r="H864" s="1">
        <v>3.6403759043999999</v>
      </c>
      <c r="I864" s="1">
        <v>3.6367461954999998</v>
      </c>
      <c r="J864" s="1">
        <v>3.6222284676999998</v>
      </c>
      <c r="K864" s="1">
        <v>3.6657822050000002</v>
      </c>
      <c r="L864" s="1">
        <v>3.6403759043999999</v>
      </c>
      <c r="M864" s="2">
        <f t="shared" si="69"/>
        <v>5.9861521715220967E-4</v>
      </c>
      <c r="N864" s="2">
        <f t="shared" si="70"/>
        <v>5.9843611853364789E-4</v>
      </c>
    </row>
    <row r="865" spans="1:14" x14ac:dyDescent="0.25">
      <c r="A865" s="5">
        <v>37799</v>
      </c>
      <c r="B865" s="11">
        <f t="shared" si="66"/>
        <v>6</v>
      </c>
      <c r="C865" s="11">
        <f t="shared" si="67"/>
        <v>2003</v>
      </c>
      <c r="D865" s="11" t="str">
        <f t="shared" si="68"/>
        <v>6/2003</v>
      </c>
      <c r="E865">
        <v>495</v>
      </c>
      <c r="F865">
        <v>4884000</v>
      </c>
      <c r="G865">
        <v>30791738</v>
      </c>
      <c r="H865" s="1">
        <v>3.6832038659999999</v>
      </c>
      <c r="I865" s="1">
        <v>3.6403759043999999</v>
      </c>
      <c r="J865" s="1">
        <v>3.6367461954999998</v>
      </c>
      <c r="K865" s="1">
        <v>3.6832038659999999</v>
      </c>
      <c r="L865" s="1">
        <v>3.6614267205000002</v>
      </c>
      <c r="M865" s="2">
        <f t="shared" si="69"/>
        <v>1.1764708569858229E-2</v>
      </c>
      <c r="N865" s="2">
        <f t="shared" si="70"/>
        <v>1.16960424194465E-2</v>
      </c>
    </row>
    <row r="866" spans="1:14" x14ac:dyDescent="0.25">
      <c r="A866" s="5">
        <v>37802</v>
      </c>
      <c r="B866" s="11">
        <f t="shared" si="66"/>
        <v>6</v>
      </c>
      <c r="C866" s="11">
        <f t="shared" si="67"/>
        <v>2003</v>
      </c>
      <c r="D866" s="11" t="str">
        <f t="shared" si="68"/>
        <v>6/2003</v>
      </c>
      <c r="E866">
        <v>605</v>
      </c>
      <c r="F866">
        <v>9254400</v>
      </c>
      <c r="G866">
        <v>59155492</v>
      </c>
      <c r="H866" s="1">
        <v>3.6948182144000001</v>
      </c>
      <c r="I866" s="1">
        <v>3.6592491166999999</v>
      </c>
      <c r="J866" s="1">
        <v>3.6512642002</v>
      </c>
      <c r="K866" s="1">
        <v>3.7369201234</v>
      </c>
      <c r="L866" s="1">
        <v>3.7122395985000001</v>
      </c>
      <c r="M866" s="2">
        <f t="shared" si="69"/>
        <v>3.1533275980766273E-3</v>
      </c>
      <c r="N866" s="2">
        <f t="shared" si="70"/>
        <v>3.1483662876282338E-3</v>
      </c>
    </row>
    <row r="867" spans="1:14" x14ac:dyDescent="0.25">
      <c r="A867" s="5">
        <v>37803</v>
      </c>
      <c r="B867" s="11">
        <f t="shared" si="66"/>
        <v>7</v>
      </c>
      <c r="C867" s="11">
        <f t="shared" si="67"/>
        <v>2003</v>
      </c>
      <c r="D867" s="11" t="str">
        <f t="shared" si="68"/>
        <v>7/2003</v>
      </c>
      <c r="E867">
        <v>708</v>
      </c>
      <c r="F867">
        <v>6818400</v>
      </c>
      <c r="G867">
        <v>43670660</v>
      </c>
      <c r="H867" s="1">
        <v>3.7303870351000001</v>
      </c>
      <c r="I867" s="1">
        <v>3.7093359422000001</v>
      </c>
      <c r="J867" s="1">
        <v>3.6803002096999999</v>
      </c>
      <c r="K867" s="1">
        <v>3.7492605242999999</v>
      </c>
      <c r="L867" s="1">
        <v>3.7194987393000001</v>
      </c>
      <c r="M867" s="2">
        <f t="shared" si="69"/>
        <v>9.6266767770538664E-3</v>
      </c>
      <c r="N867" s="2">
        <f t="shared" si="70"/>
        <v>9.5806355708757431E-3</v>
      </c>
    </row>
    <row r="868" spans="1:14" x14ac:dyDescent="0.25">
      <c r="A868" s="5">
        <v>37804</v>
      </c>
      <c r="B868" s="11">
        <f t="shared" si="66"/>
        <v>7</v>
      </c>
      <c r="C868" s="11">
        <f t="shared" si="67"/>
        <v>2003</v>
      </c>
      <c r="D868" s="11" t="str">
        <f t="shared" si="68"/>
        <v>7/2003</v>
      </c>
      <c r="E868">
        <v>678</v>
      </c>
      <c r="F868">
        <v>7258400</v>
      </c>
      <c r="G868">
        <v>46719467</v>
      </c>
      <c r="H868" s="1">
        <v>3.7536157319000001</v>
      </c>
      <c r="I868" s="1">
        <v>3.7311130876999998</v>
      </c>
      <c r="J868" s="1">
        <v>3.6803002096999999</v>
      </c>
      <c r="K868" s="1">
        <v>3.7601488202</v>
      </c>
      <c r="L868" s="1">
        <v>3.7376461760000002</v>
      </c>
      <c r="M868" s="2">
        <f t="shared" si="69"/>
        <v>6.2268865352137492E-3</v>
      </c>
      <c r="N868" s="2">
        <f t="shared" si="70"/>
        <v>6.2075795839306464E-3</v>
      </c>
    </row>
    <row r="869" spans="1:14" x14ac:dyDescent="0.25">
      <c r="A869" s="5">
        <v>37805</v>
      </c>
      <c r="B869" s="11">
        <f t="shared" si="66"/>
        <v>7</v>
      </c>
      <c r="C869" s="11">
        <f t="shared" si="67"/>
        <v>2003</v>
      </c>
      <c r="D869" s="11" t="str">
        <f t="shared" si="68"/>
        <v>7/2003</v>
      </c>
      <c r="E869">
        <v>509</v>
      </c>
      <c r="F869">
        <v>3687200</v>
      </c>
      <c r="G869">
        <v>23903958</v>
      </c>
      <c r="H869" s="1">
        <v>3.7594230446000001</v>
      </c>
      <c r="I869" s="1">
        <v>3.7456308155000002</v>
      </c>
      <c r="J869" s="1">
        <v>3.7245799994</v>
      </c>
      <c r="K869" s="1">
        <v>3.7964436935000001</v>
      </c>
      <c r="L869" s="1">
        <v>3.7645043047</v>
      </c>
      <c r="M869" s="2">
        <f t="shared" si="69"/>
        <v>1.5471249895524508E-3</v>
      </c>
      <c r="N869" s="2">
        <f t="shared" si="70"/>
        <v>1.5459294246525054E-3</v>
      </c>
    </row>
    <row r="870" spans="1:14" x14ac:dyDescent="0.25">
      <c r="A870" s="5">
        <v>37806</v>
      </c>
      <c r="B870" s="11">
        <f t="shared" si="66"/>
        <v>7</v>
      </c>
      <c r="C870" s="11">
        <f t="shared" si="67"/>
        <v>2003</v>
      </c>
      <c r="D870" s="11" t="str">
        <f t="shared" si="68"/>
        <v>7/2003</v>
      </c>
      <c r="E870">
        <v>523</v>
      </c>
      <c r="F870">
        <v>3869600</v>
      </c>
      <c r="G870">
        <v>25326844</v>
      </c>
      <c r="H870" s="1">
        <v>3.8465307959000001</v>
      </c>
      <c r="I870" s="1">
        <v>3.7601488202</v>
      </c>
      <c r="J870" s="1">
        <v>3.7289352070000001</v>
      </c>
      <c r="K870" s="1">
        <v>3.8465307959000001</v>
      </c>
      <c r="L870" s="1">
        <v>3.8007991780000001</v>
      </c>
      <c r="M870" s="2">
        <f t="shared" si="69"/>
        <v>2.3170510545526657E-2</v>
      </c>
      <c r="N870" s="2">
        <f t="shared" si="70"/>
        <v>2.2906150055525092E-2</v>
      </c>
    </row>
    <row r="871" spans="1:14" x14ac:dyDescent="0.25">
      <c r="A871" s="5">
        <v>37809</v>
      </c>
      <c r="B871" s="11">
        <f t="shared" si="66"/>
        <v>7</v>
      </c>
      <c r="C871" s="11">
        <f t="shared" si="67"/>
        <v>2003</v>
      </c>
      <c r="D871" s="11" t="str">
        <f t="shared" si="68"/>
        <v>7/2003</v>
      </c>
      <c r="E871">
        <v>1172</v>
      </c>
      <c r="F871">
        <v>14021600</v>
      </c>
      <c r="G871">
        <v>94684873</v>
      </c>
      <c r="H871" s="1">
        <v>3.9416231867999998</v>
      </c>
      <c r="I871" s="1">
        <v>3.8479823471999999</v>
      </c>
      <c r="J871" s="1">
        <v>3.8479823471999999</v>
      </c>
      <c r="K871" s="1">
        <v>3.9416231867999998</v>
      </c>
      <c r="L871" s="1">
        <v>3.9212981462999998</v>
      </c>
      <c r="M871" s="2">
        <f t="shared" si="69"/>
        <v>2.4721598745903295E-2</v>
      </c>
      <c r="N871" s="2">
        <f t="shared" si="70"/>
        <v>2.4420964717822336E-2</v>
      </c>
    </row>
    <row r="872" spans="1:14" x14ac:dyDescent="0.25">
      <c r="A872" s="5">
        <v>37810</v>
      </c>
      <c r="B872" s="11">
        <f t="shared" si="66"/>
        <v>7</v>
      </c>
      <c r="C872" s="11">
        <f t="shared" si="67"/>
        <v>2003</v>
      </c>
      <c r="D872" s="11" t="str">
        <f t="shared" si="68"/>
        <v>7/2003</v>
      </c>
      <c r="E872">
        <v>946</v>
      </c>
      <c r="F872">
        <v>11236800</v>
      </c>
      <c r="G872">
        <v>76464348</v>
      </c>
      <c r="H872" s="1">
        <v>3.9779180600999999</v>
      </c>
      <c r="I872" s="1">
        <v>3.9183944899999998</v>
      </c>
      <c r="J872" s="1">
        <v>3.9162168862</v>
      </c>
      <c r="K872" s="1">
        <v>3.9779180600999999</v>
      </c>
      <c r="L872" s="1">
        <v>3.951785707</v>
      </c>
      <c r="M872" s="2">
        <f t="shared" si="69"/>
        <v>9.2081032559243603E-3</v>
      </c>
      <c r="N872" s="2">
        <f t="shared" si="70"/>
        <v>9.1659671381073369E-3</v>
      </c>
    </row>
    <row r="873" spans="1:14" x14ac:dyDescent="0.25">
      <c r="A873" s="5">
        <v>37812</v>
      </c>
      <c r="B873" s="11">
        <f t="shared" si="66"/>
        <v>7</v>
      </c>
      <c r="C873" s="11">
        <f t="shared" si="67"/>
        <v>2003</v>
      </c>
      <c r="D873" s="11" t="str">
        <f t="shared" si="68"/>
        <v>7/2003</v>
      </c>
      <c r="E873">
        <v>906</v>
      </c>
      <c r="F873">
        <v>10330400</v>
      </c>
      <c r="G873">
        <v>70714479</v>
      </c>
      <c r="H873" s="1">
        <v>3.9996949286999999</v>
      </c>
      <c r="I873" s="1">
        <v>3.9198463181999998</v>
      </c>
      <c r="J873" s="1">
        <v>3.9162168862</v>
      </c>
      <c r="K873" s="1">
        <v>4.0069540694999999</v>
      </c>
      <c r="L873" s="1">
        <v>3.9750144037999999</v>
      </c>
      <c r="M873" s="2">
        <f t="shared" si="69"/>
        <v>5.474438706626561E-3</v>
      </c>
      <c r="N873" s="2">
        <f t="shared" si="70"/>
        <v>5.4595084321789949E-3</v>
      </c>
    </row>
    <row r="874" spans="1:14" x14ac:dyDescent="0.25">
      <c r="A874" s="5">
        <v>37813</v>
      </c>
      <c r="B874" s="11">
        <f t="shared" si="66"/>
        <v>7</v>
      </c>
      <c r="C874" s="11">
        <f t="shared" si="67"/>
        <v>2003</v>
      </c>
      <c r="D874" s="11" t="str">
        <f t="shared" si="68"/>
        <v>7/2003</v>
      </c>
      <c r="E874">
        <v>738</v>
      </c>
      <c r="F874">
        <v>7136000</v>
      </c>
      <c r="G874">
        <v>48703040</v>
      </c>
      <c r="H874" s="1">
        <v>3.9438010674999999</v>
      </c>
      <c r="I874" s="1">
        <v>3.9706591962000002</v>
      </c>
      <c r="J874" s="1">
        <v>3.9350900984999999</v>
      </c>
      <c r="K874" s="1">
        <v>4.0069540694999999</v>
      </c>
      <c r="L874" s="1">
        <v>3.9634000554000002</v>
      </c>
      <c r="M874" s="2">
        <f t="shared" si="69"/>
        <v>-1.3974531107092902E-2</v>
      </c>
      <c r="N874" s="2">
        <f t="shared" si="70"/>
        <v>-1.4073094192914023E-2</v>
      </c>
    </row>
    <row r="875" spans="1:14" x14ac:dyDescent="0.25">
      <c r="A875" s="5">
        <v>37816</v>
      </c>
      <c r="B875" s="11">
        <f t="shared" si="66"/>
        <v>7</v>
      </c>
      <c r="C875" s="11">
        <f t="shared" si="67"/>
        <v>2003</v>
      </c>
      <c r="D875" s="11" t="str">
        <f t="shared" si="68"/>
        <v>7/2003</v>
      </c>
      <c r="E875">
        <v>745</v>
      </c>
      <c r="F875">
        <v>6763200</v>
      </c>
      <c r="G875">
        <v>46542057</v>
      </c>
      <c r="H875" s="1">
        <v>3.9960654968</v>
      </c>
      <c r="I875" s="1">
        <v>3.9575930196</v>
      </c>
      <c r="J875" s="1">
        <v>3.9575930196</v>
      </c>
      <c r="K875" s="1">
        <v>4.0142129333999996</v>
      </c>
      <c r="L875" s="1">
        <v>3.9960654968</v>
      </c>
      <c r="M875" s="2">
        <f t="shared" si="69"/>
        <v>1.3252298583389388E-2</v>
      </c>
      <c r="N875" s="2">
        <f t="shared" si="70"/>
        <v>1.3165255049135252E-2</v>
      </c>
    </row>
    <row r="876" spans="1:14" x14ac:dyDescent="0.25">
      <c r="A876" s="5">
        <v>37817</v>
      </c>
      <c r="B876" s="11">
        <f t="shared" si="66"/>
        <v>7</v>
      </c>
      <c r="C876" s="11">
        <f t="shared" si="67"/>
        <v>2003</v>
      </c>
      <c r="D876" s="11" t="str">
        <f t="shared" si="68"/>
        <v>7/2003</v>
      </c>
      <c r="E876">
        <v>1385</v>
      </c>
      <c r="F876">
        <v>9772000</v>
      </c>
      <c r="G876">
        <v>68246935</v>
      </c>
      <c r="H876" s="1">
        <v>4.0795438161000002</v>
      </c>
      <c r="I876" s="1">
        <v>3.9996949286999999</v>
      </c>
      <c r="J876" s="1">
        <v>3.9706591962000002</v>
      </c>
      <c r="K876" s="1">
        <v>4.0976912527999998</v>
      </c>
      <c r="L876" s="1">
        <v>4.0555890667999996</v>
      </c>
      <c r="M876" s="2">
        <f t="shared" si="69"/>
        <v>2.0890127893761656E-2</v>
      </c>
      <c r="N876" s="2">
        <f t="shared" si="70"/>
        <v>2.0674921142905853E-2</v>
      </c>
    </row>
    <row r="877" spans="1:14" x14ac:dyDescent="0.25">
      <c r="A877" s="5">
        <v>37818</v>
      </c>
      <c r="B877" s="11">
        <f t="shared" si="66"/>
        <v>7</v>
      </c>
      <c r="C877" s="11">
        <f t="shared" si="67"/>
        <v>2003</v>
      </c>
      <c r="D877" s="11" t="str">
        <f t="shared" si="68"/>
        <v>7/2003</v>
      </c>
      <c r="E877">
        <v>890</v>
      </c>
      <c r="F877">
        <v>7954400</v>
      </c>
      <c r="G877">
        <v>55704164</v>
      </c>
      <c r="H877" s="1">
        <v>4.0599445513000001</v>
      </c>
      <c r="I877" s="1">
        <v>4.0650258114</v>
      </c>
      <c r="J877" s="1">
        <v>4.0214720742000001</v>
      </c>
      <c r="K877" s="1">
        <v>4.1013206847000001</v>
      </c>
      <c r="L877" s="1">
        <v>4.0664776396000004</v>
      </c>
      <c r="M877" s="2">
        <f t="shared" si="69"/>
        <v>-4.804278537872575E-3</v>
      </c>
      <c r="N877" s="2">
        <f t="shared" si="70"/>
        <v>-4.8158561803708592E-3</v>
      </c>
    </row>
    <row r="878" spans="1:14" x14ac:dyDescent="0.25">
      <c r="A878" s="5">
        <v>37819</v>
      </c>
      <c r="B878" s="11">
        <f t="shared" si="66"/>
        <v>7</v>
      </c>
      <c r="C878" s="11">
        <f t="shared" si="67"/>
        <v>2003</v>
      </c>
      <c r="D878" s="11" t="str">
        <f t="shared" si="68"/>
        <v>7/2003</v>
      </c>
      <c r="E878">
        <v>886</v>
      </c>
      <c r="F878">
        <v>9581600</v>
      </c>
      <c r="G878">
        <v>66851778</v>
      </c>
      <c r="H878" s="1">
        <v>4.0795438161000002</v>
      </c>
      <c r="I878" s="1">
        <v>4.0287309380999998</v>
      </c>
      <c r="J878" s="1">
        <v>4.0105835015000002</v>
      </c>
      <c r="K878" s="1">
        <v>4.0831732480999996</v>
      </c>
      <c r="L878" s="1">
        <v>4.0519596349000002</v>
      </c>
      <c r="M878" s="2">
        <f t="shared" si="69"/>
        <v>4.8274710534468301E-3</v>
      </c>
      <c r="N878" s="2">
        <f t="shared" si="70"/>
        <v>4.8158561803708392E-3</v>
      </c>
    </row>
    <row r="879" spans="1:14" x14ac:dyDescent="0.25">
      <c r="A879" s="5">
        <v>37820</v>
      </c>
      <c r="B879" s="11">
        <f t="shared" si="66"/>
        <v>7</v>
      </c>
      <c r="C879" s="11">
        <f t="shared" si="67"/>
        <v>2003</v>
      </c>
      <c r="D879" s="11" t="str">
        <f t="shared" si="68"/>
        <v>7/2003</v>
      </c>
      <c r="E879">
        <v>1172</v>
      </c>
      <c r="F879">
        <v>11228000</v>
      </c>
      <c r="G879">
        <v>79976847</v>
      </c>
      <c r="H879" s="1">
        <v>4.1557629946999999</v>
      </c>
      <c r="I879" s="1">
        <v>4.0940618208000004</v>
      </c>
      <c r="J879" s="1">
        <v>4.0795438161000002</v>
      </c>
      <c r="K879" s="1">
        <v>4.1702809994000001</v>
      </c>
      <c r="L879" s="1">
        <v>4.1361637298999998</v>
      </c>
      <c r="M879" s="2">
        <f t="shared" si="69"/>
        <v>1.8683260196691309E-2</v>
      </c>
      <c r="N879" s="2">
        <f t="shared" si="70"/>
        <v>1.8510871963595278E-2</v>
      </c>
    </row>
    <row r="880" spans="1:14" x14ac:dyDescent="0.25">
      <c r="A880" s="5">
        <v>37823</v>
      </c>
      <c r="B880" s="11">
        <f t="shared" si="66"/>
        <v>7</v>
      </c>
      <c r="C880" s="11">
        <f t="shared" si="67"/>
        <v>2003</v>
      </c>
      <c r="D880" s="11" t="str">
        <f t="shared" si="68"/>
        <v>7/2003</v>
      </c>
      <c r="E880">
        <v>1135</v>
      </c>
      <c r="F880">
        <v>10189600</v>
      </c>
      <c r="G880">
        <v>73138359</v>
      </c>
      <c r="H880" s="1">
        <v>4.1586666509999999</v>
      </c>
      <c r="I880" s="1">
        <v>4.1456004745000001</v>
      </c>
      <c r="J880" s="1">
        <v>4.1456004745000001</v>
      </c>
      <c r="K880" s="1">
        <v>4.1956873000000003</v>
      </c>
      <c r="L880" s="1">
        <v>4.1681031187000004</v>
      </c>
      <c r="M880" s="2">
        <f t="shared" si="69"/>
        <v>6.9870594249565876E-4</v>
      </c>
      <c r="N880" s="2">
        <f t="shared" si="70"/>
        <v>6.9846196113948695E-4</v>
      </c>
    </row>
    <row r="881" spans="1:14" x14ac:dyDescent="0.25">
      <c r="A881" s="5">
        <v>37824</v>
      </c>
      <c r="B881" s="11">
        <f t="shared" si="66"/>
        <v>7</v>
      </c>
      <c r="C881" s="11">
        <f t="shared" si="67"/>
        <v>2003</v>
      </c>
      <c r="D881" s="11" t="str">
        <f t="shared" si="68"/>
        <v>7/2003</v>
      </c>
      <c r="E881">
        <v>686</v>
      </c>
      <c r="F881">
        <v>5479200</v>
      </c>
      <c r="G881">
        <v>39378936</v>
      </c>
      <c r="H881" s="1">
        <v>4.1811692953000001</v>
      </c>
      <c r="I881" s="1">
        <v>4.1376155581000003</v>
      </c>
      <c r="J881" s="1">
        <v>4.1376155581000003</v>
      </c>
      <c r="K881" s="1">
        <v>4.1993167318999998</v>
      </c>
      <c r="L881" s="1">
        <v>4.1739104314000004</v>
      </c>
      <c r="M881" s="2">
        <f t="shared" si="69"/>
        <v>5.4110238180762327E-3</v>
      </c>
      <c r="N881" s="2">
        <f t="shared" si="70"/>
        <v>5.3964368254135536E-3</v>
      </c>
    </row>
    <row r="882" spans="1:14" x14ac:dyDescent="0.25">
      <c r="A882" s="5">
        <v>37825</v>
      </c>
      <c r="B882" s="11">
        <f t="shared" si="66"/>
        <v>7</v>
      </c>
      <c r="C882" s="11">
        <f t="shared" si="67"/>
        <v>2003</v>
      </c>
      <c r="D882" s="11" t="str">
        <f t="shared" si="68"/>
        <v>7/2003</v>
      </c>
      <c r="E882">
        <v>1016</v>
      </c>
      <c r="F882">
        <v>8900000</v>
      </c>
      <c r="G882">
        <v>63982671</v>
      </c>
      <c r="H882" s="1">
        <v>4.1608442547999998</v>
      </c>
      <c r="I882" s="1">
        <v>4.1949615244</v>
      </c>
      <c r="J882" s="1">
        <v>4.1376155581000003</v>
      </c>
      <c r="K882" s="1">
        <v>4.2160126172999997</v>
      </c>
      <c r="L882" s="1">
        <v>4.1746362069999998</v>
      </c>
      <c r="M882" s="2">
        <f t="shared" si="69"/>
        <v>-4.8610900598661244E-3</v>
      </c>
      <c r="N882" s="2">
        <f t="shared" si="70"/>
        <v>-4.8729435877973709E-3</v>
      </c>
    </row>
    <row r="883" spans="1:14" x14ac:dyDescent="0.25">
      <c r="A883" s="5">
        <v>37826</v>
      </c>
      <c r="B883" s="11">
        <f t="shared" si="66"/>
        <v>7</v>
      </c>
      <c r="C883" s="11">
        <f t="shared" si="67"/>
        <v>2003</v>
      </c>
      <c r="D883" s="11" t="str">
        <f t="shared" si="68"/>
        <v>7/2003</v>
      </c>
      <c r="E883">
        <v>785</v>
      </c>
      <c r="F883">
        <v>6138400</v>
      </c>
      <c r="G883">
        <v>43886044</v>
      </c>
      <c r="H883" s="1">
        <v>4.0940618208000004</v>
      </c>
      <c r="I883" s="1">
        <v>4.1557629946999999</v>
      </c>
      <c r="J883" s="1">
        <v>4.0940618208000004</v>
      </c>
      <c r="K883" s="1">
        <v>4.1993167318999998</v>
      </c>
      <c r="L883" s="1">
        <v>4.1521335627999996</v>
      </c>
      <c r="M883" s="2">
        <f t="shared" si="69"/>
        <v>-1.6050212387295759E-2</v>
      </c>
      <c r="N883" s="2">
        <f t="shared" si="70"/>
        <v>-1.6180412080777435E-2</v>
      </c>
    </row>
    <row r="884" spans="1:14" x14ac:dyDescent="0.25">
      <c r="A884" s="5">
        <v>37827</v>
      </c>
      <c r="B884" s="11">
        <f t="shared" si="66"/>
        <v>7</v>
      </c>
      <c r="C884" s="11">
        <f t="shared" si="67"/>
        <v>2003</v>
      </c>
      <c r="D884" s="11" t="str">
        <f t="shared" si="68"/>
        <v>7/2003</v>
      </c>
      <c r="E884">
        <v>792</v>
      </c>
      <c r="F884">
        <v>6164000</v>
      </c>
      <c r="G884">
        <v>43239443</v>
      </c>
      <c r="H884" s="1">
        <v>4.0650258114</v>
      </c>
      <c r="I884" s="1">
        <v>4.1013206847000001</v>
      </c>
      <c r="J884" s="1">
        <v>4.0505078066999998</v>
      </c>
      <c r="K884" s="1">
        <v>4.1303566941999996</v>
      </c>
      <c r="L884" s="1">
        <v>4.0737365035000002</v>
      </c>
      <c r="M884" s="2">
        <f t="shared" si="69"/>
        <v>-7.0922254403883445E-3</v>
      </c>
      <c r="N884" s="2">
        <f t="shared" si="70"/>
        <v>-7.1174948195411782E-3</v>
      </c>
    </row>
    <row r="885" spans="1:14" x14ac:dyDescent="0.25">
      <c r="A885" s="5">
        <v>37830</v>
      </c>
      <c r="B885" s="11">
        <f t="shared" si="66"/>
        <v>7</v>
      </c>
      <c r="C885" s="11">
        <f t="shared" si="67"/>
        <v>2003</v>
      </c>
      <c r="D885" s="11" t="str">
        <f t="shared" si="68"/>
        <v>7/2003</v>
      </c>
      <c r="E885">
        <v>651</v>
      </c>
      <c r="F885">
        <v>6223200</v>
      </c>
      <c r="G885">
        <v>43496347</v>
      </c>
      <c r="H885" s="1">
        <v>4.1013206847000001</v>
      </c>
      <c r="I885" s="1">
        <v>4.0643000357999997</v>
      </c>
      <c r="J885" s="1">
        <v>4.0323603701000001</v>
      </c>
      <c r="K885" s="1">
        <v>4.1013206847000001</v>
      </c>
      <c r="L885" s="1">
        <v>4.0592184988</v>
      </c>
      <c r="M885" s="2">
        <f t="shared" si="69"/>
        <v>8.9285714246178927E-3</v>
      </c>
      <c r="N885" s="2">
        <f t="shared" si="70"/>
        <v>8.8889474133274776E-3</v>
      </c>
    </row>
    <row r="886" spans="1:14" x14ac:dyDescent="0.25">
      <c r="A886" s="5">
        <v>37831</v>
      </c>
      <c r="B886" s="11">
        <f t="shared" si="66"/>
        <v>7</v>
      </c>
      <c r="C886" s="11">
        <f t="shared" si="67"/>
        <v>2003</v>
      </c>
      <c r="D886" s="11" t="str">
        <f t="shared" si="68"/>
        <v>7/2003</v>
      </c>
      <c r="E886">
        <v>787</v>
      </c>
      <c r="F886">
        <v>7584000</v>
      </c>
      <c r="G886">
        <v>53884330</v>
      </c>
      <c r="H886" s="1">
        <v>4.1230975534000001</v>
      </c>
      <c r="I886" s="1">
        <v>4.1085795486999999</v>
      </c>
      <c r="J886" s="1">
        <v>4.0657515871000003</v>
      </c>
      <c r="K886" s="1">
        <v>4.1666515674999998</v>
      </c>
      <c r="L886" s="1">
        <v>4.1260012097000001</v>
      </c>
      <c r="M886" s="2">
        <f t="shared" si="69"/>
        <v>5.3097210323589383E-3</v>
      </c>
      <c r="N886" s="2">
        <f t="shared" si="70"/>
        <v>5.2956741649969365E-3</v>
      </c>
    </row>
    <row r="887" spans="1:14" x14ac:dyDescent="0.25">
      <c r="A887" s="5">
        <v>37832</v>
      </c>
      <c r="B887" s="11">
        <f t="shared" si="66"/>
        <v>7</v>
      </c>
      <c r="C887" s="11">
        <f t="shared" si="67"/>
        <v>2003</v>
      </c>
      <c r="D887" s="11" t="str">
        <f t="shared" si="68"/>
        <v>7/2003</v>
      </c>
      <c r="E887">
        <v>472</v>
      </c>
      <c r="F887">
        <v>6131200</v>
      </c>
      <c r="G887">
        <v>43424877</v>
      </c>
      <c r="H887" s="1">
        <v>4.0875287326</v>
      </c>
      <c r="I887" s="1">
        <v>4.1376155581000003</v>
      </c>
      <c r="J887" s="1">
        <v>4.0875287326</v>
      </c>
      <c r="K887" s="1">
        <v>4.1666515674999998</v>
      </c>
      <c r="L887" s="1">
        <v>4.1129350331000003</v>
      </c>
      <c r="M887" s="2">
        <f t="shared" si="69"/>
        <v>-8.626723073934861E-3</v>
      </c>
      <c r="N887" s="2">
        <f t="shared" si="70"/>
        <v>-8.6641486449070687E-3</v>
      </c>
    </row>
    <row r="888" spans="1:14" x14ac:dyDescent="0.25">
      <c r="A888" s="5">
        <v>37833</v>
      </c>
      <c r="B888" s="11">
        <f t="shared" si="66"/>
        <v>7</v>
      </c>
      <c r="C888" s="11">
        <f t="shared" si="67"/>
        <v>2003</v>
      </c>
      <c r="D888" s="11" t="str">
        <f t="shared" si="68"/>
        <v>7/2003</v>
      </c>
      <c r="E888">
        <v>630</v>
      </c>
      <c r="F888">
        <v>8661600</v>
      </c>
      <c r="G888">
        <v>61031560</v>
      </c>
      <c r="H888" s="1">
        <v>4.1013206847000001</v>
      </c>
      <c r="I888" s="1">
        <v>4.1085795486999999</v>
      </c>
      <c r="J888" s="1">
        <v>4.0657515871000003</v>
      </c>
      <c r="K888" s="1">
        <v>4.1376155581000003</v>
      </c>
      <c r="L888" s="1">
        <v>4.0918839400999998</v>
      </c>
      <c r="M888" s="2">
        <f t="shared" si="69"/>
        <v>3.3741541655725182E-3</v>
      </c>
      <c r="N888" s="2">
        <f t="shared" si="70"/>
        <v>3.3684744799100936E-3</v>
      </c>
    </row>
    <row r="889" spans="1:14" x14ac:dyDescent="0.25">
      <c r="A889" s="5">
        <v>37834</v>
      </c>
      <c r="B889" s="11">
        <f t="shared" si="66"/>
        <v>8</v>
      </c>
      <c r="C889" s="11">
        <f t="shared" si="67"/>
        <v>2003</v>
      </c>
      <c r="D889" s="11" t="str">
        <f t="shared" si="68"/>
        <v>8/2003</v>
      </c>
      <c r="E889">
        <v>1125</v>
      </c>
      <c r="F889">
        <v>8895200</v>
      </c>
      <c r="G889">
        <v>60756950</v>
      </c>
      <c r="H889" s="1">
        <v>3.9053283135000001</v>
      </c>
      <c r="I889" s="1">
        <v>4.1013206847000001</v>
      </c>
      <c r="J889" s="1">
        <v>3.9053283135000001</v>
      </c>
      <c r="K889" s="1">
        <v>4.1013206847000001</v>
      </c>
      <c r="L889" s="1">
        <v>3.9663037117000002</v>
      </c>
      <c r="M889" s="2">
        <f t="shared" si="69"/>
        <v>-4.7787624101463422E-2</v>
      </c>
      <c r="N889" s="2">
        <f t="shared" si="70"/>
        <v>-4.8967185143256688E-2</v>
      </c>
    </row>
    <row r="890" spans="1:14" x14ac:dyDescent="0.25">
      <c r="A890" s="5">
        <v>37837</v>
      </c>
      <c r="B890" s="11">
        <f t="shared" si="66"/>
        <v>8</v>
      </c>
      <c r="C890" s="11">
        <f t="shared" si="67"/>
        <v>2003</v>
      </c>
      <c r="D890" s="11" t="str">
        <f t="shared" si="68"/>
        <v>8/2003</v>
      </c>
      <c r="E890">
        <v>1009</v>
      </c>
      <c r="F890">
        <v>9097600</v>
      </c>
      <c r="G890">
        <v>60902467</v>
      </c>
      <c r="H890" s="1">
        <v>3.8944400176</v>
      </c>
      <c r="I890" s="1">
        <v>3.9046025378000002</v>
      </c>
      <c r="J890" s="1">
        <v>3.8690334400999999</v>
      </c>
      <c r="K890" s="1">
        <v>3.9198463181999998</v>
      </c>
      <c r="L890" s="1">
        <v>3.8871808768</v>
      </c>
      <c r="M890" s="2">
        <f t="shared" si="69"/>
        <v>-2.7880615983965074E-3</v>
      </c>
      <c r="N890" s="2">
        <f t="shared" si="70"/>
        <v>-2.791955481409274E-3</v>
      </c>
    </row>
    <row r="891" spans="1:14" x14ac:dyDescent="0.25">
      <c r="A891" s="5">
        <v>37838</v>
      </c>
      <c r="B891" s="11">
        <f t="shared" si="66"/>
        <v>8</v>
      </c>
      <c r="C891" s="11">
        <f t="shared" si="67"/>
        <v>2003</v>
      </c>
      <c r="D891" s="11" t="str">
        <f t="shared" si="68"/>
        <v>8/2003</v>
      </c>
      <c r="E891">
        <v>725</v>
      </c>
      <c r="F891">
        <v>10850400</v>
      </c>
      <c r="G891">
        <v>74200085</v>
      </c>
      <c r="H891" s="1">
        <v>3.9706591962000002</v>
      </c>
      <c r="I891" s="1">
        <v>3.9198463181999998</v>
      </c>
      <c r="J891" s="1">
        <v>3.9198463181999998</v>
      </c>
      <c r="K891" s="1">
        <v>3.9888066327999998</v>
      </c>
      <c r="L891" s="1">
        <v>3.9713849718000001</v>
      </c>
      <c r="M891" s="2">
        <f t="shared" si="69"/>
        <v>1.9571280660517498E-2</v>
      </c>
      <c r="N891" s="2">
        <f t="shared" si="70"/>
        <v>1.9382225861954882E-2</v>
      </c>
    </row>
    <row r="892" spans="1:14" x14ac:dyDescent="0.25">
      <c r="A892" s="5">
        <v>37839</v>
      </c>
      <c r="B892" s="11">
        <f t="shared" si="66"/>
        <v>8</v>
      </c>
      <c r="C892" s="11">
        <f t="shared" si="67"/>
        <v>2003</v>
      </c>
      <c r="D892" s="11" t="str">
        <f t="shared" si="68"/>
        <v>8/2003</v>
      </c>
      <c r="E892">
        <v>732</v>
      </c>
      <c r="F892">
        <v>6629600</v>
      </c>
      <c r="G892">
        <v>45314658</v>
      </c>
      <c r="H892" s="1">
        <v>3.9561411915</v>
      </c>
      <c r="I892" s="1">
        <v>3.9924360648000001</v>
      </c>
      <c r="J892" s="1">
        <v>3.9125874543000001</v>
      </c>
      <c r="K892" s="1">
        <v>4.0142129333999996</v>
      </c>
      <c r="L892" s="1">
        <v>3.9692073680000002</v>
      </c>
      <c r="M892" s="2">
        <f t="shared" si="69"/>
        <v>-3.6563210244521249E-3</v>
      </c>
      <c r="N892" s="2">
        <f t="shared" si="70"/>
        <v>-3.6630217043800029E-3</v>
      </c>
    </row>
    <row r="893" spans="1:14" x14ac:dyDescent="0.25">
      <c r="A893" s="5">
        <v>37840</v>
      </c>
      <c r="B893" s="11">
        <f t="shared" si="66"/>
        <v>8</v>
      </c>
      <c r="C893" s="11">
        <f t="shared" si="67"/>
        <v>2003</v>
      </c>
      <c r="D893" s="11" t="str">
        <f t="shared" si="68"/>
        <v>8/2003</v>
      </c>
      <c r="E893">
        <v>941</v>
      </c>
      <c r="F893">
        <v>10055200</v>
      </c>
      <c r="G893">
        <v>70063567</v>
      </c>
      <c r="H893" s="1">
        <v>4.0831732480999996</v>
      </c>
      <c r="I893" s="1">
        <v>3.9706591962000002</v>
      </c>
      <c r="J893" s="1">
        <v>3.9706591962000002</v>
      </c>
      <c r="K893" s="1">
        <v>4.0940618208000004</v>
      </c>
      <c r="L893" s="1">
        <v>4.0461525991</v>
      </c>
      <c r="M893" s="2">
        <f t="shared" si="69"/>
        <v>3.2110091741148095E-2</v>
      </c>
      <c r="N893" s="2">
        <f t="shared" si="70"/>
        <v>3.160533941342128E-2</v>
      </c>
    </row>
    <row r="894" spans="1:14" x14ac:dyDescent="0.25">
      <c r="A894" s="5">
        <v>37841</v>
      </c>
      <c r="B894" s="11">
        <f t="shared" si="66"/>
        <v>8</v>
      </c>
      <c r="C894" s="11">
        <f t="shared" si="67"/>
        <v>2003</v>
      </c>
      <c r="D894" s="11" t="str">
        <f t="shared" si="68"/>
        <v>8/2003</v>
      </c>
      <c r="E894">
        <v>803</v>
      </c>
      <c r="F894">
        <v>6805600</v>
      </c>
      <c r="G894">
        <v>48666738</v>
      </c>
      <c r="H894" s="1">
        <v>4.192057868</v>
      </c>
      <c r="I894" s="1">
        <v>4.0984170284000001</v>
      </c>
      <c r="J894" s="1">
        <v>4.0984170284000001</v>
      </c>
      <c r="K894" s="1">
        <v>4.192057868</v>
      </c>
      <c r="L894" s="1">
        <v>4.1528593383999999</v>
      </c>
      <c r="M894" s="2">
        <f t="shared" si="69"/>
        <v>2.6666666654584725E-2</v>
      </c>
      <c r="N894" s="2">
        <f t="shared" si="70"/>
        <v>2.6317308305605285E-2</v>
      </c>
    </row>
    <row r="895" spans="1:14" x14ac:dyDescent="0.25">
      <c r="A895" s="5">
        <v>37844</v>
      </c>
      <c r="B895" s="11">
        <f t="shared" si="66"/>
        <v>8</v>
      </c>
      <c r="C895" s="11">
        <f t="shared" si="67"/>
        <v>2003</v>
      </c>
      <c r="D895" s="11" t="str">
        <f t="shared" si="68"/>
        <v>8/2003</v>
      </c>
      <c r="E895">
        <v>637</v>
      </c>
      <c r="F895">
        <v>6348800</v>
      </c>
      <c r="G895">
        <v>45997854</v>
      </c>
      <c r="H895" s="1">
        <v>4.2116571329000001</v>
      </c>
      <c r="I895" s="1">
        <v>4.1521335627999996</v>
      </c>
      <c r="J895" s="1">
        <v>4.1521335627999996</v>
      </c>
      <c r="K895" s="1">
        <v>4.2312563977000002</v>
      </c>
      <c r="L895" s="1">
        <v>4.2073016483999996</v>
      </c>
      <c r="M895" s="2">
        <f t="shared" si="69"/>
        <v>4.6753326211479429E-3</v>
      </c>
      <c r="N895" s="2">
        <f t="shared" si="70"/>
        <v>4.664437200201846E-3</v>
      </c>
    </row>
    <row r="896" spans="1:14" x14ac:dyDescent="0.25">
      <c r="A896" s="5">
        <v>37845</v>
      </c>
      <c r="B896" s="11">
        <f t="shared" si="66"/>
        <v>8</v>
      </c>
      <c r="C896" s="11">
        <f t="shared" si="67"/>
        <v>2003</v>
      </c>
      <c r="D896" s="11" t="str">
        <f t="shared" si="68"/>
        <v>8/2003</v>
      </c>
      <c r="E896">
        <v>687</v>
      </c>
      <c r="F896">
        <v>5551200</v>
      </c>
      <c r="G896">
        <v>40384295</v>
      </c>
      <c r="H896" s="1">
        <v>4.2283527414000002</v>
      </c>
      <c r="I896" s="1">
        <v>4.2116571329000001</v>
      </c>
      <c r="J896" s="1">
        <v>4.1956873000000003</v>
      </c>
      <c r="K896" s="1">
        <v>4.2806174475000001</v>
      </c>
      <c r="L896" s="1">
        <v>4.2247233093999998</v>
      </c>
      <c r="M896" s="2">
        <f t="shared" si="69"/>
        <v>3.9641423727443392E-3</v>
      </c>
      <c r="N896" s="2">
        <f t="shared" si="70"/>
        <v>3.9563058635670055E-3</v>
      </c>
    </row>
    <row r="897" spans="1:14" x14ac:dyDescent="0.25">
      <c r="A897" s="5">
        <v>37846</v>
      </c>
      <c r="B897" s="11">
        <f t="shared" si="66"/>
        <v>8</v>
      </c>
      <c r="C897" s="11">
        <f t="shared" si="67"/>
        <v>2003</v>
      </c>
      <c r="D897" s="11" t="str">
        <f t="shared" si="68"/>
        <v>8/2003</v>
      </c>
      <c r="E897">
        <v>1216</v>
      </c>
      <c r="F897">
        <v>10459200</v>
      </c>
      <c r="G897">
        <v>76232409</v>
      </c>
      <c r="H897" s="1">
        <v>4.2247233093999998</v>
      </c>
      <c r="I897" s="1">
        <v>4.2210938775000004</v>
      </c>
      <c r="J897" s="1">
        <v>4.2029464407999999</v>
      </c>
      <c r="K897" s="1">
        <v>4.2573887507999997</v>
      </c>
      <c r="L897" s="1">
        <v>4.2327082257999997</v>
      </c>
      <c r="M897" s="2">
        <f t="shared" si="69"/>
        <v>-8.5835601284267593E-4</v>
      </c>
      <c r="N897" s="2">
        <f t="shared" si="70"/>
        <v>-8.5872461130596673E-4</v>
      </c>
    </row>
    <row r="898" spans="1:14" x14ac:dyDescent="0.25">
      <c r="A898" s="5">
        <v>37847</v>
      </c>
      <c r="B898" s="11">
        <f t="shared" si="66"/>
        <v>8</v>
      </c>
      <c r="C898" s="11">
        <f t="shared" si="67"/>
        <v>2003</v>
      </c>
      <c r="D898" s="11" t="str">
        <f t="shared" si="68"/>
        <v>8/2003</v>
      </c>
      <c r="E898">
        <v>1098</v>
      </c>
      <c r="F898">
        <v>10638400</v>
      </c>
      <c r="G898">
        <v>78567222</v>
      </c>
      <c r="H898" s="1">
        <v>4.3190899246000001</v>
      </c>
      <c r="I898" s="1">
        <v>4.2283527414000002</v>
      </c>
      <c r="J898" s="1">
        <v>4.2283527414000002</v>
      </c>
      <c r="K898" s="1">
        <v>4.3365115857000003</v>
      </c>
      <c r="L898" s="1">
        <v>4.2886023639999999</v>
      </c>
      <c r="M898" s="2">
        <f t="shared" si="69"/>
        <v>2.2336756348051212E-2</v>
      </c>
      <c r="N898" s="2">
        <f t="shared" si="70"/>
        <v>2.2090944695815053E-2</v>
      </c>
    </row>
    <row r="899" spans="1:14" x14ac:dyDescent="0.25">
      <c r="A899" s="5">
        <v>37848</v>
      </c>
      <c r="B899" s="11">
        <f t="shared" ref="B899:B962" si="71">MONTH(A899)</f>
        <v>8</v>
      </c>
      <c r="C899" s="11">
        <f t="shared" ref="C899:C962" si="72">YEAR(A899)</f>
        <v>2003</v>
      </c>
      <c r="D899" s="11" t="str">
        <f t="shared" ref="D899:D962" si="73">CONCATENATE(B899,"/",C899)</f>
        <v>8/2003</v>
      </c>
      <c r="E899">
        <v>1340</v>
      </c>
      <c r="F899">
        <v>12607200</v>
      </c>
      <c r="G899">
        <v>91758001</v>
      </c>
      <c r="H899" s="1">
        <v>4.2327082257999997</v>
      </c>
      <c r="I899" s="1">
        <v>4.2102053046999997</v>
      </c>
      <c r="J899" s="1">
        <v>4.1884284360999997</v>
      </c>
      <c r="K899" s="1">
        <v>4.2719064786000001</v>
      </c>
      <c r="L899" s="1">
        <v>4.2269009131999997</v>
      </c>
      <c r="M899" s="2">
        <f t="shared" si="69"/>
        <v>-1.99999769182857E-2</v>
      </c>
      <c r="N899" s="2">
        <f t="shared" si="70"/>
        <v>-2.0202683764750033E-2</v>
      </c>
    </row>
    <row r="900" spans="1:14" x14ac:dyDescent="0.25">
      <c r="A900" s="5">
        <v>37851</v>
      </c>
      <c r="B900" s="11">
        <f t="shared" si="71"/>
        <v>8</v>
      </c>
      <c r="C900" s="11">
        <f t="shared" si="72"/>
        <v>2003</v>
      </c>
      <c r="D900" s="11" t="str">
        <f t="shared" si="73"/>
        <v>8/2003</v>
      </c>
      <c r="E900">
        <v>1136</v>
      </c>
      <c r="F900">
        <v>15909600</v>
      </c>
      <c r="G900">
        <v>117225897</v>
      </c>
      <c r="H900" s="1">
        <v>4.2798913949999999</v>
      </c>
      <c r="I900" s="1">
        <v>4.2399670897000004</v>
      </c>
      <c r="J900" s="1">
        <v>4.2392413141</v>
      </c>
      <c r="K900" s="1">
        <v>4.3074755762999999</v>
      </c>
      <c r="L900" s="1">
        <v>4.2791656193999996</v>
      </c>
      <c r="M900" s="2">
        <f t="shared" ref="M900:M963" si="74">H900/H899-1</f>
        <v>1.114727656217851E-2</v>
      </c>
      <c r="N900" s="2">
        <f t="shared" ref="N900:N963" si="75">LN(H900/H899)</f>
        <v>1.1085603575452491E-2</v>
      </c>
    </row>
    <row r="901" spans="1:14" x14ac:dyDescent="0.25">
      <c r="A901" s="5">
        <v>37852</v>
      </c>
      <c r="B901" s="11">
        <f t="shared" si="71"/>
        <v>8</v>
      </c>
      <c r="C901" s="11">
        <f t="shared" si="72"/>
        <v>2003</v>
      </c>
      <c r="D901" s="11" t="str">
        <f t="shared" si="73"/>
        <v>8/2003</v>
      </c>
      <c r="E901">
        <v>1293</v>
      </c>
      <c r="F901">
        <v>12813600</v>
      </c>
      <c r="G901">
        <v>93066325</v>
      </c>
      <c r="H901" s="1">
        <v>4.1833471759999998</v>
      </c>
      <c r="I901" s="1">
        <v>4.3009424879999996</v>
      </c>
      <c r="J901" s="1">
        <v>4.1593924267000002</v>
      </c>
      <c r="K901" s="1">
        <v>4.3082013519000002</v>
      </c>
      <c r="L901" s="1">
        <v>4.2174641686000003</v>
      </c>
      <c r="M901" s="2">
        <f t="shared" si="74"/>
        <v>-2.2557632913953851E-2</v>
      </c>
      <c r="N901" s="2">
        <f t="shared" si="75"/>
        <v>-2.281594836356211E-2</v>
      </c>
    </row>
    <row r="902" spans="1:14" x14ac:dyDescent="0.25">
      <c r="A902" s="5">
        <v>37853</v>
      </c>
      <c r="B902" s="11">
        <f t="shared" si="71"/>
        <v>8</v>
      </c>
      <c r="C902" s="11">
        <f t="shared" si="72"/>
        <v>2003</v>
      </c>
      <c r="D902" s="11" t="str">
        <f t="shared" si="73"/>
        <v>8/2003</v>
      </c>
      <c r="E902">
        <v>1508</v>
      </c>
      <c r="F902">
        <v>14231200</v>
      </c>
      <c r="G902">
        <v>102264210</v>
      </c>
      <c r="H902" s="1">
        <v>4.1847990041000003</v>
      </c>
      <c r="I902" s="1">
        <v>4.1811692953000001</v>
      </c>
      <c r="J902" s="1">
        <v>4.1267269853000004</v>
      </c>
      <c r="K902" s="1">
        <v>4.2210938775000004</v>
      </c>
      <c r="L902" s="1">
        <v>4.1731846558000001</v>
      </c>
      <c r="M902" s="2">
        <f t="shared" si="74"/>
        <v>3.4704939344498698E-4</v>
      </c>
      <c r="N902" s="2">
        <f t="shared" si="75"/>
        <v>3.4698918573387199E-4</v>
      </c>
    </row>
    <row r="903" spans="1:14" x14ac:dyDescent="0.25">
      <c r="A903" s="5">
        <v>37854</v>
      </c>
      <c r="B903" s="11">
        <f t="shared" si="71"/>
        <v>8</v>
      </c>
      <c r="C903" s="11">
        <f t="shared" si="72"/>
        <v>2003</v>
      </c>
      <c r="D903" s="11" t="str">
        <f t="shared" si="73"/>
        <v>8/2003</v>
      </c>
      <c r="E903">
        <v>1250</v>
      </c>
      <c r="F903">
        <v>14019200</v>
      </c>
      <c r="G903">
        <v>101074945</v>
      </c>
      <c r="H903" s="1">
        <v>4.2138347366</v>
      </c>
      <c r="I903" s="1">
        <v>4.1906060398999996</v>
      </c>
      <c r="J903" s="1">
        <v>4.1521335627999996</v>
      </c>
      <c r="K903" s="1">
        <v>4.2465001779999998</v>
      </c>
      <c r="L903" s="1">
        <v>4.1869766079000001</v>
      </c>
      <c r="M903" s="2">
        <f t="shared" si="74"/>
        <v>6.9383816215671246E-3</v>
      </c>
      <c r="N903" s="2">
        <f t="shared" si="75"/>
        <v>6.9144218161416738E-3</v>
      </c>
    </row>
    <row r="904" spans="1:14" x14ac:dyDescent="0.25">
      <c r="A904" s="5">
        <v>37855</v>
      </c>
      <c r="B904" s="11">
        <f t="shared" si="71"/>
        <v>8</v>
      </c>
      <c r="C904" s="11">
        <f t="shared" si="72"/>
        <v>2003</v>
      </c>
      <c r="D904" s="11" t="str">
        <f t="shared" si="73"/>
        <v>8/2003</v>
      </c>
      <c r="E904">
        <v>817</v>
      </c>
      <c r="F904">
        <v>6523200</v>
      </c>
      <c r="G904">
        <v>47207189</v>
      </c>
      <c r="H904" s="1">
        <v>4.2029464407999999</v>
      </c>
      <c r="I904" s="1">
        <v>4.2181902211000004</v>
      </c>
      <c r="J904" s="1">
        <v>4.1681031187000004</v>
      </c>
      <c r="K904" s="1">
        <v>4.2602921301999999</v>
      </c>
      <c r="L904" s="1">
        <v>4.2022203882999998</v>
      </c>
      <c r="M904" s="2">
        <f t="shared" si="74"/>
        <v>-2.5839399218550163E-3</v>
      </c>
      <c r="N904" s="2">
        <f t="shared" si="75"/>
        <v>-2.5872840565524802E-3</v>
      </c>
    </row>
    <row r="905" spans="1:14" x14ac:dyDescent="0.25">
      <c r="A905" s="5">
        <v>37858</v>
      </c>
      <c r="B905" s="11">
        <f t="shared" si="71"/>
        <v>8</v>
      </c>
      <c r="C905" s="11">
        <f t="shared" si="72"/>
        <v>2003</v>
      </c>
      <c r="D905" s="11" t="str">
        <f t="shared" si="73"/>
        <v>8/2003</v>
      </c>
      <c r="E905">
        <v>658</v>
      </c>
      <c r="F905">
        <v>5142400</v>
      </c>
      <c r="G905">
        <v>36924638</v>
      </c>
      <c r="H905" s="1">
        <v>4.1463262501000004</v>
      </c>
      <c r="I905" s="1">
        <v>4.2102053046999997</v>
      </c>
      <c r="J905" s="1">
        <v>4.1383413336999997</v>
      </c>
      <c r="K905" s="1">
        <v>4.2247233093999998</v>
      </c>
      <c r="L905" s="1">
        <v>4.1695549468999999</v>
      </c>
      <c r="M905" s="2">
        <f t="shared" si="74"/>
        <v>-1.3471547043845344E-2</v>
      </c>
      <c r="N905" s="2">
        <f t="shared" si="75"/>
        <v>-1.3563111607822004E-2</v>
      </c>
    </row>
    <row r="906" spans="1:14" x14ac:dyDescent="0.25">
      <c r="A906" s="5">
        <v>37859</v>
      </c>
      <c r="B906" s="11">
        <f t="shared" si="71"/>
        <v>8</v>
      </c>
      <c r="C906" s="11">
        <f t="shared" si="72"/>
        <v>2003</v>
      </c>
      <c r="D906" s="11" t="str">
        <f t="shared" si="73"/>
        <v>8/2003</v>
      </c>
      <c r="E906">
        <v>941</v>
      </c>
      <c r="F906">
        <v>9378400</v>
      </c>
      <c r="G906">
        <v>67335557</v>
      </c>
      <c r="H906" s="1">
        <v>4.1891542117</v>
      </c>
      <c r="I906" s="1">
        <v>4.1630218585999996</v>
      </c>
      <c r="J906" s="1">
        <v>4.1194681213999997</v>
      </c>
      <c r="K906" s="1">
        <v>4.2102053046999997</v>
      </c>
      <c r="L906" s="1">
        <v>4.1695549468999999</v>
      </c>
      <c r="M906" s="2">
        <f t="shared" si="74"/>
        <v>1.0329134519736938E-2</v>
      </c>
      <c r="N906" s="2">
        <f t="shared" si="75"/>
        <v>1.0276153529310337E-2</v>
      </c>
    </row>
    <row r="907" spans="1:14" x14ac:dyDescent="0.25">
      <c r="A907" s="5">
        <v>37860</v>
      </c>
      <c r="B907" s="11">
        <f t="shared" si="71"/>
        <v>8</v>
      </c>
      <c r="C907" s="11">
        <f t="shared" si="72"/>
        <v>2003</v>
      </c>
      <c r="D907" s="11" t="str">
        <f t="shared" si="73"/>
        <v>8/2003</v>
      </c>
      <c r="E907">
        <v>946</v>
      </c>
      <c r="F907">
        <v>7899200</v>
      </c>
      <c r="G907">
        <v>57900604</v>
      </c>
      <c r="H907" s="1">
        <v>4.3009424879999996</v>
      </c>
      <c r="I907" s="1">
        <v>4.2102053046999997</v>
      </c>
      <c r="J907" s="1">
        <v>4.1956873000000003</v>
      </c>
      <c r="K907" s="1">
        <v>4.3009424879999996</v>
      </c>
      <c r="L907" s="1">
        <v>4.2566626982000004</v>
      </c>
      <c r="M907" s="2">
        <f t="shared" si="74"/>
        <v>2.6685166181704023E-2</v>
      </c>
      <c r="N907" s="2">
        <f t="shared" si="75"/>
        <v>2.63353271631863E-2</v>
      </c>
    </row>
    <row r="908" spans="1:14" x14ac:dyDescent="0.25">
      <c r="A908" s="5">
        <v>37861</v>
      </c>
      <c r="B908" s="11">
        <f t="shared" si="71"/>
        <v>8</v>
      </c>
      <c r="C908" s="11">
        <f t="shared" si="72"/>
        <v>2003</v>
      </c>
      <c r="D908" s="11" t="str">
        <f t="shared" si="73"/>
        <v>8/2003</v>
      </c>
      <c r="E908">
        <v>992</v>
      </c>
      <c r="F908">
        <v>8216000</v>
      </c>
      <c r="G908">
        <v>60966179</v>
      </c>
      <c r="H908" s="1">
        <v>4.3009424879999996</v>
      </c>
      <c r="I908" s="1">
        <v>4.3016682635999999</v>
      </c>
      <c r="J908" s="1">
        <v>4.2610181827</v>
      </c>
      <c r="K908" s="1">
        <v>4.3481259340999996</v>
      </c>
      <c r="L908" s="1">
        <v>4.3089274044000003</v>
      </c>
      <c r="M908" s="2">
        <f t="shared" si="74"/>
        <v>0</v>
      </c>
      <c r="N908" s="2">
        <f t="shared" si="75"/>
        <v>0</v>
      </c>
    </row>
    <row r="909" spans="1:14" x14ac:dyDescent="0.25">
      <c r="A909" s="5">
        <v>37862</v>
      </c>
      <c r="B909" s="11">
        <f t="shared" si="71"/>
        <v>8</v>
      </c>
      <c r="C909" s="11">
        <f t="shared" si="72"/>
        <v>2003</v>
      </c>
      <c r="D909" s="11" t="str">
        <f t="shared" si="73"/>
        <v>8/2003</v>
      </c>
      <c r="E909">
        <v>1283</v>
      </c>
      <c r="F909">
        <v>10625600</v>
      </c>
      <c r="G909">
        <v>79537471</v>
      </c>
      <c r="H909" s="1">
        <v>4.4134565399000003</v>
      </c>
      <c r="I909" s="1">
        <v>4.2465001779999998</v>
      </c>
      <c r="J909" s="1">
        <v>4.2312563977000002</v>
      </c>
      <c r="K909" s="1">
        <v>4.4192638525000003</v>
      </c>
      <c r="L909" s="1">
        <v>4.3466741059</v>
      </c>
      <c r="M909" s="2">
        <f t="shared" si="74"/>
        <v>2.6160324676259838E-2</v>
      </c>
      <c r="N909" s="2">
        <f t="shared" si="75"/>
        <v>2.5823996408663497E-2</v>
      </c>
    </row>
    <row r="910" spans="1:14" x14ac:dyDescent="0.25">
      <c r="A910" s="5">
        <v>37865</v>
      </c>
      <c r="B910" s="11">
        <f t="shared" si="71"/>
        <v>9</v>
      </c>
      <c r="C910" s="11">
        <f t="shared" si="72"/>
        <v>2003</v>
      </c>
      <c r="D910" s="11" t="str">
        <f t="shared" si="73"/>
        <v>9/2003</v>
      </c>
      <c r="E910">
        <v>780</v>
      </c>
      <c r="F910">
        <v>5508000</v>
      </c>
      <c r="G910">
        <v>41554209</v>
      </c>
      <c r="H910" s="1">
        <v>4.3626436619</v>
      </c>
      <c r="I910" s="1">
        <v>4.3844208073999997</v>
      </c>
      <c r="J910" s="1">
        <v>4.3372373612999997</v>
      </c>
      <c r="K910" s="1">
        <v>4.4279745445999996</v>
      </c>
      <c r="L910" s="1">
        <v>4.3807910984999996</v>
      </c>
      <c r="M910" s="2">
        <f t="shared" si="74"/>
        <v>-1.1513170581974652E-2</v>
      </c>
      <c r="N910" s="2">
        <f t="shared" si="75"/>
        <v>-1.157996026596881E-2</v>
      </c>
    </row>
    <row r="911" spans="1:14" x14ac:dyDescent="0.25">
      <c r="A911" s="5">
        <v>37866</v>
      </c>
      <c r="B911" s="11">
        <f t="shared" si="71"/>
        <v>9</v>
      </c>
      <c r="C911" s="11">
        <f t="shared" si="72"/>
        <v>2003</v>
      </c>
      <c r="D911" s="11" t="str">
        <f t="shared" si="73"/>
        <v>9/2003</v>
      </c>
      <c r="E911">
        <v>768</v>
      </c>
      <c r="F911">
        <v>7437600</v>
      </c>
      <c r="G911">
        <v>55926639</v>
      </c>
      <c r="H911" s="1">
        <v>4.3553847980000002</v>
      </c>
      <c r="I911" s="1">
        <v>4.3626436619</v>
      </c>
      <c r="J911" s="1">
        <v>4.3488517096999999</v>
      </c>
      <c r="K911" s="1">
        <v>4.3989385352000001</v>
      </c>
      <c r="L911" s="1">
        <v>4.3669991463000004</v>
      </c>
      <c r="M911" s="2">
        <f t="shared" si="74"/>
        <v>-1.6638681640201991E-3</v>
      </c>
      <c r="N911" s="2">
        <f t="shared" si="75"/>
        <v>-1.6652539300217655E-3</v>
      </c>
    </row>
    <row r="912" spans="1:14" x14ac:dyDescent="0.25">
      <c r="A912" s="5">
        <v>37867</v>
      </c>
      <c r="B912" s="11">
        <f t="shared" si="71"/>
        <v>9</v>
      </c>
      <c r="C912" s="11">
        <f t="shared" si="72"/>
        <v>2003</v>
      </c>
      <c r="D912" s="11" t="str">
        <f t="shared" si="73"/>
        <v>9/2003</v>
      </c>
      <c r="E912">
        <v>1299</v>
      </c>
      <c r="F912">
        <v>10258400</v>
      </c>
      <c r="G912">
        <v>78158384</v>
      </c>
      <c r="H912" s="1">
        <v>4.4678988499000001</v>
      </c>
      <c r="I912" s="1">
        <v>4.3691767501000003</v>
      </c>
      <c r="J912" s="1">
        <v>4.3452222776999996</v>
      </c>
      <c r="K912" s="1">
        <v>4.4744319381000004</v>
      </c>
      <c r="L912" s="1">
        <v>4.4243451126000002</v>
      </c>
      <c r="M912" s="2">
        <f t="shared" si="74"/>
        <v>2.5833320617656197E-2</v>
      </c>
      <c r="N912" s="2">
        <f t="shared" si="75"/>
        <v>2.5505278012900697E-2</v>
      </c>
    </row>
    <row r="913" spans="1:14" x14ac:dyDescent="0.25">
      <c r="A913" s="5">
        <v>37868</v>
      </c>
      <c r="B913" s="11">
        <f t="shared" si="71"/>
        <v>9</v>
      </c>
      <c r="C913" s="11">
        <f t="shared" si="72"/>
        <v>2003</v>
      </c>
      <c r="D913" s="11" t="str">
        <f t="shared" si="73"/>
        <v>9/2003</v>
      </c>
      <c r="E913">
        <v>1853</v>
      </c>
      <c r="F913">
        <v>19193600</v>
      </c>
      <c r="G913">
        <v>151742881</v>
      </c>
      <c r="H913" s="1">
        <v>4.6232408634000004</v>
      </c>
      <c r="I913" s="1">
        <v>4.5005642911999999</v>
      </c>
      <c r="J913" s="1">
        <v>4.4715282818000004</v>
      </c>
      <c r="K913" s="1">
        <v>4.6493734933999997</v>
      </c>
      <c r="L913" s="1">
        <v>4.5913014744999998</v>
      </c>
      <c r="M913" s="2">
        <f t="shared" si="74"/>
        <v>3.4768471426670056E-2</v>
      </c>
      <c r="N913" s="2">
        <f t="shared" si="75"/>
        <v>3.4177702588289047E-2</v>
      </c>
    </row>
    <row r="914" spans="1:14" x14ac:dyDescent="0.25">
      <c r="A914" s="5">
        <v>37869</v>
      </c>
      <c r="B914" s="11">
        <f t="shared" si="71"/>
        <v>9</v>
      </c>
      <c r="C914" s="11">
        <f t="shared" si="72"/>
        <v>2003</v>
      </c>
      <c r="D914" s="11" t="str">
        <f t="shared" si="73"/>
        <v>9/2003</v>
      </c>
      <c r="E914">
        <v>1430</v>
      </c>
      <c r="F914">
        <v>12772000</v>
      </c>
      <c r="G914">
        <v>103161116</v>
      </c>
      <c r="H914" s="1">
        <v>4.7052673546000001</v>
      </c>
      <c r="I914" s="1">
        <v>4.6435661806999997</v>
      </c>
      <c r="J914" s="1">
        <v>4.6021900472999997</v>
      </c>
      <c r="K914" s="1">
        <v>4.7183335310999999</v>
      </c>
      <c r="L914" s="1">
        <v>4.6907496267999997</v>
      </c>
      <c r="M914" s="2">
        <f t="shared" si="74"/>
        <v>1.7742205873235939E-2</v>
      </c>
      <c r="N914" s="2">
        <f t="shared" si="75"/>
        <v>1.7586650177803354E-2</v>
      </c>
    </row>
    <row r="915" spans="1:14" x14ac:dyDescent="0.25">
      <c r="A915" s="5">
        <v>37872</v>
      </c>
      <c r="B915" s="11">
        <f t="shared" si="71"/>
        <v>9</v>
      </c>
      <c r="C915" s="11">
        <f t="shared" si="72"/>
        <v>2003</v>
      </c>
      <c r="D915" s="11" t="str">
        <f t="shared" si="73"/>
        <v>9/2003</v>
      </c>
      <c r="E915">
        <v>1050</v>
      </c>
      <c r="F915">
        <v>9081600</v>
      </c>
      <c r="G915">
        <v>74357320</v>
      </c>
      <c r="H915" s="1">
        <v>4.6965563856000001</v>
      </c>
      <c r="I915" s="1">
        <v>4.7183335310999999</v>
      </c>
      <c r="J915" s="1">
        <v>4.6965563856000001</v>
      </c>
      <c r="K915" s="1">
        <v>4.7909232778000002</v>
      </c>
      <c r="L915" s="1">
        <v>4.7546284044</v>
      </c>
      <c r="M915" s="2">
        <f t="shared" si="74"/>
        <v>-1.8513228566032769E-3</v>
      </c>
      <c r="N915" s="2">
        <f t="shared" si="75"/>
        <v>-1.8530386727764669E-3</v>
      </c>
    </row>
    <row r="916" spans="1:14" x14ac:dyDescent="0.25">
      <c r="A916" s="5">
        <v>37873</v>
      </c>
      <c r="B916" s="11">
        <f t="shared" si="71"/>
        <v>9</v>
      </c>
      <c r="C916" s="11">
        <f t="shared" si="72"/>
        <v>2003</v>
      </c>
      <c r="D916" s="11" t="str">
        <f t="shared" si="73"/>
        <v>9/2003</v>
      </c>
      <c r="E916">
        <v>1175</v>
      </c>
      <c r="F916">
        <v>15068000</v>
      </c>
      <c r="G916">
        <v>120236220</v>
      </c>
      <c r="H916" s="1">
        <v>4.5760576942000002</v>
      </c>
      <c r="I916" s="1">
        <v>4.6820386577999997</v>
      </c>
      <c r="J916" s="1">
        <v>4.5658951739999996</v>
      </c>
      <c r="K916" s="1">
        <v>4.7183335310999999</v>
      </c>
      <c r="L916" s="1">
        <v>4.6341294361000003</v>
      </c>
      <c r="M916" s="2">
        <f t="shared" si="74"/>
        <v>-2.5656817784506569E-2</v>
      </c>
      <c r="N916" s="2">
        <f t="shared" si="75"/>
        <v>-2.5991694260811382E-2</v>
      </c>
    </row>
    <row r="917" spans="1:14" x14ac:dyDescent="0.25">
      <c r="A917" s="5">
        <v>37874</v>
      </c>
      <c r="B917" s="11">
        <f t="shared" si="71"/>
        <v>9</v>
      </c>
      <c r="C917" s="11">
        <f t="shared" si="72"/>
        <v>2003</v>
      </c>
      <c r="D917" s="11" t="str">
        <f t="shared" si="73"/>
        <v>9/2003</v>
      </c>
      <c r="E917">
        <v>1157</v>
      </c>
      <c r="F917">
        <v>10114400</v>
      </c>
      <c r="G917">
        <v>79811098</v>
      </c>
      <c r="H917" s="1">
        <v>4.6530026484000002</v>
      </c>
      <c r="I917" s="1">
        <v>4.5731540379000002</v>
      </c>
      <c r="J917" s="1">
        <v>4.5012900669000002</v>
      </c>
      <c r="K917" s="1">
        <v>4.6711500850999998</v>
      </c>
      <c r="L917" s="1">
        <v>4.5825907824999996</v>
      </c>
      <c r="M917" s="2">
        <f t="shared" si="74"/>
        <v>1.6814681837933332E-2</v>
      </c>
      <c r="N917" s="2">
        <f t="shared" si="75"/>
        <v>1.6674880047254495E-2</v>
      </c>
    </row>
    <row r="918" spans="1:14" x14ac:dyDescent="0.25">
      <c r="A918" s="5">
        <v>37875</v>
      </c>
      <c r="B918" s="11">
        <f t="shared" si="71"/>
        <v>9</v>
      </c>
      <c r="C918" s="11">
        <f t="shared" si="72"/>
        <v>2003</v>
      </c>
      <c r="D918" s="11" t="str">
        <f t="shared" si="73"/>
        <v>9/2003</v>
      </c>
      <c r="E918">
        <v>993</v>
      </c>
      <c r="F918">
        <v>9972000</v>
      </c>
      <c r="G918">
        <v>80269066</v>
      </c>
      <c r="H918" s="1">
        <v>4.6747797939</v>
      </c>
      <c r="I918" s="1">
        <v>4.6914751255000002</v>
      </c>
      <c r="J918" s="1">
        <v>4.6457437844999996</v>
      </c>
      <c r="K918" s="1">
        <v>4.7183335310999999</v>
      </c>
      <c r="L918" s="1">
        <v>4.6747797939</v>
      </c>
      <c r="M918" s="2">
        <f t="shared" si="74"/>
        <v>4.6802349247507813E-3</v>
      </c>
      <c r="N918" s="2">
        <f t="shared" si="75"/>
        <v>4.669316678659545E-3</v>
      </c>
    </row>
    <row r="919" spans="1:14" x14ac:dyDescent="0.25">
      <c r="A919" s="5">
        <v>37876</v>
      </c>
      <c r="B919" s="11">
        <f t="shared" si="71"/>
        <v>9</v>
      </c>
      <c r="C919" s="11">
        <f t="shared" si="72"/>
        <v>2003</v>
      </c>
      <c r="D919" s="11" t="str">
        <f t="shared" si="73"/>
        <v>9/2003</v>
      </c>
      <c r="E919">
        <v>917</v>
      </c>
      <c r="F919">
        <v>9100000</v>
      </c>
      <c r="G919">
        <v>73082160</v>
      </c>
      <c r="H919" s="1">
        <v>4.6675209300000002</v>
      </c>
      <c r="I919" s="1">
        <v>4.6457437844999996</v>
      </c>
      <c r="J919" s="1">
        <v>4.6094489112000003</v>
      </c>
      <c r="K919" s="1">
        <v>4.7067189057999999</v>
      </c>
      <c r="L919" s="1">
        <v>4.6638912212000001</v>
      </c>
      <c r="M919" s="2">
        <f t="shared" si="74"/>
        <v>-1.5527713004731547E-3</v>
      </c>
      <c r="N919" s="2">
        <f t="shared" si="75"/>
        <v>-1.5539780992457255E-3</v>
      </c>
    </row>
    <row r="920" spans="1:14" x14ac:dyDescent="0.25">
      <c r="A920" s="5">
        <v>37879</v>
      </c>
      <c r="B920" s="11">
        <f t="shared" si="71"/>
        <v>9</v>
      </c>
      <c r="C920" s="11">
        <f t="shared" si="72"/>
        <v>2003</v>
      </c>
      <c r="D920" s="11" t="str">
        <f t="shared" si="73"/>
        <v>9/2003</v>
      </c>
      <c r="E920">
        <v>1563</v>
      </c>
      <c r="F920">
        <v>13678400</v>
      </c>
      <c r="G920">
        <v>107982011</v>
      </c>
      <c r="H920" s="1">
        <v>4.5658951739999996</v>
      </c>
      <c r="I920" s="1">
        <v>4.6675209300000002</v>
      </c>
      <c r="J920" s="1">
        <v>4.5441180283999998</v>
      </c>
      <c r="K920" s="1">
        <v>4.6965563856000001</v>
      </c>
      <c r="L920" s="1">
        <v>4.5840426106000001</v>
      </c>
      <c r="M920" s="2">
        <f t="shared" si="74"/>
        <v>-2.1772962033616561E-2</v>
      </c>
      <c r="N920" s="2">
        <f t="shared" si="75"/>
        <v>-2.2013490728936602E-2</v>
      </c>
    </row>
    <row r="921" spans="1:14" x14ac:dyDescent="0.25">
      <c r="A921" s="5">
        <v>37880</v>
      </c>
      <c r="B921" s="11">
        <f t="shared" si="71"/>
        <v>9</v>
      </c>
      <c r="C921" s="11">
        <f t="shared" si="72"/>
        <v>2003</v>
      </c>
      <c r="D921" s="11" t="str">
        <f t="shared" si="73"/>
        <v>9/2003</v>
      </c>
      <c r="E921">
        <v>890</v>
      </c>
      <c r="F921">
        <v>7396800</v>
      </c>
      <c r="G921">
        <v>58355234</v>
      </c>
      <c r="H921" s="1">
        <v>4.5913014744999998</v>
      </c>
      <c r="I921" s="1">
        <v>4.5949309065000001</v>
      </c>
      <c r="J921" s="1">
        <v>4.5622654651000003</v>
      </c>
      <c r="K921" s="1">
        <v>4.6232408634000004</v>
      </c>
      <c r="L921" s="1">
        <v>4.5811389543000001</v>
      </c>
      <c r="M921" s="2">
        <f t="shared" si="74"/>
        <v>5.5643635107247569E-3</v>
      </c>
      <c r="N921" s="2">
        <f t="shared" si="75"/>
        <v>5.5489396296864524E-3</v>
      </c>
    </row>
    <row r="922" spans="1:14" x14ac:dyDescent="0.25">
      <c r="A922" s="5">
        <v>37881</v>
      </c>
      <c r="B922" s="11">
        <f t="shared" si="71"/>
        <v>9</v>
      </c>
      <c r="C922" s="11">
        <f t="shared" si="72"/>
        <v>2003</v>
      </c>
      <c r="D922" s="11" t="str">
        <f t="shared" si="73"/>
        <v>9/2003</v>
      </c>
      <c r="E922">
        <v>1089</v>
      </c>
      <c r="F922">
        <v>9648800</v>
      </c>
      <c r="G922">
        <v>75768494</v>
      </c>
      <c r="H922" s="1">
        <v>4.5731540379000002</v>
      </c>
      <c r="I922" s="1">
        <v>4.6094489112000003</v>
      </c>
      <c r="J922" s="1">
        <v>4.5296003006000003</v>
      </c>
      <c r="K922" s="1">
        <v>4.6094489112000003</v>
      </c>
      <c r="L922" s="1">
        <v>4.5600878613000004</v>
      </c>
      <c r="M922" s="2">
        <f t="shared" si="74"/>
        <v>-3.9525691573054633E-3</v>
      </c>
      <c r="N922" s="2">
        <f t="shared" si="75"/>
        <v>-3.960401203391699E-3</v>
      </c>
    </row>
    <row r="923" spans="1:14" x14ac:dyDescent="0.25">
      <c r="A923" s="5">
        <v>37882</v>
      </c>
      <c r="B923" s="11">
        <f t="shared" si="71"/>
        <v>9</v>
      </c>
      <c r="C923" s="11">
        <f t="shared" si="72"/>
        <v>2003</v>
      </c>
      <c r="D923" s="11" t="str">
        <f t="shared" si="73"/>
        <v>9/2003</v>
      </c>
      <c r="E923">
        <v>1194</v>
      </c>
      <c r="F923">
        <v>10957600</v>
      </c>
      <c r="G923">
        <v>86419608</v>
      </c>
      <c r="H923" s="1">
        <v>4.5804129017999999</v>
      </c>
      <c r="I923" s="1">
        <v>4.5731540379000002</v>
      </c>
      <c r="J923" s="1">
        <v>4.5332297325999997</v>
      </c>
      <c r="K923" s="1">
        <v>4.6094489112000003</v>
      </c>
      <c r="L923" s="1">
        <v>4.5796871260999996</v>
      </c>
      <c r="M923" s="2">
        <f t="shared" si="74"/>
        <v>1.5872773669642903E-3</v>
      </c>
      <c r="N923" s="2">
        <f t="shared" si="75"/>
        <v>1.5860189736812487E-3</v>
      </c>
    </row>
    <row r="924" spans="1:14" x14ac:dyDescent="0.25">
      <c r="A924" s="5">
        <v>37883</v>
      </c>
      <c r="B924" s="11">
        <f t="shared" si="71"/>
        <v>9</v>
      </c>
      <c r="C924" s="11">
        <f t="shared" si="72"/>
        <v>2003</v>
      </c>
      <c r="D924" s="11" t="str">
        <f t="shared" si="73"/>
        <v>9/2003</v>
      </c>
      <c r="E924">
        <v>1225</v>
      </c>
      <c r="F924">
        <v>11754400</v>
      </c>
      <c r="G924">
        <v>92984838</v>
      </c>
      <c r="H924" s="1">
        <v>4.5586360332</v>
      </c>
      <c r="I924" s="1">
        <v>4.6087231355</v>
      </c>
      <c r="J924" s="1">
        <v>4.5441180283999998</v>
      </c>
      <c r="K924" s="1">
        <v>4.6784089489999996</v>
      </c>
      <c r="L924" s="1">
        <v>4.5942051307999998</v>
      </c>
      <c r="M924" s="2">
        <f t="shared" si="74"/>
        <v>-4.754346183821534E-3</v>
      </c>
      <c r="N924" s="2">
        <f t="shared" si="75"/>
        <v>-4.7656840379689926E-3</v>
      </c>
    </row>
    <row r="925" spans="1:14" x14ac:dyDescent="0.25">
      <c r="A925" s="5">
        <v>37886</v>
      </c>
      <c r="B925" s="11">
        <f t="shared" si="71"/>
        <v>9</v>
      </c>
      <c r="C925" s="11">
        <f t="shared" si="72"/>
        <v>2003</v>
      </c>
      <c r="D925" s="11" t="str">
        <f t="shared" si="73"/>
        <v>9/2003</v>
      </c>
      <c r="E925">
        <v>1213</v>
      </c>
      <c r="F925">
        <v>9580000</v>
      </c>
      <c r="G925">
        <v>73981957</v>
      </c>
      <c r="H925" s="1">
        <v>4.4780613700999998</v>
      </c>
      <c r="I925" s="1">
        <v>4.5361333888999997</v>
      </c>
      <c r="J925" s="1">
        <v>4.4533808451999999</v>
      </c>
      <c r="K925" s="1">
        <v>4.5361333888999997</v>
      </c>
      <c r="L925" s="1">
        <v>4.4845944584000001</v>
      </c>
      <c r="M925" s="2">
        <f t="shared" si="74"/>
        <v>-1.7675169176302852E-2</v>
      </c>
      <c r="N925" s="2">
        <f t="shared" si="75"/>
        <v>-1.7833240372103567E-2</v>
      </c>
    </row>
    <row r="926" spans="1:14" x14ac:dyDescent="0.25">
      <c r="A926" s="5">
        <v>37887</v>
      </c>
      <c r="B926" s="11">
        <f t="shared" si="71"/>
        <v>9</v>
      </c>
      <c r="C926" s="11">
        <f t="shared" si="72"/>
        <v>2003</v>
      </c>
      <c r="D926" s="11" t="str">
        <f t="shared" si="73"/>
        <v>9/2003</v>
      </c>
      <c r="E926">
        <v>1351</v>
      </c>
      <c r="F926">
        <v>9900000</v>
      </c>
      <c r="G926">
        <v>75096733</v>
      </c>
      <c r="H926" s="1">
        <v>4.4098271079</v>
      </c>
      <c r="I926" s="1">
        <v>4.5005642911999999</v>
      </c>
      <c r="J926" s="1">
        <v>4.3735322345999998</v>
      </c>
      <c r="K926" s="1">
        <v>4.5136304677999997</v>
      </c>
      <c r="L926" s="1">
        <v>4.4047458478000001</v>
      </c>
      <c r="M926" s="2">
        <f t="shared" si="74"/>
        <v>-1.5237455800762301E-2</v>
      </c>
      <c r="N926" s="2">
        <f t="shared" si="75"/>
        <v>-1.5354738751490939E-2</v>
      </c>
    </row>
    <row r="927" spans="1:14" x14ac:dyDescent="0.25">
      <c r="A927" s="5">
        <v>37888</v>
      </c>
      <c r="B927" s="11">
        <f t="shared" si="71"/>
        <v>9</v>
      </c>
      <c r="C927" s="11">
        <f t="shared" si="72"/>
        <v>2003</v>
      </c>
      <c r="D927" s="11" t="str">
        <f t="shared" si="73"/>
        <v>9/2003</v>
      </c>
      <c r="E927">
        <v>1276</v>
      </c>
      <c r="F927">
        <v>13478400</v>
      </c>
      <c r="G927">
        <v>103798254</v>
      </c>
      <c r="H927" s="1">
        <v>4.4504774656999997</v>
      </c>
      <c r="I927" s="1">
        <v>4.4424925492999998</v>
      </c>
      <c r="J927" s="1">
        <v>4.4279745445999996</v>
      </c>
      <c r="K927" s="1">
        <v>4.5005642911999999</v>
      </c>
      <c r="L927" s="1">
        <v>4.4722543342999996</v>
      </c>
      <c r="M927" s="2">
        <f t="shared" si="74"/>
        <v>9.2181296013116309E-3</v>
      </c>
      <c r="N927" s="2">
        <f t="shared" si="75"/>
        <v>9.1759019528894047E-3</v>
      </c>
    </row>
    <row r="928" spans="1:14" x14ac:dyDescent="0.25">
      <c r="A928" s="5">
        <v>37889</v>
      </c>
      <c r="B928" s="11">
        <f t="shared" si="71"/>
        <v>9</v>
      </c>
      <c r="C928" s="11">
        <f t="shared" si="72"/>
        <v>2003</v>
      </c>
      <c r="D928" s="11" t="str">
        <f t="shared" si="73"/>
        <v>9/2003</v>
      </c>
      <c r="E928">
        <v>1115</v>
      </c>
      <c r="F928">
        <v>10404000</v>
      </c>
      <c r="G928">
        <v>78893828</v>
      </c>
      <c r="H928" s="1">
        <v>4.3735322345999998</v>
      </c>
      <c r="I928" s="1">
        <v>4.457010554</v>
      </c>
      <c r="J928" s="1">
        <v>4.3626436619</v>
      </c>
      <c r="K928" s="1">
        <v>4.4925793748</v>
      </c>
      <c r="L928" s="1">
        <v>4.4032940196999997</v>
      </c>
      <c r="M928" s="2">
        <f t="shared" si="74"/>
        <v>-1.7289208111493592E-2</v>
      </c>
      <c r="N928" s="2">
        <f t="shared" si="75"/>
        <v>-1.7440411799113303E-2</v>
      </c>
    </row>
    <row r="929" spans="1:14" x14ac:dyDescent="0.25">
      <c r="A929" s="5">
        <v>37890</v>
      </c>
      <c r="B929" s="11">
        <f t="shared" si="71"/>
        <v>9</v>
      </c>
      <c r="C929" s="11">
        <f t="shared" si="72"/>
        <v>2003</v>
      </c>
      <c r="D929" s="11" t="str">
        <f t="shared" si="73"/>
        <v>9/2003</v>
      </c>
      <c r="E929">
        <v>925</v>
      </c>
      <c r="F929">
        <v>8058400</v>
      </c>
      <c r="G929">
        <v>61182205</v>
      </c>
      <c r="H929" s="1">
        <v>4.3807910984999996</v>
      </c>
      <c r="I929" s="1">
        <v>4.3815171510999997</v>
      </c>
      <c r="J929" s="1">
        <v>4.3582884543000002</v>
      </c>
      <c r="K929" s="1">
        <v>4.4352334085000003</v>
      </c>
      <c r="L929" s="1">
        <v>4.4091013322999997</v>
      </c>
      <c r="M929" s="2">
        <f t="shared" si="74"/>
        <v>1.6597257115364972E-3</v>
      </c>
      <c r="N929" s="2">
        <f t="shared" si="75"/>
        <v>1.6583498889327954E-3</v>
      </c>
    </row>
    <row r="930" spans="1:14" x14ac:dyDescent="0.25">
      <c r="A930" s="5">
        <v>37893</v>
      </c>
      <c r="B930" s="11">
        <f t="shared" si="71"/>
        <v>9</v>
      </c>
      <c r="C930" s="11">
        <f t="shared" si="72"/>
        <v>2003</v>
      </c>
      <c r="D930" s="11" t="str">
        <f t="shared" si="73"/>
        <v>9/2003</v>
      </c>
      <c r="E930">
        <v>775</v>
      </c>
      <c r="F930">
        <v>6210400</v>
      </c>
      <c r="G930">
        <v>46729509</v>
      </c>
      <c r="H930" s="1">
        <v>4.4279745445999996</v>
      </c>
      <c r="I930" s="1">
        <v>4.4279745445999996</v>
      </c>
      <c r="J930" s="1">
        <v>4.3336079294000003</v>
      </c>
      <c r="K930" s="1">
        <v>4.4279745445999996</v>
      </c>
      <c r="L930" s="1">
        <v>4.3699028027000004</v>
      </c>
      <c r="M930" s="2">
        <f t="shared" si="74"/>
        <v>1.0770530947288526E-2</v>
      </c>
      <c r="N930" s="2">
        <f t="shared" si="75"/>
        <v>1.0712941919423905E-2</v>
      </c>
    </row>
    <row r="931" spans="1:14" x14ac:dyDescent="0.25">
      <c r="A931" s="5">
        <v>37894</v>
      </c>
      <c r="B931" s="11">
        <f t="shared" si="71"/>
        <v>9</v>
      </c>
      <c r="C931" s="11">
        <f t="shared" si="72"/>
        <v>2003</v>
      </c>
      <c r="D931" s="11" t="str">
        <f t="shared" si="73"/>
        <v>9/2003</v>
      </c>
      <c r="E931">
        <v>1156</v>
      </c>
      <c r="F931">
        <v>9834400</v>
      </c>
      <c r="G931">
        <v>74364848</v>
      </c>
      <c r="H931" s="1">
        <v>4.4025682440000002</v>
      </c>
      <c r="I931" s="1">
        <v>4.4424925492999998</v>
      </c>
      <c r="J931" s="1">
        <v>4.3408667933</v>
      </c>
      <c r="K931" s="1">
        <v>4.5005642911999999</v>
      </c>
      <c r="L931" s="1">
        <v>4.3909538957000001</v>
      </c>
      <c r="M931" s="2">
        <f t="shared" si="74"/>
        <v>-5.7376799130389733E-3</v>
      </c>
      <c r="N931" s="2">
        <f t="shared" si="75"/>
        <v>-5.7542036339593913E-3</v>
      </c>
    </row>
    <row r="932" spans="1:14" x14ac:dyDescent="0.25">
      <c r="A932" s="5">
        <v>37895</v>
      </c>
      <c r="B932" s="11">
        <f t="shared" si="71"/>
        <v>10</v>
      </c>
      <c r="C932" s="11">
        <f t="shared" si="72"/>
        <v>2003</v>
      </c>
      <c r="D932" s="11" t="str">
        <f t="shared" si="73"/>
        <v>10/2003</v>
      </c>
      <c r="E932">
        <v>1101</v>
      </c>
      <c r="F932">
        <v>8532000</v>
      </c>
      <c r="G932">
        <v>65840590</v>
      </c>
      <c r="H932" s="1">
        <v>4.5368591645</v>
      </c>
      <c r="I932" s="1">
        <v>4.4279745445999996</v>
      </c>
      <c r="J932" s="1">
        <v>4.4279745445999996</v>
      </c>
      <c r="K932" s="1">
        <v>4.5368591645</v>
      </c>
      <c r="L932" s="1">
        <v>4.4816909570999997</v>
      </c>
      <c r="M932" s="2">
        <f t="shared" si="74"/>
        <v>3.0502859480490141E-2</v>
      </c>
      <c r="N932" s="2">
        <f t="shared" si="75"/>
        <v>3.0046896192163993E-2</v>
      </c>
    </row>
    <row r="933" spans="1:14" x14ac:dyDescent="0.25">
      <c r="A933" s="5">
        <v>37896</v>
      </c>
      <c r="B933" s="11">
        <f t="shared" si="71"/>
        <v>10</v>
      </c>
      <c r="C933" s="11">
        <f t="shared" si="72"/>
        <v>2003</v>
      </c>
      <c r="D933" s="11" t="str">
        <f t="shared" si="73"/>
        <v>10/2003</v>
      </c>
      <c r="E933">
        <v>1641</v>
      </c>
      <c r="F933">
        <v>12205600</v>
      </c>
      <c r="G933">
        <v>97004658</v>
      </c>
      <c r="H933" s="1">
        <v>4.6936530173</v>
      </c>
      <c r="I933" s="1">
        <v>4.5658950632000002</v>
      </c>
      <c r="J933" s="1">
        <v>4.5259707025000004</v>
      </c>
      <c r="K933" s="1">
        <v>4.6965566070999998</v>
      </c>
      <c r="L933" s="1">
        <v>4.6152560909</v>
      </c>
      <c r="M933" s="2">
        <f t="shared" si="74"/>
        <v>3.4560000016504722E-2</v>
      </c>
      <c r="N933" s="2">
        <f t="shared" si="75"/>
        <v>3.397621557088458E-2</v>
      </c>
    </row>
    <row r="934" spans="1:14" x14ac:dyDescent="0.25">
      <c r="A934" s="5">
        <v>37897</v>
      </c>
      <c r="B934" s="11">
        <f t="shared" si="71"/>
        <v>10</v>
      </c>
      <c r="C934" s="11">
        <f t="shared" si="72"/>
        <v>2003</v>
      </c>
      <c r="D934" s="11" t="str">
        <f t="shared" si="73"/>
        <v>10/2003</v>
      </c>
      <c r="E934">
        <v>1777</v>
      </c>
      <c r="F934">
        <v>17037600</v>
      </c>
      <c r="G934">
        <v>140180120</v>
      </c>
      <c r="H934" s="1">
        <v>4.7764053284000001</v>
      </c>
      <c r="I934" s="1">
        <v>4.7364809678000004</v>
      </c>
      <c r="J934" s="1">
        <v>4.7328514804999999</v>
      </c>
      <c r="K934" s="1">
        <v>4.8170555865000004</v>
      </c>
      <c r="L934" s="1">
        <v>4.7778571233999996</v>
      </c>
      <c r="M934" s="2">
        <f t="shared" si="74"/>
        <v>1.7630683562459559E-2</v>
      </c>
      <c r="N934" s="2">
        <f t="shared" si="75"/>
        <v>1.7477066021045817E-2</v>
      </c>
    </row>
    <row r="935" spans="1:14" x14ac:dyDescent="0.25">
      <c r="A935" s="5">
        <v>37900</v>
      </c>
      <c r="B935" s="11">
        <f t="shared" si="71"/>
        <v>10</v>
      </c>
      <c r="C935" s="11">
        <f t="shared" si="72"/>
        <v>2003</v>
      </c>
      <c r="D935" s="11" t="str">
        <f t="shared" si="73"/>
        <v>10/2003</v>
      </c>
      <c r="E935">
        <v>908</v>
      </c>
      <c r="F935">
        <v>9248800</v>
      </c>
      <c r="G935">
        <v>76615336</v>
      </c>
      <c r="H935" s="1">
        <v>4.8054412271000002</v>
      </c>
      <c r="I935" s="1">
        <v>4.7546284044</v>
      </c>
      <c r="J935" s="1">
        <v>4.7401104551</v>
      </c>
      <c r="K935" s="1">
        <v>4.8489950751000004</v>
      </c>
      <c r="L935" s="1">
        <v>4.8105225094000001</v>
      </c>
      <c r="M935" s="2">
        <f t="shared" si="74"/>
        <v>6.0790273654867111E-3</v>
      </c>
      <c r="N935" s="2">
        <f t="shared" si="75"/>
        <v>6.0606246214950209E-3</v>
      </c>
    </row>
    <row r="936" spans="1:14" x14ac:dyDescent="0.25">
      <c r="A936" s="5">
        <v>37901</v>
      </c>
      <c r="B936" s="11">
        <f t="shared" si="71"/>
        <v>10</v>
      </c>
      <c r="C936" s="11">
        <f t="shared" si="72"/>
        <v>2003</v>
      </c>
      <c r="D936" s="11" t="str">
        <f t="shared" si="73"/>
        <v>10/2003</v>
      </c>
      <c r="E936">
        <v>958</v>
      </c>
      <c r="F936">
        <v>7745600</v>
      </c>
      <c r="G936">
        <v>63830053</v>
      </c>
      <c r="H936" s="1">
        <v>4.7909232778000002</v>
      </c>
      <c r="I936" s="1">
        <v>4.7909232778000002</v>
      </c>
      <c r="J936" s="1">
        <v>4.7553543018999997</v>
      </c>
      <c r="K936" s="1">
        <v>4.8199591764000003</v>
      </c>
      <c r="L936" s="1">
        <v>4.7858419955000002</v>
      </c>
      <c r="M936" s="2">
        <f t="shared" si="74"/>
        <v>-3.0211480307212879E-3</v>
      </c>
      <c r="N936" s="2">
        <f t="shared" si="75"/>
        <v>-3.0257209109877275E-3</v>
      </c>
    </row>
    <row r="937" spans="1:14" x14ac:dyDescent="0.25">
      <c r="A937" s="5">
        <v>37902</v>
      </c>
      <c r="B937" s="11">
        <f t="shared" si="71"/>
        <v>10</v>
      </c>
      <c r="C937" s="11">
        <f t="shared" si="72"/>
        <v>2003</v>
      </c>
      <c r="D937" s="11" t="str">
        <f t="shared" si="73"/>
        <v>10/2003</v>
      </c>
      <c r="E937">
        <v>1018</v>
      </c>
      <c r="F937">
        <v>10696000</v>
      </c>
      <c r="G937">
        <v>89005867</v>
      </c>
      <c r="H937" s="1">
        <v>4.8344771257000003</v>
      </c>
      <c r="I937" s="1">
        <v>4.8272181511000003</v>
      </c>
      <c r="J937" s="1">
        <v>4.7909232778000002</v>
      </c>
      <c r="K937" s="1">
        <v>4.8707719990999996</v>
      </c>
      <c r="L937" s="1">
        <v>4.8322994333000002</v>
      </c>
      <c r="M937" s="2">
        <f t="shared" si="74"/>
        <v>9.09090907421084E-3</v>
      </c>
      <c r="N937" s="2">
        <f t="shared" si="75"/>
        <v>9.0498355033700913E-3</v>
      </c>
    </row>
    <row r="938" spans="1:14" x14ac:dyDescent="0.25">
      <c r="A938" s="5">
        <v>37903</v>
      </c>
      <c r="B938" s="11">
        <f t="shared" si="71"/>
        <v>10</v>
      </c>
      <c r="C938" s="11">
        <f t="shared" si="72"/>
        <v>2003</v>
      </c>
      <c r="D938" s="11" t="str">
        <f t="shared" si="73"/>
        <v>10/2003</v>
      </c>
      <c r="E938">
        <v>1298</v>
      </c>
      <c r="F938">
        <v>13495200</v>
      </c>
      <c r="G938">
        <v>112766453</v>
      </c>
      <c r="H938" s="1">
        <v>4.8562540497000004</v>
      </c>
      <c r="I938" s="1">
        <v>4.8199591764000003</v>
      </c>
      <c r="J938" s="1">
        <v>4.7981822524000002</v>
      </c>
      <c r="K938" s="1">
        <v>4.9070668723999997</v>
      </c>
      <c r="L938" s="1">
        <v>4.8526245624</v>
      </c>
      <c r="M938" s="2">
        <f t="shared" si="74"/>
        <v>4.504504506647633E-3</v>
      </c>
      <c r="N938" s="2">
        <f t="shared" si="75"/>
        <v>4.4943895899728315E-3</v>
      </c>
    </row>
    <row r="939" spans="1:14" x14ac:dyDescent="0.25">
      <c r="A939" s="5">
        <v>37904</v>
      </c>
      <c r="B939" s="11">
        <f t="shared" si="71"/>
        <v>10</v>
      </c>
      <c r="C939" s="11">
        <f t="shared" si="72"/>
        <v>2003</v>
      </c>
      <c r="D939" s="11" t="str">
        <f t="shared" si="73"/>
        <v>10/2003</v>
      </c>
      <c r="E939">
        <v>837</v>
      </c>
      <c r="F939">
        <v>6201600</v>
      </c>
      <c r="G939">
        <v>51655785</v>
      </c>
      <c r="H939" s="1">
        <v>4.8279440485</v>
      </c>
      <c r="I939" s="1">
        <v>4.8272181511000003</v>
      </c>
      <c r="J939" s="1">
        <v>4.8134260992</v>
      </c>
      <c r="K939" s="1">
        <v>4.8744014864</v>
      </c>
      <c r="L939" s="1">
        <v>4.8373807156000002</v>
      </c>
      <c r="M939" s="2">
        <f t="shared" si="74"/>
        <v>-5.8295964153171065E-3</v>
      </c>
      <c r="N939" s="2">
        <f t="shared" si="75"/>
        <v>-5.8466548406302197E-3</v>
      </c>
    </row>
    <row r="940" spans="1:14" x14ac:dyDescent="0.25">
      <c r="A940" s="5">
        <v>37907</v>
      </c>
      <c r="B940" s="11">
        <f t="shared" si="71"/>
        <v>10</v>
      </c>
      <c r="C940" s="11">
        <f t="shared" si="72"/>
        <v>2003</v>
      </c>
      <c r="D940" s="11" t="str">
        <f t="shared" si="73"/>
        <v>10/2003</v>
      </c>
      <c r="E940">
        <v>945</v>
      </c>
      <c r="F940">
        <v>5854400</v>
      </c>
      <c r="G940">
        <v>49374231</v>
      </c>
      <c r="H940" s="1">
        <v>4.9571537975000002</v>
      </c>
      <c r="I940" s="1">
        <v>4.8192332788999996</v>
      </c>
      <c r="J940" s="1">
        <v>4.8192332788999996</v>
      </c>
      <c r="K940" s="1">
        <v>4.9571537975000002</v>
      </c>
      <c r="L940" s="1">
        <v>4.8976302052999996</v>
      </c>
      <c r="M940" s="2">
        <f t="shared" si="74"/>
        <v>2.6762892797016713E-2</v>
      </c>
      <c r="N940" s="2">
        <f t="shared" si="75"/>
        <v>2.6411030675636934E-2</v>
      </c>
    </row>
    <row r="941" spans="1:14" x14ac:dyDescent="0.25">
      <c r="A941" s="5">
        <v>37908</v>
      </c>
      <c r="B941" s="11">
        <f t="shared" si="71"/>
        <v>10</v>
      </c>
      <c r="C941" s="11">
        <f t="shared" si="72"/>
        <v>2003</v>
      </c>
      <c r="D941" s="11" t="str">
        <f t="shared" si="73"/>
        <v>10/2003</v>
      </c>
      <c r="E941">
        <v>1023</v>
      </c>
      <c r="F941">
        <v>12426400</v>
      </c>
      <c r="G941">
        <v>104653202</v>
      </c>
      <c r="H941" s="1">
        <v>4.8671425117</v>
      </c>
      <c r="I941" s="1">
        <v>4.9651386697</v>
      </c>
      <c r="J941" s="1">
        <v>4.8656907167999996</v>
      </c>
      <c r="K941" s="1">
        <v>4.9651386697</v>
      </c>
      <c r="L941" s="1">
        <v>4.8903712305999996</v>
      </c>
      <c r="M941" s="2">
        <f t="shared" si="74"/>
        <v>-1.8157856196714062E-2</v>
      </c>
      <c r="N941" s="2">
        <f t="shared" si="75"/>
        <v>-1.8324733240442398E-2</v>
      </c>
    </row>
    <row r="942" spans="1:14" x14ac:dyDescent="0.25">
      <c r="A942" s="5">
        <v>37909</v>
      </c>
      <c r="B942" s="11">
        <f t="shared" si="71"/>
        <v>10</v>
      </c>
      <c r="C942" s="11">
        <f t="shared" si="72"/>
        <v>2003</v>
      </c>
      <c r="D942" s="11" t="str">
        <f t="shared" si="73"/>
        <v>10/2003</v>
      </c>
      <c r="E942">
        <v>1742</v>
      </c>
      <c r="F942">
        <v>12088000</v>
      </c>
      <c r="G942">
        <v>99970944</v>
      </c>
      <c r="H942" s="1">
        <v>4.7836643031000001</v>
      </c>
      <c r="I942" s="1">
        <v>4.8889194357000001</v>
      </c>
      <c r="J942" s="1">
        <v>4.7277701982</v>
      </c>
      <c r="K942" s="1">
        <v>4.9070668723999997</v>
      </c>
      <c r="L942" s="1">
        <v>4.8025376372000004</v>
      </c>
      <c r="M942" s="2">
        <f t="shared" si="74"/>
        <v>-1.7151379561894609E-2</v>
      </c>
      <c r="N942" s="2">
        <f t="shared" si="75"/>
        <v>-1.7300168213536065E-2</v>
      </c>
    </row>
    <row r="943" spans="1:14" x14ac:dyDescent="0.25">
      <c r="A943" s="5">
        <v>37910</v>
      </c>
      <c r="B943" s="11">
        <f t="shared" si="71"/>
        <v>10</v>
      </c>
      <c r="C943" s="11">
        <f t="shared" si="72"/>
        <v>2003</v>
      </c>
      <c r="D943" s="11" t="str">
        <f t="shared" si="73"/>
        <v>10/2003</v>
      </c>
      <c r="E943">
        <v>1237</v>
      </c>
      <c r="F943">
        <v>8587200</v>
      </c>
      <c r="G943">
        <v>69574549</v>
      </c>
      <c r="H943" s="1">
        <v>4.7589837892000002</v>
      </c>
      <c r="I943" s="1">
        <v>4.7909232778000002</v>
      </c>
      <c r="J943" s="1">
        <v>4.6566322465000001</v>
      </c>
      <c r="K943" s="1">
        <v>4.8264922535999997</v>
      </c>
      <c r="L943" s="1">
        <v>4.7052673767000002</v>
      </c>
      <c r="M943" s="2">
        <f t="shared" si="74"/>
        <v>-5.1593323310764605E-3</v>
      </c>
      <c r="N943" s="2">
        <f t="shared" si="75"/>
        <v>-5.1726876422581447E-3</v>
      </c>
    </row>
    <row r="944" spans="1:14" x14ac:dyDescent="0.25">
      <c r="A944" s="5">
        <v>37911</v>
      </c>
      <c r="B944" s="11">
        <f t="shared" si="71"/>
        <v>10</v>
      </c>
      <c r="C944" s="11">
        <f t="shared" si="72"/>
        <v>2003</v>
      </c>
      <c r="D944" s="11" t="str">
        <f t="shared" si="73"/>
        <v>10/2003</v>
      </c>
      <c r="E944">
        <v>731</v>
      </c>
      <c r="F944">
        <v>4266400</v>
      </c>
      <c r="G944">
        <v>34490489</v>
      </c>
      <c r="H944" s="1">
        <v>4.6892976324999998</v>
      </c>
      <c r="I944" s="1">
        <v>4.7691463538000001</v>
      </c>
      <c r="J944" s="1">
        <v>4.6747796830999997</v>
      </c>
      <c r="K944" s="1">
        <v>4.7691463538000001</v>
      </c>
      <c r="L944" s="1">
        <v>4.6943789146999997</v>
      </c>
      <c r="M944" s="2">
        <f t="shared" si="74"/>
        <v>-1.4643075031721242E-2</v>
      </c>
      <c r="N944" s="2">
        <f t="shared" si="75"/>
        <v>-1.4751343072825784E-2</v>
      </c>
    </row>
    <row r="945" spans="1:14" x14ac:dyDescent="0.25">
      <c r="A945" s="5">
        <v>37914</v>
      </c>
      <c r="B945" s="11">
        <f t="shared" si="71"/>
        <v>10</v>
      </c>
      <c r="C945" s="11">
        <f t="shared" si="72"/>
        <v>2003</v>
      </c>
      <c r="D945" s="11" t="str">
        <f t="shared" si="73"/>
        <v>10/2003</v>
      </c>
      <c r="E945">
        <v>1509</v>
      </c>
      <c r="F945">
        <v>16200800</v>
      </c>
      <c r="G945">
        <v>130236038</v>
      </c>
      <c r="H945" s="1">
        <v>4.6958307097</v>
      </c>
      <c r="I945" s="1">
        <v>4.6856681451000002</v>
      </c>
      <c r="J945" s="1">
        <v>4.6181596807999998</v>
      </c>
      <c r="K945" s="1">
        <v>4.7110745564999998</v>
      </c>
      <c r="L945" s="1">
        <v>4.6682466060000003</v>
      </c>
      <c r="M945" s="2">
        <f t="shared" si="74"/>
        <v>1.3931888551328431E-3</v>
      </c>
      <c r="N945" s="2">
        <f t="shared" si="75"/>
        <v>1.3922192679806781E-3</v>
      </c>
    </row>
    <row r="946" spans="1:14" x14ac:dyDescent="0.25">
      <c r="A946" s="5">
        <v>37915</v>
      </c>
      <c r="B946" s="11">
        <f t="shared" si="71"/>
        <v>10</v>
      </c>
      <c r="C946" s="11">
        <f t="shared" si="72"/>
        <v>2003</v>
      </c>
      <c r="D946" s="11" t="str">
        <f t="shared" si="73"/>
        <v>10/2003</v>
      </c>
      <c r="E946">
        <v>1109</v>
      </c>
      <c r="F946">
        <v>8692000</v>
      </c>
      <c r="G946">
        <v>70687765</v>
      </c>
      <c r="H946" s="1">
        <v>4.6987342994999999</v>
      </c>
      <c r="I946" s="1">
        <v>4.7183335310999999</v>
      </c>
      <c r="J946" s="1">
        <v>4.6972825046000004</v>
      </c>
      <c r="K946" s="1">
        <v>4.7546284044</v>
      </c>
      <c r="L946" s="1">
        <v>4.7226889159000001</v>
      </c>
      <c r="M946" s="2">
        <f t="shared" si="74"/>
        <v>6.1833357706064795E-4</v>
      </c>
      <c r="N946" s="2">
        <f t="shared" si="75"/>
        <v>6.1814248762167429E-4</v>
      </c>
    </row>
    <row r="947" spans="1:14" x14ac:dyDescent="0.25">
      <c r="A947" s="5">
        <v>37916</v>
      </c>
      <c r="B947" s="11">
        <f t="shared" si="71"/>
        <v>10</v>
      </c>
      <c r="C947" s="11">
        <f t="shared" si="72"/>
        <v>2003</v>
      </c>
      <c r="D947" s="11" t="str">
        <f t="shared" si="73"/>
        <v>10/2003</v>
      </c>
      <c r="E947">
        <v>1010</v>
      </c>
      <c r="F947">
        <v>7428800</v>
      </c>
      <c r="G947">
        <v>59492669</v>
      </c>
      <c r="H947" s="1">
        <v>4.6239668605000004</v>
      </c>
      <c r="I947" s="1">
        <v>4.6987342994999999</v>
      </c>
      <c r="J947" s="1">
        <v>4.6239668605000004</v>
      </c>
      <c r="K947" s="1">
        <v>4.6987342994999999</v>
      </c>
      <c r="L947" s="1">
        <v>4.6508250668000004</v>
      </c>
      <c r="M947" s="2">
        <f t="shared" si="74"/>
        <v>-1.5912250881680134E-2</v>
      </c>
      <c r="N947" s="2">
        <f t="shared" si="75"/>
        <v>-1.6040209972568897E-2</v>
      </c>
    </row>
    <row r="948" spans="1:14" x14ac:dyDescent="0.25">
      <c r="A948" s="5">
        <v>37917</v>
      </c>
      <c r="B948" s="11">
        <f t="shared" si="71"/>
        <v>10</v>
      </c>
      <c r="C948" s="11">
        <f t="shared" si="72"/>
        <v>2003</v>
      </c>
      <c r="D948" s="11" t="str">
        <f t="shared" si="73"/>
        <v>10/2003</v>
      </c>
      <c r="E948">
        <v>1369</v>
      </c>
      <c r="F948">
        <v>9545600</v>
      </c>
      <c r="G948">
        <v>74803168</v>
      </c>
      <c r="H948" s="1">
        <v>4.5513771139000001</v>
      </c>
      <c r="I948" s="1">
        <v>4.5731540379000002</v>
      </c>
      <c r="J948" s="1">
        <v>4.5150822406</v>
      </c>
      <c r="K948" s="1">
        <v>4.5840424998999998</v>
      </c>
      <c r="L948" s="1">
        <v>4.5506512164000004</v>
      </c>
      <c r="M948" s="2">
        <f t="shared" si="74"/>
        <v>-1.5698587120096863E-2</v>
      </c>
      <c r="N948" s="2">
        <f t="shared" si="75"/>
        <v>-1.5823114932068331E-2</v>
      </c>
    </row>
    <row r="949" spans="1:14" x14ac:dyDescent="0.25">
      <c r="A949" s="5">
        <v>37918</v>
      </c>
      <c r="B949" s="11">
        <f t="shared" si="71"/>
        <v>10</v>
      </c>
      <c r="C949" s="11">
        <f t="shared" si="72"/>
        <v>2003</v>
      </c>
      <c r="D949" s="11" t="str">
        <f t="shared" si="73"/>
        <v>10/2003</v>
      </c>
      <c r="E949">
        <v>1054</v>
      </c>
      <c r="F949">
        <v>7896800</v>
      </c>
      <c r="G949">
        <v>62629362</v>
      </c>
      <c r="H949" s="1">
        <v>4.6130783984999999</v>
      </c>
      <c r="I949" s="1">
        <v>4.5179858303999998</v>
      </c>
      <c r="J949" s="1">
        <v>4.5005642911999999</v>
      </c>
      <c r="K949" s="1">
        <v>4.6755055806000003</v>
      </c>
      <c r="L949" s="1">
        <v>4.6058194238999999</v>
      </c>
      <c r="M949" s="2">
        <f t="shared" si="74"/>
        <v>1.3556618811384036E-2</v>
      </c>
      <c r="N949" s="2">
        <f t="shared" si="75"/>
        <v>1.346554998830762E-2</v>
      </c>
    </row>
    <row r="950" spans="1:14" x14ac:dyDescent="0.25">
      <c r="A950" s="5">
        <v>37921</v>
      </c>
      <c r="B950" s="11">
        <f t="shared" si="71"/>
        <v>10</v>
      </c>
      <c r="C950" s="11">
        <f t="shared" si="72"/>
        <v>2003</v>
      </c>
      <c r="D950" s="11" t="str">
        <f t="shared" si="73"/>
        <v>10/2003</v>
      </c>
      <c r="E950">
        <v>1009</v>
      </c>
      <c r="F950">
        <v>9774400</v>
      </c>
      <c r="G950">
        <v>78248517</v>
      </c>
      <c r="H950" s="1">
        <v>4.6384848098000004</v>
      </c>
      <c r="I950" s="1">
        <v>4.6733278882000002</v>
      </c>
      <c r="J950" s="1">
        <v>4.6203373731999999</v>
      </c>
      <c r="K950" s="1">
        <v>4.6892976324999998</v>
      </c>
      <c r="L950" s="1">
        <v>4.6486473744000003</v>
      </c>
      <c r="M950" s="2">
        <f t="shared" si="74"/>
        <v>5.5074744249439256E-3</v>
      </c>
      <c r="N950" s="2">
        <f t="shared" si="75"/>
        <v>5.4923637434123934E-3</v>
      </c>
    </row>
    <row r="951" spans="1:14" x14ac:dyDescent="0.25">
      <c r="A951" s="5">
        <v>37922</v>
      </c>
      <c r="B951" s="11">
        <f t="shared" si="71"/>
        <v>10</v>
      </c>
      <c r="C951" s="11">
        <f t="shared" si="72"/>
        <v>2003</v>
      </c>
      <c r="D951" s="11" t="str">
        <f t="shared" si="73"/>
        <v>10/2003</v>
      </c>
      <c r="E951">
        <v>802</v>
      </c>
      <c r="F951">
        <v>6516000</v>
      </c>
      <c r="G951">
        <v>52462867</v>
      </c>
      <c r="H951" s="1">
        <v>4.7074450691000003</v>
      </c>
      <c r="I951" s="1">
        <v>4.6493732718</v>
      </c>
      <c r="J951" s="1">
        <v>4.6348553225</v>
      </c>
      <c r="K951" s="1">
        <v>4.7074450691000003</v>
      </c>
      <c r="L951" s="1">
        <v>4.6755055806000003</v>
      </c>
      <c r="M951" s="2">
        <f t="shared" si="74"/>
        <v>1.4866979655577151E-2</v>
      </c>
      <c r="N951" s="2">
        <f t="shared" si="75"/>
        <v>1.4757549378830845E-2</v>
      </c>
    </row>
    <row r="952" spans="1:14" x14ac:dyDescent="0.25">
      <c r="A952" s="5">
        <v>37923</v>
      </c>
      <c r="B952" s="11">
        <f t="shared" si="71"/>
        <v>10</v>
      </c>
      <c r="C952" s="11">
        <f t="shared" si="72"/>
        <v>2003</v>
      </c>
      <c r="D952" s="11" t="str">
        <f t="shared" si="73"/>
        <v>10/2003</v>
      </c>
      <c r="E952">
        <v>1253</v>
      </c>
      <c r="F952">
        <v>10800000</v>
      </c>
      <c r="G952">
        <v>88242580</v>
      </c>
      <c r="H952" s="1">
        <v>4.6675207084999997</v>
      </c>
      <c r="I952" s="1">
        <v>4.7357550702999998</v>
      </c>
      <c r="J952" s="1">
        <v>4.6675207084999997</v>
      </c>
      <c r="K952" s="1">
        <v>4.7887455854000001</v>
      </c>
      <c r="L952" s="1">
        <v>4.7444658399000001</v>
      </c>
      <c r="M952" s="2">
        <f t="shared" si="74"/>
        <v>-8.4811102442950981E-3</v>
      </c>
      <c r="N952" s="2">
        <f t="shared" si="75"/>
        <v>-8.5172795086542567E-3</v>
      </c>
    </row>
    <row r="953" spans="1:14" x14ac:dyDescent="0.25">
      <c r="A953" s="5">
        <v>37924</v>
      </c>
      <c r="B953" s="11">
        <f t="shared" si="71"/>
        <v>10</v>
      </c>
      <c r="C953" s="11">
        <f t="shared" si="72"/>
        <v>2003</v>
      </c>
      <c r="D953" s="11" t="str">
        <f t="shared" si="73"/>
        <v>10/2003</v>
      </c>
      <c r="E953">
        <v>1039</v>
      </c>
      <c r="F953">
        <v>7801600</v>
      </c>
      <c r="G953">
        <v>62188663</v>
      </c>
      <c r="H953" s="1">
        <v>4.6101748086000001</v>
      </c>
      <c r="I953" s="1">
        <v>4.6820386577999997</v>
      </c>
      <c r="J953" s="1">
        <v>4.5738799352999999</v>
      </c>
      <c r="K953" s="1">
        <v>4.7183335310999999</v>
      </c>
      <c r="L953" s="1">
        <v>4.6290481428000003</v>
      </c>
      <c r="M953" s="2">
        <f t="shared" si="74"/>
        <v>-1.228615864425997E-2</v>
      </c>
      <c r="N953" s="2">
        <f t="shared" si="75"/>
        <v>-1.2362257441694727E-2</v>
      </c>
    </row>
    <row r="954" spans="1:14" x14ac:dyDescent="0.25">
      <c r="A954" s="5">
        <v>37925</v>
      </c>
      <c r="B954" s="11">
        <f t="shared" si="71"/>
        <v>10</v>
      </c>
      <c r="C954" s="11">
        <f t="shared" si="72"/>
        <v>2003</v>
      </c>
      <c r="D954" s="11" t="str">
        <f t="shared" si="73"/>
        <v>10/2003</v>
      </c>
      <c r="E954">
        <v>1128</v>
      </c>
      <c r="F954">
        <v>10990400</v>
      </c>
      <c r="G954">
        <v>86868675</v>
      </c>
      <c r="H954" s="1">
        <v>4.5731540379000002</v>
      </c>
      <c r="I954" s="1">
        <v>4.6457437844999996</v>
      </c>
      <c r="J954" s="1">
        <v>4.5731540379000002</v>
      </c>
      <c r="K954" s="1">
        <v>4.6813127603</v>
      </c>
      <c r="L954" s="1">
        <v>4.5898496796000003</v>
      </c>
      <c r="M954" s="2">
        <f t="shared" si="74"/>
        <v>-8.0302314417535214E-3</v>
      </c>
      <c r="N954" s="2">
        <f t="shared" si="75"/>
        <v>-8.0626474053470797E-3</v>
      </c>
    </row>
    <row r="955" spans="1:14" x14ac:dyDescent="0.25">
      <c r="A955" s="5">
        <v>37928</v>
      </c>
      <c r="B955" s="11">
        <f t="shared" si="71"/>
        <v>11</v>
      </c>
      <c r="C955" s="11">
        <f t="shared" si="72"/>
        <v>2003</v>
      </c>
      <c r="D955" s="11" t="str">
        <f t="shared" si="73"/>
        <v>11/2003</v>
      </c>
      <c r="E955">
        <v>965</v>
      </c>
      <c r="F955">
        <v>9012800</v>
      </c>
      <c r="G955">
        <v>71976188</v>
      </c>
      <c r="H955" s="1">
        <v>4.7110745564999998</v>
      </c>
      <c r="I955" s="1">
        <v>4.6058194238999999</v>
      </c>
      <c r="J955" s="1">
        <v>4.6058194238999999</v>
      </c>
      <c r="K955" s="1">
        <v>4.7110745564999998</v>
      </c>
      <c r="L955" s="1">
        <v>4.6377589123999998</v>
      </c>
      <c r="M955" s="2">
        <f t="shared" si="74"/>
        <v>3.0158730158001079E-2</v>
      </c>
      <c r="N955" s="2">
        <f t="shared" si="75"/>
        <v>2.9712897317803886E-2</v>
      </c>
    </row>
    <row r="956" spans="1:14" x14ac:dyDescent="0.25">
      <c r="A956" s="5">
        <v>37929</v>
      </c>
      <c r="B956" s="11">
        <f t="shared" si="71"/>
        <v>11</v>
      </c>
      <c r="C956" s="11">
        <f t="shared" si="72"/>
        <v>2003</v>
      </c>
      <c r="D956" s="11" t="str">
        <f t="shared" si="73"/>
        <v>11/2003</v>
      </c>
      <c r="E956">
        <v>1254</v>
      </c>
      <c r="F956">
        <v>11297600</v>
      </c>
      <c r="G956">
        <v>92384964</v>
      </c>
      <c r="H956" s="1">
        <v>4.6922012222999996</v>
      </c>
      <c r="I956" s="1">
        <v>4.7147040438000003</v>
      </c>
      <c r="J956" s="1">
        <v>4.6602617337999996</v>
      </c>
      <c r="K956" s="1">
        <v>4.8272181511000003</v>
      </c>
      <c r="L956" s="1">
        <v>4.7488212247000003</v>
      </c>
      <c r="M956" s="2">
        <f t="shared" si="74"/>
        <v>-4.006163344190794E-3</v>
      </c>
      <c r="N956" s="2">
        <f t="shared" si="75"/>
        <v>-4.014209513262269E-3</v>
      </c>
    </row>
    <row r="957" spans="1:14" x14ac:dyDescent="0.25">
      <c r="A957" s="5">
        <v>37930</v>
      </c>
      <c r="B957" s="11">
        <f t="shared" si="71"/>
        <v>11</v>
      </c>
      <c r="C957" s="11">
        <f t="shared" si="72"/>
        <v>2003</v>
      </c>
      <c r="D957" s="11" t="str">
        <f t="shared" si="73"/>
        <v>11/2003</v>
      </c>
      <c r="E957">
        <v>1155</v>
      </c>
      <c r="F957">
        <v>6881600</v>
      </c>
      <c r="G957">
        <v>54598615</v>
      </c>
      <c r="H957" s="1">
        <v>4.5840424998999998</v>
      </c>
      <c r="I957" s="1">
        <v>4.6892976324999998</v>
      </c>
      <c r="J957" s="1">
        <v>4.5746058327999997</v>
      </c>
      <c r="K957" s="1">
        <v>4.6892976324999998</v>
      </c>
      <c r="L957" s="1">
        <v>4.6072712188000002</v>
      </c>
      <c r="M957" s="2">
        <f t="shared" si="74"/>
        <v>-2.3050742556812831E-2</v>
      </c>
      <c r="N957" s="2">
        <f t="shared" si="75"/>
        <v>-2.3320565398483629E-2</v>
      </c>
    </row>
    <row r="958" spans="1:14" x14ac:dyDescent="0.25">
      <c r="A958" s="5">
        <v>37931</v>
      </c>
      <c r="B958" s="11">
        <f t="shared" si="71"/>
        <v>11</v>
      </c>
      <c r="C958" s="11">
        <f t="shared" si="72"/>
        <v>2003</v>
      </c>
      <c r="D958" s="11" t="str">
        <f t="shared" si="73"/>
        <v>11/2003</v>
      </c>
      <c r="E958">
        <v>975</v>
      </c>
      <c r="F958">
        <v>5792000</v>
      </c>
      <c r="G958">
        <v>46678418</v>
      </c>
      <c r="H958" s="1">
        <v>4.7328514804999999</v>
      </c>
      <c r="I958" s="1">
        <v>4.6363071174000003</v>
      </c>
      <c r="J958" s="1">
        <v>4.602915834</v>
      </c>
      <c r="K958" s="1">
        <v>4.7328514804999999</v>
      </c>
      <c r="L958" s="1">
        <v>4.6798609653999996</v>
      </c>
      <c r="M958" s="2">
        <f t="shared" si="74"/>
        <v>3.2462391132553003E-2</v>
      </c>
      <c r="N958" s="2">
        <f t="shared" si="75"/>
        <v>3.1946620136424977E-2</v>
      </c>
    </row>
    <row r="959" spans="1:14" x14ac:dyDescent="0.25">
      <c r="A959" s="5">
        <v>37932</v>
      </c>
      <c r="B959" s="11">
        <f t="shared" si="71"/>
        <v>11</v>
      </c>
      <c r="C959" s="11">
        <f t="shared" si="72"/>
        <v>2003</v>
      </c>
      <c r="D959" s="11" t="str">
        <f t="shared" si="73"/>
        <v>11/2003</v>
      </c>
      <c r="E959">
        <v>710</v>
      </c>
      <c r="F959">
        <v>4196000</v>
      </c>
      <c r="G959">
        <v>34363458</v>
      </c>
      <c r="H959" s="1">
        <v>4.7401104551</v>
      </c>
      <c r="I959" s="1">
        <v>4.7473694298</v>
      </c>
      <c r="J959" s="1">
        <v>4.7219630185000003</v>
      </c>
      <c r="K959" s="1">
        <v>4.7764053284000001</v>
      </c>
      <c r="L959" s="1">
        <v>4.7560801994000004</v>
      </c>
      <c r="M959" s="2">
        <f t="shared" si="74"/>
        <v>1.5337423179044851E-3</v>
      </c>
      <c r="N959" s="2">
        <f t="shared" si="75"/>
        <v>1.532567336414746E-3</v>
      </c>
    </row>
    <row r="960" spans="1:14" x14ac:dyDescent="0.25">
      <c r="A960" s="5">
        <v>37935</v>
      </c>
      <c r="B960" s="11">
        <f t="shared" si="71"/>
        <v>11</v>
      </c>
      <c r="C960" s="11">
        <f t="shared" si="72"/>
        <v>2003</v>
      </c>
      <c r="D960" s="11" t="str">
        <f t="shared" si="73"/>
        <v>11/2003</v>
      </c>
      <c r="E960">
        <v>634</v>
      </c>
      <c r="F960">
        <v>3570400</v>
      </c>
      <c r="G960">
        <v>28919084</v>
      </c>
      <c r="H960" s="1">
        <v>4.6907494274000001</v>
      </c>
      <c r="I960" s="1">
        <v>4.7546284044</v>
      </c>
      <c r="J960" s="1">
        <v>4.6834904527000001</v>
      </c>
      <c r="K960" s="1">
        <v>4.7546284044</v>
      </c>
      <c r="L960" s="1">
        <v>4.7038155817999998</v>
      </c>
      <c r="M960" s="2">
        <f t="shared" si="74"/>
        <v>-1.0413476261273868E-2</v>
      </c>
      <c r="N960" s="2">
        <f t="shared" si="75"/>
        <v>-1.0468075883884985E-2</v>
      </c>
    </row>
    <row r="961" spans="1:14" x14ac:dyDescent="0.25">
      <c r="A961" s="5">
        <v>37936</v>
      </c>
      <c r="B961" s="11">
        <f t="shared" si="71"/>
        <v>11</v>
      </c>
      <c r="C961" s="11">
        <f t="shared" si="72"/>
        <v>2003</v>
      </c>
      <c r="D961" s="11" t="str">
        <f t="shared" si="73"/>
        <v>11/2003</v>
      </c>
      <c r="E961">
        <v>1031</v>
      </c>
      <c r="F961">
        <v>11103200</v>
      </c>
      <c r="G961">
        <v>90578949</v>
      </c>
      <c r="H961" s="1">
        <v>4.7509989171000004</v>
      </c>
      <c r="I961" s="1">
        <v>4.6892976324999998</v>
      </c>
      <c r="J961" s="1">
        <v>4.6457437844999996</v>
      </c>
      <c r="K961" s="1">
        <v>4.7655168663999996</v>
      </c>
      <c r="L961" s="1">
        <v>4.7372068653000001</v>
      </c>
      <c r="M961" s="2">
        <f t="shared" si="74"/>
        <v>1.2844320642681595E-2</v>
      </c>
      <c r="N961" s="2">
        <f t="shared" si="75"/>
        <v>1.2762531958488513E-2</v>
      </c>
    </row>
    <row r="962" spans="1:14" x14ac:dyDescent="0.25">
      <c r="A962" s="5">
        <v>37937</v>
      </c>
      <c r="B962" s="11">
        <f t="shared" si="71"/>
        <v>11</v>
      </c>
      <c r="C962" s="11">
        <f t="shared" si="72"/>
        <v>2003</v>
      </c>
      <c r="D962" s="11" t="str">
        <f t="shared" si="73"/>
        <v>11/2003</v>
      </c>
      <c r="E962">
        <v>1532</v>
      </c>
      <c r="F962">
        <v>14836800</v>
      </c>
      <c r="G962">
        <v>123304336</v>
      </c>
      <c r="H962" s="1">
        <v>4.8417361004000004</v>
      </c>
      <c r="I962" s="1">
        <v>4.7705981487000004</v>
      </c>
      <c r="J962" s="1">
        <v>4.7546284044</v>
      </c>
      <c r="K962" s="1">
        <v>4.8671425117</v>
      </c>
      <c r="L962" s="1">
        <v>4.8264922535999997</v>
      </c>
      <c r="M962" s="2">
        <f t="shared" si="74"/>
        <v>1.9098548512274993E-2</v>
      </c>
      <c r="N962" s="2">
        <f t="shared" si="75"/>
        <v>1.8918460567594109E-2</v>
      </c>
    </row>
    <row r="963" spans="1:14" x14ac:dyDescent="0.25">
      <c r="A963" s="5">
        <v>37938</v>
      </c>
      <c r="B963" s="11">
        <f t="shared" ref="B963:B1026" si="76">MONTH(A963)</f>
        <v>11</v>
      </c>
      <c r="C963" s="11">
        <f t="shared" ref="C963:C1026" si="77">YEAR(A963)</f>
        <v>2003</v>
      </c>
      <c r="D963" s="11" t="str">
        <f t="shared" ref="D963:D1026" si="78">CONCATENATE(B963,"/",C963)</f>
        <v>11/2003</v>
      </c>
      <c r="E963">
        <v>1112</v>
      </c>
      <c r="F963">
        <v>10128000</v>
      </c>
      <c r="G963">
        <v>84726491</v>
      </c>
      <c r="H963" s="1">
        <v>4.8823863584999998</v>
      </c>
      <c r="I963" s="1">
        <v>4.8707719990999996</v>
      </c>
      <c r="J963" s="1">
        <v>4.8199591764000003</v>
      </c>
      <c r="K963" s="1">
        <v>4.8925489229999997</v>
      </c>
      <c r="L963" s="1">
        <v>4.8577058446999999</v>
      </c>
      <c r="M963" s="2">
        <f t="shared" si="74"/>
        <v>8.3958020959964408E-3</v>
      </c>
      <c r="N963" s="2">
        <f t="shared" si="75"/>
        <v>8.3607533876160212E-3</v>
      </c>
    </row>
    <row r="964" spans="1:14" x14ac:dyDescent="0.25">
      <c r="A964" s="5">
        <v>37939</v>
      </c>
      <c r="B964" s="11">
        <f t="shared" si="76"/>
        <v>11</v>
      </c>
      <c r="C964" s="11">
        <f t="shared" si="77"/>
        <v>2003</v>
      </c>
      <c r="D964" s="11" t="str">
        <f t="shared" si="78"/>
        <v>11/2003</v>
      </c>
      <c r="E964">
        <v>1703</v>
      </c>
      <c r="F964">
        <v>14568000</v>
      </c>
      <c r="G964">
        <v>124702489</v>
      </c>
      <c r="H964" s="1">
        <v>4.9869155937</v>
      </c>
      <c r="I964" s="1">
        <v>4.9644127722000002</v>
      </c>
      <c r="J964" s="1">
        <v>4.9208589242</v>
      </c>
      <c r="K964" s="1">
        <v>5.0057889278000003</v>
      </c>
      <c r="L964" s="1">
        <v>4.9709458493999996</v>
      </c>
      <c r="M964" s="2">
        <f t="shared" ref="M964:M1027" si="79">H964/H963-1</f>
        <v>2.140945585308307E-2</v>
      </c>
      <c r="N964" s="2">
        <f t="shared" ref="N964:N1027" si="80">LN(H964/H963)</f>
        <v>2.1183492926054454E-2</v>
      </c>
    </row>
    <row r="965" spans="1:14" x14ac:dyDescent="0.25">
      <c r="A965" s="5">
        <v>37942</v>
      </c>
      <c r="B965" s="11">
        <f t="shared" si="76"/>
        <v>11</v>
      </c>
      <c r="C965" s="11">
        <f t="shared" si="77"/>
        <v>2003</v>
      </c>
      <c r="D965" s="11" t="str">
        <f t="shared" si="78"/>
        <v>11/2003</v>
      </c>
      <c r="E965">
        <v>1364</v>
      </c>
      <c r="F965">
        <v>10952800</v>
      </c>
      <c r="G965">
        <v>92545653</v>
      </c>
      <c r="H965" s="1">
        <v>4.8889194357000001</v>
      </c>
      <c r="I965" s="1">
        <v>4.9506207203999999</v>
      </c>
      <c r="J965" s="1">
        <v>4.8823863584999998</v>
      </c>
      <c r="K965" s="1">
        <v>4.9578796949999999</v>
      </c>
      <c r="L965" s="1">
        <v>4.9070668723999997</v>
      </c>
      <c r="M965" s="2">
        <f t="shared" si="79"/>
        <v>-1.9650655030897024E-2</v>
      </c>
      <c r="N965" s="2">
        <f t="shared" si="80"/>
        <v>-1.9846296381175292E-2</v>
      </c>
    </row>
    <row r="966" spans="1:14" x14ac:dyDescent="0.25">
      <c r="A966" s="5">
        <v>37943</v>
      </c>
      <c r="B966" s="11">
        <f t="shared" si="76"/>
        <v>11</v>
      </c>
      <c r="C966" s="11">
        <f t="shared" si="77"/>
        <v>2003</v>
      </c>
      <c r="D966" s="11" t="str">
        <f t="shared" si="78"/>
        <v>11/2003</v>
      </c>
      <c r="E966">
        <v>918</v>
      </c>
      <c r="F966">
        <v>6507200</v>
      </c>
      <c r="G966">
        <v>55268671</v>
      </c>
      <c r="H966" s="1">
        <v>4.9651386697</v>
      </c>
      <c r="I966" s="1">
        <v>4.9215848216999998</v>
      </c>
      <c r="J966" s="1">
        <v>4.9085186673000001</v>
      </c>
      <c r="K966" s="1">
        <v>4.9716717469000002</v>
      </c>
      <c r="L966" s="1">
        <v>4.9324732837000003</v>
      </c>
      <c r="M966" s="2">
        <f t="shared" si="79"/>
        <v>1.5590200452768599E-2</v>
      </c>
      <c r="N966" s="2">
        <f t="shared" si="80"/>
        <v>1.5469921779353499E-2</v>
      </c>
    </row>
    <row r="967" spans="1:14" x14ac:dyDescent="0.25">
      <c r="A967" s="5">
        <v>37944</v>
      </c>
      <c r="B967" s="11">
        <f t="shared" si="76"/>
        <v>11</v>
      </c>
      <c r="C967" s="11">
        <f t="shared" si="77"/>
        <v>2003</v>
      </c>
      <c r="D967" s="11" t="str">
        <f t="shared" si="78"/>
        <v>11/2003</v>
      </c>
      <c r="E967">
        <v>875</v>
      </c>
      <c r="F967">
        <v>7896800</v>
      </c>
      <c r="G967">
        <v>67474061</v>
      </c>
      <c r="H967" s="1">
        <v>4.9905450809999996</v>
      </c>
      <c r="I967" s="1">
        <v>4.9847379012999999</v>
      </c>
      <c r="J967" s="1">
        <v>4.9186812317999999</v>
      </c>
      <c r="K967" s="1">
        <v>4.9905450809999996</v>
      </c>
      <c r="L967" s="1">
        <v>4.9622350798000001</v>
      </c>
      <c r="M967" s="2">
        <f t="shared" si="79"/>
        <v>5.1169590599842163E-3</v>
      </c>
      <c r="N967" s="2">
        <f t="shared" si="80"/>
        <v>5.1039119138547393E-3</v>
      </c>
    </row>
    <row r="968" spans="1:14" x14ac:dyDescent="0.25">
      <c r="A968" s="5">
        <v>37945</v>
      </c>
      <c r="B968" s="11">
        <f t="shared" si="76"/>
        <v>11</v>
      </c>
      <c r="C968" s="11">
        <f t="shared" si="77"/>
        <v>2003</v>
      </c>
      <c r="D968" s="11" t="str">
        <f t="shared" si="78"/>
        <v>11/2003</v>
      </c>
      <c r="E968">
        <v>1030</v>
      </c>
      <c r="F968">
        <v>6375200</v>
      </c>
      <c r="G968">
        <v>54924397</v>
      </c>
      <c r="H968" s="1">
        <v>4.9985299531000003</v>
      </c>
      <c r="I968" s="1">
        <v>5.0181291847000002</v>
      </c>
      <c r="J968" s="1">
        <v>4.9723976443</v>
      </c>
      <c r="K968" s="1">
        <v>5.0413579035999998</v>
      </c>
      <c r="L968" s="1">
        <v>5.0028853378999996</v>
      </c>
      <c r="M968" s="2">
        <f t="shared" si="79"/>
        <v>1.5999999940690124E-3</v>
      </c>
      <c r="N968" s="2">
        <f t="shared" si="80"/>
        <v>1.5987213577755145E-3</v>
      </c>
    </row>
    <row r="969" spans="1:14" x14ac:dyDescent="0.25">
      <c r="A969" s="5">
        <v>37946</v>
      </c>
      <c r="B969" s="11">
        <f t="shared" si="76"/>
        <v>11</v>
      </c>
      <c r="C969" s="11">
        <f t="shared" si="77"/>
        <v>2003</v>
      </c>
      <c r="D969" s="11" t="str">
        <f t="shared" si="78"/>
        <v>11/2003</v>
      </c>
      <c r="E969">
        <v>993</v>
      </c>
      <c r="F969">
        <v>8348800</v>
      </c>
      <c r="G969">
        <v>71775786</v>
      </c>
      <c r="H969" s="1">
        <v>4.9832861062999996</v>
      </c>
      <c r="I969" s="1">
        <v>4.979656619</v>
      </c>
      <c r="J969" s="1">
        <v>4.9651386697</v>
      </c>
      <c r="K969" s="1">
        <v>5.0195809796999997</v>
      </c>
      <c r="L969" s="1">
        <v>4.9927227733999997</v>
      </c>
      <c r="M969" s="2">
        <f t="shared" si="79"/>
        <v>-3.0496659904072354E-3</v>
      </c>
      <c r="N969" s="2">
        <f t="shared" si="80"/>
        <v>-3.0543256978461854E-3</v>
      </c>
    </row>
    <row r="970" spans="1:14" x14ac:dyDescent="0.25">
      <c r="A970" s="5">
        <v>37949</v>
      </c>
      <c r="B970" s="11">
        <f t="shared" si="76"/>
        <v>11</v>
      </c>
      <c r="C970" s="11">
        <f t="shared" si="77"/>
        <v>2003</v>
      </c>
      <c r="D970" s="11" t="str">
        <f t="shared" si="78"/>
        <v>11/2003</v>
      </c>
      <c r="E970">
        <v>1438</v>
      </c>
      <c r="F970">
        <v>9616000</v>
      </c>
      <c r="G970">
        <v>82984037</v>
      </c>
      <c r="H970" s="1">
        <v>4.9832861062999996</v>
      </c>
      <c r="I970" s="1">
        <v>5.0355507239000001</v>
      </c>
      <c r="J970" s="1">
        <v>4.9832861062999996</v>
      </c>
      <c r="K970" s="1">
        <v>5.0595053403000003</v>
      </c>
      <c r="L970" s="1">
        <v>5.0115961075</v>
      </c>
      <c r="M970" s="2">
        <f t="shared" si="79"/>
        <v>0</v>
      </c>
      <c r="N970" s="2">
        <f t="shared" si="80"/>
        <v>0</v>
      </c>
    </row>
    <row r="971" spans="1:14" x14ac:dyDescent="0.25">
      <c r="A971" s="5">
        <v>37950</v>
      </c>
      <c r="B971" s="11">
        <f t="shared" si="76"/>
        <v>11</v>
      </c>
      <c r="C971" s="11">
        <f t="shared" si="77"/>
        <v>2003</v>
      </c>
      <c r="D971" s="11" t="str">
        <f t="shared" si="78"/>
        <v>11/2003</v>
      </c>
      <c r="E971">
        <v>1354</v>
      </c>
      <c r="F971">
        <v>10283200</v>
      </c>
      <c r="G971">
        <v>89170503</v>
      </c>
      <c r="H971" s="1">
        <v>5.0464391858999997</v>
      </c>
      <c r="I971" s="1">
        <v>5.0239363644999999</v>
      </c>
      <c r="J971" s="1">
        <v>5.0108702101000002</v>
      </c>
      <c r="K971" s="1">
        <v>5.0558758529999999</v>
      </c>
      <c r="L971" s="1">
        <v>5.0355507239000001</v>
      </c>
      <c r="M971" s="2">
        <f t="shared" si="79"/>
        <v>1.2672978884387343E-2</v>
      </c>
      <c r="N971" s="2">
        <f t="shared" si="80"/>
        <v>1.2593348749100028E-2</v>
      </c>
    </row>
    <row r="972" spans="1:14" x14ac:dyDescent="0.25">
      <c r="A972" s="5">
        <v>37951</v>
      </c>
      <c r="B972" s="11">
        <f t="shared" si="76"/>
        <v>11</v>
      </c>
      <c r="C972" s="11">
        <f t="shared" si="77"/>
        <v>2003</v>
      </c>
      <c r="D972" s="11" t="str">
        <f t="shared" si="78"/>
        <v>11/2003</v>
      </c>
      <c r="E972">
        <v>1486</v>
      </c>
      <c r="F972">
        <v>12071200</v>
      </c>
      <c r="G972">
        <v>100011321</v>
      </c>
      <c r="H972" s="1">
        <v>5.0069901724000001</v>
      </c>
      <c r="I972" s="1">
        <v>5.0980263574000002</v>
      </c>
      <c r="J972" s="1">
        <v>4.9918174749000004</v>
      </c>
      <c r="K972" s="1">
        <v>5.0980263574000002</v>
      </c>
      <c r="L972" s="1">
        <v>5.0282319489000002</v>
      </c>
      <c r="M972" s="2">
        <f t="shared" si="79"/>
        <v>-7.8171978392649333E-3</v>
      </c>
      <c r="N972" s="2">
        <f t="shared" si="80"/>
        <v>-7.8479123023605241E-3</v>
      </c>
    </row>
    <row r="973" spans="1:14" x14ac:dyDescent="0.25">
      <c r="A973" s="5">
        <v>37952</v>
      </c>
      <c r="B973" s="11">
        <f t="shared" si="76"/>
        <v>11</v>
      </c>
      <c r="C973" s="11">
        <f t="shared" si="77"/>
        <v>2003</v>
      </c>
      <c r="D973" s="11" t="str">
        <f t="shared" si="78"/>
        <v>11/2003</v>
      </c>
      <c r="E973">
        <v>595</v>
      </c>
      <c r="F973">
        <v>3832000</v>
      </c>
      <c r="G973">
        <v>31868290</v>
      </c>
      <c r="H973" s="1">
        <v>5.0563014393000003</v>
      </c>
      <c r="I973" s="1">
        <v>5.0297492187000001</v>
      </c>
      <c r="J973" s="1">
        <v>5.0069901724000001</v>
      </c>
      <c r="K973" s="1">
        <v>5.0600946136999996</v>
      </c>
      <c r="L973" s="1">
        <v>5.0471978208000001</v>
      </c>
      <c r="M973" s="2">
        <f t="shared" si="79"/>
        <v>9.8484848585920215E-3</v>
      </c>
      <c r="N973" s="2">
        <f t="shared" si="80"/>
        <v>9.8003046083007337E-3</v>
      </c>
    </row>
    <row r="974" spans="1:14" x14ac:dyDescent="0.25">
      <c r="A974" s="5">
        <v>37953</v>
      </c>
      <c r="B974" s="11">
        <f t="shared" si="76"/>
        <v>11</v>
      </c>
      <c r="C974" s="11">
        <f t="shared" si="77"/>
        <v>2003</v>
      </c>
      <c r="D974" s="11" t="str">
        <f t="shared" si="78"/>
        <v>11/2003</v>
      </c>
      <c r="E974">
        <v>810</v>
      </c>
      <c r="F974">
        <v>6196800</v>
      </c>
      <c r="G974">
        <v>51583781</v>
      </c>
      <c r="H974" s="1">
        <v>5.0737500414000003</v>
      </c>
      <c r="I974" s="1">
        <v>5.0600946136999996</v>
      </c>
      <c r="J974" s="1">
        <v>5.0221628698999998</v>
      </c>
      <c r="K974" s="1">
        <v>5.0820950250000001</v>
      </c>
      <c r="L974" s="1">
        <v>5.0517496299999998</v>
      </c>
      <c r="M974" s="2">
        <f t="shared" si="79"/>
        <v>3.4508627124920643E-3</v>
      </c>
      <c r="N974" s="2">
        <f t="shared" si="80"/>
        <v>3.4449221485526112E-3</v>
      </c>
    </row>
    <row r="975" spans="1:14" x14ac:dyDescent="0.25">
      <c r="A975" s="5">
        <v>37956</v>
      </c>
      <c r="B975" s="11">
        <f t="shared" si="76"/>
        <v>12</v>
      </c>
      <c r="C975" s="11">
        <f t="shared" si="77"/>
        <v>2003</v>
      </c>
      <c r="D975" s="11" t="str">
        <f t="shared" si="78"/>
        <v>12/2003</v>
      </c>
      <c r="E975">
        <v>1048</v>
      </c>
      <c r="F975">
        <v>5957600</v>
      </c>
      <c r="G975">
        <v>50288357</v>
      </c>
      <c r="H975" s="1">
        <v>5.1663034961000003</v>
      </c>
      <c r="I975" s="1">
        <v>5.0836122948</v>
      </c>
      <c r="J975" s="1">
        <v>5.0638877879999997</v>
      </c>
      <c r="K975" s="1">
        <v>5.1663034961000003</v>
      </c>
      <c r="L975" s="1">
        <v>5.1230613082999996</v>
      </c>
      <c r="M975" s="2">
        <f t="shared" si="79"/>
        <v>1.824162679375152E-2</v>
      </c>
      <c r="N975" s="2">
        <f t="shared" si="80"/>
        <v>1.8077244378522726E-2</v>
      </c>
    </row>
    <row r="976" spans="1:14" x14ac:dyDescent="0.25">
      <c r="A976" s="5">
        <v>37957</v>
      </c>
      <c r="B976" s="11">
        <f t="shared" si="76"/>
        <v>12</v>
      </c>
      <c r="C976" s="11">
        <f t="shared" si="77"/>
        <v>2003</v>
      </c>
      <c r="D976" s="11" t="str">
        <f t="shared" si="78"/>
        <v>12/2003</v>
      </c>
      <c r="E976">
        <v>971</v>
      </c>
      <c r="F976">
        <v>8302400</v>
      </c>
      <c r="G976">
        <v>71147512</v>
      </c>
      <c r="H976" s="1">
        <v>5.2080284142000002</v>
      </c>
      <c r="I976" s="1">
        <v>5.1511307985999997</v>
      </c>
      <c r="J976" s="1">
        <v>5.1511307985999997</v>
      </c>
      <c r="K976" s="1">
        <v>5.2269942861000001</v>
      </c>
      <c r="L976" s="1">
        <v>5.2012007003000003</v>
      </c>
      <c r="M976" s="2">
        <f t="shared" si="79"/>
        <v>8.0763582959262337E-3</v>
      </c>
      <c r="N976" s="2">
        <f t="shared" si="80"/>
        <v>8.0439190578225732E-3</v>
      </c>
    </row>
    <row r="977" spans="1:14" x14ac:dyDescent="0.25">
      <c r="A977" s="5">
        <v>37958</v>
      </c>
      <c r="B977" s="11">
        <f t="shared" si="76"/>
        <v>12</v>
      </c>
      <c r="C977" s="11">
        <f t="shared" si="77"/>
        <v>2003</v>
      </c>
      <c r="D977" s="11" t="str">
        <f t="shared" si="78"/>
        <v>12/2003</v>
      </c>
      <c r="E977">
        <v>1033</v>
      </c>
      <c r="F977">
        <v>7774400</v>
      </c>
      <c r="G977">
        <v>66309567</v>
      </c>
      <c r="H977" s="1">
        <v>5.1587171474</v>
      </c>
      <c r="I977" s="1">
        <v>5.2118215886000003</v>
      </c>
      <c r="J977" s="1">
        <v>5.1587171474</v>
      </c>
      <c r="K977" s="1">
        <v>5.2262356511999997</v>
      </c>
      <c r="L977" s="1">
        <v>5.1761657495</v>
      </c>
      <c r="M977" s="2">
        <f t="shared" si="79"/>
        <v>-9.4683175432664912E-3</v>
      </c>
      <c r="N977" s="2">
        <f t="shared" si="80"/>
        <v>-9.5134270282446007E-3</v>
      </c>
    </row>
    <row r="978" spans="1:14" x14ac:dyDescent="0.25">
      <c r="A978" s="5">
        <v>37959</v>
      </c>
      <c r="B978" s="11">
        <f t="shared" si="76"/>
        <v>12</v>
      </c>
      <c r="C978" s="11">
        <f t="shared" si="77"/>
        <v>2003</v>
      </c>
      <c r="D978" s="11" t="str">
        <f t="shared" si="78"/>
        <v>12/2003</v>
      </c>
      <c r="E978">
        <v>976</v>
      </c>
      <c r="F978">
        <v>8096000</v>
      </c>
      <c r="G978">
        <v>68728684</v>
      </c>
      <c r="H978" s="1">
        <v>5.1799589238000001</v>
      </c>
      <c r="I978" s="1">
        <v>5.1587171474</v>
      </c>
      <c r="J978" s="1">
        <v>5.1207854036000002</v>
      </c>
      <c r="K978" s="1">
        <v>5.1928557166999996</v>
      </c>
      <c r="L978" s="1">
        <v>5.1518894335000001</v>
      </c>
      <c r="M978" s="2">
        <f t="shared" si="79"/>
        <v>4.1176470415142941E-3</v>
      </c>
      <c r="N978" s="2">
        <f t="shared" si="80"/>
        <v>4.1091927328949099E-3</v>
      </c>
    </row>
    <row r="979" spans="1:14" x14ac:dyDescent="0.25">
      <c r="A979" s="5">
        <v>37960</v>
      </c>
      <c r="B979" s="11">
        <f t="shared" si="76"/>
        <v>12</v>
      </c>
      <c r="C979" s="11">
        <f t="shared" si="77"/>
        <v>2003</v>
      </c>
      <c r="D979" s="11" t="str">
        <f t="shared" si="78"/>
        <v>12/2003</v>
      </c>
      <c r="E979">
        <v>963</v>
      </c>
      <c r="F979">
        <v>9979200</v>
      </c>
      <c r="G979">
        <v>85669047</v>
      </c>
      <c r="H979" s="1">
        <v>5.2042352398</v>
      </c>
      <c r="I979" s="1">
        <v>5.1700966705000004</v>
      </c>
      <c r="J979" s="1">
        <v>5.1700966705000004</v>
      </c>
      <c r="K979" s="1">
        <v>5.2232011116999999</v>
      </c>
      <c r="L979" s="1">
        <v>5.2103043187999996</v>
      </c>
      <c r="M979" s="2">
        <f t="shared" si="79"/>
        <v>4.6865846538781675E-3</v>
      </c>
      <c r="N979" s="2">
        <f t="shared" si="80"/>
        <v>4.6756368080311831E-3</v>
      </c>
    </row>
    <row r="980" spans="1:14" x14ac:dyDescent="0.25">
      <c r="A980" s="5">
        <v>37963</v>
      </c>
      <c r="B980" s="11">
        <f t="shared" si="76"/>
        <v>12</v>
      </c>
      <c r="C980" s="11">
        <f t="shared" si="77"/>
        <v>2003</v>
      </c>
      <c r="D980" s="11" t="str">
        <f t="shared" si="78"/>
        <v>12/2003</v>
      </c>
      <c r="E980">
        <v>671</v>
      </c>
      <c r="F980">
        <v>7419200</v>
      </c>
      <c r="G980">
        <v>63614203</v>
      </c>
      <c r="H980" s="1">
        <v>5.2156147629999996</v>
      </c>
      <c r="I980" s="1">
        <v>5.2004420654999999</v>
      </c>
      <c r="J980" s="1">
        <v>5.1587171474</v>
      </c>
      <c r="K980" s="1">
        <v>5.2156147629999996</v>
      </c>
      <c r="L980" s="1">
        <v>5.2034766049999996</v>
      </c>
      <c r="M980" s="2">
        <f t="shared" si="79"/>
        <v>2.1865889368284375E-3</v>
      </c>
      <c r="N980" s="2">
        <f t="shared" si="80"/>
        <v>2.1842018303528544E-3</v>
      </c>
    </row>
    <row r="981" spans="1:14" x14ac:dyDescent="0.25">
      <c r="A981" s="5">
        <v>37964</v>
      </c>
      <c r="B981" s="11">
        <f t="shared" si="76"/>
        <v>12</v>
      </c>
      <c r="C981" s="11">
        <f t="shared" si="77"/>
        <v>2003</v>
      </c>
      <c r="D981" s="11" t="str">
        <f t="shared" si="78"/>
        <v>12/2003</v>
      </c>
      <c r="E981">
        <v>2166</v>
      </c>
      <c r="F981">
        <v>20095200</v>
      </c>
      <c r="G981">
        <v>177428635</v>
      </c>
      <c r="H981" s="1">
        <v>5.4128598304000004</v>
      </c>
      <c r="I981" s="1">
        <v>5.2315460952999997</v>
      </c>
      <c r="J981" s="1">
        <v>5.2315460952999997</v>
      </c>
      <c r="K981" s="1">
        <v>5.4341016067999997</v>
      </c>
      <c r="L981" s="1">
        <v>5.3589967542999997</v>
      </c>
      <c r="M981" s="2">
        <f t="shared" si="79"/>
        <v>3.7818181818042529E-2</v>
      </c>
      <c r="N981" s="2">
        <f t="shared" si="80"/>
        <v>3.7120607376030533E-2</v>
      </c>
    </row>
    <row r="982" spans="1:14" x14ac:dyDescent="0.25">
      <c r="A982" s="5">
        <v>37965</v>
      </c>
      <c r="B982" s="11">
        <f t="shared" si="76"/>
        <v>12</v>
      </c>
      <c r="C982" s="11">
        <f t="shared" si="77"/>
        <v>2003</v>
      </c>
      <c r="D982" s="11" t="str">
        <f t="shared" si="78"/>
        <v>12/2003</v>
      </c>
      <c r="E982">
        <v>1402</v>
      </c>
      <c r="F982">
        <v>13102400</v>
      </c>
      <c r="G982">
        <v>117536370</v>
      </c>
      <c r="H982" s="1">
        <v>5.3976871328999998</v>
      </c>
      <c r="I982" s="1">
        <v>5.4014803071999999</v>
      </c>
      <c r="J982" s="1">
        <v>5.3878248795000001</v>
      </c>
      <c r="K982" s="1">
        <v>5.4849301433999997</v>
      </c>
      <c r="L982" s="1">
        <v>5.4439638602000002</v>
      </c>
      <c r="M982" s="2">
        <f t="shared" si="79"/>
        <v>-2.8030833931421695E-3</v>
      </c>
      <c r="N982" s="2">
        <f t="shared" si="80"/>
        <v>-2.8070193883992802E-3</v>
      </c>
    </row>
    <row r="983" spans="1:14" x14ac:dyDescent="0.25">
      <c r="A983" s="5">
        <v>37966</v>
      </c>
      <c r="B983" s="11">
        <f t="shared" si="76"/>
        <v>12</v>
      </c>
      <c r="C983" s="11">
        <f t="shared" si="77"/>
        <v>2003</v>
      </c>
      <c r="D983" s="11" t="str">
        <f t="shared" si="78"/>
        <v>12/2003</v>
      </c>
      <c r="E983">
        <v>1535</v>
      </c>
      <c r="F983">
        <v>10138400</v>
      </c>
      <c r="G983">
        <v>92276842</v>
      </c>
      <c r="H983" s="1">
        <v>5.5410691241999999</v>
      </c>
      <c r="I983" s="1">
        <v>5.4090666560000003</v>
      </c>
      <c r="J983" s="1">
        <v>5.4014803071999999</v>
      </c>
      <c r="K983" s="1">
        <v>5.6063117234000002</v>
      </c>
      <c r="L983" s="1">
        <v>5.5236205219999999</v>
      </c>
      <c r="M983" s="2">
        <f t="shared" si="79"/>
        <v>2.6563598031841718E-2</v>
      </c>
      <c r="N983" s="2">
        <f t="shared" si="80"/>
        <v>2.621691175037983E-2</v>
      </c>
    </row>
    <row r="984" spans="1:14" x14ac:dyDescent="0.25">
      <c r="A984" s="5">
        <v>37967</v>
      </c>
      <c r="B984" s="11">
        <f t="shared" si="76"/>
        <v>12</v>
      </c>
      <c r="C984" s="11">
        <f t="shared" si="77"/>
        <v>2003</v>
      </c>
      <c r="D984" s="11" t="str">
        <f t="shared" si="78"/>
        <v>12/2003</v>
      </c>
      <c r="E984">
        <v>1117</v>
      </c>
      <c r="F984">
        <v>8378400</v>
      </c>
      <c r="G984">
        <v>76401243</v>
      </c>
      <c r="H984" s="1">
        <v>5.4818956039</v>
      </c>
      <c r="I984" s="1">
        <v>5.5691386144999999</v>
      </c>
      <c r="J984" s="1">
        <v>5.4462397647999996</v>
      </c>
      <c r="K984" s="1">
        <v>5.6101048977000003</v>
      </c>
      <c r="L984" s="1">
        <v>5.5342414102999999</v>
      </c>
      <c r="M984" s="2">
        <f t="shared" si="79"/>
        <v>-1.0679079970608241E-2</v>
      </c>
      <c r="N984" s="2">
        <f t="shared" si="80"/>
        <v>-1.0736510581794366E-2</v>
      </c>
    </row>
    <row r="985" spans="1:14" x14ac:dyDescent="0.25">
      <c r="A985" s="5">
        <v>37970</v>
      </c>
      <c r="B985" s="11">
        <f t="shared" si="76"/>
        <v>12</v>
      </c>
      <c r="C985" s="11">
        <f t="shared" si="77"/>
        <v>2003</v>
      </c>
      <c r="D985" s="11" t="str">
        <f t="shared" si="78"/>
        <v>12/2003</v>
      </c>
      <c r="E985">
        <v>1253</v>
      </c>
      <c r="F985">
        <v>11815200</v>
      </c>
      <c r="G985">
        <v>107153747</v>
      </c>
      <c r="H985" s="1">
        <v>5.4378947811999998</v>
      </c>
      <c r="I985" s="1">
        <v>5.5380345847000001</v>
      </c>
      <c r="J985" s="1">
        <v>5.4249979883000004</v>
      </c>
      <c r="K985" s="1">
        <v>5.5721731539999997</v>
      </c>
      <c r="L985" s="1">
        <v>5.5038960152999996</v>
      </c>
      <c r="M985" s="2">
        <f t="shared" si="79"/>
        <v>-8.0265707119078211E-3</v>
      </c>
      <c r="N985" s="2">
        <f t="shared" si="80"/>
        <v>-8.0589570478311195E-3</v>
      </c>
    </row>
    <row r="986" spans="1:14" x14ac:dyDescent="0.25">
      <c r="A986" s="5">
        <v>37971</v>
      </c>
      <c r="B986" s="11">
        <f t="shared" si="76"/>
        <v>12</v>
      </c>
      <c r="C986" s="11">
        <f t="shared" si="77"/>
        <v>2003</v>
      </c>
      <c r="D986" s="11" t="str">
        <f t="shared" si="78"/>
        <v>12/2003</v>
      </c>
      <c r="E986">
        <v>837</v>
      </c>
      <c r="F986">
        <v>6960000</v>
      </c>
      <c r="G986">
        <v>62874493</v>
      </c>
      <c r="H986" s="1">
        <v>5.4894819527000003</v>
      </c>
      <c r="I986" s="1">
        <v>5.4477570346000004</v>
      </c>
      <c r="J986" s="1">
        <v>5.3976871328999998</v>
      </c>
      <c r="K986" s="1">
        <v>5.5304482358999998</v>
      </c>
      <c r="L986" s="1">
        <v>5.4826542388000004</v>
      </c>
      <c r="M986" s="2">
        <f t="shared" si="79"/>
        <v>9.4866071477419656E-3</v>
      </c>
      <c r="N986" s="2">
        <f t="shared" si="80"/>
        <v>9.4418918652582704E-3</v>
      </c>
    </row>
    <row r="987" spans="1:14" x14ac:dyDescent="0.25">
      <c r="A987" s="5">
        <v>37972</v>
      </c>
      <c r="B987" s="11">
        <f t="shared" si="76"/>
        <v>12</v>
      </c>
      <c r="C987" s="11">
        <f t="shared" si="77"/>
        <v>2003</v>
      </c>
      <c r="D987" s="11" t="str">
        <f t="shared" si="78"/>
        <v>12/2003</v>
      </c>
      <c r="E987">
        <v>1534</v>
      </c>
      <c r="F987">
        <v>10035200</v>
      </c>
      <c r="G987">
        <v>92663609</v>
      </c>
      <c r="H987" s="1">
        <v>5.6214844208999999</v>
      </c>
      <c r="I987" s="1">
        <v>5.5016201107000002</v>
      </c>
      <c r="J987" s="1">
        <v>5.5001028409000003</v>
      </c>
      <c r="K987" s="1">
        <v>5.6632093389999998</v>
      </c>
      <c r="L987" s="1">
        <v>5.6040358187999999</v>
      </c>
      <c r="M987" s="2">
        <f t="shared" si="79"/>
        <v>2.4046434497352553E-2</v>
      </c>
      <c r="N987" s="2">
        <f t="shared" si="80"/>
        <v>2.3761871778029554E-2</v>
      </c>
    </row>
    <row r="988" spans="1:14" x14ac:dyDescent="0.25">
      <c r="A988" s="5">
        <v>37973</v>
      </c>
      <c r="B988" s="11">
        <f t="shared" si="76"/>
        <v>12</v>
      </c>
      <c r="C988" s="11">
        <f t="shared" si="77"/>
        <v>2003</v>
      </c>
      <c r="D988" s="11" t="str">
        <f t="shared" si="78"/>
        <v>12/2003</v>
      </c>
      <c r="E988">
        <v>1028</v>
      </c>
      <c r="F988">
        <v>7045600</v>
      </c>
      <c r="G988">
        <v>65708503</v>
      </c>
      <c r="H988" s="1">
        <v>5.7246587637999999</v>
      </c>
      <c r="I988" s="1">
        <v>5.6138980720999996</v>
      </c>
      <c r="J988" s="1">
        <v>5.5896217560999997</v>
      </c>
      <c r="K988" s="1">
        <v>5.7246587637999999</v>
      </c>
      <c r="L988" s="1">
        <v>5.6601747995</v>
      </c>
      <c r="M988" s="2">
        <f t="shared" si="79"/>
        <v>1.835357623982925E-2</v>
      </c>
      <c r="N988" s="2">
        <f t="shared" si="80"/>
        <v>1.818718222579226E-2</v>
      </c>
    </row>
    <row r="989" spans="1:14" x14ac:dyDescent="0.25">
      <c r="A989" s="5">
        <v>37974</v>
      </c>
      <c r="B989" s="11">
        <f t="shared" si="76"/>
        <v>12</v>
      </c>
      <c r="C989" s="11">
        <f t="shared" si="77"/>
        <v>2003</v>
      </c>
      <c r="D989" s="11" t="str">
        <f t="shared" si="78"/>
        <v>12/2003</v>
      </c>
      <c r="E989">
        <v>896</v>
      </c>
      <c r="F989">
        <v>7818400</v>
      </c>
      <c r="G989">
        <v>74181616</v>
      </c>
      <c r="H989" s="1">
        <v>5.7428660008000003</v>
      </c>
      <c r="I989" s="1">
        <v>5.6973479083000003</v>
      </c>
      <c r="J989" s="1">
        <v>5.6973479083000003</v>
      </c>
      <c r="K989" s="1">
        <v>5.7997636163999999</v>
      </c>
      <c r="L989" s="1">
        <v>5.7580386983</v>
      </c>
      <c r="M989" s="2">
        <f t="shared" si="79"/>
        <v>3.1804929780503421E-3</v>
      </c>
      <c r="N989" s="2">
        <f t="shared" si="80"/>
        <v>3.1754459088724936E-3</v>
      </c>
    </row>
    <row r="990" spans="1:14" x14ac:dyDescent="0.25">
      <c r="A990" s="5">
        <v>37977</v>
      </c>
      <c r="B990" s="11">
        <f t="shared" si="76"/>
        <v>12</v>
      </c>
      <c r="C990" s="11">
        <f t="shared" si="77"/>
        <v>2003</v>
      </c>
      <c r="D990" s="11" t="str">
        <f t="shared" si="78"/>
        <v>12/2003</v>
      </c>
      <c r="E990">
        <v>956</v>
      </c>
      <c r="F990">
        <v>6371200</v>
      </c>
      <c r="G990">
        <v>60988983</v>
      </c>
      <c r="H990" s="1">
        <v>5.8786616434000001</v>
      </c>
      <c r="I990" s="1">
        <v>5.7413487311000004</v>
      </c>
      <c r="J990" s="1">
        <v>5.7049342570999997</v>
      </c>
      <c r="K990" s="1">
        <v>5.8786616434000001</v>
      </c>
      <c r="L990" s="1">
        <v>5.8096258697999996</v>
      </c>
      <c r="M990" s="2">
        <f t="shared" si="79"/>
        <v>2.3645970945705974E-2</v>
      </c>
      <c r="N990" s="2">
        <f t="shared" si="80"/>
        <v>2.3370735340068862E-2</v>
      </c>
    </row>
    <row r="991" spans="1:14" x14ac:dyDescent="0.25">
      <c r="A991" s="5">
        <v>37978</v>
      </c>
      <c r="B991" s="11">
        <f t="shared" si="76"/>
        <v>12</v>
      </c>
      <c r="C991" s="11">
        <f t="shared" si="77"/>
        <v>2003</v>
      </c>
      <c r="D991" s="11" t="str">
        <f t="shared" si="78"/>
        <v>12/2003</v>
      </c>
      <c r="E991">
        <v>1127</v>
      </c>
      <c r="F991">
        <v>6741600</v>
      </c>
      <c r="G991">
        <v>65023262</v>
      </c>
      <c r="H991" s="1">
        <v>5.7580386983</v>
      </c>
      <c r="I991" s="1">
        <v>5.8801789131</v>
      </c>
      <c r="J991" s="1">
        <v>5.7428660008000003</v>
      </c>
      <c r="K991" s="1">
        <v>5.9856291607000003</v>
      </c>
      <c r="L991" s="1">
        <v>5.8536266924999998</v>
      </c>
      <c r="M991" s="2">
        <f t="shared" si="79"/>
        <v>-2.0518776622468815E-2</v>
      </c>
      <c r="N991" s="2">
        <f t="shared" si="80"/>
        <v>-2.0732211380534236E-2</v>
      </c>
    </row>
    <row r="992" spans="1:14" x14ac:dyDescent="0.25">
      <c r="A992" s="5">
        <v>37981</v>
      </c>
      <c r="B992" s="11">
        <f t="shared" si="76"/>
        <v>12</v>
      </c>
      <c r="C992" s="11">
        <f t="shared" si="77"/>
        <v>2003</v>
      </c>
      <c r="D992" s="11" t="str">
        <f t="shared" si="78"/>
        <v>12/2003</v>
      </c>
      <c r="E992">
        <v>869</v>
      </c>
      <c r="F992">
        <v>4528000</v>
      </c>
      <c r="G992">
        <v>42517004</v>
      </c>
      <c r="H992" s="1">
        <v>5.6836924806000004</v>
      </c>
      <c r="I992" s="1">
        <v>5.7663836818999998</v>
      </c>
      <c r="J992" s="1">
        <v>5.6518298159000002</v>
      </c>
      <c r="K992" s="1">
        <v>5.8103845046</v>
      </c>
      <c r="L992" s="1">
        <v>5.6988651781000002</v>
      </c>
      <c r="M992" s="2">
        <f t="shared" si="79"/>
        <v>-1.2911725953135611E-2</v>
      </c>
      <c r="N992" s="2">
        <f t="shared" si="80"/>
        <v>-1.2995806823600815E-2</v>
      </c>
    </row>
    <row r="993" spans="1:14" x14ac:dyDescent="0.25">
      <c r="A993" s="5">
        <v>37984</v>
      </c>
      <c r="B993" s="11">
        <f t="shared" si="76"/>
        <v>12</v>
      </c>
      <c r="C993" s="11">
        <f t="shared" si="77"/>
        <v>2003</v>
      </c>
      <c r="D993" s="11" t="str">
        <f t="shared" si="78"/>
        <v>12/2003</v>
      </c>
      <c r="E993">
        <v>785</v>
      </c>
      <c r="F993">
        <v>7999200</v>
      </c>
      <c r="G993">
        <v>75842547</v>
      </c>
      <c r="H993" s="1">
        <v>5.7990049815000004</v>
      </c>
      <c r="I993" s="1">
        <v>5.7049342570999997</v>
      </c>
      <c r="J993" s="1">
        <v>5.7049342570999997</v>
      </c>
      <c r="K993" s="1">
        <v>5.7990049815000004</v>
      </c>
      <c r="L993" s="1">
        <v>5.7542455238999999</v>
      </c>
      <c r="M993" s="2">
        <f t="shared" si="79"/>
        <v>2.0288307520787363E-2</v>
      </c>
      <c r="N993" s="2">
        <f t="shared" si="80"/>
        <v>2.0085241789086005E-2</v>
      </c>
    </row>
    <row r="994" spans="1:14" x14ac:dyDescent="0.25">
      <c r="A994" s="5">
        <v>37985</v>
      </c>
      <c r="B994" s="11">
        <f t="shared" si="76"/>
        <v>12</v>
      </c>
      <c r="C994" s="11">
        <f t="shared" si="77"/>
        <v>2003</v>
      </c>
      <c r="D994" s="11" t="str">
        <f t="shared" si="78"/>
        <v>12/2003</v>
      </c>
      <c r="E994">
        <v>838</v>
      </c>
      <c r="F994">
        <v>5283200</v>
      </c>
      <c r="G994">
        <v>50899998</v>
      </c>
      <c r="H994" s="1">
        <v>5.7959704419999998</v>
      </c>
      <c r="I994" s="1">
        <v>5.8354194555000003</v>
      </c>
      <c r="J994" s="1">
        <v>5.7959704419999998</v>
      </c>
      <c r="K994" s="1">
        <v>5.8718339295000002</v>
      </c>
      <c r="L994" s="1">
        <v>5.8467989785999999</v>
      </c>
      <c r="M994" s="2">
        <f t="shared" si="79"/>
        <v>-5.232862378428127E-4</v>
      </c>
      <c r="N994" s="2">
        <f t="shared" si="80"/>
        <v>-5.2342319986848349E-4</v>
      </c>
    </row>
    <row r="995" spans="1:14" x14ac:dyDescent="0.25">
      <c r="A995" s="5">
        <v>37988</v>
      </c>
      <c r="B995" s="11">
        <f t="shared" si="76"/>
        <v>1</v>
      </c>
      <c r="C995" s="11">
        <f t="shared" si="77"/>
        <v>2004</v>
      </c>
      <c r="D995" s="11" t="str">
        <f t="shared" si="78"/>
        <v>1/2004</v>
      </c>
      <c r="E995">
        <v>896</v>
      </c>
      <c r="F995">
        <v>5923200</v>
      </c>
      <c r="G995">
        <v>57960194</v>
      </c>
      <c r="H995" s="1">
        <v>6.0083882069000003</v>
      </c>
      <c r="I995" s="1">
        <v>5.7959704419999998</v>
      </c>
      <c r="J995" s="1">
        <v>5.7959704419999998</v>
      </c>
      <c r="K995" s="1">
        <v>6.0083882069000003</v>
      </c>
      <c r="L995" s="1">
        <v>5.9385937985000004</v>
      </c>
      <c r="M995" s="2">
        <f t="shared" si="79"/>
        <v>3.6649214661402363E-2</v>
      </c>
      <c r="N995" s="2">
        <f t="shared" si="80"/>
        <v>3.5993602649561175E-2</v>
      </c>
    </row>
    <row r="996" spans="1:14" x14ac:dyDescent="0.25">
      <c r="A996" s="5">
        <v>37991</v>
      </c>
      <c r="B996" s="11">
        <f t="shared" si="76"/>
        <v>1</v>
      </c>
      <c r="C996" s="11">
        <f t="shared" si="77"/>
        <v>2004</v>
      </c>
      <c r="D996" s="11" t="str">
        <f t="shared" si="78"/>
        <v>1/2004</v>
      </c>
      <c r="E996">
        <v>1808</v>
      </c>
      <c r="F996">
        <v>11188000</v>
      </c>
      <c r="G996">
        <v>114969331</v>
      </c>
      <c r="H996" s="1">
        <v>6.3603947886999999</v>
      </c>
      <c r="I996" s="1">
        <v>6.0607340133000003</v>
      </c>
      <c r="J996" s="1">
        <v>6.0576994737999996</v>
      </c>
      <c r="K996" s="1">
        <v>6.3717743119000003</v>
      </c>
      <c r="L996" s="1">
        <v>6.2367373042000001</v>
      </c>
      <c r="M996" s="2">
        <f t="shared" si="79"/>
        <v>5.8585858582798744E-2</v>
      </c>
      <c r="N996" s="2">
        <f t="shared" si="80"/>
        <v>5.6933921749461359E-2</v>
      </c>
    </row>
    <row r="997" spans="1:14" x14ac:dyDescent="0.25">
      <c r="A997" s="5">
        <v>37992</v>
      </c>
      <c r="B997" s="11">
        <f t="shared" si="76"/>
        <v>1</v>
      </c>
      <c r="C997" s="11">
        <f t="shared" si="77"/>
        <v>2004</v>
      </c>
      <c r="D997" s="11" t="str">
        <f t="shared" si="78"/>
        <v>1/2004</v>
      </c>
      <c r="E997">
        <v>2185</v>
      </c>
      <c r="F997">
        <v>19296800</v>
      </c>
      <c r="G997">
        <v>206755005</v>
      </c>
      <c r="H997" s="1">
        <v>6.6911595941000002</v>
      </c>
      <c r="I997" s="1">
        <v>6.4491550690999997</v>
      </c>
      <c r="J997" s="1">
        <v>6.3497739004999998</v>
      </c>
      <c r="K997" s="1">
        <v>6.6911595941000002</v>
      </c>
      <c r="L997" s="1">
        <v>6.5030181452000004</v>
      </c>
      <c r="M997" s="2">
        <f t="shared" si="79"/>
        <v>5.2003816805152425E-2</v>
      </c>
      <c r="N997" s="2">
        <f t="shared" si="80"/>
        <v>5.0696742450716301E-2</v>
      </c>
    </row>
    <row r="998" spans="1:14" x14ac:dyDescent="0.25">
      <c r="A998" s="5">
        <v>37993</v>
      </c>
      <c r="B998" s="11">
        <f t="shared" si="76"/>
        <v>1</v>
      </c>
      <c r="C998" s="11">
        <f t="shared" si="77"/>
        <v>2004</v>
      </c>
      <c r="D998" s="11" t="str">
        <f t="shared" si="78"/>
        <v>1/2004</v>
      </c>
      <c r="E998">
        <v>2566</v>
      </c>
      <c r="F998">
        <v>17758400</v>
      </c>
      <c r="G998">
        <v>199106974</v>
      </c>
      <c r="H998" s="1">
        <v>6.6206065506999998</v>
      </c>
      <c r="I998" s="1">
        <v>6.6759868966000004</v>
      </c>
      <c r="J998" s="1">
        <v>6.6152961065999998</v>
      </c>
      <c r="K998" s="1">
        <v>7.0173725901999999</v>
      </c>
      <c r="L998" s="1">
        <v>6.8049548253000003</v>
      </c>
      <c r="M998" s="2">
        <f t="shared" si="79"/>
        <v>-1.0544217696168978E-2</v>
      </c>
      <c r="N998" s="2">
        <f t="shared" si="80"/>
        <v>-1.0600201846716723E-2</v>
      </c>
    </row>
    <row r="999" spans="1:14" x14ac:dyDescent="0.25">
      <c r="A999" s="5">
        <v>37994</v>
      </c>
      <c r="B999" s="11">
        <f t="shared" si="76"/>
        <v>1</v>
      </c>
      <c r="C999" s="11">
        <f t="shared" si="77"/>
        <v>2004</v>
      </c>
      <c r="D999" s="11" t="str">
        <f t="shared" si="78"/>
        <v>1/2004</v>
      </c>
      <c r="E999">
        <v>2016</v>
      </c>
      <c r="F999">
        <v>13824000</v>
      </c>
      <c r="G999">
        <v>149384563</v>
      </c>
      <c r="H999" s="1">
        <v>6.5811575372000002</v>
      </c>
      <c r="I999" s="1">
        <v>6.7518503839999999</v>
      </c>
      <c r="J999" s="1">
        <v>6.4483964342000002</v>
      </c>
      <c r="K999" s="1">
        <v>6.7518503839999999</v>
      </c>
      <c r="L999" s="1">
        <v>6.5583984910000002</v>
      </c>
      <c r="M999" s="2">
        <f t="shared" si="79"/>
        <v>-5.9585195401512525E-3</v>
      </c>
      <c r="N999" s="2">
        <f t="shared" si="80"/>
        <v>-5.9763423513522441E-3</v>
      </c>
    </row>
    <row r="1000" spans="1:14" x14ac:dyDescent="0.25">
      <c r="A1000" s="5">
        <v>37995</v>
      </c>
      <c r="B1000" s="11">
        <f t="shared" si="76"/>
        <v>1</v>
      </c>
      <c r="C1000" s="11">
        <f t="shared" si="77"/>
        <v>2004</v>
      </c>
      <c r="D1000" s="11" t="str">
        <f t="shared" si="78"/>
        <v>1/2004</v>
      </c>
      <c r="E1000">
        <v>1699</v>
      </c>
      <c r="F1000">
        <v>10736000</v>
      </c>
      <c r="G1000">
        <v>115883235</v>
      </c>
      <c r="H1000" s="1">
        <v>6.5090872242</v>
      </c>
      <c r="I1000" s="1">
        <v>6.6168133763999997</v>
      </c>
      <c r="J1000" s="1">
        <v>6.4863281778999999</v>
      </c>
      <c r="K1000" s="1">
        <v>6.6494346760000003</v>
      </c>
      <c r="L1000" s="1">
        <v>6.5508121422999999</v>
      </c>
      <c r="M1000" s="2">
        <f t="shared" si="79"/>
        <v>-1.0951008632238746E-2</v>
      </c>
      <c r="N1000" s="2">
        <f t="shared" si="80"/>
        <v>-1.1011412319610381E-2</v>
      </c>
    </row>
    <row r="1001" spans="1:14" x14ac:dyDescent="0.25">
      <c r="A1001" s="5">
        <v>37998</v>
      </c>
      <c r="B1001" s="11">
        <f t="shared" si="76"/>
        <v>1</v>
      </c>
      <c r="C1001" s="11">
        <f t="shared" si="77"/>
        <v>2004</v>
      </c>
      <c r="D1001" s="11" t="str">
        <f t="shared" si="78"/>
        <v>1/2004</v>
      </c>
      <c r="E1001">
        <v>1691</v>
      </c>
      <c r="F1001">
        <v>12212000</v>
      </c>
      <c r="G1001">
        <v>131948625</v>
      </c>
      <c r="H1001" s="1">
        <v>6.5166735729000003</v>
      </c>
      <c r="I1001" s="1">
        <v>6.5265358263</v>
      </c>
      <c r="J1001" s="1">
        <v>6.4939145267000002</v>
      </c>
      <c r="K1001" s="1">
        <v>6.6835732452999999</v>
      </c>
      <c r="L1001" s="1">
        <v>6.5576398560999998</v>
      </c>
      <c r="M1001" s="2">
        <f t="shared" si="79"/>
        <v>1.1655011584106312E-3</v>
      </c>
      <c r="N1001" s="2">
        <f t="shared" si="80"/>
        <v>1.1648224892108106E-3</v>
      </c>
    </row>
    <row r="1002" spans="1:14" x14ac:dyDescent="0.25">
      <c r="A1002" s="5">
        <v>37999</v>
      </c>
      <c r="B1002" s="11">
        <f t="shared" si="76"/>
        <v>1</v>
      </c>
      <c r="C1002" s="11">
        <f t="shared" si="77"/>
        <v>2004</v>
      </c>
      <c r="D1002" s="11" t="str">
        <f t="shared" si="78"/>
        <v>1/2004</v>
      </c>
      <c r="E1002">
        <v>1492</v>
      </c>
      <c r="F1002">
        <v>11710400</v>
      </c>
      <c r="G1002">
        <v>127338114</v>
      </c>
      <c r="H1002" s="1">
        <v>6.5849507116000003</v>
      </c>
      <c r="I1002" s="1">
        <v>6.5773643629</v>
      </c>
      <c r="J1002" s="1">
        <v>6.5394326191000003</v>
      </c>
      <c r="K1002" s="1">
        <v>6.6714350872999999</v>
      </c>
      <c r="L1002" s="1">
        <v>6.5993647741999997</v>
      </c>
      <c r="M1002" s="2">
        <f t="shared" si="79"/>
        <v>1.0477299182812372E-2</v>
      </c>
      <c r="N1002" s="2">
        <f t="shared" si="80"/>
        <v>1.0422792673831926E-2</v>
      </c>
    </row>
    <row r="1003" spans="1:14" x14ac:dyDescent="0.25">
      <c r="A1003" s="5">
        <v>38000</v>
      </c>
      <c r="B1003" s="11">
        <f t="shared" si="76"/>
        <v>1</v>
      </c>
      <c r="C1003" s="11">
        <f t="shared" si="77"/>
        <v>2004</v>
      </c>
      <c r="D1003" s="11" t="str">
        <f t="shared" si="78"/>
        <v>1/2004</v>
      </c>
      <c r="E1003">
        <v>2327</v>
      </c>
      <c r="F1003">
        <v>18037600</v>
      </c>
      <c r="G1003">
        <v>190843449</v>
      </c>
      <c r="H1003" s="1">
        <v>6.3854297396000002</v>
      </c>
      <c r="I1003" s="1">
        <v>6.6145374717000003</v>
      </c>
      <c r="J1003" s="1">
        <v>6.2739104130000003</v>
      </c>
      <c r="K1003" s="1">
        <v>6.6145374717000003</v>
      </c>
      <c r="L1003" s="1">
        <v>6.4210855786999996</v>
      </c>
      <c r="M1003" s="2">
        <f t="shared" si="79"/>
        <v>-3.0299539167168765E-2</v>
      </c>
      <c r="N1003" s="2">
        <f t="shared" si="80"/>
        <v>-3.0768058439377303E-2</v>
      </c>
    </row>
    <row r="1004" spans="1:14" x14ac:dyDescent="0.25">
      <c r="A1004" s="5">
        <v>38001</v>
      </c>
      <c r="B1004" s="11">
        <f t="shared" si="76"/>
        <v>1</v>
      </c>
      <c r="C1004" s="11">
        <f t="shared" si="77"/>
        <v>2004</v>
      </c>
      <c r="D1004" s="11" t="str">
        <f t="shared" si="78"/>
        <v>1/2004</v>
      </c>
      <c r="E1004">
        <v>1530</v>
      </c>
      <c r="F1004">
        <v>9298400</v>
      </c>
      <c r="G1004">
        <v>96584979</v>
      </c>
      <c r="H1004" s="1">
        <v>6.2587377154999997</v>
      </c>
      <c r="I1004" s="1">
        <v>6.2974280940999998</v>
      </c>
      <c r="J1004" s="1">
        <v>6.2215646067000003</v>
      </c>
      <c r="K1004" s="1">
        <v>6.3535670748999999</v>
      </c>
      <c r="L1004" s="1">
        <v>6.3042558079999997</v>
      </c>
      <c r="M1004" s="2">
        <f t="shared" si="79"/>
        <v>-1.9840798390483361E-2</v>
      </c>
      <c r="N1004" s="2">
        <f t="shared" si="80"/>
        <v>-2.0040269889237121E-2</v>
      </c>
    </row>
    <row r="1005" spans="1:14" x14ac:dyDescent="0.25">
      <c r="A1005" s="5">
        <v>38002</v>
      </c>
      <c r="B1005" s="11">
        <f t="shared" si="76"/>
        <v>1</v>
      </c>
      <c r="C1005" s="11">
        <f t="shared" si="77"/>
        <v>2004</v>
      </c>
      <c r="D1005" s="11" t="str">
        <f t="shared" si="78"/>
        <v>1/2004</v>
      </c>
      <c r="E1005">
        <v>1698</v>
      </c>
      <c r="F1005">
        <v>11980800</v>
      </c>
      <c r="G1005">
        <v>123304672</v>
      </c>
      <c r="H1005" s="1">
        <v>6.3725329466999998</v>
      </c>
      <c r="I1005" s="1">
        <v>6.2321854949000004</v>
      </c>
      <c r="J1005" s="1">
        <v>6.1373561356000002</v>
      </c>
      <c r="K1005" s="1">
        <v>6.3725329466999998</v>
      </c>
      <c r="L1005" s="1">
        <v>6.2458409227000002</v>
      </c>
      <c r="M1005" s="2">
        <f t="shared" si="79"/>
        <v>1.8181818183270693E-2</v>
      </c>
      <c r="N1005" s="2">
        <f t="shared" si="80"/>
        <v>1.8018505504104887E-2</v>
      </c>
    </row>
    <row r="1006" spans="1:14" x14ac:dyDescent="0.25">
      <c r="A1006" s="5">
        <v>38005</v>
      </c>
      <c r="B1006" s="11">
        <f t="shared" si="76"/>
        <v>1</v>
      </c>
      <c r="C1006" s="11">
        <f t="shared" si="77"/>
        <v>2004</v>
      </c>
      <c r="D1006" s="11" t="str">
        <f t="shared" si="78"/>
        <v>1/2004</v>
      </c>
      <c r="E1006">
        <v>1509</v>
      </c>
      <c r="F1006">
        <v>9580800</v>
      </c>
      <c r="G1006">
        <v>101987336</v>
      </c>
      <c r="H1006" s="1">
        <v>6.5363980796999996</v>
      </c>
      <c r="I1006" s="1">
        <v>6.3725329466999998</v>
      </c>
      <c r="J1006" s="1">
        <v>6.3725329466999998</v>
      </c>
      <c r="K1006" s="1">
        <v>6.5363980796999996</v>
      </c>
      <c r="L1006" s="1">
        <v>6.4605345922000001</v>
      </c>
      <c r="M1006" s="2">
        <f t="shared" si="79"/>
        <v>2.5714285727601816E-2</v>
      </c>
      <c r="N1006" s="2">
        <f t="shared" si="80"/>
        <v>2.5389234017801781E-2</v>
      </c>
    </row>
    <row r="1007" spans="1:14" x14ac:dyDescent="0.25">
      <c r="A1007" s="5">
        <v>38006</v>
      </c>
      <c r="B1007" s="11">
        <f t="shared" si="76"/>
        <v>1</v>
      </c>
      <c r="C1007" s="11">
        <f t="shared" si="77"/>
        <v>2004</v>
      </c>
      <c r="D1007" s="11" t="str">
        <f t="shared" si="78"/>
        <v>1/2004</v>
      </c>
      <c r="E1007">
        <v>1774</v>
      </c>
      <c r="F1007">
        <v>14564000</v>
      </c>
      <c r="G1007">
        <v>159165859</v>
      </c>
      <c r="H1007" s="1">
        <v>6.6684005478000001</v>
      </c>
      <c r="I1007" s="1">
        <v>6.5318462704</v>
      </c>
      <c r="J1007" s="1">
        <v>6.4863281778999999</v>
      </c>
      <c r="K1007" s="1">
        <v>6.7101254659</v>
      </c>
      <c r="L1007" s="1">
        <v>6.6327447086999998</v>
      </c>
      <c r="M1007" s="2">
        <f t="shared" si="79"/>
        <v>2.019498605967085E-2</v>
      </c>
      <c r="N1007" s="2">
        <f t="shared" si="80"/>
        <v>1.999377183049808E-2</v>
      </c>
    </row>
    <row r="1008" spans="1:14" x14ac:dyDescent="0.25">
      <c r="A1008" s="5">
        <v>38007</v>
      </c>
      <c r="B1008" s="11">
        <f t="shared" si="76"/>
        <v>1</v>
      </c>
      <c r="C1008" s="11">
        <f t="shared" si="77"/>
        <v>2004</v>
      </c>
      <c r="D1008" s="11" t="str">
        <f t="shared" si="78"/>
        <v>1/2004</v>
      </c>
      <c r="E1008">
        <v>1412</v>
      </c>
      <c r="F1008">
        <v>13229600</v>
      </c>
      <c r="G1008">
        <v>143252188</v>
      </c>
      <c r="H1008" s="1">
        <v>6.5477776028000001</v>
      </c>
      <c r="I1008" s="1">
        <v>6.6570210246999997</v>
      </c>
      <c r="J1008" s="1">
        <v>6.5288117309000002</v>
      </c>
      <c r="K1008" s="1">
        <v>6.6759868966000004</v>
      </c>
      <c r="L1008" s="1">
        <v>6.5720539188</v>
      </c>
      <c r="M1008" s="2">
        <f t="shared" si="79"/>
        <v>-1.8088737191978566E-2</v>
      </c>
      <c r="N1008" s="2">
        <f t="shared" si="80"/>
        <v>-1.8254338450005535E-2</v>
      </c>
    </row>
    <row r="1009" spans="1:14" x14ac:dyDescent="0.25">
      <c r="A1009" s="5">
        <v>38008</v>
      </c>
      <c r="B1009" s="11">
        <f t="shared" si="76"/>
        <v>1</v>
      </c>
      <c r="C1009" s="11">
        <f t="shared" si="77"/>
        <v>2004</v>
      </c>
      <c r="D1009" s="11" t="str">
        <f t="shared" si="78"/>
        <v>1/2004</v>
      </c>
      <c r="E1009">
        <v>1679</v>
      </c>
      <c r="F1009">
        <v>12406400</v>
      </c>
      <c r="G1009">
        <v>131853808</v>
      </c>
      <c r="H1009" s="1">
        <v>6.4354996412999999</v>
      </c>
      <c r="I1009" s="1">
        <v>6.3687397723999997</v>
      </c>
      <c r="J1009" s="1">
        <v>6.3270148542999998</v>
      </c>
      <c r="K1009" s="1">
        <v>6.5318462704</v>
      </c>
      <c r="L1009" s="1">
        <v>6.4499137039000001</v>
      </c>
      <c r="M1009" s="2">
        <f t="shared" si="79"/>
        <v>-1.7147491608753951E-2</v>
      </c>
      <c r="N1009" s="2">
        <f t="shared" si="80"/>
        <v>-1.7296212420782383E-2</v>
      </c>
    </row>
    <row r="1010" spans="1:14" x14ac:dyDescent="0.25">
      <c r="A1010" s="5">
        <v>38009</v>
      </c>
      <c r="B1010" s="11">
        <f t="shared" si="76"/>
        <v>1</v>
      </c>
      <c r="C1010" s="11">
        <f t="shared" si="77"/>
        <v>2004</v>
      </c>
      <c r="D1010" s="11" t="str">
        <f t="shared" si="78"/>
        <v>1/2004</v>
      </c>
      <c r="E1010">
        <v>1201</v>
      </c>
      <c r="F1010">
        <v>7614400</v>
      </c>
      <c r="G1010">
        <v>80718426</v>
      </c>
      <c r="H1010" s="1">
        <v>6.4567414178</v>
      </c>
      <c r="I1010" s="1">
        <v>6.4248787530999998</v>
      </c>
      <c r="J1010" s="1">
        <v>6.3649465980000004</v>
      </c>
      <c r="K1010" s="1">
        <v>6.4863281778999999</v>
      </c>
      <c r="L1010" s="1">
        <v>6.4339823716</v>
      </c>
      <c r="M1010" s="2">
        <f t="shared" si="79"/>
        <v>3.3007190869347447E-3</v>
      </c>
      <c r="N1010" s="2">
        <f t="shared" si="80"/>
        <v>3.2952836709261462E-3</v>
      </c>
    </row>
    <row r="1011" spans="1:14" x14ac:dyDescent="0.25">
      <c r="A1011" s="5">
        <v>38012</v>
      </c>
      <c r="B1011" s="11">
        <f t="shared" si="76"/>
        <v>1</v>
      </c>
      <c r="C1011" s="11">
        <f t="shared" si="77"/>
        <v>2004</v>
      </c>
      <c r="D1011" s="11" t="str">
        <f t="shared" si="78"/>
        <v>1/2004</v>
      </c>
      <c r="E1011">
        <v>1135</v>
      </c>
      <c r="F1011">
        <v>7713600</v>
      </c>
      <c r="G1011">
        <v>83201379</v>
      </c>
      <c r="H1011" s="1">
        <v>6.5849507116000003</v>
      </c>
      <c r="I1011" s="1">
        <v>6.5128803985000001</v>
      </c>
      <c r="J1011" s="1">
        <v>6.4559827828999996</v>
      </c>
      <c r="K1011" s="1">
        <v>6.6304688041000004</v>
      </c>
      <c r="L1011" s="1">
        <v>6.5462603330000002</v>
      </c>
      <c r="M1011" s="2">
        <f t="shared" si="79"/>
        <v>1.9856656090725844E-2</v>
      </c>
      <c r="N1011" s="2">
        <f t="shared" si="80"/>
        <v>1.966208417607164E-2</v>
      </c>
    </row>
    <row r="1012" spans="1:14" x14ac:dyDescent="0.25">
      <c r="A1012" s="5">
        <v>38013</v>
      </c>
      <c r="B1012" s="11">
        <f t="shared" si="76"/>
        <v>1</v>
      </c>
      <c r="C1012" s="11">
        <f t="shared" si="77"/>
        <v>2004</v>
      </c>
      <c r="D1012" s="11" t="str">
        <f t="shared" si="78"/>
        <v>1/2004</v>
      </c>
      <c r="E1012">
        <v>1139</v>
      </c>
      <c r="F1012">
        <v>6359200</v>
      </c>
      <c r="G1012">
        <v>68276889</v>
      </c>
      <c r="H1012" s="1">
        <v>6.5470189678999997</v>
      </c>
      <c r="I1012" s="1">
        <v>6.5849507116000003</v>
      </c>
      <c r="J1012" s="1">
        <v>6.4521896086000003</v>
      </c>
      <c r="K1012" s="1">
        <v>6.6228824554000001</v>
      </c>
      <c r="L1012" s="1">
        <v>6.5159149379999999</v>
      </c>
      <c r="M1012" s="2">
        <f t="shared" si="79"/>
        <v>-5.7603686589757785E-3</v>
      </c>
      <c r="N1012" s="2">
        <f t="shared" si="80"/>
        <v>-5.7770235722767738E-3</v>
      </c>
    </row>
    <row r="1013" spans="1:14" x14ac:dyDescent="0.25">
      <c r="A1013" s="5">
        <v>38014</v>
      </c>
      <c r="B1013" s="11">
        <f t="shared" si="76"/>
        <v>1</v>
      </c>
      <c r="C1013" s="11">
        <f t="shared" si="77"/>
        <v>2004</v>
      </c>
      <c r="D1013" s="11" t="str">
        <f t="shared" si="78"/>
        <v>1/2004</v>
      </c>
      <c r="E1013">
        <v>899</v>
      </c>
      <c r="F1013">
        <v>6758400</v>
      </c>
      <c r="G1013">
        <v>73179392</v>
      </c>
      <c r="H1013" s="1">
        <v>6.5242599216999997</v>
      </c>
      <c r="I1013" s="1">
        <v>6.4946731614999997</v>
      </c>
      <c r="J1013" s="1">
        <v>6.4946731614999997</v>
      </c>
      <c r="K1013" s="1">
        <v>6.6304688041000004</v>
      </c>
      <c r="L1013" s="1">
        <v>6.5712952838999996</v>
      </c>
      <c r="M1013" s="2">
        <f t="shared" si="79"/>
        <v>-3.4762456488346416E-3</v>
      </c>
      <c r="N1013" s="2">
        <f t="shared" si="80"/>
        <v>-3.4823018299958027E-3</v>
      </c>
    </row>
    <row r="1014" spans="1:14" x14ac:dyDescent="0.25">
      <c r="A1014" s="5">
        <v>38015</v>
      </c>
      <c r="B1014" s="11">
        <f t="shared" si="76"/>
        <v>1</v>
      </c>
      <c r="C1014" s="11">
        <f t="shared" si="77"/>
        <v>2004</v>
      </c>
      <c r="D1014" s="11" t="str">
        <f t="shared" si="78"/>
        <v>1/2004</v>
      </c>
      <c r="E1014">
        <v>2167</v>
      </c>
      <c r="F1014">
        <v>13332000</v>
      </c>
      <c r="G1014">
        <v>137068502</v>
      </c>
      <c r="H1014" s="1">
        <v>6.1449424843999996</v>
      </c>
      <c r="I1014" s="1">
        <v>6.4597759572999998</v>
      </c>
      <c r="J1014" s="1">
        <v>6.0842516943999998</v>
      </c>
      <c r="K1014" s="1">
        <v>6.5235012868000002</v>
      </c>
      <c r="L1014" s="1">
        <v>6.2397718436999998</v>
      </c>
      <c r="M1014" s="2">
        <f t="shared" si="79"/>
        <v>-5.8139534882473365E-2</v>
      </c>
      <c r="N1014" s="2">
        <f t="shared" si="80"/>
        <v>-5.9898141579744393E-2</v>
      </c>
    </row>
    <row r="1015" spans="1:14" x14ac:dyDescent="0.25">
      <c r="A1015" s="5">
        <v>38016</v>
      </c>
      <c r="B1015" s="11">
        <f t="shared" si="76"/>
        <v>1</v>
      </c>
      <c r="C1015" s="11">
        <f t="shared" si="77"/>
        <v>2004</v>
      </c>
      <c r="D1015" s="11" t="str">
        <f t="shared" si="78"/>
        <v>1/2004</v>
      </c>
      <c r="E1015">
        <v>1903</v>
      </c>
      <c r="F1015">
        <v>13390400</v>
      </c>
      <c r="G1015">
        <v>133124183</v>
      </c>
      <c r="H1015" s="1">
        <v>5.9393524332999998</v>
      </c>
      <c r="I1015" s="1">
        <v>6.0842516943999998</v>
      </c>
      <c r="J1015" s="1">
        <v>5.9173520220000002</v>
      </c>
      <c r="K1015" s="1">
        <v>6.1677015305999996</v>
      </c>
      <c r="L1015" s="1">
        <v>6.0334231577999997</v>
      </c>
      <c r="M1015" s="2">
        <f t="shared" si="79"/>
        <v>-3.3456790136266679E-2</v>
      </c>
      <c r="N1015" s="2">
        <f t="shared" si="80"/>
        <v>-3.4029273765869242E-2</v>
      </c>
    </row>
    <row r="1016" spans="1:14" x14ac:dyDescent="0.25">
      <c r="A1016" s="5">
        <v>38019</v>
      </c>
      <c r="B1016" s="11">
        <f t="shared" si="76"/>
        <v>2</v>
      </c>
      <c r="C1016" s="11">
        <f t="shared" si="77"/>
        <v>2004</v>
      </c>
      <c r="D1016" s="11" t="str">
        <f t="shared" si="78"/>
        <v>2/2004</v>
      </c>
      <c r="E1016">
        <v>1752</v>
      </c>
      <c r="F1016">
        <v>12984800</v>
      </c>
      <c r="G1016">
        <v>125874139</v>
      </c>
      <c r="H1016" s="1">
        <v>5.9476974169999997</v>
      </c>
      <c r="I1016" s="1">
        <v>5.9552837657</v>
      </c>
      <c r="J1016" s="1">
        <v>5.7732113957999998</v>
      </c>
      <c r="K1016" s="1">
        <v>5.9704564631999997</v>
      </c>
      <c r="L1016" s="1">
        <v>5.8832134525999997</v>
      </c>
      <c r="M1016" s="2">
        <f t="shared" si="79"/>
        <v>1.4050325845647027E-3</v>
      </c>
      <c r="N1016" s="2">
        <f t="shared" si="80"/>
        <v>1.4040464498757009E-3</v>
      </c>
    </row>
    <row r="1017" spans="1:14" x14ac:dyDescent="0.25">
      <c r="A1017" s="5">
        <v>38020</v>
      </c>
      <c r="B1017" s="11">
        <f t="shared" si="76"/>
        <v>2</v>
      </c>
      <c r="C1017" s="11">
        <f t="shared" si="77"/>
        <v>2004</v>
      </c>
      <c r="D1017" s="11" t="str">
        <f t="shared" si="78"/>
        <v>2/2004</v>
      </c>
      <c r="E1017">
        <v>1421</v>
      </c>
      <c r="F1017">
        <v>21164000</v>
      </c>
      <c r="G1017">
        <v>210826344</v>
      </c>
      <c r="H1017" s="1">
        <v>6.0690789969000001</v>
      </c>
      <c r="I1017" s="1">
        <v>6.0531476645</v>
      </c>
      <c r="J1017" s="1">
        <v>5.9788014468000004</v>
      </c>
      <c r="K1017" s="1">
        <v>6.1145970894000001</v>
      </c>
      <c r="L1017" s="1">
        <v>6.0455613157999997</v>
      </c>
      <c r="M1017" s="2">
        <f t="shared" si="79"/>
        <v>2.0408163258786693E-2</v>
      </c>
      <c r="N1017" s="2">
        <f t="shared" si="80"/>
        <v>2.0202707311130406E-2</v>
      </c>
    </row>
    <row r="1018" spans="1:14" x14ac:dyDescent="0.25">
      <c r="A1018" s="5">
        <v>38021</v>
      </c>
      <c r="B1018" s="11">
        <f t="shared" si="76"/>
        <v>2</v>
      </c>
      <c r="C1018" s="11">
        <f t="shared" si="77"/>
        <v>2004</v>
      </c>
      <c r="D1018" s="11" t="str">
        <f t="shared" si="78"/>
        <v>2/2004</v>
      </c>
      <c r="E1018">
        <v>1500</v>
      </c>
      <c r="F1018">
        <v>9802400</v>
      </c>
      <c r="G1018">
        <v>97774463</v>
      </c>
      <c r="H1018" s="1">
        <v>5.9393524332999998</v>
      </c>
      <c r="I1018" s="1">
        <v>6.1752878792999999</v>
      </c>
      <c r="J1018" s="1">
        <v>5.9287315450999998</v>
      </c>
      <c r="K1018" s="1">
        <v>6.2185300671999997</v>
      </c>
      <c r="L1018" s="1">
        <v>6.0539062994000004</v>
      </c>
      <c r="M1018" s="2">
        <f t="shared" si="79"/>
        <v>-2.1375000006798817E-2</v>
      </c>
      <c r="N1018" s="2">
        <f t="shared" si="80"/>
        <v>-2.1606753761006105E-2</v>
      </c>
    </row>
    <row r="1019" spans="1:14" x14ac:dyDescent="0.25">
      <c r="A1019" s="5">
        <v>38022</v>
      </c>
      <c r="B1019" s="11">
        <f t="shared" si="76"/>
        <v>2</v>
      </c>
      <c r="C1019" s="11">
        <f t="shared" si="77"/>
        <v>2004</v>
      </c>
      <c r="D1019" s="11" t="str">
        <f t="shared" si="78"/>
        <v>2/2004</v>
      </c>
      <c r="E1019">
        <v>1245</v>
      </c>
      <c r="F1019">
        <v>12350400</v>
      </c>
      <c r="G1019">
        <v>121442638</v>
      </c>
      <c r="H1019" s="1">
        <v>5.9021793244999996</v>
      </c>
      <c r="I1019" s="1">
        <v>5.9932155093999997</v>
      </c>
      <c r="J1019" s="1">
        <v>5.8452817089</v>
      </c>
      <c r="K1019" s="1">
        <v>6.0842516943999998</v>
      </c>
      <c r="L1019" s="1">
        <v>5.9674219236999999</v>
      </c>
      <c r="M1019" s="2">
        <f t="shared" si="79"/>
        <v>-6.2587814441827927E-3</v>
      </c>
      <c r="N1019" s="2">
        <f t="shared" si="80"/>
        <v>-6.2784497260305137E-3</v>
      </c>
    </row>
    <row r="1020" spans="1:14" x14ac:dyDescent="0.25">
      <c r="A1020" s="5">
        <v>38023</v>
      </c>
      <c r="B1020" s="11">
        <f t="shared" si="76"/>
        <v>2</v>
      </c>
      <c r="C1020" s="11">
        <f t="shared" si="77"/>
        <v>2004</v>
      </c>
      <c r="D1020" s="11" t="str">
        <f t="shared" si="78"/>
        <v>2/2004</v>
      </c>
      <c r="E1020">
        <v>1476</v>
      </c>
      <c r="F1020">
        <v>11894400</v>
      </c>
      <c r="G1020">
        <v>117274556</v>
      </c>
      <c r="H1020" s="1">
        <v>6.1919778466000004</v>
      </c>
      <c r="I1020" s="1">
        <v>5.9014206896000001</v>
      </c>
      <c r="J1020" s="1">
        <v>5.7906599978999997</v>
      </c>
      <c r="K1020" s="1">
        <v>6.1919778466000004</v>
      </c>
      <c r="L1020" s="1">
        <v>5.9841118909000004</v>
      </c>
      <c r="M1020" s="2">
        <f t="shared" si="79"/>
        <v>4.9100257068951603E-2</v>
      </c>
      <c r="N1020" s="2">
        <f t="shared" si="80"/>
        <v>4.7932898792877966E-2</v>
      </c>
    </row>
    <row r="1021" spans="1:14" x14ac:dyDescent="0.25">
      <c r="A1021" s="5">
        <v>38026</v>
      </c>
      <c r="B1021" s="11">
        <f t="shared" si="76"/>
        <v>2</v>
      </c>
      <c r="C1021" s="11">
        <f t="shared" si="77"/>
        <v>2004</v>
      </c>
      <c r="D1021" s="11" t="str">
        <f t="shared" si="78"/>
        <v>2/2004</v>
      </c>
      <c r="E1021">
        <v>1156</v>
      </c>
      <c r="F1021">
        <v>9364000</v>
      </c>
      <c r="G1021">
        <v>96069026</v>
      </c>
      <c r="H1021" s="1">
        <v>6.1828742281000002</v>
      </c>
      <c r="I1021" s="1">
        <v>6.2359786692999997</v>
      </c>
      <c r="J1021" s="1">
        <v>6.1828742281000002</v>
      </c>
      <c r="K1021" s="1">
        <v>6.3042558079999997</v>
      </c>
      <c r="L1021" s="1">
        <v>6.2268750508000004</v>
      </c>
      <c r="M1021" s="2">
        <f t="shared" si="79"/>
        <v>-1.4702278860702078E-3</v>
      </c>
      <c r="N1021" s="2">
        <f t="shared" si="80"/>
        <v>-1.4713097315916842E-3</v>
      </c>
    </row>
    <row r="1022" spans="1:14" x14ac:dyDescent="0.25">
      <c r="A1022" s="5">
        <v>38027</v>
      </c>
      <c r="B1022" s="11">
        <f t="shared" si="76"/>
        <v>2</v>
      </c>
      <c r="C1022" s="11">
        <f t="shared" si="77"/>
        <v>2004</v>
      </c>
      <c r="D1022" s="11" t="str">
        <f t="shared" si="78"/>
        <v>2/2004</v>
      </c>
      <c r="E1022">
        <v>1151</v>
      </c>
      <c r="F1022">
        <v>9075200</v>
      </c>
      <c r="G1022">
        <v>94195502</v>
      </c>
      <c r="H1022" s="1">
        <v>6.3649465980000004</v>
      </c>
      <c r="I1022" s="1">
        <v>6.1532874680000003</v>
      </c>
      <c r="J1022" s="1">
        <v>6.1525288330999999</v>
      </c>
      <c r="K1022" s="1">
        <v>6.3687397723999997</v>
      </c>
      <c r="L1022" s="1">
        <v>6.2997039988000001</v>
      </c>
      <c r="M1022" s="2">
        <f t="shared" si="79"/>
        <v>2.9447852759565407E-2</v>
      </c>
      <c r="N1022" s="2">
        <f t="shared" si="80"/>
        <v>2.9022593225206169E-2</v>
      </c>
    </row>
    <row r="1023" spans="1:14" x14ac:dyDescent="0.25">
      <c r="A1023" s="5">
        <v>38028</v>
      </c>
      <c r="B1023" s="11">
        <f t="shared" si="76"/>
        <v>2</v>
      </c>
      <c r="C1023" s="11">
        <f t="shared" si="77"/>
        <v>2004</v>
      </c>
      <c r="D1023" s="11" t="str">
        <f t="shared" si="78"/>
        <v>2/2004</v>
      </c>
      <c r="E1023">
        <v>1912</v>
      </c>
      <c r="F1023">
        <v>14177600</v>
      </c>
      <c r="G1023">
        <v>152984773</v>
      </c>
      <c r="H1023" s="1">
        <v>6.6137788368999999</v>
      </c>
      <c r="I1023" s="1">
        <v>6.4332237366999996</v>
      </c>
      <c r="J1023" s="1">
        <v>6.3952919929999998</v>
      </c>
      <c r="K1023" s="1">
        <v>6.6304688041000004</v>
      </c>
      <c r="L1023" s="1">
        <v>6.5485362375999996</v>
      </c>
      <c r="M1023" s="2">
        <f t="shared" si="79"/>
        <v>3.9094159718195964E-2</v>
      </c>
      <c r="N1023" s="2">
        <f t="shared" si="80"/>
        <v>3.8349333341176906E-2</v>
      </c>
    </row>
    <row r="1024" spans="1:14" x14ac:dyDescent="0.25">
      <c r="A1024" s="5">
        <v>38029</v>
      </c>
      <c r="B1024" s="11">
        <f t="shared" si="76"/>
        <v>2</v>
      </c>
      <c r="C1024" s="11">
        <f t="shared" si="77"/>
        <v>2004</v>
      </c>
      <c r="D1024" s="11" t="str">
        <f t="shared" si="78"/>
        <v>2/2004</v>
      </c>
      <c r="E1024">
        <v>1346</v>
      </c>
      <c r="F1024">
        <v>10875200</v>
      </c>
      <c r="G1024">
        <v>117969465</v>
      </c>
      <c r="H1024" s="1">
        <v>6.6115029321999996</v>
      </c>
      <c r="I1024" s="1">
        <v>6.6456415016000001</v>
      </c>
      <c r="J1024" s="1">
        <v>6.4582586875999999</v>
      </c>
      <c r="K1024" s="1">
        <v>6.6532278503000004</v>
      </c>
      <c r="L1024" s="1">
        <v>6.5834334418999996</v>
      </c>
      <c r="M1024" s="2">
        <f t="shared" si="79"/>
        <v>-3.4411563436353987E-4</v>
      </c>
      <c r="N1024" s="2">
        <f t="shared" si="80"/>
        <v>-3.4417485573483606E-4</v>
      </c>
    </row>
    <row r="1025" spans="1:14" x14ac:dyDescent="0.25">
      <c r="A1025" s="5">
        <v>38030</v>
      </c>
      <c r="B1025" s="11">
        <f t="shared" si="76"/>
        <v>2</v>
      </c>
      <c r="C1025" s="11">
        <f t="shared" si="77"/>
        <v>2004</v>
      </c>
      <c r="D1025" s="11" t="str">
        <f t="shared" si="78"/>
        <v>2/2004</v>
      </c>
      <c r="E1025">
        <v>1808</v>
      </c>
      <c r="F1025">
        <v>12716000</v>
      </c>
      <c r="G1025">
        <v>137959655</v>
      </c>
      <c r="H1025" s="1">
        <v>6.5083285892999996</v>
      </c>
      <c r="I1025" s="1">
        <v>6.6228824554000001</v>
      </c>
      <c r="J1025" s="1">
        <v>6.4483964342000002</v>
      </c>
      <c r="K1025" s="1">
        <v>6.7131600053999998</v>
      </c>
      <c r="L1025" s="1">
        <v>6.5841920767</v>
      </c>
      <c r="M1025" s="2">
        <f t="shared" si="79"/>
        <v>-1.5605278248839616E-2</v>
      </c>
      <c r="N1025" s="2">
        <f t="shared" si="80"/>
        <v>-1.5728322374003394E-2</v>
      </c>
    </row>
    <row r="1026" spans="1:14" x14ac:dyDescent="0.25">
      <c r="A1026" s="5">
        <v>38033</v>
      </c>
      <c r="B1026" s="11">
        <f t="shared" si="76"/>
        <v>2</v>
      </c>
      <c r="C1026" s="11">
        <f t="shared" si="77"/>
        <v>2004</v>
      </c>
      <c r="D1026" s="11" t="str">
        <f t="shared" si="78"/>
        <v>2/2004</v>
      </c>
      <c r="E1026">
        <v>1478</v>
      </c>
      <c r="F1026">
        <v>13449600</v>
      </c>
      <c r="G1026">
        <v>142091208</v>
      </c>
      <c r="H1026" s="1">
        <v>6.3975678976000001</v>
      </c>
      <c r="I1026" s="1">
        <v>6.4612932270999996</v>
      </c>
      <c r="J1026" s="1">
        <v>6.3649465980000004</v>
      </c>
      <c r="K1026" s="1">
        <v>6.4855695430999996</v>
      </c>
      <c r="L1026" s="1">
        <v>6.4119819602000003</v>
      </c>
      <c r="M1026" s="2">
        <f t="shared" si="79"/>
        <v>-1.7018300502235739E-2</v>
      </c>
      <c r="N1026" s="2">
        <f t="shared" si="80"/>
        <v>-1.7164775999353E-2</v>
      </c>
    </row>
    <row r="1027" spans="1:14" x14ac:dyDescent="0.25">
      <c r="A1027" s="5">
        <v>38034</v>
      </c>
      <c r="B1027" s="11">
        <f t="shared" ref="B1027:B1090" si="81">MONTH(A1027)</f>
        <v>2</v>
      </c>
      <c r="C1027" s="11">
        <f t="shared" ref="C1027:C1090" si="82">YEAR(A1027)</f>
        <v>2004</v>
      </c>
      <c r="D1027" s="11" t="str">
        <f t="shared" ref="D1027:D1090" si="83">CONCATENATE(B1027,"/",C1027)</f>
        <v>2/2004</v>
      </c>
      <c r="E1027">
        <v>1705</v>
      </c>
      <c r="F1027">
        <v>14404000</v>
      </c>
      <c r="G1027">
        <v>152253772</v>
      </c>
      <c r="H1027" s="1">
        <v>6.4711554804000002</v>
      </c>
      <c r="I1027" s="1">
        <v>6.4643277666000003</v>
      </c>
      <c r="J1027" s="1">
        <v>6.3383943774000002</v>
      </c>
      <c r="K1027" s="1">
        <v>6.4939145267000002</v>
      </c>
      <c r="L1027" s="1">
        <v>6.4150164997000001</v>
      </c>
      <c r="M1027" s="2">
        <f t="shared" si="79"/>
        <v>1.1502430920288687E-2</v>
      </c>
      <c r="N1027" s="2">
        <f t="shared" si="80"/>
        <v>1.1436780905314707E-2</v>
      </c>
    </row>
    <row r="1028" spans="1:14" x14ac:dyDescent="0.25">
      <c r="A1028" s="5">
        <v>38035</v>
      </c>
      <c r="B1028" s="11">
        <f t="shared" si="81"/>
        <v>2</v>
      </c>
      <c r="C1028" s="11">
        <f t="shared" si="82"/>
        <v>2004</v>
      </c>
      <c r="D1028" s="11" t="str">
        <f t="shared" si="83"/>
        <v>2/2004</v>
      </c>
      <c r="E1028">
        <v>1805</v>
      </c>
      <c r="F1028">
        <v>15920800</v>
      </c>
      <c r="G1028">
        <v>168730359</v>
      </c>
      <c r="H1028" s="1">
        <v>6.4256373880000002</v>
      </c>
      <c r="I1028" s="1">
        <v>6.4946731614999997</v>
      </c>
      <c r="J1028" s="1">
        <v>6.3801192955000001</v>
      </c>
      <c r="K1028" s="1">
        <v>6.5470189678999997</v>
      </c>
      <c r="L1028" s="1">
        <v>6.4317064669999997</v>
      </c>
      <c r="M1028" s="2">
        <f t="shared" ref="M1028:M1091" si="84">H1028/H1027-1</f>
        <v>-7.0339976435223051E-3</v>
      </c>
      <c r="N1028" s="2">
        <f t="shared" ref="N1028:N1091" si="85">LN(H1028/H1027)</f>
        <v>-7.0588528277292419E-3</v>
      </c>
    </row>
    <row r="1029" spans="1:14" x14ac:dyDescent="0.25">
      <c r="A1029" s="5">
        <v>38036</v>
      </c>
      <c r="B1029" s="11">
        <f t="shared" si="81"/>
        <v>2</v>
      </c>
      <c r="C1029" s="11">
        <f t="shared" si="82"/>
        <v>2004</v>
      </c>
      <c r="D1029" s="11" t="str">
        <f t="shared" si="83"/>
        <v>2/2004</v>
      </c>
      <c r="E1029">
        <v>1710</v>
      </c>
      <c r="F1029">
        <v>13085600</v>
      </c>
      <c r="G1029">
        <v>134189363</v>
      </c>
      <c r="H1029" s="1">
        <v>6.1328043263999996</v>
      </c>
      <c r="I1029" s="1">
        <v>6.3459807260999996</v>
      </c>
      <c r="J1029" s="1">
        <v>6.1328043263999996</v>
      </c>
      <c r="K1029" s="1">
        <v>6.3459807260999996</v>
      </c>
      <c r="L1029" s="1">
        <v>6.2238405112999997</v>
      </c>
      <c r="M1029" s="2">
        <f t="shared" si="84"/>
        <v>-4.5572609208678894E-2</v>
      </c>
      <c r="N1029" s="2">
        <f t="shared" si="85"/>
        <v>-4.6643709122280462E-2</v>
      </c>
    </row>
    <row r="1030" spans="1:14" x14ac:dyDescent="0.25">
      <c r="A1030" s="5">
        <v>38037</v>
      </c>
      <c r="B1030" s="11">
        <f t="shared" si="81"/>
        <v>2</v>
      </c>
      <c r="C1030" s="11">
        <f t="shared" si="82"/>
        <v>2004</v>
      </c>
      <c r="D1030" s="11" t="str">
        <f t="shared" si="83"/>
        <v>2/2004</v>
      </c>
      <c r="E1030">
        <v>1991</v>
      </c>
      <c r="F1030">
        <v>14806400</v>
      </c>
      <c r="G1030">
        <v>146366128</v>
      </c>
      <c r="H1030" s="1">
        <v>6.1373561356000002</v>
      </c>
      <c r="I1030" s="1">
        <v>5.9173520220000002</v>
      </c>
      <c r="J1030" s="1">
        <v>5.8263158370000001</v>
      </c>
      <c r="K1030" s="1">
        <v>6.1441838495000001</v>
      </c>
      <c r="L1030" s="1">
        <v>5.9992845884000001</v>
      </c>
      <c r="M1030" s="2">
        <f t="shared" si="84"/>
        <v>7.4220682052517084E-4</v>
      </c>
      <c r="N1030" s="2">
        <f t="shared" si="85"/>
        <v>7.4193152125386313E-4</v>
      </c>
    </row>
    <row r="1031" spans="1:14" x14ac:dyDescent="0.25">
      <c r="A1031" s="5">
        <v>38042</v>
      </c>
      <c r="B1031" s="11">
        <f t="shared" si="81"/>
        <v>2</v>
      </c>
      <c r="C1031" s="11">
        <f t="shared" si="82"/>
        <v>2004</v>
      </c>
      <c r="D1031" s="11" t="str">
        <f t="shared" si="83"/>
        <v>2/2004</v>
      </c>
      <c r="E1031">
        <v>597</v>
      </c>
      <c r="F1031">
        <v>5748800</v>
      </c>
      <c r="G1031">
        <v>59102950</v>
      </c>
      <c r="H1031" s="1">
        <v>6.2435650181</v>
      </c>
      <c r="I1031" s="1">
        <v>6.1601151818000002</v>
      </c>
      <c r="J1031" s="1">
        <v>6.1601151818000002</v>
      </c>
      <c r="K1031" s="1">
        <v>6.3254975844999999</v>
      </c>
      <c r="L1031" s="1">
        <v>6.2397718436999998</v>
      </c>
      <c r="M1031" s="2">
        <f t="shared" si="84"/>
        <v>1.7305315212837513E-2</v>
      </c>
      <c r="N1031" s="2">
        <f t="shared" si="85"/>
        <v>1.7157283627309044E-2</v>
      </c>
    </row>
    <row r="1032" spans="1:14" x14ac:dyDescent="0.25">
      <c r="A1032" s="5">
        <v>38043</v>
      </c>
      <c r="B1032" s="11">
        <f t="shared" si="81"/>
        <v>2</v>
      </c>
      <c r="C1032" s="11">
        <f t="shared" si="82"/>
        <v>2004</v>
      </c>
      <c r="D1032" s="11" t="str">
        <f t="shared" si="83"/>
        <v>2/2004</v>
      </c>
      <c r="E1032">
        <v>773</v>
      </c>
      <c r="F1032">
        <v>5622400</v>
      </c>
      <c r="G1032">
        <v>57435714</v>
      </c>
      <c r="H1032" s="1">
        <v>6.1540461027999998</v>
      </c>
      <c r="I1032" s="1">
        <v>6.2283923206000003</v>
      </c>
      <c r="J1032" s="1">
        <v>6.1540461027999998</v>
      </c>
      <c r="K1032" s="1">
        <v>6.2359786692999997</v>
      </c>
      <c r="L1032" s="1">
        <v>6.1995641952999998</v>
      </c>
      <c r="M1032" s="2">
        <f t="shared" si="84"/>
        <v>-1.4337788593613787E-2</v>
      </c>
      <c r="N1032" s="2">
        <f t="shared" si="85"/>
        <v>-1.4441567855614786E-2</v>
      </c>
    </row>
    <row r="1033" spans="1:14" x14ac:dyDescent="0.25">
      <c r="A1033" s="5">
        <v>38044</v>
      </c>
      <c r="B1033" s="11">
        <f t="shared" si="81"/>
        <v>2</v>
      </c>
      <c r="C1033" s="11">
        <f t="shared" si="82"/>
        <v>2004</v>
      </c>
      <c r="D1033" s="11" t="str">
        <f t="shared" si="83"/>
        <v>2/2004</v>
      </c>
      <c r="E1033">
        <v>795</v>
      </c>
      <c r="F1033">
        <v>6581600</v>
      </c>
      <c r="G1033">
        <v>67097951</v>
      </c>
      <c r="H1033" s="1">
        <v>6.2208059717999999</v>
      </c>
      <c r="I1033" s="1">
        <v>6.1897019419000001</v>
      </c>
      <c r="J1033" s="1">
        <v>6.1623910864999996</v>
      </c>
      <c r="K1033" s="1">
        <v>6.2208059717999999</v>
      </c>
      <c r="L1033" s="1">
        <v>6.1874260372999998</v>
      </c>
      <c r="M1033" s="2">
        <f t="shared" si="84"/>
        <v>1.0848126238382383E-2</v>
      </c>
      <c r="N1033" s="2">
        <f t="shared" si="85"/>
        <v>1.078970742696031E-2</v>
      </c>
    </row>
    <row r="1034" spans="1:14" x14ac:dyDescent="0.25">
      <c r="A1034" s="5">
        <v>38047</v>
      </c>
      <c r="B1034" s="11">
        <f t="shared" si="81"/>
        <v>3</v>
      </c>
      <c r="C1034" s="11">
        <f t="shared" si="82"/>
        <v>2004</v>
      </c>
      <c r="D1034" s="11" t="str">
        <f t="shared" si="83"/>
        <v>3/2004</v>
      </c>
      <c r="E1034">
        <v>1266</v>
      </c>
      <c r="F1034">
        <v>9499200</v>
      </c>
      <c r="G1034">
        <v>100579150</v>
      </c>
      <c r="H1034" s="1">
        <v>6.4635691316999999</v>
      </c>
      <c r="I1034" s="1">
        <v>6.2670826992000004</v>
      </c>
      <c r="J1034" s="1">
        <v>6.2670826992000004</v>
      </c>
      <c r="K1034" s="1">
        <v>6.5015008753999997</v>
      </c>
      <c r="L1034" s="1">
        <v>6.4263960227999997</v>
      </c>
      <c r="M1034" s="2">
        <f t="shared" si="84"/>
        <v>3.9024390247901497E-2</v>
      </c>
      <c r="N1034" s="2">
        <f t="shared" si="85"/>
        <v>3.828218657486579E-2</v>
      </c>
    </row>
    <row r="1035" spans="1:14" x14ac:dyDescent="0.25">
      <c r="A1035" s="5">
        <v>38048</v>
      </c>
      <c r="B1035" s="11">
        <f t="shared" si="81"/>
        <v>3</v>
      </c>
      <c r="C1035" s="11">
        <f t="shared" si="82"/>
        <v>2004</v>
      </c>
      <c r="D1035" s="11" t="str">
        <f t="shared" si="83"/>
        <v>3/2004</v>
      </c>
      <c r="E1035">
        <v>1439</v>
      </c>
      <c r="F1035">
        <v>10660000</v>
      </c>
      <c r="G1035">
        <v>113252306</v>
      </c>
      <c r="H1035" s="1">
        <v>6.4499137039000001</v>
      </c>
      <c r="I1035" s="1">
        <v>6.2966694593000003</v>
      </c>
      <c r="J1035" s="1">
        <v>6.2890831105</v>
      </c>
      <c r="K1035" s="1">
        <v>6.5394326191000003</v>
      </c>
      <c r="L1035" s="1">
        <v>6.4476377992999998</v>
      </c>
      <c r="M1035" s="2">
        <f t="shared" si="84"/>
        <v>-2.112676065152308E-3</v>
      </c>
      <c r="N1035" s="2">
        <f t="shared" si="85"/>
        <v>-2.1149109134589194E-3</v>
      </c>
    </row>
    <row r="1036" spans="1:14" x14ac:dyDescent="0.25">
      <c r="A1036" s="5">
        <v>38049</v>
      </c>
      <c r="B1036" s="11">
        <f t="shared" si="81"/>
        <v>3</v>
      </c>
      <c r="C1036" s="11">
        <f t="shared" si="82"/>
        <v>2004</v>
      </c>
      <c r="D1036" s="11" t="str">
        <f t="shared" si="83"/>
        <v>3/2004</v>
      </c>
      <c r="E1036">
        <v>1051</v>
      </c>
      <c r="F1036">
        <v>6541600</v>
      </c>
      <c r="G1036">
        <v>70067762</v>
      </c>
      <c r="H1036" s="1">
        <v>6.5242599216999997</v>
      </c>
      <c r="I1036" s="1">
        <v>6.5242599216999997</v>
      </c>
      <c r="J1036" s="1">
        <v>6.4483964342000002</v>
      </c>
      <c r="K1036" s="1">
        <v>6.5477776028000001</v>
      </c>
      <c r="L1036" s="1">
        <v>6.5007422405000002</v>
      </c>
      <c r="M1036" s="2">
        <f t="shared" si="84"/>
        <v>1.1526699613832792E-2</v>
      </c>
      <c r="N1036" s="2">
        <f t="shared" si="85"/>
        <v>1.1460773336445802E-2</v>
      </c>
    </row>
    <row r="1037" spans="1:14" x14ac:dyDescent="0.25">
      <c r="A1037" s="5">
        <v>38050</v>
      </c>
      <c r="B1037" s="11">
        <f t="shared" si="81"/>
        <v>3</v>
      </c>
      <c r="C1037" s="11">
        <f t="shared" si="82"/>
        <v>2004</v>
      </c>
      <c r="D1037" s="11" t="str">
        <f t="shared" si="83"/>
        <v>3/2004</v>
      </c>
      <c r="E1037">
        <v>869</v>
      </c>
      <c r="F1037">
        <v>6060000</v>
      </c>
      <c r="G1037">
        <v>65043954</v>
      </c>
      <c r="H1037" s="1">
        <v>6.4446032598</v>
      </c>
      <c r="I1037" s="1">
        <v>6.4863281778999999</v>
      </c>
      <c r="J1037" s="1">
        <v>6.4332237366999996</v>
      </c>
      <c r="K1037" s="1">
        <v>6.5583984910000002</v>
      </c>
      <c r="L1037" s="1">
        <v>6.5143976683</v>
      </c>
      <c r="M1037" s="2">
        <f t="shared" si="84"/>
        <v>-1.2209302335588701E-2</v>
      </c>
      <c r="N1037" s="2">
        <f t="shared" si="85"/>
        <v>-1.22844481456977E-2</v>
      </c>
    </row>
    <row r="1038" spans="1:14" x14ac:dyDescent="0.25">
      <c r="A1038" s="5">
        <v>38051</v>
      </c>
      <c r="B1038" s="11">
        <f t="shared" si="81"/>
        <v>3</v>
      </c>
      <c r="C1038" s="11">
        <f t="shared" si="82"/>
        <v>2004</v>
      </c>
      <c r="D1038" s="11" t="str">
        <f t="shared" si="83"/>
        <v>3/2004</v>
      </c>
      <c r="E1038">
        <v>927</v>
      </c>
      <c r="F1038">
        <v>7550400</v>
      </c>
      <c r="G1038">
        <v>80642421</v>
      </c>
      <c r="H1038" s="1">
        <v>6.4999836056999998</v>
      </c>
      <c r="I1038" s="1">
        <v>6.5204667473000004</v>
      </c>
      <c r="J1038" s="1">
        <v>6.4332237366999996</v>
      </c>
      <c r="K1038" s="1">
        <v>6.5546053166</v>
      </c>
      <c r="L1038" s="1">
        <v>6.4817763687000003</v>
      </c>
      <c r="M1038" s="2">
        <f t="shared" si="84"/>
        <v>8.593290179001345E-3</v>
      </c>
      <c r="N1038" s="2">
        <f t="shared" si="85"/>
        <v>8.556578029794178E-3</v>
      </c>
    </row>
    <row r="1039" spans="1:14" x14ac:dyDescent="0.25">
      <c r="A1039" s="5">
        <v>38054</v>
      </c>
      <c r="B1039" s="11">
        <f t="shared" si="81"/>
        <v>3</v>
      </c>
      <c r="C1039" s="11">
        <f t="shared" si="82"/>
        <v>2004</v>
      </c>
      <c r="D1039" s="11" t="str">
        <f t="shared" si="83"/>
        <v>3/2004</v>
      </c>
      <c r="E1039">
        <v>743</v>
      </c>
      <c r="F1039">
        <v>6584800</v>
      </c>
      <c r="G1039">
        <v>71088259</v>
      </c>
      <c r="H1039" s="1">
        <v>6.5470189678999997</v>
      </c>
      <c r="I1039" s="1">
        <v>6.5447430633000003</v>
      </c>
      <c r="J1039" s="1">
        <v>6.5242599216999997</v>
      </c>
      <c r="K1039" s="1">
        <v>6.5849507116000003</v>
      </c>
      <c r="L1039" s="1">
        <v>6.5523294119999997</v>
      </c>
      <c r="M1039" s="2">
        <f t="shared" si="84"/>
        <v>7.2362278204445296E-3</v>
      </c>
      <c r="N1039" s="2">
        <f t="shared" si="85"/>
        <v>7.2101719458992145E-3</v>
      </c>
    </row>
    <row r="1040" spans="1:14" x14ac:dyDescent="0.25">
      <c r="A1040" s="5">
        <v>38055</v>
      </c>
      <c r="B1040" s="11">
        <f t="shared" si="81"/>
        <v>3</v>
      </c>
      <c r="C1040" s="11">
        <f t="shared" si="82"/>
        <v>2004</v>
      </c>
      <c r="D1040" s="11" t="str">
        <f t="shared" si="83"/>
        <v>3/2004</v>
      </c>
      <c r="E1040">
        <v>1184</v>
      </c>
      <c r="F1040">
        <v>8540000</v>
      </c>
      <c r="G1040">
        <v>92759975</v>
      </c>
      <c r="H1040" s="1">
        <v>6.5546053166</v>
      </c>
      <c r="I1040" s="1">
        <v>6.5546053166</v>
      </c>
      <c r="J1040" s="1">
        <v>6.5106044938999998</v>
      </c>
      <c r="K1040" s="1">
        <v>6.6608141990999998</v>
      </c>
      <c r="L1040" s="1">
        <v>6.5917784255000003</v>
      </c>
      <c r="M1040" s="2">
        <f t="shared" si="84"/>
        <v>1.1587485445201384E-3</v>
      </c>
      <c r="N1040" s="2">
        <f t="shared" si="85"/>
        <v>1.1580777135916567E-3</v>
      </c>
    </row>
    <row r="1041" spans="1:14" x14ac:dyDescent="0.25">
      <c r="A1041" s="5">
        <v>38056</v>
      </c>
      <c r="B1041" s="11">
        <f t="shared" si="81"/>
        <v>3</v>
      </c>
      <c r="C1041" s="11">
        <f t="shared" si="82"/>
        <v>2004</v>
      </c>
      <c r="D1041" s="11" t="str">
        <f t="shared" si="83"/>
        <v>3/2004</v>
      </c>
      <c r="E1041">
        <v>1266</v>
      </c>
      <c r="F1041">
        <v>7824800</v>
      </c>
      <c r="G1041">
        <v>83439194</v>
      </c>
      <c r="H1041" s="1">
        <v>6.2739104130000003</v>
      </c>
      <c r="I1041" s="1">
        <v>6.5538466817999996</v>
      </c>
      <c r="J1041" s="1">
        <v>6.2739104130000003</v>
      </c>
      <c r="K1041" s="1">
        <v>6.5925370603999998</v>
      </c>
      <c r="L1041" s="1">
        <v>6.4719141152999997</v>
      </c>
      <c r="M1041" s="2">
        <f t="shared" si="84"/>
        <v>-4.2824074073403051E-2</v>
      </c>
      <c r="N1041" s="2">
        <f t="shared" si="85"/>
        <v>-4.3768073779663262E-2</v>
      </c>
    </row>
    <row r="1042" spans="1:14" x14ac:dyDescent="0.25">
      <c r="A1042" s="5">
        <v>38057</v>
      </c>
      <c r="B1042" s="11">
        <f t="shared" si="81"/>
        <v>3</v>
      </c>
      <c r="C1042" s="11">
        <f t="shared" si="82"/>
        <v>2004</v>
      </c>
      <c r="D1042" s="11" t="str">
        <f t="shared" si="83"/>
        <v>3/2004</v>
      </c>
      <c r="E1042">
        <v>1592</v>
      </c>
      <c r="F1042">
        <v>10207200</v>
      </c>
      <c r="G1042">
        <v>105159471</v>
      </c>
      <c r="H1042" s="1">
        <v>6.1677015305999996</v>
      </c>
      <c r="I1042" s="1">
        <v>6.2124609882000001</v>
      </c>
      <c r="J1042" s="1">
        <v>6.1070107405999998</v>
      </c>
      <c r="K1042" s="1">
        <v>6.3573602492000001</v>
      </c>
      <c r="L1042" s="1">
        <v>6.2526686365000002</v>
      </c>
      <c r="M1042" s="2">
        <f t="shared" si="84"/>
        <v>-1.6928657792104951E-2</v>
      </c>
      <c r="N1042" s="2">
        <f t="shared" si="85"/>
        <v>-1.7073585468587726E-2</v>
      </c>
    </row>
    <row r="1043" spans="1:14" x14ac:dyDescent="0.25">
      <c r="A1043" s="5">
        <v>38058</v>
      </c>
      <c r="B1043" s="11">
        <f t="shared" si="81"/>
        <v>3</v>
      </c>
      <c r="C1043" s="11">
        <f t="shared" si="82"/>
        <v>2004</v>
      </c>
      <c r="D1043" s="11" t="str">
        <f t="shared" si="83"/>
        <v>3/2004</v>
      </c>
      <c r="E1043">
        <v>1277</v>
      </c>
      <c r="F1043">
        <v>8240800</v>
      </c>
      <c r="G1043">
        <v>85819930</v>
      </c>
      <c r="H1043" s="1">
        <v>6.3323252983999998</v>
      </c>
      <c r="I1043" s="1">
        <v>6.2587377154999997</v>
      </c>
      <c r="J1043" s="1">
        <v>6.2587377154999997</v>
      </c>
      <c r="K1043" s="1">
        <v>6.4028783417000001</v>
      </c>
      <c r="L1043" s="1">
        <v>6.3201871403999998</v>
      </c>
      <c r="M1043" s="2">
        <f t="shared" si="84"/>
        <v>2.6691266914141032E-2</v>
      </c>
      <c r="N1043" s="2">
        <f t="shared" si="85"/>
        <v>2.6341269310314021E-2</v>
      </c>
    </row>
    <row r="1044" spans="1:14" x14ac:dyDescent="0.25">
      <c r="A1044" s="5">
        <v>38061</v>
      </c>
      <c r="B1044" s="11">
        <f t="shared" si="81"/>
        <v>3</v>
      </c>
      <c r="C1044" s="11">
        <f t="shared" si="82"/>
        <v>2004</v>
      </c>
      <c r="D1044" s="11" t="str">
        <f t="shared" si="83"/>
        <v>3/2004</v>
      </c>
      <c r="E1044">
        <v>1274</v>
      </c>
      <c r="F1044">
        <v>7302400</v>
      </c>
      <c r="G1044">
        <v>74319606</v>
      </c>
      <c r="H1044" s="1">
        <v>6.1297697868999999</v>
      </c>
      <c r="I1044" s="1">
        <v>6.3346012030000001</v>
      </c>
      <c r="J1044" s="1">
        <v>6.0963898523999998</v>
      </c>
      <c r="K1044" s="1">
        <v>6.3346012030000001</v>
      </c>
      <c r="L1044" s="1">
        <v>6.1768051490999998</v>
      </c>
      <c r="M1044" s="2">
        <f t="shared" si="84"/>
        <v>-3.1987540430239769E-2</v>
      </c>
      <c r="N1044" s="2">
        <f t="shared" si="85"/>
        <v>-3.2510320332032647E-2</v>
      </c>
    </row>
    <row r="1045" spans="1:14" x14ac:dyDescent="0.25">
      <c r="A1045" s="5">
        <v>38062</v>
      </c>
      <c r="B1045" s="11">
        <f t="shared" si="81"/>
        <v>3</v>
      </c>
      <c r="C1045" s="11">
        <f t="shared" si="82"/>
        <v>2004</v>
      </c>
      <c r="D1045" s="11" t="str">
        <f t="shared" si="83"/>
        <v>3/2004</v>
      </c>
      <c r="E1045">
        <v>1389</v>
      </c>
      <c r="F1045">
        <v>8155200</v>
      </c>
      <c r="G1045">
        <v>82678845</v>
      </c>
      <c r="H1045" s="1">
        <v>6.1608738166999997</v>
      </c>
      <c r="I1045" s="1">
        <v>6.2109437184000003</v>
      </c>
      <c r="J1045" s="1">
        <v>6.0705962666</v>
      </c>
      <c r="K1045" s="1">
        <v>6.2587377154999997</v>
      </c>
      <c r="L1045" s="1">
        <v>6.1532874680000003</v>
      </c>
      <c r="M1045" s="2">
        <f t="shared" si="84"/>
        <v>5.0742574160733689E-3</v>
      </c>
      <c r="N1045" s="2">
        <f t="shared" si="85"/>
        <v>5.0614267576494223E-3</v>
      </c>
    </row>
    <row r="1046" spans="1:14" x14ac:dyDescent="0.25">
      <c r="A1046" s="5">
        <v>38063</v>
      </c>
      <c r="B1046" s="11">
        <f t="shared" si="81"/>
        <v>3</v>
      </c>
      <c r="C1046" s="11">
        <f t="shared" si="82"/>
        <v>2004</v>
      </c>
      <c r="D1046" s="11" t="str">
        <f t="shared" si="83"/>
        <v>3/2004</v>
      </c>
      <c r="E1046">
        <v>1137</v>
      </c>
      <c r="F1046">
        <v>7375200</v>
      </c>
      <c r="G1046">
        <v>75784828</v>
      </c>
      <c r="H1046" s="1">
        <v>6.2701172387000002</v>
      </c>
      <c r="I1046" s="1">
        <v>6.2359786692999997</v>
      </c>
      <c r="J1046" s="1">
        <v>6.1525288330999999</v>
      </c>
      <c r="K1046" s="1">
        <v>6.2701172387000002</v>
      </c>
      <c r="L1046" s="1">
        <v>6.2367373042000001</v>
      </c>
      <c r="M1046" s="2">
        <f t="shared" si="84"/>
        <v>1.7731806436918074E-2</v>
      </c>
      <c r="N1046" s="2">
        <f t="shared" si="85"/>
        <v>1.757643198169271E-2</v>
      </c>
    </row>
    <row r="1047" spans="1:14" x14ac:dyDescent="0.25">
      <c r="A1047" s="5">
        <v>38064</v>
      </c>
      <c r="B1047" s="11">
        <f t="shared" si="81"/>
        <v>3</v>
      </c>
      <c r="C1047" s="11">
        <f t="shared" si="82"/>
        <v>2004</v>
      </c>
      <c r="D1047" s="11" t="str">
        <f t="shared" si="83"/>
        <v>3/2004</v>
      </c>
      <c r="E1047">
        <v>1820</v>
      </c>
      <c r="F1047">
        <v>12219200</v>
      </c>
      <c r="G1047">
        <v>128595573</v>
      </c>
      <c r="H1047" s="1">
        <v>6.5166735729000003</v>
      </c>
      <c r="I1047" s="1">
        <v>6.2814967617999997</v>
      </c>
      <c r="J1047" s="1">
        <v>6.2283923206000003</v>
      </c>
      <c r="K1047" s="1">
        <v>6.5470189678999997</v>
      </c>
      <c r="L1047" s="1">
        <v>6.3869470093</v>
      </c>
      <c r="M1047" s="2">
        <f t="shared" si="84"/>
        <v>3.9322444033138781E-2</v>
      </c>
      <c r="N1047" s="2">
        <f t="shared" si="85"/>
        <v>3.8569004715480582E-2</v>
      </c>
    </row>
    <row r="1048" spans="1:14" x14ac:dyDescent="0.25">
      <c r="A1048" s="5">
        <v>38065</v>
      </c>
      <c r="B1048" s="11">
        <f t="shared" si="81"/>
        <v>3</v>
      </c>
      <c r="C1048" s="11">
        <f t="shared" si="82"/>
        <v>2004</v>
      </c>
      <c r="D1048" s="11" t="str">
        <f t="shared" si="83"/>
        <v>3/2004</v>
      </c>
      <c r="E1048">
        <v>1468</v>
      </c>
      <c r="F1048">
        <v>8354400</v>
      </c>
      <c r="G1048">
        <v>88270264</v>
      </c>
      <c r="H1048" s="1">
        <v>6.3566016143999997</v>
      </c>
      <c r="I1048" s="1">
        <v>6.5485362375999996</v>
      </c>
      <c r="J1048" s="1">
        <v>6.3209457753000002</v>
      </c>
      <c r="K1048" s="1">
        <v>6.5849507116000003</v>
      </c>
      <c r="L1048" s="1">
        <v>6.4127405950999998</v>
      </c>
      <c r="M1048" s="2">
        <f t="shared" si="84"/>
        <v>-2.4563445860733335E-2</v>
      </c>
      <c r="N1048" s="2">
        <f t="shared" si="85"/>
        <v>-2.4870160358295347E-2</v>
      </c>
    </row>
    <row r="1049" spans="1:14" x14ac:dyDescent="0.25">
      <c r="A1049" s="5">
        <v>38068</v>
      </c>
      <c r="B1049" s="11">
        <f t="shared" si="81"/>
        <v>3</v>
      </c>
      <c r="C1049" s="11">
        <f t="shared" si="82"/>
        <v>2004</v>
      </c>
      <c r="D1049" s="11" t="str">
        <f t="shared" si="83"/>
        <v>3/2004</v>
      </c>
      <c r="E1049">
        <v>1075</v>
      </c>
      <c r="F1049">
        <v>6217600</v>
      </c>
      <c r="G1049">
        <v>64046644</v>
      </c>
      <c r="H1049" s="1">
        <v>6.2814967617999997</v>
      </c>
      <c r="I1049" s="1">
        <v>6.2352200344000002</v>
      </c>
      <c r="J1049" s="1">
        <v>6.2132196230999996</v>
      </c>
      <c r="K1049" s="1">
        <v>6.3194285055000003</v>
      </c>
      <c r="L1049" s="1">
        <v>6.2519100016999998</v>
      </c>
      <c r="M1049" s="2">
        <f t="shared" si="84"/>
        <v>-1.1815252418817646E-2</v>
      </c>
      <c r="N1049" s="2">
        <f t="shared" si="85"/>
        <v>-1.1885607236067195E-2</v>
      </c>
    </row>
    <row r="1050" spans="1:14" x14ac:dyDescent="0.25">
      <c r="A1050" s="5">
        <v>38069</v>
      </c>
      <c r="B1050" s="11">
        <f t="shared" si="81"/>
        <v>3</v>
      </c>
      <c r="C1050" s="11">
        <f t="shared" si="82"/>
        <v>2004</v>
      </c>
      <c r="D1050" s="11" t="str">
        <f t="shared" si="83"/>
        <v>3/2004</v>
      </c>
      <c r="E1050">
        <v>1260</v>
      </c>
      <c r="F1050">
        <v>6932800</v>
      </c>
      <c r="G1050">
        <v>71572605</v>
      </c>
      <c r="H1050" s="1">
        <v>6.2056332743000002</v>
      </c>
      <c r="I1050" s="1">
        <v>6.3497739004999998</v>
      </c>
      <c r="J1050" s="1">
        <v>6.1601151818000002</v>
      </c>
      <c r="K1050" s="1">
        <v>6.3573602492000001</v>
      </c>
      <c r="L1050" s="1">
        <v>6.2655654293999996</v>
      </c>
      <c r="M1050" s="2">
        <f t="shared" si="84"/>
        <v>-1.2077294692142804E-2</v>
      </c>
      <c r="N1050" s="2">
        <f t="shared" si="85"/>
        <v>-1.2150817788740316E-2</v>
      </c>
    </row>
    <row r="1051" spans="1:14" x14ac:dyDescent="0.25">
      <c r="A1051" s="5">
        <v>38070</v>
      </c>
      <c r="B1051" s="11">
        <f t="shared" si="81"/>
        <v>3</v>
      </c>
      <c r="C1051" s="11">
        <f t="shared" si="82"/>
        <v>2004</v>
      </c>
      <c r="D1051" s="11" t="str">
        <f t="shared" si="83"/>
        <v>3/2004</v>
      </c>
      <c r="E1051">
        <v>1358</v>
      </c>
      <c r="F1051">
        <v>10557600</v>
      </c>
      <c r="G1051">
        <v>108453011</v>
      </c>
      <c r="H1051" s="1">
        <v>6.1912192117</v>
      </c>
      <c r="I1051" s="1">
        <v>6.2132196230999996</v>
      </c>
      <c r="J1051" s="1">
        <v>6.1487356586999997</v>
      </c>
      <c r="K1051" s="1">
        <v>6.3338425680999997</v>
      </c>
      <c r="L1051" s="1">
        <v>6.2344613995999998</v>
      </c>
      <c r="M1051" s="2">
        <f t="shared" si="84"/>
        <v>-2.3227383834772963E-3</v>
      </c>
      <c r="N1051" s="2">
        <f t="shared" si="85"/>
        <v>-2.3254401247125088E-3</v>
      </c>
    </row>
    <row r="1052" spans="1:14" x14ac:dyDescent="0.25">
      <c r="A1052" s="5">
        <v>38071</v>
      </c>
      <c r="B1052" s="11">
        <f t="shared" si="81"/>
        <v>3</v>
      </c>
      <c r="C1052" s="11">
        <f t="shared" si="82"/>
        <v>2004</v>
      </c>
      <c r="D1052" s="11" t="str">
        <f t="shared" si="83"/>
        <v>3/2004</v>
      </c>
      <c r="E1052">
        <v>1163</v>
      </c>
      <c r="F1052">
        <v>7162400</v>
      </c>
      <c r="G1052">
        <v>73349246</v>
      </c>
      <c r="H1052" s="1">
        <v>6.2283923206000003</v>
      </c>
      <c r="I1052" s="1">
        <v>6.2208059717999999</v>
      </c>
      <c r="J1052" s="1">
        <v>6.1335629612</v>
      </c>
      <c r="K1052" s="1">
        <v>6.2807381269000002</v>
      </c>
      <c r="L1052" s="1">
        <v>6.2154955276999999</v>
      </c>
      <c r="M1052" s="2">
        <f t="shared" si="84"/>
        <v>6.0041661632255217E-3</v>
      </c>
      <c r="N1052" s="2">
        <f t="shared" si="85"/>
        <v>5.9862129843057613E-3</v>
      </c>
    </row>
    <row r="1053" spans="1:14" x14ac:dyDescent="0.25">
      <c r="A1053" s="5">
        <v>38072</v>
      </c>
      <c r="B1053" s="11">
        <f t="shared" si="81"/>
        <v>3</v>
      </c>
      <c r="C1053" s="11">
        <f t="shared" si="82"/>
        <v>2004</v>
      </c>
      <c r="D1053" s="11" t="str">
        <f t="shared" si="83"/>
        <v>3/2004</v>
      </c>
      <c r="E1053">
        <v>1073</v>
      </c>
      <c r="F1053">
        <v>8128000</v>
      </c>
      <c r="G1053">
        <v>84000681</v>
      </c>
      <c r="H1053" s="1">
        <v>6.2731517781999999</v>
      </c>
      <c r="I1053" s="1">
        <v>6.2359786692999997</v>
      </c>
      <c r="J1053" s="1">
        <v>6.2245991462000001</v>
      </c>
      <c r="K1053" s="1">
        <v>6.3080489823999999</v>
      </c>
      <c r="L1053" s="1">
        <v>6.2723931433000004</v>
      </c>
      <c r="M1053" s="2">
        <f t="shared" si="84"/>
        <v>7.1863580994988574E-3</v>
      </c>
      <c r="N1053" s="2">
        <f t="shared" si="85"/>
        <v>7.1606592753161594E-3</v>
      </c>
    </row>
    <row r="1054" spans="1:14" x14ac:dyDescent="0.25">
      <c r="A1054" s="5">
        <v>38075</v>
      </c>
      <c r="B1054" s="11">
        <f t="shared" si="81"/>
        <v>3</v>
      </c>
      <c r="C1054" s="11">
        <f t="shared" si="82"/>
        <v>2004</v>
      </c>
      <c r="D1054" s="11" t="str">
        <f t="shared" si="83"/>
        <v>3/2004</v>
      </c>
      <c r="E1054">
        <v>1001</v>
      </c>
      <c r="F1054">
        <v>6104000</v>
      </c>
      <c r="G1054">
        <v>63169501</v>
      </c>
      <c r="H1054" s="1">
        <v>6.2701172387000002</v>
      </c>
      <c r="I1054" s="1">
        <v>6.3141180614000003</v>
      </c>
      <c r="J1054" s="1">
        <v>6.2359786692999997</v>
      </c>
      <c r="K1054" s="1">
        <v>6.3573602492000001</v>
      </c>
      <c r="L1054" s="1">
        <v>6.2807381269000002</v>
      </c>
      <c r="M1054" s="2">
        <f t="shared" si="84"/>
        <v>-4.837344300427926E-4</v>
      </c>
      <c r="N1054" s="2">
        <f t="shared" si="85"/>
        <v>-4.8385146728701527E-4</v>
      </c>
    </row>
    <row r="1055" spans="1:14" x14ac:dyDescent="0.25">
      <c r="A1055" s="5">
        <v>38076</v>
      </c>
      <c r="B1055" s="11">
        <f t="shared" si="81"/>
        <v>3</v>
      </c>
      <c r="C1055" s="11">
        <f t="shared" si="82"/>
        <v>2004</v>
      </c>
      <c r="D1055" s="11" t="str">
        <f t="shared" si="83"/>
        <v>3/2004</v>
      </c>
      <c r="E1055">
        <v>1462</v>
      </c>
      <c r="F1055">
        <v>8736800</v>
      </c>
      <c r="G1055">
        <v>90034571</v>
      </c>
      <c r="H1055" s="1">
        <v>6.4899845677999997</v>
      </c>
      <c r="I1055" s="1">
        <v>6.3465250338999999</v>
      </c>
      <c r="J1055" s="1">
        <v>6.3114398217999996</v>
      </c>
      <c r="K1055" s="1">
        <v>6.4946625961000004</v>
      </c>
      <c r="L1055" s="1">
        <v>6.4276108574000004</v>
      </c>
      <c r="M1055" s="2">
        <f t="shared" si="84"/>
        <v>3.506590399027143E-2</v>
      </c>
      <c r="N1055" s="2">
        <f t="shared" si="85"/>
        <v>3.446510004306242E-2</v>
      </c>
    </row>
    <row r="1056" spans="1:14" x14ac:dyDescent="0.25">
      <c r="A1056" s="5">
        <v>38077</v>
      </c>
      <c r="B1056" s="11">
        <f t="shared" si="81"/>
        <v>3</v>
      </c>
      <c r="C1056" s="11">
        <f t="shared" si="82"/>
        <v>2004</v>
      </c>
      <c r="D1056" s="11" t="str">
        <f t="shared" si="83"/>
        <v>3/2004</v>
      </c>
      <c r="E1056">
        <v>2199</v>
      </c>
      <c r="F1056">
        <v>13071200</v>
      </c>
      <c r="G1056">
        <v>138103840</v>
      </c>
      <c r="H1056" s="1">
        <v>6.6661902997000002</v>
      </c>
      <c r="I1056" s="1">
        <v>6.4946625961000004</v>
      </c>
      <c r="J1056" s="1">
        <v>6.4712724547000002</v>
      </c>
      <c r="K1056" s="1">
        <v>6.6661902997000002</v>
      </c>
      <c r="L1056" s="1">
        <v>6.5897825044999996</v>
      </c>
      <c r="M1056" s="2">
        <f t="shared" si="84"/>
        <v>2.7150408457709441E-2</v>
      </c>
      <c r="N1056" s="2">
        <f t="shared" si="85"/>
        <v>2.6788374417511664E-2</v>
      </c>
    </row>
    <row r="1057" spans="1:14" x14ac:dyDescent="0.25">
      <c r="A1057" s="5">
        <v>38078</v>
      </c>
      <c r="B1057" s="11">
        <f t="shared" si="81"/>
        <v>4</v>
      </c>
      <c r="C1057" s="11">
        <f t="shared" si="82"/>
        <v>2004</v>
      </c>
      <c r="D1057" s="11" t="str">
        <f t="shared" si="83"/>
        <v>4/2004</v>
      </c>
      <c r="E1057">
        <v>1741</v>
      </c>
      <c r="F1057">
        <v>10501600</v>
      </c>
      <c r="G1057">
        <v>112803071</v>
      </c>
      <c r="H1057" s="1">
        <v>6.6459188438999997</v>
      </c>
      <c r="I1057" s="1">
        <v>6.7051738688000002</v>
      </c>
      <c r="J1057" s="1">
        <v>6.5897825044999996</v>
      </c>
      <c r="K1057" s="1">
        <v>6.7753442929999999</v>
      </c>
      <c r="L1057" s="1">
        <v>6.6997161691000002</v>
      </c>
      <c r="M1057" s="2">
        <f t="shared" si="84"/>
        <v>-3.040935660194477E-3</v>
      </c>
      <c r="N1057" s="2">
        <f t="shared" si="85"/>
        <v>-3.0455686999404218E-3</v>
      </c>
    </row>
    <row r="1058" spans="1:14" x14ac:dyDescent="0.25">
      <c r="A1058" s="5">
        <v>38079</v>
      </c>
      <c r="B1058" s="11">
        <f t="shared" si="81"/>
        <v>4</v>
      </c>
      <c r="C1058" s="11">
        <f t="shared" si="82"/>
        <v>2004</v>
      </c>
      <c r="D1058" s="11" t="str">
        <f t="shared" si="83"/>
        <v>4/2004</v>
      </c>
      <c r="E1058">
        <v>1440</v>
      </c>
      <c r="F1058">
        <v>9492800</v>
      </c>
      <c r="G1058">
        <v>101825579</v>
      </c>
      <c r="H1058" s="1">
        <v>6.7441574378000002</v>
      </c>
      <c r="I1058" s="1">
        <v>6.6466985151999998</v>
      </c>
      <c r="J1058" s="1">
        <v>6.5960198754999997</v>
      </c>
      <c r="K1058" s="1">
        <v>6.7558525085000003</v>
      </c>
      <c r="L1058" s="1">
        <v>6.6903601124999996</v>
      </c>
      <c r="M1058" s="2">
        <f t="shared" si="84"/>
        <v>1.4781792586915143E-2</v>
      </c>
      <c r="N1058" s="2">
        <f t="shared" si="85"/>
        <v>1.467360670867328E-2</v>
      </c>
    </row>
    <row r="1059" spans="1:14" x14ac:dyDescent="0.25">
      <c r="A1059" s="5">
        <v>38082</v>
      </c>
      <c r="B1059" s="11">
        <f t="shared" si="81"/>
        <v>4</v>
      </c>
      <c r="C1059" s="11">
        <f t="shared" si="82"/>
        <v>2004</v>
      </c>
      <c r="D1059" s="11" t="str">
        <f t="shared" si="83"/>
        <v>4/2004</v>
      </c>
      <c r="E1059">
        <v>955</v>
      </c>
      <c r="F1059">
        <v>6910400</v>
      </c>
      <c r="G1059">
        <v>74055388</v>
      </c>
      <c r="H1059" s="1">
        <v>6.6576139145999997</v>
      </c>
      <c r="I1059" s="1">
        <v>6.6973771549999999</v>
      </c>
      <c r="J1059" s="1">
        <v>6.6272067307000002</v>
      </c>
      <c r="K1059" s="1">
        <v>6.7324623671000001</v>
      </c>
      <c r="L1059" s="1">
        <v>6.6841227415000004</v>
      </c>
      <c r="M1059" s="2">
        <f t="shared" si="84"/>
        <v>-1.2832369943639899E-2</v>
      </c>
      <c r="N1059" s="2">
        <f t="shared" si="85"/>
        <v>-1.2915416019780987E-2</v>
      </c>
    </row>
    <row r="1060" spans="1:14" x14ac:dyDescent="0.25">
      <c r="A1060" s="5">
        <v>38083</v>
      </c>
      <c r="B1060" s="11">
        <f t="shared" si="81"/>
        <v>4</v>
      </c>
      <c r="C1060" s="11">
        <f t="shared" si="82"/>
        <v>2004</v>
      </c>
      <c r="D1060" s="11" t="str">
        <f t="shared" si="83"/>
        <v>4/2004</v>
      </c>
      <c r="E1060">
        <v>729</v>
      </c>
      <c r="F1060">
        <v>6015200</v>
      </c>
      <c r="G1060">
        <v>64412144</v>
      </c>
      <c r="H1060" s="1">
        <v>6.6895804412000004</v>
      </c>
      <c r="I1060" s="1">
        <v>6.6661902997000002</v>
      </c>
      <c r="J1060" s="1">
        <v>6.5882231617000002</v>
      </c>
      <c r="K1060" s="1">
        <v>6.7270046674000001</v>
      </c>
      <c r="L1060" s="1">
        <v>6.6794447131999997</v>
      </c>
      <c r="M1060" s="2">
        <f t="shared" si="84"/>
        <v>4.8014990070088803E-3</v>
      </c>
      <c r="N1060" s="2">
        <f t="shared" si="85"/>
        <v>4.7900085768317491E-3</v>
      </c>
    </row>
    <row r="1061" spans="1:14" x14ac:dyDescent="0.25">
      <c r="A1061" s="5">
        <v>38084</v>
      </c>
      <c r="B1061" s="11">
        <f t="shared" si="81"/>
        <v>4</v>
      </c>
      <c r="C1061" s="11">
        <f t="shared" si="82"/>
        <v>2004</v>
      </c>
      <c r="D1061" s="11" t="str">
        <f t="shared" si="83"/>
        <v>4/2004</v>
      </c>
      <c r="E1061">
        <v>818</v>
      </c>
      <c r="F1061">
        <v>9153600</v>
      </c>
      <c r="G1061">
        <v>97523950</v>
      </c>
      <c r="H1061" s="1">
        <v>6.6583935858999999</v>
      </c>
      <c r="I1061" s="1">
        <v>6.6272067307000002</v>
      </c>
      <c r="J1061" s="1">
        <v>6.5180527374999997</v>
      </c>
      <c r="K1061" s="1">
        <v>6.6856820841999998</v>
      </c>
      <c r="L1061" s="1">
        <v>6.6451391725000004</v>
      </c>
      <c r="M1061" s="2">
        <f t="shared" si="84"/>
        <v>-4.6620046763958811E-3</v>
      </c>
      <c r="N1061" s="2">
        <f t="shared" si="85"/>
        <v>-4.6729057138510431E-3</v>
      </c>
    </row>
    <row r="1062" spans="1:14" x14ac:dyDescent="0.25">
      <c r="A1062" s="5">
        <v>38085</v>
      </c>
      <c r="B1062" s="11">
        <f t="shared" si="81"/>
        <v>4</v>
      </c>
      <c r="C1062" s="11">
        <f t="shared" si="82"/>
        <v>2004</v>
      </c>
      <c r="D1062" s="11" t="str">
        <f t="shared" si="83"/>
        <v>4/2004</v>
      </c>
      <c r="E1062">
        <v>1123</v>
      </c>
      <c r="F1062">
        <v>8184000</v>
      </c>
      <c r="G1062">
        <v>88552067</v>
      </c>
      <c r="H1062" s="1">
        <v>6.7823613354000001</v>
      </c>
      <c r="I1062" s="1">
        <v>6.6817837273</v>
      </c>
      <c r="J1062" s="1">
        <v>6.6272067307000002</v>
      </c>
      <c r="K1062" s="1">
        <v>6.8026327912999998</v>
      </c>
      <c r="L1062" s="1">
        <v>6.7488354660000001</v>
      </c>
      <c r="M1062" s="2">
        <f t="shared" si="84"/>
        <v>1.8618266988980281E-2</v>
      </c>
      <c r="N1062" s="2">
        <f t="shared" si="85"/>
        <v>1.8447068734798941E-2</v>
      </c>
    </row>
    <row r="1063" spans="1:14" x14ac:dyDescent="0.25">
      <c r="A1063" s="5">
        <v>38089</v>
      </c>
      <c r="B1063" s="11">
        <f t="shared" si="81"/>
        <v>4</v>
      </c>
      <c r="C1063" s="11">
        <f t="shared" si="82"/>
        <v>2004</v>
      </c>
      <c r="D1063" s="11" t="str">
        <f t="shared" si="83"/>
        <v>4/2004</v>
      </c>
      <c r="E1063">
        <v>1262</v>
      </c>
      <c r="F1063">
        <v>8340000</v>
      </c>
      <c r="G1063">
        <v>91814851</v>
      </c>
      <c r="H1063" s="1">
        <v>6.9000917138000002</v>
      </c>
      <c r="I1063" s="1">
        <v>6.7831410068000002</v>
      </c>
      <c r="J1063" s="1">
        <v>6.7831410068000002</v>
      </c>
      <c r="K1063" s="1">
        <v>6.9304988975999997</v>
      </c>
      <c r="L1063" s="1">
        <v>6.8665658444000002</v>
      </c>
      <c r="M1063" s="2">
        <f t="shared" si="84"/>
        <v>1.7358317048889127E-2</v>
      </c>
      <c r="N1063" s="2">
        <f t="shared" si="85"/>
        <v>1.7209382495370774E-2</v>
      </c>
    </row>
    <row r="1064" spans="1:14" x14ac:dyDescent="0.25">
      <c r="A1064" s="5">
        <v>38090</v>
      </c>
      <c r="B1064" s="11">
        <f t="shared" si="81"/>
        <v>4</v>
      </c>
      <c r="C1064" s="11">
        <f t="shared" si="82"/>
        <v>2004</v>
      </c>
      <c r="D1064" s="11" t="str">
        <f t="shared" si="83"/>
        <v>4/2004</v>
      </c>
      <c r="E1064">
        <v>1394</v>
      </c>
      <c r="F1064">
        <v>10761600</v>
      </c>
      <c r="G1064">
        <v>119161622</v>
      </c>
      <c r="H1064" s="1">
        <v>6.8213449044000001</v>
      </c>
      <c r="I1064" s="1">
        <v>6.8922949999999998</v>
      </c>
      <c r="J1064" s="1">
        <v>6.8213449044000001</v>
      </c>
      <c r="K1064" s="1">
        <v>6.9772791804000001</v>
      </c>
      <c r="L1064" s="1">
        <v>6.9063290848000003</v>
      </c>
      <c r="M1064" s="2">
        <f t="shared" si="84"/>
        <v>-1.1412429380106448E-2</v>
      </c>
      <c r="N1064" s="2">
        <f t="shared" si="85"/>
        <v>-1.1478050897304221E-2</v>
      </c>
    </row>
    <row r="1065" spans="1:14" x14ac:dyDescent="0.25">
      <c r="A1065" s="5">
        <v>38091</v>
      </c>
      <c r="B1065" s="11">
        <f t="shared" si="81"/>
        <v>4</v>
      </c>
      <c r="C1065" s="11">
        <f t="shared" si="82"/>
        <v>2004</v>
      </c>
      <c r="D1065" s="11" t="str">
        <f t="shared" si="83"/>
        <v>4/2004</v>
      </c>
      <c r="E1065">
        <v>1339</v>
      </c>
      <c r="F1065">
        <v>8686400</v>
      </c>
      <c r="G1065">
        <v>93566619</v>
      </c>
      <c r="H1065" s="1">
        <v>6.7020551831999997</v>
      </c>
      <c r="I1065" s="1">
        <v>6.8104295051000001</v>
      </c>
      <c r="J1065" s="1">
        <v>6.6817837273</v>
      </c>
      <c r="K1065" s="1">
        <v>6.8104295051000001</v>
      </c>
      <c r="L1065" s="1">
        <v>6.7184282821999997</v>
      </c>
      <c r="M1065" s="2">
        <f t="shared" si="84"/>
        <v>-1.7487712888268447E-2</v>
      </c>
      <c r="N1065" s="2">
        <f t="shared" si="85"/>
        <v>-1.7642429350780708E-2</v>
      </c>
    </row>
    <row r="1066" spans="1:14" x14ac:dyDescent="0.25">
      <c r="A1066" s="5">
        <v>38092</v>
      </c>
      <c r="B1066" s="11">
        <f t="shared" si="81"/>
        <v>4</v>
      </c>
      <c r="C1066" s="11">
        <f t="shared" si="82"/>
        <v>2004</v>
      </c>
      <c r="D1066" s="11" t="str">
        <f t="shared" si="83"/>
        <v>4/2004</v>
      </c>
      <c r="E1066">
        <v>1223</v>
      </c>
      <c r="F1066">
        <v>7513600</v>
      </c>
      <c r="G1066">
        <v>79788806</v>
      </c>
      <c r="H1066" s="1">
        <v>6.6272067307000002</v>
      </c>
      <c r="I1066" s="1">
        <v>6.6583935858999999</v>
      </c>
      <c r="J1066" s="1">
        <v>6.5601549921000002</v>
      </c>
      <c r="K1066" s="1">
        <v>6.6934787980000001</v>
      </c>
      <c r="L1066" s="1">
        <v>6.6233083737999996</v>
      </c>
      <c r="M1066" s="2">
        <f t="shared" si="84"/>
        <v>-1.1167985111137479E-2</v>
      </c>
      <c r="N1066" s="2">
        <f t="shared" si="85"/>
        <v>-1.1230815285797698E-2</v>
      </c>
    </row>
    <row r="1067" spans="1:14" x14ac:dyDescent="0.25">
      <c r="A1067" s="5">
        <v>38093</v>
      </c>
      <c r="B1067" s="11">
        <f t="shared" si="81"/>
        <v>4</v>
      </c>
      <c r="C1067" s="11">
        <f t="shared" si="82"/>
        <v>2004</v>
      </c>
      <c r="D1067" s="11" t="str">
        <f t="shared" si="83"/>
        <v>4/2004</v>
      </c>
      <c r="E1067">
        <v>1007</v>
      </c>
      <c r="F1067">
        <v>6413600</v>
      </c>
      <c r="G1067">
        <v>68231278</v>
      </c>
      <c r="H1067" s="1">
        <v>6.5999182324000003</v>
      </c>
      <c r="I1067" s="1">
        <v>6.5882231617000002</v>
      </c>
      <c r="J1067" s="1">
        <v>6.5648330203</v>
      </c>
      <c r="K1067" s="1">
        <v>6.7012755117999996</v>
      </c>
      <c r="L1067" s="1">
        <v>6.6357831158999998</v>
      </c>
      <c r="M1067" s="2">
        <f t="shared" si="84"/>
        <v>-4.1176470583885738E-3</v>
      </c>
      <c r="N1067" s="2">
        <f t="shared" si="85"/>
        <v>-4.1261479107353788E-3</v>
      </c>
    </row>
    <row r="1068" spans="1:14" x14ac:dyDescent="0.25">
      <c r="A1068" s="5">
        <v>38096</v>
      </c>
      <c r="B1068" s="11">
        <f t="shared" si="81"/>
        <v>4</v>
      </c>
      <c r="C1068" s="11">
        <f t="shared" si="82"/>
        <v>2004</v>
      </c>
      <c r="D1068" s="11" t="str">
        <f t="shared" si="83"/>
        <v>4/2004</v>
      </c>
      <c r="E1068">
        <v>1307</v>
      </c>
      <c r="F1068">
        <v>12778400</v>
      </c>
      <c r="G1068">
        <v>134336810</v>
      </c>
      <c r="H1068" s="1">
        <v>6.5414428788999999</v>
      </c>
      <c r="I1068" s="1">
        <v>6.6116133031000004</v>
      </c>
      <c r="J1068" s="1">
        <v>6.5110356951000004</v>
      </c>
      <c r="K1068" s="1">
        <v>6.6654106284000001</v>
      </c>
      <c r="L1068" s="1">
        <v>6.5570363064999997</v>
      </c>
      <c r="M1068" s="2">
        <f t="shared" si="84"/>
        <v>-8.860011812409474E-3</v>
      </c>
      <c r="N1068" s="2">
        <f t="shared" si="85"/>
        <v>-8.8994951050358189E-3</v>
      </c>
    </row>
    <row r="1069" spans="1:14" x14ac:dyDescent="0.25">
      <c r="A1069" s="5">
        <v>38097</v>
      </c>
      <c r="B1069" s="11">
        <f t="shared" si="81"/>
        <v>4</v>
      </c>
      <c r="C1069" s="11">
        <f t="shared" si="82"/>
        <v>2004</v>
      </c>
      <c r="D1069" s="11" t="str">
        <f t="shared" si="83"/>
        <v>4/2004</v>
      </c>
      <c r="E1069">
        <v>1506</v>
      </c>
      <c r="F1069">
        <v>14752800</v>
      </c>
      <c r="G1069">
        <v>153298687</v>
      </c>
      <c r="H1069" s="1">
        <v>6.3309316063000001</v>
      </c>
      <c r="I1069" s="1">
        <v>6.5484599214000001</v>
      </c>
      <c r="J1069" s="1">
        <v>6.3309316063000001</v>
      </c>
      <c r="K1069" s="1">
        <v>6.5601549921000002</v>
      </c>
      <c r="L1069" s="1">
        <v>6.4814081827000001</v>
      </c>
      <c r="M1069" s="2">
        <f t="shared" si="84"/>
        <v>-3.2181168053767251E-2</v>
      </c>
      <c r="N1069" s="2">
        <f t="shared" si="85"/>
        <v>-3.2710366301970002E-2</v>
      </c>
    </row>
    <row r="1070" spans="1:14" x14ac:dyDescent="0.25">
      <c r="A1070" s="5">
        <v>38099</v>
      </c>
      <c r="B1070" s="11">
        <f t="shared" si="81"/>
        <v>4</v>
      </c>
      <c r="C1070" s="11">
        <f t="shared" si="82"/>
        <v>2004</v>
      </c>
      <c r="D1070" s="11" t="str">
        <f t="shared" si="83"/>
        <v>4/2004</v>
      </c>
      <c r="E1070">
        <v>1714</v>
      </c>
      <c r="F1070">
        <v>14905600</v>
      </c>
      <c r="G1070">
        <v>150721560</v>
      </c>
      <c r="H1070" s="1">
        <v>6.3075414648999999</v>
      </c>
      <c r="I1070" s="1">
        <v>6.2451677544999997</v>
      </c>
      <c r="J1070" s="1">
        <v>6.2451677544999997</v>
      </c>
      <c r="K1070" s="1">
        <v>6.3933053167000002</v>
      </c>
      <c r="L1070" s="1">
        <v>6.3067617934999998</v>
      </c>
      <c r="M1070" s="2">
        <f t="shared" si="84"/>
        <v>-3.694581280379694E-3</v>
      </c>
      <c r="N1070" s="2">
        <f t="shared" si="85"/>
        <v>-3.7014231027762638E-3</v>
      </c>
    </row>
    <row r="1071" spans="1:14" x14ac:dyDescent="0.25">
      <c r="A1071" s="5">
        <v>38100</v>
      </c>
      <c r="B1071" s="11">
        <f t="shared" si="81"/>
        <v>4</v>
      </c>
      <c r="C1071" s="11">
        <f t="shared" si="82"/>
        <v>2004</v>
      </c>
      <c r="D1071" s="11" t="str">
        <f t="shared" si="83"/>
        <v>4/2004</v>
      </c>
      <c r="E1071">
        <v>935</v>
      </c>
      <c r="F1071">
        <v>5021600</v>
      </c>
      <c r="G1071">
        <v>51132922</v>
      </c>
      <c r="H1071" s="1">
        <v>6.3761525464000002</v>
      </c>
      <c r="I1071" s="1">
        <v>6.3301519348999999</v>
      </c>
      <c r="J1071" s="1">
        <v>6.1594039027000003</v>
      </c>
      <c r="K1071" s="1">
        <v>6.4003223590999996</v>
      </c>
      <c r="L1071" s="1">
        <v>6.3512030621999997</v>
      </c>
      <c r="M1071" s="2">
        <f t="shared" si="84"/>
        <v>1.0877626707934462E-2</v>
      </c>
      <c r="N1071" s="2">
        <f t="shared" si="85"/>
        <v>1.0818890880266161E-2</v>
      </c>
    </row>
    <row r="1072" spans="1:14" x14ac:dyDescent="0.25">
      <c r="A1072" s="5">
        <v>38103</v>
      </c>
      <c r="B1072" s="11">
        <f t="shared" si="81"/>
        <v>4</v>
      </c>
      <c r="C1072" s="11">
        <f t="shared" si="82"/>
        <v>2004</v>
      </c>
      <c r="D1072" s="11" t="str">
        <f t="shared" si="83"/>
        <v>4/2004</v>
      </c>
      <c r="E1072">
        <v>1035</v>
      </c>
      <c r="F1072">
        <v>6860800</v>
      </c>
      <c r="G1072">
        <v>69578574</v>
      </c>
      <c r="H1072" s="1">
        <v>6.2529644683000001</v>
      </c>
      <c r="I1072" s="1">
        <v>6.3933053167000002</v>
      </c>
      <c r="J1072" s="1">
        <v>6.2412693976</v>
      </c>
      <c r="K1072" s="1">
        <v>6.4634757408999999</v>
      </c>
      <c r="L1072" s="1">
        <v>6.3254739066000001</v>
      </c>
      <c r="M1072" s="2">
        <f t="shared" si="84"/>
        <v>-1.9320127177564594E-2</v>
      </c>
      <c r="N1072" s="2">
        <f t="shared" si="85"/>
        <v>-1.9509200071274723E-2</v>
      </c>
    </row>
    <row r="1073" spans="1:14" x14ac:dyDescent="0.25">
      <c r="A1073" s="5">
        <v>38104</v>
      </c>
      <c r="B1073" s="11">
        <f t="shared" si="81"/>
        <v>4</v>
      </c>
      <c r="C1073" s="11">
        <f t="shared" si="82"/>
        <v>2004</v>
      </c>
      <c r="D1073" s="11" t="str">
        <f t="shared" si="83"/>
        <v>4/2004</v>
      </c>
      <c r="E1073">
        <v>1189</v>
      </c>
      <c r="F1073">
        <v>7177600</v>
      </c>
      <c r="G1073">
        <v>73058338</v>
      </c>
      <c r="H1073" s="1">
        <v>6.3309316063000001</v>
      </c>
      <c r="I1073" s="1">
        <v>6.2849309948999998</v>
      </c>
      <c r="J1073" s="1">
        <v>6.2763546097000003</v>
      </c>
      <c r="K1073" s="1">
        <v>6.4003223590999996</v>
      </c>
      <c r="L1073" s="1">
        <v>6.3488640481000003</v>
      </c>
      <c r="M1073" s="2">
        <f t="shared" si="84"/>
        <v>1.2468827928778792E-2</v>
      </c>
      <c r="N1073" s="2">
        <f t="shared" si="85"/>
        <v>1.2391732293784874E-2</v>
      </c>
    </row>
    <row r="1074" spans="1:14" x14ac:dyDescent="0.25">
      <c r="A1074" s="5">
        <v>38105</v>
      </c>
      <c r="B1074" s="11">
        <f t="shared" si="81"/>
        <v>4</v>
      </c>
      <c r="C1074" s="11">
        <f t="shared" si="82"/>
        <v>2004</v>
      </c>
      <c r="D1074" s="11" t="str">
        <f t="shared" si="83"/>
        <v>4/2004</v>
      </c>
      <c r="E1074">
        <v>1658</v>
      </c>
      <c r="F1074">
        <v>9751200</v>
      </c>
      <c r="G1074">
        <v>97026570</v>
      </c>
      <c r="H1074" s="1">
        <v>6.1625225881999999</v>
      </c>
      <c r="I1074" s="1">
        <v>6.3309316063000001</v>
      </c>
      <c r="J1074" s="1">
        <v>6.1282170474999997</v>
      </c>
      <c r="K1074" s="1">
        <v>6.3660168184000003</v>
      </c>
      <c r="L1074" s="1">
        <v>6.2061841854999997</v>
      </c>
      <c r="M1074" s="2">
        <f t="shared" si="84"/>
        <v>-2.6600985221892803E-2</v>
      </c>
      <c r="N1074" s="2">
        <f t="shared" si="85"/>
        <v>-2.6961193728243776E-2</v>
      </c>
    </row>
    <row r="1075" spans="1:14" x14ac:dyDescent="0.25">
      <c r="A1075" s="5">
        <v>38106</v>
      </c>
      <c r="B1075" s="11">
        <f t="shared" si="81"/>
        <v>4</v>
      </c>
      <c r="C1075" s="11">
        <f t="shared" si="82"/>
        <v>2004</v>
      </c>
      <c r="D1075" s="11" t="str">
        <f t="shared" si="83"/>
        <v>4/2004</v>
      </c>
      <c r="E1075">
        <v>3001</v>
      </c>
      <c r="F1075">
        <v>20227200</v>
      </c>
      <c r="G1075">
        <v>191754442</v>
      </c>
      <c r="H1075" s="1">
        <v>5.8475353507000003</v>
      </c>
      <c r="I1075" s="1">
        <v>6.1586242313000001</v>
      </c>
      <c r="J1075" s="1">
        <v>5.7227879298</v>
      </c>
      <c r="K1075" s="1">
        <v>6.2490661114000003</v>
      </c>
      <c r="L1075" s="1">
        <v>5.9130277466000001</v>
      </c>
      <c r="M1075" s="2">
        <f t="shared" si="84"/>
        <v>-5.1113360315001022E-2</v>
      </c>
      <c r="N1075" s="2">
        <f t="shared" si="85"/>
        <v>-5.2465939893937677E-2</v>
      </c>
    </row>
    <row r="1076" spans="1:14" x14ac:dyDescent="0.25">
      <c r="A1076" s="5">
        <v>38107</v>
      </c>
      <c r="B1076" s="11">
        <f t="shared" si="81"/>
        <v>4</v>
      </c>
      <c r="C1076" s="11">
        <f t="shared" si="82"/>
        <v>2004</v>
      </c>
      <c r="D1076" s="11" t="str">
        <f t="shared" si="83"/>
        <v>4/2004</v>
      </c>
      <c r="E1076">
        <v>2159</v>
      </c>
      <c r="F1076">
        <v>15998400</v>
      </c>
      <c r="G1076">
        <v>148507866</v>
      </c>
      <c r="H1076" s="1">
        <v>5.8241452092000001</v>
      </c>
      <c r="I1076" s="1">
        <v>5.9644860577000003</v>
      </c>
      <c r="J1076" s="1">
        <v>5.6954994315</v>
      </c>
      <c r="K1076" s="1">
        <v>5.9761811284000004</v>
      </c>
      <c r="L1076" s="1">
        <v>5.7898396685</v>
      </c>
      <c r="M1076" s="2">
        <f t="shared" si="84"/>
        <v>-4.0000000166223737E-3</v>
      </c>
      <c r="N1076" s="2">
        <f t="shared" si="85"/>
        <v>-4.0080214142279484E-3</v>
      </c>
    </row>
    <row r="1077" spans="1:14" x14ac:dyDescent="0.25">
      <c r="A1077" s="5">
        <v>38110</v>
      </c>
      <c r="B1077" s="11">
        <f t="shared" si="81"/>
        <v>5</v>
      </c>
      <c r="C1077" s="11">
        <f t="shared" si="82"/>
        <v>2004</v>
      </c>
      <c r="D1077" s="11" t="str">
        <f t="shared" si="83"/>
        <v>5/2004</v>
      </c>
      <c r="E1077">
        <v>1531</v>
      </c>
      <c r="F1077">
        <v>10319200</v>
      </c>
      <c r="G1077">
        <v>95573029</v>
      </c>
      <c r="H1077" s="1">
        <v>5.8787222058999999</v>
      </c>
      <c r="I1077" s="1">
        <v>5.7937380253999997</v>
      </c>
      <c r="J1077" s="1">
        <v>5.6838043608</v>
      </c>
      <c r="K1077" s="1">
        <v>5.8904172766</v>
      </c>
      <c r="L1077" s="1">
        <v>5.7765852550999996</v>
      </c>
      <c r="M1077" s="2">
        <f t="shared" si="84"/>
        <v>9.3708166159367501E-3</v>
      </c>
      <c r="N1077" s="2">
        <f t="shared" si="85"/>
        <v>9.3271828911928138E-3</v>
      </c>
    </row>
    <row r="1078" spans="1:14" x14ac:dyDescent="0.25">
      <c r="A1078" s="5">
        <v>38111</v>
      </c>
      <c r="B1078" s="11">
        <f t="shared" si="81"/>
        <v>5</v>
      </c>
      <c r="C1078" s="11">
        <f t="shared" si="82"/>
        <v>2004</v>
      </c>
      <c r="D1078" s="11" t="str">
        <f t="shared" si="83"/>
        <v>5/2004</v>
      </c>
      <c r="E1078">
        <v>1865</v>
      </c>
      <c r="F1078">
        <v>14203200</v>
      </c>
      <c r="G1078">
        <v>136221879</v>
      </c>
      <c r="H1078" s="1">
        <v>6.0892334784999997</v>
      </c>
      <c r="I1078" s="1">
        <v>5.9255024887000003</v>
      </c>
      <c r="J1078" s="1">
        <v>5.8943156334999998</v>
      </c>
      <c r="K1078" s="1">
        <v>6.0892334784999997</v>
      </c>
      <c r="L1078" s="1">
        <v>5.9824184993999996</v>
      </c>
      <c r="M1078" s="2">
        <f t="shared" si="84"/>
        <v>3.5809018563375261E-2</v>
      </c>
      <c r="N1078" s="2">
        <f t="shared" si="85"/>
        <v>3.5182781827613308E-2</v>
      </c>
    </row>
    <row r="1079" spans="1:14" x14ac:dyDescent="0.25">
      <c r="A1079" s="5">
        <v>38112</v>
      </c>
      <c r="B1079" s="11">
        <f t="shared" si="81"/>
        <v>5</v>
      </c>
      <c r="C1079" s="11">
        <f t="shared" si="82"/>
        <v>2004</v>
      </c>
      <c r="D1079" s="11" t="str">
        <f t="shared" si="83"/>
        <v>5/2004</v>
      </c>
      <c r="E1079">
        <v>1587</v>
      </c>
      <c r="F1079">
        <v>9584800</v>
      </c>
      <c r="G1079">
        <v>94509228</v>
      </c>
      <c r="H1079" s="1">
        <v>6.1983874717000003</v>
      </c>
      <c r="I1079" s="1">
        <v>6.1430308037000003</v>
      </c>
      <c r="J1079" s="1">
        <v>6.0291987821999999</v>
      </c>
      <c r="K1079" s="1">
        <v>6.2295743268999999</v>
      </c>
      <c r="L1079" s="1">
        <v>6.1500478460999997</v>
      </c>
      <c r="M1079" s="2">
        <f t="shared" si="84"/>
        <v>1.7925736233534773E-2</v>
      </c>
      <c r="N1079" s="2">
        <f t="shared" si="85"/>
        <v>1.7766964812621605E-2</v>
      </c>
    </row>
    <row r="1080" spans="1:14" x14ac:dyDescent="0.25">
      <c r="A1080" s="5">
        <v>38113</v>
      </c>
      <c r="B1080" s="11">
        <f t="shared" si="81"/>
        <v>5</v>
      </c>
      <c r="C1080" s="11">
        <f t="shared" si="82"/>
        <v>2004</v>
      </c>
      <c r="D1080" s="11" t="str">
        <f t="shared" si="83"/>
        <v>5/2004</v>
      </c>
      <c r="E1080">
        <v>2026</v>
      </c>
      <c r="F1080">
        <v>13353600</v>
      </c>
      <c r="G1080">
        <v>126900421</v>
      </c>
      <c r="H1080" s="1">
        <v>5.7859413116000002</v>
      </c>
      <c r="I1080" s="1">
        <v>6.0884538070999996</v>
      </c>
      <c r="J1080" s="1">
        <v>5.7859413116000002</v>
      </c>
      <c r="K1080" s="1">
        <v>6.1360137613000001</v>
      </c>
      <c r="L1080" s="1">
        <v>5.9270618313999996</v>
      </c>
      <c r="M1080" s="2">
        <f t="shared" si="84"/>
        <v>-6.6540880508536571E-2</v>
      </c>
      <c r="N1080" s="2">
        <f t="shared" si="85"/>
        <v>-6.8858109684020313E-2</v>
      </c>
    </row>
    <row r="1081" spans="1:14" x14ac:dyDescent="0.25">
      <c r="A1081" s="5">
        <v>38114</v>
      </c>
      <c r="B1081" s="11">
        <f t="shared" si="81"/>
        <v>5</v>
      </c>
      <c r="C1081" s="11">
        <f t="shared" si="82"/>
        <v>2004</v>
      </c>
      <c r="D1081" s="11" t="str">
        <f t="shared" si="83"/>
        <v>5/2004</v>
      </c>
      <c r="E1081">
        <v>2091</v>
      </c>
      <c r="F1081">
        <v>14368800</v>
      </c>
      <c r="G1081">
        <v>130534958</v>
      </c>
      <c r="H1081" s="1">
        <v>5.5824470813999998</v>
      </c>
      <c r="I1081" s="1">
        <v>5.6744483043000002</v>
      </c>
      <c r="J1081" s="1">
        <v>5.4748524310000004</v>
      </c>
      <c r="K1081" s="1">
        <v>5.7539747849999996</v>
      </c>
      <c r="L1081" s="1">
        <v>5.6666515904999999</v>
      </c>
      <c r="M1081" s="2">
        <f t="shared" si="84"/>
        <v>-3.5170462201547625E-2</v>
      </c>
      <c r="N1081" s="2">
        <f t="shared" si="85"/>
        <v>-3.5803838015118918E-2</v>
      </c>
    </row>
    <row r="1082" spans="1:14" x14ac:dyDescent="0.25">
      <c r="A1082" s="5">
        <v>38117</v>
      </c>
      <c r="B1082" s="11">
        <f t="shared" si="81"/>
        <v>5</v>
      </c>
      <c r="C1082" s="11">
        <f t="shared" si="82"/>
        <v>2004</v>
      </c>
      <c r="D1082" s="11" t="str">
        <f t="shared" si="83"/>
        <v>5/2004</v>
      </c>
      <c r="E1082">
        <v>2214</v>
      </c>
      <c r="F1082">
        <v>14085600</v>
      </c>
      <c r="G1082">
        <v>121760910</v>
      </c>
      <c r="H1082" s="1">
        <v>5.3719358088</v>
      </c>
      <c r="I1082" s="1">
        <v>5.3867495649999997</v>
      </c>
      <c r="J1082" s="1">
        <v>5.3017653846000004</v>
      </c>
      <c r="K1082" s="1">
        <v>5.4732930882000002</v>
      </c>
      <c r="L1082" s="1">
        <v>5.3914275933000004</v>
      </c>
      <c r="M1082" s="2">
        <f t="shared" si="84"/>
        <v>-3.7709497202650821E-2</v>
      </c>
      <c r="N1082" s="2">
        <f t="shared" si="85"/>
        <v>-3.8438895942775129E-2</v>
      </c>
    </row>
    <row r="1083" spans="1:14" x14ac:dyDescent="0.25">
      <c r="A1083" s="5">
        <v>38118</v>
      </c>
      <c r="B1083" s="11">
        <f t="shared" si="81"/>
        <v>5</v>
      </c>
      <c r="C1083" s="11">
        <f t="shared" si="82"/>
        <v>2004</v>
      </c>
      <c r="D1083" s="11" t="str">
        <f t="shared" si="83"/>
        <v>5/2004</v>
      </c>
      <c r="E1083">
        <v>1928</v>
      </c>
      <c r="F1083">
        <v>13916000</v>
      </c>
      <c r="G1083">
        <v>125288586</v>
      </c>
      <c r="H1083" s="1">
        <v>5.7937380253999997</v>
      </c>
      <c r="I1083" s="1">
        <v>5.4592590033999997</v>
      </c>
      <c r="J1083" s="1">
        <v>5.4592590033999997</v>
      </c>
      <c r="K1083" s="1">
        <v>5.8007550679</v>
      </c>
      <c r="L1083" s="1">
        <v>5.6159729507999998</v>
      </c>
      <c r="M1083" s="2">
        <f t="shared" si="84"/>
        <v>7.8519593608886273E-2</v>
      </c>
      <c r="N1083" s="2">
        <f t="shared" si="85"/>
        <v>7.5589354145085469E-2</v>
      </c>
    </row>
    <row r="1084" spans="1:14" x14ac:dyDescent="0.25">
      <c r="A1084" s="5">
        <v>38119</v>
      </c>
      <c r="B1084" s="11">
        <f t="shared" si="81"/>
        <v>5</v>
      </c>
      <c r="C1084" s="11">
        <f t="shared" si="82"/>
        <v>2004</v>
      </c>
      <c r="D1084" s="11" t="str">
        <f t="shared" si="83"/>
        <v>5/2004</v>
      </c>
      <c r="E1084">
        <v>1633</v>
      </c>
      <c r="F1084">
        <v>12461600</v>
      </c>
      <c r="G1084">
        <v>114862647</v>
      </c>
      <c r="H1084" s="1">
        <v>5.7781445977999999</v>
      </c>
      <c r="I1084" s="1">
        <v>5.8475353507000003</v>
      </c>
      <c r="J1084" s="1">
        <v>5.6533971770000004</v>
      </c>
      <c r="K1084" s="1">
        <v>5.8483150220000004</v>
      </c>
      <c r="L1084" s="1">
        <v>5.7492967567999997</v>
      </c>
      <c r="M1084" s="2">
        <f t="shared" si="84"/>
        <v>-2.6914278021611393E-3</v>
      </c>
      <c r="N1084" s="2">
        <f t="shared" si="85"/>
        <v>-2.695056205821542E-3</v>
      </c>
    </row>
    <row r="1085" spans="1:14" x14ac:dyDescent="0.25">
      <c r="A1085" s="5">
        <v>38120</v>
      </c>
      <c r="B1085" s="11">
        <f t="shared" si="81"/>
        <v>5</v>
      </c>
      <c r="C1085" s="11">
        <f t="shared" si="82"/>
        <v>2004</v>
      </c>
      <c r="D1085" s="11" t="str">
        <f t="shared" si="83"/>
        <v>5/2004</v>
      </c>
      <c r="E1085">
        <v>1218</v>
      </c>
      <c r="F1085">
        <v>10092000</v>
      </c>
      <c r="G1085">
        <v>93715254</v>
      </c>
      <c r="H1085" s="1">
        <v>5.8631287783000001</v>
      </c>
      <c r="I1085" s="1">
        <v>5.7110928590999999</v>
      </c>
      <c r="J1085" s="1">
        <v>5.6323460497999998</v>
      </c>
      <c r="K1085" s="1">
        <v>5.8709254920999996</v>
      </c>
      <c r="L1085" s="1">
        <v>5.7921786827000004</v>
      </c>
      <c r="M1085" s="2">
        <f t="shared" si="84"/>
        <v>1.4707866696925143E-2</v>
      </c>
      <c r="N1085" s="2">
        <f t="shared" si="85"/>
        <v>1.4600755004616031E-2</v>
      </c>
    </row>
    <row r="1086" spans="1:14" x14ac:dyDescent="0.25">
      <c r="A1086" s="5">
        <v>38121</v>
      </c>
      <c r="B1086" s="11">
        <f t="shared" si="81"/>
        <v>5</v>
      </c>
      <c r="C1086" s="11">
        <f t="shared" si="82"/>
        <v>2004</v>
      </c>
      <c r="D1086" s="11" t="str">
        <f t="shared" si="83"/>
        <v>5/2004</v>
      </c>
      <c r="E1086">
        <v>1421</v>
      </c>
      <c r="F1086">
        <v>11339200</v>
      </c>
      <c r="G1086">
        <v>105230133</v>
      </c>
      <c r="H1086" s="1">
        <v>5.7071945022000001</v>
      </c>
      <c r="I1086" s="1">
        <v>5.9644860577000003</v>
      </c>
      <c r="J1086" s="1">
        <v>5.6993977883999998</v>
      </c>
      <c r="K1086" s="1">
        <v>6.0026899553000002</v>
      </c>
      <c r="L1086" s="1">
        <v>5.7882803257999997</v>
      </c>
      <c r="M1086" s="2">
        <f t="shared" si="84"/>
        <v>-2.6595744694731582E-2</v>
      </c>
      <c r="N1086" s="2">
        <f t="shared" si="85"/>
        <v>-2.6955810002788034E-2</v>
      </c>
    </row>
    <row r="1087" spans="1:14" x14ac:dyDescent="0.25">
      <c r="A1087" s="5">
        <v>38124</v>
      </c>
      <c r="B1087" s="11">
        <f t="shared" si="81"/>
        <v>5</v>
      </c>
      <c r="C1087" s="11">
        <f t="shared" si="82"/>
        <v>2004</v>
      </c>
      <c r="D1087" s="11" t="str">
        <f t="shared" si="83"/>
        <v>5/2004</v>
      </c>
      <c r="E1087">
        <v>1244</v>
      </c>
      <c r="F1087">
        <v>9589600</v>
      </c>
      <c r="G1087">
        <v>85027466</v>
      </c>
      <c r="H1087" s="1">
        <v>5.5083783003000004</v>
      </c>
      <c r="I1087" s="1">
        <v>5.4576996606000003</v>
      </c>
      <c r="J1087" s="1">
        <v>5.4343095192000002</v>
      </c>
      <c r="K1087" s="1">
        <v>5.6058372228</v>
      </c>
      <c r="L1087" s="1">
        <v>5.5302090990000004</v>
      </c>
      <c r="M1087" s="2">
        <f t="shared" si="84"/>
        <v>-3.4836065570108099E-2</v>
      </c>
      <c r="N1087" s="2">
        <f t="shared" si="85"/>
        <v>-3.5457311832934844E-2</v>
      </c>
    </row>
    <row r="1088" spans="1:14" x14ac:dyDescent="0.25">
      <c r="A1088" s="5">
        <v>38125</v>
      </c>
      <c r="B1088" s="11">
        <f t="shared" si="81"/>
        <v>5</v>
      </c>
      <c r="C1088" s="11">
        <f t="shared" si="82"/>
        <v>2004</v>
      </c>
      <c r="D1088" s="11" t="str">
        <f t="shared" si="83"/>
        <v>5/2004</v>
      </c>
      <c r="E1088">
        <v>1694</v>
      </c>
      <c r="F1088">
        <v>9617600</v>
      </c>
      <c r="G1088">
        <v>85511277</v>
      </c>
      <c r="H1088" s="1">
        <v>5.5512602262000001</v>
      </c>
      <c r="I1088" s="1">
        <v>5.6526175056000003</v>
      </c>
      <c r="J1088" s="1">
        <v>5.4600386747999998</v>
      </c>
      <c r="K1088" s="1">
        <v>5.6689906046000003</v>
      </c>
      <c r="L1088" s="1">
        <v>5.5458025266000002</v>
      </c>
      <c r="M1088" s="2">
        <f t="shared" si="84"/>
        <v>7.7848549177648163E-3</v>
      </c>
      <c r="N1088" s="2">
        <f t="shared" si="85"/>
        <v>7.7547092865521226E-3</v>
      </c>
    </row>
    <row r="1089" spans="1:14" x14ac:dyDescent="0.25">
      <c r="A1089" s="5">
        <v>38126</v>
      </c>
      <c r="B1089" s="11">
        <f t="shared" si="81"/>
        <v>5</v>
      </c>
      <c r="C1089" s="11">
        <f t="shared" si="82"/>
        <v>2004</v>
      </c>
      <c r="D1089" s="11" t="str">
        <f t="shared" si="83"/>
        <v>5/2004</v>
      </c>
      <c r="E1089">
        <v>2004</v>
      </c>
      <c r="F1089">
        <v>12955200</v>
      </c>
      <c r="G1089">
        <v>115498244</v>
      </c>
      <c r="H1089" s="1">
        <v>5.5567179259000001</v>
      </c>
      <c r="I1089" s="1">
        <v>5.6791263326000001</v>
      </c>
      <c r="J1089" s="1">
        <v>5.5200733709999996</v>
      </c>
      <c r="K1089" s="1">
        <v>5.6799060039000002</v>
      </c>
      <c r="L1089" s="1">
        <v>5.5606162827999999</v>
      </c>
      <c r="M1089" s="2">
        <f t="shared" si="84"/>
        <v>9.831460745151066E-4</v>
      </c>
      <c r="N1089" s="2">
        <f t="shared" si="85"/>
        <v>9.8266310294167227E-4</v>
      </c>
    </row>
    <row r="1090" spans="1:14" x14ac:dyDescent="0.25">
      <c r="A1090" s="5">
        <v>38127</v>
      </c>
      <c r="B1090" s="11">
        <f t="shared" si="81"/>
        <v>5</v>
      </c>
      <c r="C1090" s="11">
        <f t="shared" si="82"/>
        <v>2004</v>
      </c>
      <c r="D1090" s="11" t="str">
        <f t="shared" si="83"/>
        <v>5/2004</v>
      </c>
      <c r="E1090">
        <v>1619</v>
      </c>
      <c r="F1090">
        <v>12423200</v>
      </c>
      <c r="G1090">
        <v>109199565</v>
      </c>
      <c r="H1090" s="1">
        <v>5.3875292363999998</v>
      </c>
      <c r="I1090" s="1">
        <v>5.5200733709999996</v>
      </c>
      <c r="J1090" s="1">
        <v>5.3875292363999998</v>
      </c>
      <c r="K1090" s="1">
        <v>5.5434635123999998</v>
      </c>
      <c r="L1090" s="1">
        <v>5.4826491447999999</v>
      </c>
      <c r="M1090" s="2">
        <f t="shared" si="84"/>
        <v>-3.0447593661612316E-2</v>
      </c>
      <c r="N1090" s="2">
        <f t="shared" si="85"/>
        <v>-3.0920750743962805E-2</v>
      </c>
    </row>
    <row r="1091" spans="1:14" x14ac:dyDescent="0.25">
      <c r="A1091" s="5">
        <v>38128</v>
      </c>
      <c r="B1091" s="11">
        <f t="shared" ref="B1091:B1154" si="86">MONTH(A1091)</f>
        <v>5</v>
      </c>
      <c r="C1091" s="11">
        <f t="shared" ref="C1091:C1154" si="87">YEAR(A1091)</f>
        <v>2004</v>
      </c>
      <c r="D1091" s="11" t="str">
        <f t="shared" ref="D1091:D1154" si="88">CONCATENATE(B1091,"/",C1091)</f>
        <v>5/2004</v>
      </c>
      <c r="E1091">
        <v>3031</v>
      </c>
      <c r="F1091">
        <v>16756800</v>
      </c>
      <c r="G1091">
        <v>142236065</v>
      </c>
      <c r="H1091" s="1">
        <v>5.2401713456000003</v>
      </c>
      <c r="I1091" s="1">
        <v>5.4576996606000003</v>
      </c>
      <c r="J1091" s="1">
        <v>5.2269169321</v>
      </c>
      <c r="K1091" s="1">
        <v>5.4576996606000003</v>
      </c>
      <c r="L1091" s="1">
        <v>5.2947483422000001</v>
      </c>
      <c r="M1091" s="2">
        <f t="shared" si="84"/>
        <v>-2.7351664247944885E-2</v>
      </c>
      <c r="N1091" s="2">
        <f t="shared" si="85"/>
        <v>-2.7732684784801218E-2</v>
      </c>
    </row>
    <row r="1092" spans="1:14" x14ac:dyDescent="0.25">
      <c r="A1092" s="5">
        <v>38131</v>
      </c>
      <c r="B1092" s="11">
        <f t="shared" si="86"/>
        <v>5</v>
      </c>
      <c r="C1092" s="11">
        <f t="shared" si="87"/>
        <v>2004</v>
      </c>
      <c r="D1092" s="11" t="str">
        <f t="shared" si="88"/>
        <v>5/2004</v>
      </c>
      <c r="E1092">
        <v>1766</v>
      </c>
      <c r="F1092">
        <v>12072000</v>
      </c>
      <c r="G1092">
        <v>105267942</v>
      </c>
      <c r="H1092" s="1">
        <v>5.5668536538</v>
      </c>
      <c r="I1092" s="1">
        <v>5.3875292363999998</v>
      </c>
      <c r="J1092" s="1">
        <v>5.3017653846000004</v>
      </c>
      <c r="K1092" s="1">
        <v>5.5668536538</v>
      </c>
      <c r="L1092" s="1">
        <v>5.4389875475</v>
      </c>
      <c r="M1092" s="2">
        <f t="shared" ref="M1092:M1155" si="89">H1092/H1091-1</f>
        <v>6.2341913394550419E-2</v>
      </c>
      <c r="N1092" s="2">
        <f t="shared" ref="N1092:N1155" si="90">LN(H1092/H1091)</f>
        <v>6.0475823353128261E-2</v>
      </c>
    </row>
    <row r="1093" spans="1:14" x14ac:dyDescent="0.25">
      <c r="A1093" s="5">
        <v>38132</v>
      </c>
      <c r="B1093" s="11">
        <f t="shared" si="86"/>
        <v>5</v>
      </c>
      <c r="C1093" s="11">
        <f t="shared" si="87"/>
        <v>2004</v>
      </c>
      <c r="D1093" s="11" t="str">
        <f t="shared" si="88"/>
        <v>5/2004</v>
      </c>
      <c r="E1093">
        <v>1320</v>
      </c>
      <c r="F1093">
        <v>7664000</v>
      </c>
      <c r="G1093">
        <v>67817236</v>
      </c>
      <c r="H1093" s="1">
        <v>5.4966832296000003</v>
      </c>
      <c r="I1093" s="1">
        <v>5.5746503676000003</v>
      </c>
      <c r="J1093" s="1">
        <v>5.4732930882000002</v>
      </c>
      <c r="K1093" s="1">
        <v>5.5902437952000001</v>
      </c>
      <c r="L1093" s="1">
        <v>5.5192936996000004</v>
      </c>
      <c r="M1093" s="2">
        <f t="shared" si="89"/>
        <v>-1.2605042015448098E-2</v>
      </c>
      <c r="N1093" s="2">
        <f t="shared" si="90"/>
        <v>-1.2685159525939765E-2</v>
      </c>
    </row>
    <row r="1094" spans="1:14" x14ac:dyDescent="0.25">
      <c r="A1094" s="5">
        <v>38133</v>
      </c>
      <c r="B1094" s="11">
        <f t="shared" si="86"/>
        <v>5</v>
      </c>
      <c r="C1094" s="11">
        <f t="shared" si="87"/>
        <v>2004</v>
      </c>
      <c r="D1094" s="11" t="str">
        <f t="shared" si="88"/>
        <v>5/2004</v>
      </c>
      <c r="E1094">
        <v>1453</v>
      </c>
      <c r="F1094">
        <v>9304000</v>
      </c>
      <c r="G1094">
        <v>81882285</v>
      </c>
      <c r="H1094" s="1">
        <v>5.4842084875000001</v>
      </c>
      <c r="I1094" s="1">
        <v>5.5356667986000003</v>
      </c>
      <c r="J1094" s="1">
        <v>5.4499029468</v>
      </c>
      <c r="K1094" s="1">
        <v>5.5356667986000003</v>
      </c>
      <c r="L1094" s="1">
        <v>5.4896661872000001</v>
      </c>
      <c r="M1094" s="2">
        <f t="shared" si="89"/>
        <v>-2.2695035494901816E-3</v>
      </c>
      <c r="N1094" s="2">
        <f t="shared" si="90"/>
        <v>-2.272082775785176E-3</v>
      </c>
    </row>
    <row r="1095" spans="1:14" x14ac:dyDescent="0.25">
      <c r="A1095" s="5">
        <v>38134</v>
      </c>
      <c r="B1095" s="11">
        <f t="shared" si="86"/>
        <v>5</v>
      </c>
      <c r="C1095" s="11">
        <f t="shared" si="87"/>
        <v>2004</v>
      </c>
      <c r="D1095" s="11" t="str">
        <f t="shared" si="88"/>
        <v>5/2004</v>
      </c>
      <c r="E1095">
        <v>1700</v>
      </c>
      <c r="F1095">
        <v>10326400</v>
      </c>
      <c r="G1095">
        <v>92098882</v>
      </c>
      <c r="H1095" s="1">
        <v>5.6284476928</v>
      </c>
      <c r="I1095" s="1">
        <v>5.4966832296000003</v>
      </c>
      <c r="J1095" s="1">
        <v>5.4740727596000003</v>
      </c>
      <c r="K1095" s="1">
        <v>5.6339053925</v>
      </c>
      <c r="L1095" s="1">
        <v>5.5629552969000002</v>
      </c>
      <c r="M1095" s="2">
        <f t="shared" si="89"/>
        <v>2.630082456361027E-2</v>
      </c>
      <c r="N1095" s="2">
        <f t="shared" si="90"/>
        <v>2.5960905102522989E-2</v>
      </c>
    </row>
    <row r="1096" spans="1:14" x14ac:dyDescent="0.25">
      <c r="A1096" s="5">
        <v>38135</v>
      </c>
      <c r="B1096" s="11">
        <f t="shared" si="86"/>
        <v>5</v>
      </c>
      <c r="C1096" s="11">
        <f t="shared" si="87"/>
        <v>2004</v>
      </c>
      <c r="D1096" s="11" t="str">
        <f t="shared" si="88"/>
        <v>5/2004</v>
      </c>
      <c r="E1096">
        <v>1663</v>
      </c>
      <c r="F1096">
        <v>13597600</v>
      </c>
      <c r="G1096">
        <v>121378840</v>
      </c>
      <c r="H1096" s="1">
        <v>5.5356667986000003</v>
      </c>
      <c r="I1096" s="1">
        <v>5.6572955339000002</v>
      </c>
      <c r="J1096" s="1">
        <v>5.4982425723999997</v>
      </c>
      <c r="K1096" s="1">
        <v>5.7071945022000001</v>
      </c>
      <c r="L1096" s="1">
        <v>5.5676333252000001</v>
      </c>
      <c r="M1096" s="2">
        <f t="shared" si="89"/>
        <v>-1.6484277595523622E-2</v>
      </c>
      <c r="N1096" s="2">
        <f t="shared" si="90"/>
        <v>-1.6621655104414088E-2</v>
      </c>
    </row>
    <row r="1097" spans="1:14" x14ac:dyDescent="0.25">
      <c r="A1097" s="5">
        <v>38138</v>
      </c>
      <c r="B1097" s="11">
        <f t="shared" si="86"/>
        <v>5</v>
      </c>
      <c r="C1097" s="11">
        <f t="shared" si="87"/>
        <v>2004</v>
      </c>
      <c r="D1097" s="11" t="str">
        <f t="shared" si="88"/>
        <v>5/2004</v>
      </c>
      <c r="E1097">
        <v>882</v>
      </c>
      <c r="F1097">
        <v>4824800</v>
      </c>
      <c r="G1097">
        <v>43095175</v>
      </c>
      <c r="H1097" s="1">
        <v>5.5964811663000003</v>
      </c>
      <c r="I1097" s="1">
        <v>5.5785487245000001</v>
      </c>
      <c r="J1097" s="1">
        <v>5.5122766572000002</v>
      </c>
      <c r="K1097" s="1">
        <v>5.6128542652000002</v>
      </c>
      <c r="L1097" s="1">
        <v>5.5715316820999998</v>
      </c>
      <c r="M1097" s="2">
        <f t="shared" si="89"/>
        <v>1.0985915502605748E-2</v>
      </c>
      <c r="N1097" s="2">
        <f t="shared" si="90"/>
        <v>1.0926008687688947E-2</v>
      </c>
    </row>
    <row r="1098" spans="1:14" x14ac:dyDescent="0.25">
      <c r="A1098" s="5">
        <v>38139</v>
      </c>
      <c r="B1098" s="11">
        <f t="shared" si="86"/>
        <v>6</v>
      </c>
      <c r="C1098" s="11">
        <f t="shared" si="87"/>
        <v>2004</v>
      </c>
      <c r="D1098" s="11" t="str">
        <f t="shared" si="88"/>
        <v>6/2004</v>
      </c>
      <c r="E1098">
        <v>1569</v>
      </c>
      <c r="F1098">
        <v>10590400</v>
      </c>
      <c r="G1098">
        <v>96101870</v>
      </c>
      <c r="H1098" s="1">
        <v>5.7539747849999996</v>
      </c>
      <c r="I1098" s="1">
        <v>5.5746503676000003</v>
      </c>
      <c r="J1098" s="1">
        <v>5.5356667986000003</v>
      </c>
      <c r="K1098" s="1">
        <v>5.7539747849999996</v>
      </c>
      <c r="L1098" s="1">
        <v>5.6604142193999998</v>
      </c>
      <c r="M1098" s="2">
        <f t="shared" si="89"/>
        <v>2.8141543591421181E-2</v>
      </c>
      <c r="N1098" s="2">
        <f t="shared" si="90"/>
        <v>2.7752845873309947E-2</v>
      </c>
    </row>
    <row r="1099" spans="1:14" x14ac:dyDescent="0.25">
      <c r="A1099" s="5">
        <v>38140</v>
      </c>
      <c r="B1099" s="11">
        <f t="shared" si="86"/>
        <v>6</v>
      </c>
      <c r="C1099" s="11">
        <f t="shared" si="87"/>
        <v>2004</v>
      </c>
      <c r="D1099" s="11" t="str">
        <f t="shared" si="88"/>
        <v>6/2004</v>
      </c>
      <c r="E1099">
        <v>1796</v>
      </c>
      <c r="F1099">
        <v>15447200</v>
      </c>
      <c r="G1099">
        <v>143549000</v>
      </c>
      <c r="H1099" s="1">
        <v>5.7461780712000001</v>
      </c>
      <c r="I1099" s="1">
        <v>5.7812632833000004</v>
      </c>
      <c r="J1099" s="1">
        <v>5.7071945022000001</v>
      </c>
      <c r="K1099" s="1">
        <v>5.8631287783000001</v>
      </c>
      <c r="L1099" s="1">
        <v>5.7960770396000001</v>
      </c>
      <c r="M1099" s="2">
        <f t="shared" si="89"/>
        <v>-1.3550135499941218E-3</v>
      </c>
      <c r="N1099" s="2">
        <f t="shared" si="90"/>
        <v>-1.3559324109943211E-3</v>
      </c>
    </row>
    <row r="1100" spans="1:14" x14ac:dyDescent="0.25">
      <c r="A1100" s="5">
        <v>38141</v>
      </c>
      <c r="B1100" s="11">
        <f t="shared" si="86"/>
        <v>6</v>
      </c>
      <c r="C1100" s="11">
        <f t="shared" si="87"/>
        <v>2004</v>
      </c>
      <c r="D1100" s="11" t="str">
        <f t="shared" si="88"/>
        <v>6/2004</v>
      </c>
      <c r="E1100">
        <v>852</v>
      </c>
      <c r="F1100">
        <v>4948800</v>
      </c>
      <c r="G1100">
        <v>44974577</v>
      </c>
      <c r="H1100" s="1">
        <v>5.6682109332000001</v>
      </c>
      <c r="I1100" s="1">
        <v>5.7695682126000003</v>
      </c>
      <c r="J1100" s="1">
        <v>5.6214306503999998</v>
      </c>
      <c r="K1100" s="1">
        <v>5.7695682126000003</v>
      </c>
      <c r="L1100" s="1">
        <v>5.6682109332000001</v>
      </c>
      <c r="M1100" s="2">
        <f t="shared" si="89"/>
        <v>-1.3568521029790781E-2</v>
      </c>
      <c r="N1100" s="2">
        <f t="shared" si="90"/>
        <v>-1.3661414654380932E-2</v>
      </c>
    </row>
    <row r="1101" spans="1:14" x14ac:dyDescent="0.25">
      <c r="A1101" s="5">
        <v>38142</v>
      </c>
      <c r="B1101" s="11">
        <f t="shared" si="86"/>
        <v>6</v>
      </c>
      <c r="C1101" s="11">
        <f t="shared" si="87"/>
        <v>2004</v>
      </c>
      <c r="D1101" s="11" t="str">
        <f t="shared" si="88"/>
        <v>6/2004</v>
      </c>
      <c r="E1101">
        <v>945</v>
      </c>
      <c r="F1101">
        <v>4904800</v>
      </c>
      <c r="G1101">
        <v>44652664</v>
      </c>
      <c r="H1101" s="1">
        <v>5.6752279757000004</v>
      </c>
      <c r="I1101" s="1">
        <v>5.7313643150000004</v>
      </c>
      <c r="J1101" s="1">
        <v>5.6526175056000003</v>
      </c>
      <c r="K1101" s="1">
        <v>5.7539747849999996</v>
      </c>
      <c r="L1101" s="1">
        <v>5.6783466612</v>
      </c>
      <c r="M1101" s="2">
        <f t="shared" si="89"/>
        <v>1.2379642505715438E-3</v>
      </c>
      <c r="N1101" s="2">
        <f t="shared" si="90"/>
        <v>1.2371986046583977E-3</v>
      </c>
    </row>
    <row r="1102" spans="1:14" x14ac:dyDescent="0.25">
      <c r="A1102" s="5">
        <v>38145</v>
      </c>
      <c r="B1102" s="11">
        <f t="shared" si="86"/>
        <v>6</v>
      </c>
      <c r="C1102" s="11">
        <f t="shared" si="87"/>
        <v>2004</v>
      </c>
      <c r="D1102" s="11" t="str">
        <f t="shared" si="88"/>
        <v>6/2004</v>
      </c>
      <c r="E1102">
        <v>1212</v>
      </c>
      <c r="F1102">
        <v>6811200</v>
      </c>
      <c r="G1102">
        <v>62915168</v>
      </c>
      <c r="H1102" s="1">
        <v>5.8054330960999998</v>
      </c>
      <c r="I1102" s="1">
        <v>5.7001774597999999</v>
      </c>
      <c r="J1102" s="1">
        <v>5.6916010746000003</v>
      </c>
      <c r="K1102" s="1">
        <v>5.8054330960999998</v>
      </c>
      <c r="L1102" s="1">
        <v>5.7617714987999999</v>
      </c>
      <c r="M1102" s="2">
        <f t="shared" si="89"/>
        <v>2.294271189765551E-2</v>
      </c>
      <c r="N1102" s="2">
        <f t="shared" si="90"/>
        <v>2.2683485301381794E-2</v>
      </c>
    </row>
    <row r="1103" spans="1:14" x14ac:dyDescent="0.25">
      <c r="A1103" s="5">
        <v>38146</v>
      </c>
      <c r="B1103" s="11">
        <f t="shared" si="86"/>
        <v>6</v>
      </c>
      <c r="C1103" s="11">
        <f t="shared" si="87"/>
        <v>2004</v>
      </c>
      <c r="D1103" s="11" t="str">
        <f t="shared" si="88"/>
        <v>6/2004</v>
      </c>
      <c r="E1103">
        <v>1325</v>
      </c>
      <c r="F1103">
        <v>9808000</v>
      </c>
      <c r="G1103">
        <v>90842860</v>
      </c>
      <c r="H1103" s="1">
        <v>5.7149912159999996</v>
      </c>
      <c r="I1103" s="1">
        <v>5.7960770396000001</v>
      </c>
      <c r="J1103" s="1">
        <v>5.6916010746000003</v>
      </c>
      <c r="K1103" s="1">
        <v>5.8467556793000002</v>
      </c>
      <c r="L1103" s="1">
        <v>5.7773649263999998</v>
      </c>
      <c r="M1103" s="2">
        <f t="shared" si="89"/>
        <v>-1.5578834275216669E-2</v>
      </c>
      <c r="N1103" s="2">
        <f t="shared" si="90"/>
        <v>-1.5701459553774489E-2</v>
      </c>
    </row>
    <row r="1104" spans="1:14" x14ac:dyDescent="0.25">
      <c r="A1104" s="5">
        <v>38147</v>
      </c>
      <c r="B1104" s="11">
        <f t="shared" si="86"/>
        <v>6</v>
      </c>
      <c r="C1104" s="11">
        <f t="shared" si="87"/>
        <v>2004</v>
      </c>
      <c r="D1104" s="11" t="str">
        <f t="shared" si="88"/>
        <v>6/2004</v>
      </c>
      <c r="E1104">
        <v>1547</v>
      </c>
      <c r="F1104">
        <v>12436800</v>
      </c>
      <c r="G1104">
        <v>112544448</v>
      </c>
      <c r="H1104" s="1">
        <v>5.6448207918</v>
      </c>
      <c r="I1104" s="1">
        <v>5.7344830005</v>
      </c>
      <c r="J1104" s="1">
        <v>5.5980405089999996</v>
      </c>
      <c r="K1104" s="1">
        <v>5.7344830005</v>
      </c>
      <c r="L1104" s="1">
        <v>5.6440411204999998</v>
      </c>
      <c r="M1104" s="2">
        <f t="shared" si="89"/>
        <v>-1.2278308320675446E-2</v>
      </c>
      <c r="N1104" s="2">
        <f t="shared" si="90"/>
        <v>-1.2354309499630019E-2</v>
      </c>
    </row>
    <row r="1105" spans="1:14" x14ac:dyDescent="0.25">
      <c r="A1105" s="5">
        <v>38149</v>
      </c>
      <c r="B1105" s="11">
        <f t="shared" si="86"/>
        <v>6</v>
      </c>
      <c r="C1105" s="11">
        <f t="shared" si="87"/>
        <v>2004</v>
      </c>
      <c r="D1105" s="11" t="str">
        <f t="shared" si="88"/>
        <v>6/2004</v>
      </c>
      <c r="E1105">
        <v>382</v>
      </c>
      <c r="F1105">
        <v>2825600</v>
      </c>
      <c r="G1105">
        <v>25573680</v>
      </c>
      <c r="H1105" s="1">
        <v>5.6448207918</v>
      </c>
      <c r="I1105" s="1">
        <v>5.6760076469999996</v>
      </c>
      <c r="J1105" s="1">
        <v>5.5988201803999997</v>
      </c>
      <c r="K1105" s="1">
        <v>5.6760076469999996</v>
      </c>
      <c r="L1105" s="1">
        <v>5.6456004632000001</v>
      </c>
      <c r="M1105" s="2">
        <f t="shared" si="89"/>
        <v>0</v>
      </c>
      <c r="N1105" s="2">
        <f t="shared" si="90"/>
        <v>0</v>
      </c>
    </row>
    <row r="1106" spans="1:14" x14ac:dyDescent="0.25">
      <c r="A1106" s="5">
        <v>38152</v>
      </c>
      <c r="B1106" s="11">
        <f t="shared" si="86"/>
        <v>6</v>
      </c>
      <c r="C1106" s="11">
        <f t="shared" si="87"/>
        <v>2004</v>
      </c>
      <c r="D1106" s="11" t="str">
        <f t="shared" si="88"/>
        <v>6/2004</v>
      </c>
      <c r="E1106">
        <v>1935</v>
      </c>
      <c r="F1106">
        <v>15654400</v>
      </c>
      <c r="G1106">
        <v>140446351</v>
      </c>
      <c r="H1106" s="1">
        <v>5.6604142193999998</v>
      </c>
      <c r="I1106" s="1">
        <v>5.6089559082999996</v>
      </c>
      <c r="J1106" s="1">
        <v>5.4966832296000003</v>
      </c>
      <c r="K1106" s="1">
        <v>5.6604142193999998</v>
      </c>
      <c r="L1106" s="1">
        <v>5.5957014949000001</v>
      </c>
      <c r="M1106" s="2">
        <f t="shared" si="89"/>
        <v>2.7624309389329138E-3</v>
      </c>
      <c r="N1106" s="2">
        <f t="shared" si="90"/>
        <v>2.7586224387869266E-3</v>
      </c>
    </row>
    <row r="1107" spans="1:14" x14ac:dyDescent="0.25">
      <c r="A1107" s="5">
        <v>38153</v>
      </c>
      <c r="B1107" s="11">
        <f t="shared" si="86"/>
        <v>6</v>
      </c>
      <c r="C1107" s="11">
        <f t="shared" si="87"/>
        <v>2004</v>
      </c>
      <c r="D1107" s="11" t="str">
        <f t="shared" si="88"/>
        <v>6/2004</v>
      </c>
      <c r="E1107">
        <v>2340</v>
      </c>
      <c r="F1107">
        <v>15752000</v>
      </c>
      <c r="G1107">
        <v>146861027</v>
      </c>
      <c r="H1107" s="1">
        <v>5.8202468524000004</v>
      </c>
      <c r="I1107" s="1">
        <v>5.7843819689</v>
      </c>
      <c r="J1107" s="1">
        <v>5.7313643150000004</v>
      </c>
      <c r="K1107" s="1">
        <v>5.8475353507000003</v>
      </c>
      <c r="L1107" s="1">
        <v>5.8155688240999996</v>
      </c>
      <c r="M1107" s="2">
        <f t="shared" si="89"/>
        <v>2.8236914615224595E-2</v>
      </c>
      <c r="N1107" s="2">
        <f t="shared" si="90"/>
        <v>2.784560216871966E-2</v>
      </c>
    </row>
    <row r="1108" spans="1:14" x14ac:dyDescent="0.25">
      <c r="A1108" s="5">
        <v>38154</v>
      </c>
      <c r="B1108" s="11">
        <f t="shared" si="86"/>
        <v>6</v>
      </c>
      <c r="C1108" s="11">
        <f t="shared" si="87"/>
        <v>2004</v>
      </c>
      <c r="D1108" s="11" t="str">
        <f t="shared" si="88"/>
        <v>6/2004</v>
      </c>
      <c r="E1108">
        <v>2110</v>
      </c>
      <c r="F1108">
        <v>12005600</v>
      </c>
      <c r="G1108">
        <v>112184627</v>
      </c>
      <c r="H1108" s="1">
        <v>5.8436369936999997</v>
      </c>
      <c r="I1108" s="1">
        <v>5.8475353507000003</v>
      </c>
      <c r="J1108" s="1">
        <v>5.7461780712000001</v>
      </c>
      <c r="K1108" s="1">
        <v>5.8709254920999996</v>
      </c>
      <c r="L1108" s="1">
        <v>5.8280435661999999</v>
      </c>
      <c r="M1108" s="2">
        <f t="shared" si="89"/>
        <v>4.018754168537475E-3</v>
      </c>
      <c r="N1108" s="2">
        <f t="shared" si="90"/>
        <v>4.0107005458132226E-3</v>
      </c>
    </row>
    <row r="1109" spans="1:14" x14ac:dyDescent="0.25">
      <c r="A1109" s="5">
        <v>38155</v>
      </c>
      <c r="B1109" s="11">
        <f t="shared" si="86"/>
        <v>6</v>
      </c>
      <c r="C1109" s="11">
        <f t="shared" si="87"/>
        <v>2004</v>
      </c>
      <c r="D1109" s="11" t="str">
        <f t="shared" si="88"/>
        <v>6/2004</v>
      </c>
      <c r="E1109">
        <v>1312</v>
      </c>
      <c r="F1109">
        <v>11747200</v>
      </c>
      <c r="G1109">
        <v>109995205</v>
      </c>
      <c r="H1109" s="1">
        <v>5.8701458207000003</v>
      </c>
      <c r="I1109" s="1">
        <v>5.8038737533999996</v>
      </c>
      <c r="J1109" s="1">
        <v>5.7843819689</v>
      </c>
      <c r="K1109" s="1">
        <v>5.8709254920999996</v>
      </c>
      <c r="L1109" s="1">
        <v>5.8405183082000001</v>
      </c>
      <c r="M1109" s="2">
        <f t="shared" si="89"/>
        <v>4.536357584938866E-3</v>
      </c>
      <c r="N1109" s="2">
        <f t="shared" si="90"/>
        <v>4.5260993265888805E-3</v>
      </c>
    </row>
    <row r="1110" spans="1:14" x14ac:dyDescent="0.25">
      <c r="A1110" s="5">
        <v>38156</v>
      </c>
      <c r="B1110" s="11">
        <f t="shared" si="86"/>
        <v>6</v>
      </c>
      <c r="C1110" s="11">
        <f t="shared" si="87"/>
        <v>2004</v>
      </c>
      <c r="D1110" s="11" t="str">
        <f t="shared" si="88"/>
        <v>6/2004</v>
      </c>
      <c r="E1110">
        <v>1063</v>
      </c>
      <c r="F1110">
        <v>5787200</v>
      </c>
      <c r="G1110">
        <v>54329685</v>
      </c>
      <c r="H1110" s="1">
        <v>5.8397386368999999</v>
      </c>
      <c r="I1110" s="1">
        <v>5.8163484953999998</v>
      </c>
      <c r="J1110" s="1">
        <v>5.7851616402000001</v>
      </c>
      <c r="K1110" s="1">
        <v>5.9083497183000002</v>
      </c>
      <c r="L1110" s="1">
        <v>5.8553320643999998</v>
      </c>
      <c r="M1110" s="2">
        <f t="shared" si="89"/>
        <v>-5.1799707756449154E-3</v>
      </c>
      <c r="N1110" s="2">
        <f t="shared" si="90"/>
        <v>-5.1934333348291652E-3</v>
      </c>
    </row>
    <row r="1111" spans="1:14" x14ac:dyDescent="0.25">
      <c r="A1111" s="5">
        <v>38159</v>
      </c>
      <c r="B1111" s="11">
        <f t="shared" si="86"/>
        <v>6</v>
      </c>
      <c r="C1111" s="11">
        <f t="shared" si="87"/>
        <v>2004</v>
      </c>
      <c r="D1111" s="11" t="str">
        <f t="shared" si="88"/>
        <v>6/2004</v>
      </c>
      <c r="E1111">
        <v>1340</v>
      </c>
      <c r="F1111">
        <v>13571200</v>
      </c>
      <c r="G1111">
        <v>125905536</v>
      </c>
      <c r="H1111" s="1">
        <v>5.7656698556999997</v>
      </c>
      <c r="I1111" s="1">
        <v>5.8327215943999997</v>
      </c>
      <c r="J1111" s="1">
        <v>5.7422797143000004</v>
      </c>
      <c r="K1111" s="1">
        <v>5.8709254920999996</v>
      </c>
      <c r="L1111" s="1">
        <v>5.7867209830000004</v>
      </c>
      <c r="M1111" s="2">
        <f t="shared" si="89"/>
        <v>-1.2683578119742633E-2</v>
      </c>
      <c r="N1111" s="2">
        <f t="shared" si="90"/>
        <v>-1.2764701382169225E-2</v>
      </c>
    </row>
    <row r="1112" spans="1:14" x14ac:dyDescent="0.25">
      <c r="A1112" s="5">
        <v>38160</v>
      </c>
      <c r="B1112" s="11">
        <f t="shared" si="86"/>
        <v>6</v>
      </c>
      <c r="C1112" s="11">
        <f t="shared" si="87"/>
        <v>2004</v>
      </c>
      <c r="D1112" s="11" t="str">
        <f t="shared" si="88"/>
        <v>6/2004</v>
      </c>
      <c r="E1112">
        <v>1232</v>
      </c>
      <c r="F1112">
        <v>9225600</v>
      </c>
      <c r="G1112">
        <v>85362230</v>
      </c>
      <c r="H1112" s="1">
        <v>5.8311622517000004</v>
      </c>
      <c r="I1112" s="1">
        <v>5.7578731419000002</v>
      </c>
      <c r="J1112" s="1">
        <v>5.7149912159999996</v>
      </c>
      <c r="K1112" s="1">
        <v>5.8389589654999998</v>
      </c>
      <c r="L1112" s="1">
        <v>5.7711275553999997</v>
      </c>
      <c r="M1112" s="2">
        <f t="shared" si="89"/>
        <v>1.1359026381861703E-2</v>
      </c>
      <c r="N1112" s="2">
        <f t="shared" si="90"/>
        <v>1.1294997059318182E-2</v>
      </c>
    </row>
    <row r="1113" spans="1:14" x14ac:dyDescent="0.25">
      <c r="A1113" s="5">
        <v>38161</v>
      </c>
      <c r="B1113" s="11">
        <f t="shared" si="86"/>
        <v>6</v>
      </c>
      <c r="C1113" s="11">
        <f t="shared" si="87"/>
        <v>2004</v>
      </c>
      <c r="D1113" s="11" t="str">
        <f t="shared" si="88"/>
        <v>6/2004</v>
      </c>
      <c r="E1113">
        <v>1996</v>
      </c>
      <c r="F1113">
        <v>24443200</v>
      </c>
      <c r="G1113">
        <v>233477458</v>
      </c>
      <c r="H1113" s="1">
        <v>6.0580466233000001</v>
      </c>
      <c r="I1113" s="1">
        <v>5.8241452092000001</v>
      </c>
      <c r="J1113" s="1">
        <v>5.8241452092000001</v>
      </c>
      <c r="K1113" s="1">
        <v>6.0580466233000001</v>
      </c>
      <c r="L1113" s="1">
        <v>5.9574690153000001</v>
      </c>
      <c r="M1113" s="2">
        <f t="shared" si="89"/>
        <v>3.8908945045021515E-2</v>
      </c>
      <c r="N1113" s="2">
        <f t="shared" si="90"/>
        <v>3.8171071168959389E-2</v>
      </c>
    </row>
    <row r="1114" spans="1:14" x14ac:dyDescent="0.25">
      <c r="A1114" s="5">
        <v>38162</v>
      </c>
      <c r="B1114" s="11">
        <f t="shared" si="86"/>
        <v>6</v>
      </c>
      <c r="C1114" s="11">
        <f t="shared" si="87"/>
        <v>2004</v>
      </c>
      <c r="D1114" s="11" t="str">
        <f t="shared" si="88"/>
        <v>6/2004</v>
      </c>
      <c r="E1114">
        <v>1327</v>
      </c>
      <c r="F1114">
        <v>8296000</v>
      </c>
      <c r="G1114">
        <v>80637116</v>
      </c>
      <c r="H1114" s="1">
        <v>6.0502499094999997</v>
      </c>
      <c r="I1114" s="1">
        <v>6.0619449801999998</v>
      </c>
      <c r="J1114" s="1">
        <v>5.9956729128999999</v>
      </c>
      <c r="K1114" s="1">
        <v>6.1126236198999999</v>
      </c>
      <c r="L1114" s="1">
        <v>6.0627246516</v>
      </c>
      <c r="M1114" s="2">
        <f t="shared" si="89"/>
        <v>-1.2870012868526626E-3</v>
      </c>
      <c r="N1114" s="2">
        <f t="shared" si="90"/>
        <v>-1.2878301842798746E-3</v>
      </c>
    </row>
    <row r="1115" spans="1:14" x14ac:dyDescent="0.25">
      <c r="A1115" s="5">
        <v>38163</v>
      </c>
      <c r="B1115" s="11">
        <f t="shared" si="86"/>
        <v>6</v>
      </c>
      <c r="C1115" s="11">
        <f t="shared" si="87"/>
        <v>2004</v>
      </c>
      <c r="D1115" s="11" t="str">
        <f t="shared" si="88"/>
        <v>6/2004</v>
      </c>
      <c r="E1115">
        <v>1072</v>
      </c>
      <c r="F1115">
        <v>6332800</v>
      </c>
      <c r="G1115">
        <v>60493013</v>
      </c>
      <c r="H1115" s="1">
        <v>5.9332992024999998</v>
      </c>
      <c r="I1115" s="1">
        <v>6.0424531957000003</v>
      </c>
      <c r="J1115" s="1">
        <v>5.9013326759</v>
      </c>
      <c r="K1115" s="1">
        <v>6.0424531957000003</v>
      </c>
      <c r="L1115" s="1">
        <v>5.9582486866000002</v>
      </c>
      <c r="M1115" s="2">
        <f t="shared" si="89"/>
        <v>-1.9329896904980104E-2</v>
      </c>
      <c r="N1115" s="2">
        <f t="shared" si="90"/>
        <v>-1.951916231925244E-2</v>
      </c>
    </row>
    <row r="1116" spans="1:14" x14ac:dyDescent="0.25">
      <c r="A1116" s="5">
        <v>38166</v>
      </c>
      <c r="B1116" s="11">
        <f t="shared" si="86"/>
        <v>6</v>
      </c>
      <c r="C1116" s="11">
        <f t="shared" si="87"/>
        <v>2004</v>
      </c>
      <c r="D1116" s="11" t="str">
        <f t="shared" si="88"/>
        <v>6/2004</v>
      </c>
      <c r="E1116">
        <v>1042</v>
      </c>
      <c r="F1116">
        <v>6276000</v>
      </c>
      <c r="G1116">
        <v>59128615</v>
      </c>
      <c r="H1116" s="1">
        <v>5.8475353507000003</v>
      </c>
      <c r="I1116" s="1">
        <v>5.9800794853000001</v>
      </c>
      <c r="J1116" s="1">
        <v>5.8319419230999996</v>
      </c>
      <c r="K1116" s="1">
        <v>5.9800794853000001</v>
      </c>
      <c r="L1116" s="1">
        <v>5.8763831916999996</v>
      </c>
      <c r="M1116" s="2">
        <f t="shared" si="89"/>
        <v>-1.445466491288061E-2</v>
      </c>
      <c r="N1116" s="2">
        <f t="shared" si="90"/>
        <v>-1.4560151329599237E-2</v>
      </c>
    </row>
    <row r="1117" spans="1:14" x14ac:dyDescent="0.25">
      <c r="A1117" s="5">
        <v>38167</v>
      </c>
      <c r="B1117" s="11">
        <f t="shared" si="86"/>
        <v>6</v>
      </c>
      <c r="C1117" s="11">
        <f t="shared" si="87"/>
        <v>2004</v>
      </c>
      <c r="D1117" s="11" t="str">
        <f t="shared" si="88"/>
        <v>6/2004</v>
      </c>
      <c r="E1117">
        <v>920</v>
      </c>
      <c r="F1117">
        <v>5920000</v>
      </c>
      <c r="G1117">
        <v>55612523</v>
      </c>
      <c r="H1117" s="1">
        <v>5.8982139904000004</v>
      </c>
      <c r="I1117" s="1">
        <v>5.8475353507000003</v>
      </c>
      <c r="J1117" s="1">
        <v>5.7695682126000003</v>
      </c>
      <c r="K1117" s="1">
        <v>5.9247228173000002</v>
      </c>
      <c r="L1117" s="1">
        <v>5.8592304214000004</v>
      </c>
      <c r="M1117" s="2">
        <f t="shared" si="89"/>
        <v>8.666666665629208E-3</v>
      </c>
      <c r="N1117" s="2">
        <f t="shared" si="90"/>
        <v>8.6293266970259401E-3</v>
      </c>
    </row>
    <row r="1118" spans="1:14" x14ac:dyDescent="0.25">
      <c r="A1118" s="5">
        <v>38168</v>
      </c>
      <c r="B1118" s="11">
        <f t="shared" si="86"/>
        <v>6</v>
      </c>
      <c r="C1118" s="11">
        <f t="shared" si="87"/>
        <v>2004</v>
      </c>
      <c r="D1118" s="11" t="str">
        <f t="shared" si="88"/>
        <v>6/2004</v>
      </c>
      <c r="E1118">
        <v>1308</v>
      </c>
      <c r="F1118">
        <v>11268800</v>
      </c>
      <c r="G1118">
        <v>106959430</v>
      </c>
      <c r="H1118" s="1">
        <v>6.0276394394999997</v>
      </c>
      <c r="I1118" s="1">
        <v>5.8865189197000003</v>
      </c>
      <c r="J1118" s="1">
        <v>5.8475353507000003</v>
      </c>
      <c r="K1118" s="1">
        <v>6.0276394394999997</v>
      </c>
      <c r="L1118" s="1">
        <v>5.9200447890000003</v>
      </c>
      <c r="M1118" s="2">
        <f t="shared" si="89"/>
        <v>2.1943159286972991E-2</v>
      </c>
      <c r="N1118" s="2">
        <f t="shared" si="90"/>
        <v>2.1705873098788176E-2</v>
      </c>
    </row>
    <row r="1119" spans="1:14" x14ac:dyDescent="0.25">
      <c r="A1119" s="5">
        <v>38169</v>
      </c>
      <c r="B1119" s="11">
        <f t="shared" si="86"/>
        <v>7</v>
      </c>
      <c r="C1119" s="11">
        <f t="shared" si="87"/>
        <v>2004</v>
      </c>
      <c r="D1119" s="11" t="str">
        <f t="shared" si="88"/>
        <v>7/2004</v>
      </c>
      <c r="E1119">
        <v>1326</v>
      </c>
      <c r="F1119">
        <v>9639200</v>
      </c>
      <c r="G1119">
        <v>92527840</v>
      </c>
      <c r="H1119" s="1">
        <v>5.9956729128999999</v>
      </c>
      <c r="I1119" s="1">
        <v>6.0034696267000003</v>
      </c>
      <c r="J1119" s="1">
        <v>5.9488926300999996</v>
      </c>
      <c r="K1119" s="1">
        <v>6.0268597680999996</v>
      </c>
      <c r="L1119" s="1">
        <v>5.9870965277000003</v>
      </c>
      <c r="M1119" s="2">
        <f t="shared" si="89"/>
        <v>-5.303324281561772E-3</v>
      </c>
      <c r="N1119" s="2">
        <f t="shared" si="90"/>
        <v>-5.317436823483933E-3</v>
      </c>
    </row>
    <row r="1120" spans="1:14" x14ac:dyDescent="0.25">
      <c r="A1120" s="5">
        <v>38170</v>
      </c>
      <c r="B1120" s="11">
        <f t="shared" si="86"/>
        <v>7</v>
      </c>
      <c r="C1120" s="11">
        <f t="shared" si="87"/>
        <v>2004</v>
      </c>
      <c r="D1120" s="11" t="str">
        <f t="shared" si="88"/>
        <v>7/2004</v>
      </c>
      <c r="E1120">
        <v>1016</v>
      </c>
      <c r="F1120">
        <v>6100000</v>
      </c>
      <c r="G1120">
        <v>58753987</v>
      </c>
      <c r="H1120" s="1">
        <v>5.9878761990999996</v>
      </c>
      <c r="I1120" s="1">
        <v>6.0073679836</v>
      </c>
      <c r="J1120" s="1">
        <v>5.9785201424999999</v>
      </c>
      <c r="K1120" s="1">
        <v>6.0408938529</v>
      </c>
      <c r="L1120" s="1">
        <v>6.0073679836</v>
      </c>
      <c r="M1120" s="2">
        <f t="shared" si="89"/>
        <v>-1.300390116883321E-3</v>
      </c>
      <c r="N1120" s="2">
        <f t="shared" si="90"/>
        <v>-1.3012363578198205E-3</v>
      </c>
    </row>
    <row r="1121" spans="1:14" x14ac:dyDescent="0.25">
      <c r="A1121" s="5">
        <v>38173</v>
      </c>
      <c r="B1121" s="11">
        <f t="shared" si="86"/>
        <v>7</v>
      </c>
      <c r="C1121" s="11">
        <f t="shared" si="87"/>
        <v>2004</v>
      </c>
      <c r="D1121" s="11" t="str">
        <f t="shared" si="88"/>
        <v>7/2004</v>
      </c>
      <c r="E1121">
        <v>743</v>
      </c>
      <c r="F1121">
        <v>3875200</v>
      </c>
      <c r="G1121">
        <v>37054542</v>
      </c>
      <c r="H1121" s="1">
        <v>5.9535706583000003</v>
      </c>
      <c r="I1121" s="1">
        <v>6.0034696267000003</v>
      </c>
      <c r="J1121" s="1">
        <v>5.9332992024999998</v>
      </c>
      <c r="K1121" s="1">
        <v>6.0190630543000001</v>
      </c>
      <c r="L1121" s="1">
        <v>5.9644860577000003</v>
      </c>
      <c r="M1121" s="2">
        <f t="shared" si="89"/>
        <v>-5.7291666793570784E-3</v>
      </c>
      <c r="N1121" s="2">
        <f t="shared" si="90"/>
        <v>-5.7456413088431534E-3</v>
      </c>
    </row>
    <row r="1122" spans="1:14" x14ac:dyDescent="0.25">
      <c r="A1122" s="5">
        <v>38174</v>
      </c>
      <c r="B1122" s="11">
        <f t="shared" si="86"/>
        <v>7</v>
      </c>
      <c r="C1122" s="11">
        <f t="shared" si="87"/>
        <v>2004</v>
      </c>
      <c r="D1122" s="11" t="str">
        <f t="shared" si="88"/>
        <v>7/2004</v>
      </c>
      <c r="E1122">
        <v>1062</v>
      </c>
      <c r="F1122">
        <v>7926400</v>
      </c>
      <c r="G1122">
        <v>75331273</v>
      </c>
      <c r="H1122" s="1">
        <v>5.8818408914000004</v>
      </c>
      <c r="I1122" s="1">
        <v>5.9637063863000002</v>
      </c>
      <c r="J1122" s="1">
        <v>5.8670271351999999</v>
      </c>
      <c r="K1122" s="1">
        <v>6.0112663404999997</v>
      </c>
      <c r="L1122" s="1">
        <v>5.9278415027999998</v>
      </c>
      <c r="M1122" s="2">
        <f t="shared" si="89"/>
        <v>-1.2048192759751664E-2</v>
      </c>
      <c r="N1122" s="2">
        <f t="shared" si="90"/>
        <v>-1.2121360520873934E-2</v>
      </c>
    </row>
    <row r="1123" spans="1:14" x14ac:dyDescent="0.25">
      <c r="A1123" s="5">
        <v>38175</v>
      </c>
      <c r="B1123" s="11">
        <f t="shared" si="86"/>
        <v>7</v>
      </c>
      <c r="C1123" s="11">
        <f t="shared" si="87"/>
        <v>2004</v>
      </c>
      <c r="D1123" s="11" t="str">
        <f t="shared" si="88"/>
        <v>7/2004</v>
      </c>
      <c r="E1123">
        <v>1333</v>
      </c>
      <c r="F1123">
        <v>9003200</v>
      </c>
      <c r="G1123">
        <v>84349330</v>
      </c>
      <c r="H1123" s="1">
        <v>5.7929583540999996</v>
      </c>
      <c r="I1123" s="1">
        <v>5.9255024887000003</v>
      </c>
      <c r="J1123" s="1">
        <v>5.7929583540999996</v>
      </c>
      <c r="K1123" s="1">
        <v>5.9800794853000001</v>
      </c>
      <c r="L1123" s="1">
        <v>5.8436369936999997</v>
      </c>
      <c r="M1123" s="2">
        <f t="shared" si="89"/>
        <v>-1.5111346760494415E-2</v>
      </c>
      <c r="N1123" s="2">
        <f t="shared" si="90"/>
        <v>-1.5226686596262445E-2</v>
      </c>
    </row>
    <row r="1124" spans="1:14" x14ac:dyDescent="0.25">
      <c r="A1124" s="5">
        <v>38176</v>
      </c>
      <c r="B1124" s="11">
        <f t="shared" si="86"/>
        <v>7</v>
      </c>
      <c r="C1124" s="11">
        <f t="shared" si="87"/>
        <v>2004</v>
      </c>
      <c r="D1124" s="11" t="str">
        <f t="shared" si="88"/>
        <v>7/2004</v>
      </c>
      <c r="E1124">
        <v>1103</v>
      </c>
      <c r="F1124">
        <v>6850400</v>
      </c>
      <c r="G1124">
        <v>63595407</v>
      </c>
      <c r="H1124" s="1">
        <v>5.7773649263999998</v>
      </c>
      <c r="I1124" s="1">
        <v>5.8007550679</v>
      </c>
      <c r="J1124" s="1">
        <v>5.7461780712000001</v>
      </c>
      <c r="K1124" s="1">
        <v>5.8514337076</v>
      </c>
      <c r="L1124" s="1">
        <v>5.7906193399000001</v>
      </c>
      <c r="M1124" s="2">
        <f t="shared" si="89"/>
        <v>-2.6917900573139031E-3</v>
      </c>
      <c r="N1124" s="2">
        <f t="shared" si="90"/>
        <v>-2.6954194386550438E-3</v>
      </c>
    </row>
    <row r="1125" spans="1:14" x14ac:dyDescent="0.25">
      <c r="A1125" s="5">
        <v>38180</v>
      </c>
      <c r="B1125" s="11">
        <f t="shared" si="86"/>
        <v>7</v>
      </c>
      <c r="C1125" s="11">
        <f t="shared" si="87"/>
        <v>2004</v>
      </c>
      <c r="D1125" s="11" t="str">
        <f t="shared" si="88"/>
        <v>7/2004</v>
      </c>
      <c r="E1125">
        <v>1139</v>
      </c>
      <c r="F1125">
        <v>7892800</v>
      </c>
      <c r="G1125">
        <v>73393953</v>
      </c>
      <c r="H1125" s="1">
        <v>5.8241452092000001</v>
      </c>
      <c r="I1125" s="1">
        <v>5.7781445977999999</v>
      </c>
      <c r="J1125" s="1">
        <v>5.7539747849999996</v>
      </c>
      <c r="K1125" s="1">
        <v>5.8475353507000003</v>
      </c>
      <c r="L1125" s="1">
        <v>5.7999753964999998</v>
      </c>
      <c r="M1125" s="2">
        <f t="shared" si="89"/>
        <v>8.0971659910620275E-3</v>
      </c>
      <c r="N1125" s="2">
        <f t="shared" si="90"/>
        <v>8.0645598358963649E-3</v>
      </c>
    </row>
    <row r="1126" spans="1:14" x14ac:dyDescent="0.25">
      <c r="A1126" s="5">
        <v>38181</v>
      </c>
      <c r="B1126" s="11">
        <f t="shared" si="86"/>
        <v>7</v>
      </c>
      <c r="C1126" s="11">
        <f t="shared" si="87"/>
        <v>2004</v>
      </c>
      <c r="D1126" s="11" t="str">
        <f t="shared" si="88"/>
        <v>7/2004</v>
      </c>
      <c r="E1126">
        <v>1260</v>
      </c>
      <c r="F1126">
        <v>7245600</v>
      </c>
      <c r="G1126">
        <v>67467954</v>
      </c>
      <c r="H1126" s="1">
        <v>5.7929583540999996</v>
      </c>
      <c r="I1126" s="1">
        <v>5.8412979796000002</v>
      </c>
      <c r="J1126" s="1">
        <v>5.7812632833000004</v>
      </c>
      <c r="K1126" s="1">
        <v>5.8701458207000003</v>
      </c>
      <c r="L1126" s="1">
        <v>5.8077721103000002</v>
      </c>
      <c r="M1126" s="2">
        <f t="shared" si="89"/>
        <v>-5.3547523249827256E-3</v>
      </c>
      <c r="N1126" s="2">
        <f t="shared" si="90"/>
        <v>-5.3691403972413124E-3</v>
      </c>
    </row>
    <row r="1127" spans="1:14" x14ac:dyDescent="0.25">
      <c r="A1127" s="5">
        <v>38182</v>
      </c>
      <c r="B1127" s="11">
        <f t="shared" si="86"/>
        <v>7</v>
      </c>
      <c r="C1127" s="11">
        <f t="shared" si="87"/>
        <v>2004</v>
      </c>
      <c r="D1127" s="11" t="str">
        <f t="shared" si="88"/>
        <v>7/2004</v>
      </c>
      <c r="E1127">
        <v>1510</v>
      </c>
      <c r="F1127">
        <v>10091200</v>
      </c>
      <c r="G1127">
        <v>93636192</v>
      </c>
      <c r="H1127" s="1">
        <v>5.7812632833000004</v>
      </c>
      <c r="I1127" s="1">
        <v>5.7851616402000001</v>
      </c>
      <c r="J1127" s="1">
        <v>5.7617714987999999</v>
      </c>
      <c r="K1127" s="1">
        <v>5.8467556793000002</v>
      </c>
      <c r="L1127" s="1">
        <v>5.7875006543999996</v>
      </c>
      <c r="M1127" s="2">
        <f t="shared" si="89"/>
        <v>-2.018842547300892E-3</v>
      </c>
      <c r="N1127" s="2">
        <f t="shared" si="90"/>
        <v>-2.0208831568250597E-3</v>
      </c>
    </row>
    <row r="1128" spans="1:14" x14ac:dyDescent="0.25">
      <c r="A1128" s="5">
        <v>38183</v>
      </c>
      <c r="B1128" s="11">
        <f t="shared" si="86"/>
        <v>7</v>
      </c>
      <c r="C1128" s="11">
        <f t="shared" si="87"/>
        <v>2004</v>
      </c>
      <c r="D1128" s="11" t="str">
        <f t="shared" si="88"/>
        <v>7/2004</v>
      </c>
      <c r="E1128">
        <v>2020</v>
      </c>
      <c r="F1128">
        <v>13132000</v>
      </c>
      <c r="G1128">
        <v>125554623</v>
      </c>
      <c r="H1128" s="1">
        <v>5.9722827714999998</v>
      </c>
      <c r="I1128" s="1">
        <v>5.8459760079</v>
      </c>
      <c r="J1128" s="1">
        <v>5.8397386368999999</v>
      </c>
      <c r="K1128" s="1">
        <v>6.0268597680999996</v>
      </c>
      <c r="L1128" s="1">
        <v>5.9637063863000002</v>
      </c>
      <c r="M1128" s="2">
        <f t="shared" si="89"/>
        <v>3.3041132852708266E-2</v>
      </c>
      <c r="N1128" s="2">
        <f t="shared" si="90"/>
        <v>3.2507008176029029E-2</v>
      </c>
    </row>
    <row r="1129" spans="1:14" x14ac:dyDescent="0.25">
      <c r="A1129" s="5">
        <v>38184</v>
      </c>
      <c r="B1129" s="11">
        <f t="shared" si="86"/>
        <v>7</v>
      </c>
      <c r="C1129" s="11">
        <f t="shared" si="87"/>
        <v>2004</v>
      </c>
      <c r="D1129" s="11" t="str">
        <f t="shared" si="88"/>
        <v>7/2004</v>
      </c>
      <c r="E1129">
        <v>1709</v>
      </c>
      <c r="F1129">
        <v>11564800</v>
      </c>
      <c r="G1129">
        <v>112980369</v>
      </c>
      <c r="H1129" s="1">
        <v>6.1110642770999997</v>
      </c>
      <c r="I1129" s="1">
        <v>6.0471312240000001</v>
      </c>
      <c r="J1129" s="1">
        <v>6.0463515526</v>
      </c>
      <c r="K1129" s="1">
        <v>6.1282170474999997</v>
      </c>
      <c r="L1129" s="1">
        <v>6.0931318354000004</v>
      </c>
      <c r="M1129" s="2">
        <f t="shared" si="89"/>
        <v>2.3237597901805795E-2</v>
      </c>
      <c r="N1129" s="2">
        <f t="shared" si="90"/>
        <v>2.2971716015732384E-2</v>
      </c>
    </row>
    <row r="1130" spans="1:14" x14ac:dyDescent="0.25">
      <c r="A1130" s="5">
        <v>38187</v>
      </c>
      <c r="B1130" s="11">
        <f t="shared" si="86"/>
        <v>7</v>
      </c>
      <c r="C1130" s="11">
        <f t="shared" si="87"/>
        <v>2004</v>
      </c>
      <c r="D1130" s="11" t="str">
        <f t="shared" si="88"/>
        <v>7/2004</v>
      </c>
      <c r="E1130">
        <v>1539</v>
      </c>
      <c r="F1130">
        <v>10873600</v>
      </c>
      <c r="G1130">
        <v>105719328</v>
      </c>
      <c r="H1130" s="1">
        <v>6.0338768104999998</v>
      </c>
      <c r="I1130" s="1">
        <v>6.1095049344000003</v>
      </c>
      <c r="J1130" s="1">
        <v>5.9722827714999998</v>
      </c>
      <c r="K1130" s="1">
        <v>6.1586242313000001</v>
      </c>
      <c r="L1130" s="1">
        <v>6.0642839943000002</v>
      </c>
      <c r="M1130" s="2">
        <f t="shared" si="89"/>
        <v>-1.2630773151780517E-2</v>
      </c>
      <c r="N1130" s="2">
        <f t="shared" si="90"/>
        <v>-1.2711219484421393E-2</v>
      </c>
    </row>
    <row r="1131" spans="1:14" x14ac:dyDescent="0.25">
      <c r="A1131" s="5">
        <v>38188</v>
      </c>
      <c r="B1131" s="11">
        <f t="shared" si="86"/>
        <v>7</v>
      </c>
      <c r="C1131" s="11">
        <f t="shared" si="87"/>
        <v>2004</v>
      </c>
      <c r="D1131" s="11" t="str">
        <f t="shared" si="88"/>
        <v>7/2004</v>
      </c>
      <c r="E1131">
        <v>1345</v>
      </c>
      <c r="F1131">
        <v>8067200</v>
      </c>
      <c r="G1131">
        <v>77592794</v>
      </c>
      <c r="H1131" s="1">
        <v>5.9878761990999996</v>
      </c>
      <c r="I1131" s="1">
        <v>6.0385548387999997</v>
      </c>
      <c r="J1131" s="1">
        <v>5.9785201424999999</v>
      </c>
      <c r="K1131" s="1">
        <v>6.0728603794999998</v>
      </c>
      <c r="L1131" s="1">
        <v>5.9995712697999997</v>
      </c>
      <c r="M1131" s="2">
        <f t="shared" si="89"/>
        <v>-7.6237239911745025E-3</v>
      </c>
      <c r="N1131" s="2">
        <f t="shared" si="90"/>
        <v>-7.6529331245354737E-3</v>
      </c>
    </row>
    <row r="1132" spans="1:14" x14ac:dyDescent="0.25">
      <c r="A1132" s="5">
        <v>38189</v>
      </c>
      <c r="B1132" s="11">
        <f t="shared" si="86"/>
        <v>7</v>
      </c>
      <c r="C1132" s="11">
        <f t="shared" si="87"/>
        <v>2004</v>
      </c>
      <c r="D1132" s="11" t="str">
        <f t="shared" si="88"/>
        <v>7/2004</v>
      </c>
      <c r="E1132">
        <v>1424</v>
      </c>
      <c r="F1132">
        <v>10378400</v>
      </c>
      <c r="G1132">
        <v>100010214</v>
      </c>
      <c r="H1132" s="1">
        <v>5.9527909870000002</v>
      </c>
      <c r="I1132" s="1">
        <v>6.0385548387999997</v>
      </c>
      <c r="J1132" s="1">
        <v>5.9527909870000002</v>
      </c>
      <c r="K1132" s="1">
        <v>6.0728603794999998</v>
      </c>
      <c r="L1132" s="1">
        <v>6.0104866690999996</v>
      </c>
      <c r="M1132" s="2">
        <f t="shared" si="89"/>
        <v>-5.8593749993148814E-3</v>
      </c>
      <c r="N1132" s="2">
        <f t="shared" si="90"/>
        <v>-5.8766084882958857E-3</v>
      </c>
    </row>
    <row r="1133" spans="1:14" x14ac:dyDescent="0.25">
      <c r="A1133" s="5">
        <v>38190</v>
      </c>
      <c r="B1133" s="11">
        <f t="shared" si="86"/>
        <v>7</v>
      </c>
      <c r="C1133" s="11">
        <f t="shared" si="87"/>
        <v>2004</v>
      </c>
      <c r="D1133" s="11" t="str">
        <f t="shared" si="88"/>
        <v>7/2004</v>
      </c>
      <c r="E1133">
        <v>1572</v>
      </c>
      <c r="F1133">
        <v>8649600</v>
      </c>
      <c r="G1133">
        <v>81642460</v>
      </c>
      <c r="H1133" s="1">
        <v>5.8483150220000004</v>
      </c>
      <c r="I1133" s="1">
        <v>5.9652657290000004</v>
      </c>
      <c r="J1133" s="1">
        <v>5.8412979796000002</v>
      </c>
      <c r="K1133" s="1">
        <v>5.9878761990999996</v>
      </c>
      <c r="L1133" s="1">
        <v>5.8872985910000004</v>
      </c>
      <c r="M1133" s="2">
        <f t="shared" si="89"/>
        <v>-1.7550753122049789E-2</v>
      </c>
      <c r="N1133" s="2">
        <f t="shared" si="90"/>
        <v>-1.7706593694674987E-2</v>
      </c>
    </row>
    <row r="1134" spans="1:14" x14ac:dyDescent="0.25">
      <c r="A1134" s="5">
        <v>38191</v>
      </c>
      <c r="B1134" s="11">
        <f t="shared" si="86"/>
        <v>7</v>
      </c>
      <c r="C1134" s="11">
        <f t="shared" si="87"/>
        <v>2004</v>
      </c>
      <c r="D1134" s="11" t="str">
        <f t="shared" si="88"/>
        <v>7/2004</v>
      </c>
      <c r="E1134">
        <v>1418</v>
      </c>
      <c r="F1134">
        <v>8117600</v>
      </c>
      <c r="G1134">
        <v>76072746</v>
      </c>
      <c r="H1134" s="1">
        <v>5.8319419230999996</v>
      </c>
      <c r="I1134" s="1">
        <v>5.8483150220000004</v>
      </c>
      <c r="J1134" s="1">
        <v>5.8015347392000001</v>
      </c>
      <c r="K1134" s="1">
        <v>5.8943156334999998</v>
      </c>
      <c r="L1134" s="1">
        <v>5.8451963364999999</v>
      </c>
      <c r="M1134" s="2">
        <f t="shared" si="89"/>
        <v>-2.7996267024620325E-3</v>
      </c>
      <c r="N1134" s="2">
        <f t="shared" si="90"/>
        <v>-2.8035529870983579E-3</v>
      </c>
    </row>
    <row r="1135" spans="1:14" x14ac:dyDescent="0.25">
      <c r="A1135" s="5">
        <v>38194</v>
      </c>
      <c r="B1135" s="11">
        <f t="shared" si="86"/>
        <v>7</v>
      </c>
      <c r="C1135" s="11">
        <f t="shared" si="87"/>
        <v>2004</v>
      </c>
      <c r="D1135" s="11" t="str">
        <f t="shared" si="88"/>
        <v>7/2004</v>
      </c>
      <c r="E1135">
        <v>1365</v>
      </c>
      <c r="F1135">
        <v>7842400</v>
      </c>
      <c r="G1135">
        <v>72976935</v>
      </c>
      <c r="H1135" s="1">
        <v>5.7695682126000003</v>
      </c>
      <c r="I1135" s="1">
        <v>5.8639084496000002</v>
      </c>
      <c r="J1135" s="1">
        <v>5.7383813573999998</v>
      </c>
      <c r="K1135" s="1">
        <v>5.9332992024999998</v>
      </c>
      <c r="L1135" s="1">
        <v>5.8038737533999996</v>
      </c>
      <c r="M1135" s="2">
        <f t="shared" si="89"/>
        <v>-1.0695187181638532E-2</v>
      </c>
      <c r="N1135" s="2">
        <f t="shared" si="90"/>
        <v>-1.0752791792296429E-2</v>
      </c>
    </row>
    <row r="1136" spans="1:14" x14ac:dyDescent="0.25">
      <c r="A1136" s="5">
        <v>38195</v>
      </c>
      <c r="B1136" s="11">
        <f t="shared" si="86"/>
        <v>7</v>
      </c>
      <c r="C1136" s="11">
        <f t="shared" si="87"/>
        <v>2004</v>
      </c>
      <c r="D1136" s="11" t="str">
        <f t="shared" si="88"/>
        <v>7/2004</v>
      </c>
      <c r="E1136">
        <v>1011</v>
      </c>
      <c r="F1136">
        <v>8510400</v>
      </c>
      <c r="G1136">
        <v>79635395</v>
      </c>
      <c r="H1136" s="1">
        <v>5.9021123473000001</v>
      </c>
      <c r="I1136" s="1">
        <v>5.7929583540999996</v>
      </c>
      <c r="J1136" s="1">
        <v>5.7820429546999996</v>
      </c>
      <c r="K1136" s="1">
        <v>5.9060107041999999</v>
      </c>
      <c r="L1136" s="1">
        <v>5.8366199513000003</v>
      </c>
      <c r="M1136" s="2">
        <f t="shared" si="89"/>
        <v>2.2972972987916229E-2</v>
      </c>
      <c r="N1136" s="2">
        <f t="shared" si="90"/>
        <v>2.2713067253841014E-2</v>
      </c>
    </row>
    <row r="1137" spans="1:14" x14ac:dyDescent="0.25">
      <c r="A1137" s="5">
        <v>38196</v>
      </c>
      <c r="B1137" s="11">
        <f t="shared" si="86"/>
        <v>7</v>
      </c>
      <c r="C1137" s="11">
        <f t="shared" si="87"/>
        <v>2004</v>
      </c>
      <c r="D1137" s="11" t="str">
        <f t="shared" si="88"/>
        <v>7/2004</v>
      </c>
      <c r="E1137">
        <v>1453</v>
      </c>
      <c r="F1137">
        <v>11188000</v>
      </c>
      <c r="G1137">
        <v>107132226</v>
      </c>
      <c r="H1137" s="1">
        <v>6.0112663404999997</v>
      </c>
      <c r="I1137" s="1">
        <v>5.8982139904000004</v>
      </c>
      <c r="J1137" s="1">
        <v>5.8958749762</v>
      </c>
      <c r="K1137" s="1">
        <v>6.0260800967000003</v>
      </c>
      <c r="L1137" s="1">
        <v>5.9730624427999999</v>
      </c>
      <c r="M1137" s="2">
        <f t="shared" si="89"/>
        <v>1.8494055479972848E-2</v>
      </c>
      <c r="N1137" s="2">
        <f t="shared" si="90"/>
        <v>1.8325120123726946E-2</v>
      </c>
    </row>
    <row r="1138" spans="1:14" x14ac:dyDescent="0.25">
      <c r="A1138" s="5">
        <v>38197</v>
      </c>
      <c r="B1138" s="11">
        <f t="shared" si="86"/>
        <v>7</v>
      </c>
      <c r="C1138" s="11">
        <f t="shared" si="87"/>
        <v>2004</v>
      </c>
      <c r="D1138" s="11" t="str">
        <f t="shared" si="88"/>
        <v>7/2004</v>
      </c>
      <c r="E1138">
        <v>1556</v>
      </c>
      <c r="F1138">
        <v>9564000</v>
      </c>
      <c r="G1138">
        <v>93033828</v>
      </c>
      <c r="H1138" s="1">
        <v>6.1149626340000003</v>
      </c>
      <c r="I1138" s="1">
        <v>6.0190630543000001</v>
      </c>
      <c r="J1138" s="1">
        <v>5.9995712697999997</v>
      </c>
      <c r="K1138" s="1">
        <v>6.1149626340000003</v>
      </c>
      <c r="L1138" s="1">
        <v>6.0674026797999998</v>
      </c>
      <c r="M1138" s="2">
        <f t="shared" si="89"/>
        <v>1.7250324245552395E-2</v>
      </c>
      <c r="N1138" s="2">
        <f t="shared" si="90"/>
        <v>1.7103226646775303E-2</v>
      </c>
    </row>
    <row r="1139" spans="1:14" x14ac:dyDescent="0.25">
      <c r="A1139" s="5">
        <v>38198</v>
      </c>
      <c r="B1139" s="11">
        <f t="shared" si="86"/>
        <v>7</v>
      </c>
      <c r="C1139" s="11">
        <f t="shared" si="87"/>
        <v>2004</v>
      </c>
      <c r="D1139" s="11" t="str">
        <f t="shared" si="88"/>
        <v>7/2004</v>
      </c>
      <c r="E1139">
        <v>1591</v>
      </c>
      <c r="F1139">
        <v>11309600</v>
      </c>
      <c r="G1139">
        <v>110785817</v>
      </c>
      <c r="H1139" s="1">
        <v>6.0892334784999997</v>
      </c>
      <c r="I1139" s="1">
        <v>6.0829961073999996</v>
      </c>
      <c r="J1139" s="1">
        <v>6.0424531957000003</v>
      </c>
      <c r="K1139" s="1">
        <v>6.1749973303000001</v>
      </c>
      <c r="L1139" s="1">
        <v>6.1102846057000004</v>
      </c>
      <c r="M1139" s="2">
        <f t="shared" si="89"/>
        <v>-4.2075736255432483E-3</v>
      </c>
      <c r="N1139" s="2">
        <f t="shared" si="90"/>
        <v>-4.2164503719099525E-3</v>
      </c>
    </row>
    <row r="1140" spans="1:14" x14ac:dyDescent="0.25">
      <c r="A1140" s="5">
        <v>38201</v>
      </c>
      <c r="B1140" s="11">
        <f t="shared" si="86"/>
        <v>8</v>
      </c>
      <c r="C1140" s="11">
        <f t="shared" si="87"/>
        <v>2004</v>
      </c>
      <c r="D1140" s="11" t="str">
        <f t="shared" si="88"/>
        <v>8/2004</v>
      </c>
      <c r="E1140">
        <v>1115</v>
      </c>
      <c r="F1140">
        <v>6390400</v>
      </c>
      <c r="G1140">
        <v>61940507</v>
      </c>
      <c r="H1140" s="1">
        <v>6.0767587364000004</v>
      </c>
      <c r="I1140" s="1">
        <v>6.0518092522</v>
      </c>
      <c r="J1140" s="1">
        <v>5.9956729128999999</v>
      </c>
      <c r="K1140" s="1">
        <v>6.0892334784999997</v>
      </c>
      <c r="L1140" s="1">
        <v>6.0455718811999999</v>
      </c>
      <c r="M1140" s="2">
        <f t="shared" si="89"/>
        <v>-2.0486555728311817E-3</v>
      </c>
      <c r="N1140" s="2">
        <f t="shared" si="90"/>
        <v>-2.0507569381322207E-3</v>
      </c>
    </row>
    <row r="1141" spans="1:14" x14ac:dyDescent="0.25">
      <c r="A1141" s="5">
        <v>38202</v>
      </c>
      <c r="B1141" s="11">
        <f t="shared" si="86"/>
        <v>8</v>
      </c>
      <c r="C1141" s="11">
        <f t="shared" si="87"/>
        <v>2004</v>
      </c>
      <c r="D1141" s="11" t="str">
        <f t="shared" si="88"/>
        <v>8/2004</v>
      </c>
      <c r="E1141">
        <v>987</v>
      </c>
      <c r="F1141">
        <v>7049600</v>
      </c>
      <c r="G1141">
        <v>68616607</v>
      </c>
      <c r="H1141" s="1">
        <v>6.0580466233000001</v>
      </c>
      <c r="I1141" s="1">
        <v>6.0767587364000004</v>
      </c>
      <c r="J1141" s="1">
        <v>6.0198427256000002</v>
      </c>
      <c r="K1141" s="1">
        <v>6.0970301923000001</v>
      </c>
      <c r="L1141" s="1">
        <v>6.0713010367000004</v>
      </c>
      <c r="M1141" s="2">
        <f t="shared" si="89"/>
        <v>-3.0792917592588065E-3</v>
      </c>
      <c r="N1141" s="2">
        <f t="shared" si="90"/>
        <v>-3.0840425333144563E-3</v>
      </c>
    </row>
    <row r="1142" spans="1:14" x14ac:dyDescent="0.25">
      <c r="A1142" s="5">
        <v>38203</v>
      </c>
      <c r="B1142" s="11">
        <f t="shared" si="86"/>
        <v>8</v>
      </c>
      <c r="C1142" s="11">
        <f t="shared" si="87"/>
        <v>2004</v>
      </c>
      <c r="D1142" s="11" t="str">
        <f t="shared" si="88"/>
        <v>8/2004</v>
      </c>
      <c r="E1142">
        <v>1680</v>
      </c>
      <c r="F1142">
        <v>12044800</v>
      </c>
      <c r="G1142">
        <v>117795051</v>
      </c>
      <c r="H1142" s="1">
        <v>6.1282170474999997</v>
      </c>
      <c r="I1142" s="1">
        <v>6.0619449801999998</v>
      </c>
      <c r="J1142" s="1">
        <v>6.0112663404999997</v>
      </c>
      <c r="K1142" s="1">
        <v>6.1555055457999996</v>
      </c>
      <c r="L1142" s="1">
        <v>6.1001488777999997</v>
      </c>
      <c r="M1142" s="2">
        <f t="shared" si="89"/>
        <v>1.1583011581673075E-2</v>
      </c>
      <c r="N1142" s="2">
        <f t="shared" si="90"/>
        <v>1.1516442060235922E-2</v>
      </c>
    </row>
    <row r="1143" spans="1:14" x14ac:dyDescent="0.25">
      <c r="A1143" s="5">
        <v>38204</v>
      </c>
      <c r="B1143" s="11">
        <f t="shared" si="86"/>
        <v>8</v>
      </c>
      <c r="C1143" s="11">
        <f t="shared" si="87"/>
        <v>2004</v>
      </c>
      <c r="D1143" s="11" t="str">
        <f t="shared" si="88"/>
        <v>8/2004</v>
      </c>
      <c r="E1143">
        <v>1728</v>
      </c>
      <c r="F1143">
        <v>9985600</v>
      </c>
      <c r="G1143">
        <v>97380636</v>
      </c>
      <c r="H1143" s="1">
        <v>6.0143850260000002</v>
      </c>
      <c r="I1143" s="1">
        <v>6.1586242313000001</v>
      </c>
      <c r="J1143" s="1">
        <v>5.9644860577000003</v>
      </c>
      <c r="K1143" s="1">
        <v>6.1983874717000003</v>
      </c>
      <c r="L1143" s="1">
        <v>6.0829961073999996</v>
      </c>
      <c r="M1143" s="2">
        <f t="shared" si="89"/>
        <v>-1.8575063614373333E-2</v>
      </c>
      <c r="N1143" s="2">
        <f t="shared" si="90"/>
        <v>-1.8749746656242516E-2</v>
      </c>
    </row>
    <row r="1144" spans="1:14" x14ac:dyDescent="0.25">
      <c r="A1144" s="5">
        <v>38205</v>
      </c>
      <c r="B1144" s="11">
        <f t="shared" si="86"/>
        <v>8</v>
      </c>
      <c r="C1144" s="11">
        <f t="shared" si="87"/>
        <v>2004</v>
      </c>
      <c r="D1144" s="11" t="str">
        <f t="shared" si="88"/>
        <v>8/2004</v>
      </c>
      <c r="E1144">
        <v>1077</v>
      </c>
      <c r="F1144">
        <v>10251200</v>
      </c>
      <c r="G1144">
        <v>99499164</v>
      </c>
      <c r="H1144" s="1">
        <v>6.0970301923000001</v>
      </c>
      <c r="I1144" s="1">
        <v>6.0510295808999999</v>
      </c>
      <c r="J1144" s="1">
        <v>5.9722827714999998</v>
      </c>
      <c r="K1144" s="1">
        <v>6.0970301923000001</v>
      </c>
      <c r="L1144" s="1">
        <v>6.0541482664000004</v>
      </c>
      <c r="M1144" s="2">
        <f t="shared" si="89"/>
        <v>1.3741249677685641E-2</v>
      </c>
      <c r="N1144" s="2">
        <f t="shared" si="90"/>
        <v>1.3647694772931365E-2</v>
      </c>
    </row>
    <row r="1145" spans="1:14" x14ac:dyDescent="0.25">
      <c r="A1145" s="5">
        <v>38208</v>
      </c>
      <c r="B1145" s="11">
        <f t="shared" si="86"/>
        <v>8</v>
      </c>
      <c r="C1145" s="11">
        <f t="shared" si="87"/>
        <v>2004</v>
      </c>
      <c r="D1145" s="11" t="str">
        <f t="shared" si="88"/>
        <v>8/2004</v>
      </c>
      <c r="E1145">
        <v>838</v>
      </c>
      <c r="F1145">
        <v>7205600</v>
      </c>
      <c r="G1145">
        <v>70291798</v>
      </c>
      <c r="H1145" s="1">
        <v>6.0892334784999997</v>
      </c>
      <c r="I1145" s="1">
        <v>6.0892334784999997</v>
      </c>
      <c r="J1145" s="1">
        <v>6.0502499094999997</v>
      </c>
      <c r="K1145" s="1">
        <v>6.1360137613000001</v>
      </c>
      <c r="L1145" s="1">
        <v>6.0845554501999999</v>
      </c>
      <c r="M1145" s="2">
        <f t="shared" si="89"/>
        <v>-1.2787723783698191E-3</v>
      </c>
      <c r="N1145" s="2">
        <f t="shared" si="90"/>
        <v>-1.279590705478122E-3</v>
      </c>
    </row>
    <row r="1146" spans="1:14" x14ac:dyDescent="0.25">
      <c r="A1146" s="5">
        <v>38209</v>
      </c>
      <c r="B1146" s="11">
        <f t="shared" si="86"/>
        <v>8</v>
      </c>
      <c r="C1146" s="11">
        <f t="shared" si="87"/>
        <v>2004</v>
      </c>
      <c r="D1146" s="11" t="str">
        <f t="shared" si="88"/>
        <v>8/2004</v>
      </c>
      <c r="E1146">
        <v>1353</v>
      </c>
      <c r="F1146">
        <v>8180000</v>
      </c>
      <c r="G1146">
        <v>81031172</v>
      </c>
      <c r="H1146" s="1">
        <v>6.2061841854999997</v>
      </c>
      <c r="I1146" s="1">
        <v>6.1048269060999996</v>
      </c>
      <c r="J1146" s="1">
        <v>6.0970301923000001</v>
      </c>
      <c r="K1146" s="1">
        <v>6.2061841854999997</v>
      </c>
      <c r="L1146" s="1">
        <v>6.1788956871999998</v>
      </c>
      <c r="M1146" s="2">
        <f t="shared" si="89"/>
        <v>1.9206145964501431E-2</v>
      </c>
      <c r="N1146" s="2">
        <f t="shared" si="90"/>
        <v>1.9024036002530741E-2</v>
      </c>
    </row>
    <row r="1147" spans="1:14" x14ac:dyDescent="0.25">
      <c r="A1147" s="5">
        <v>38210</v>
      </c>
      <c r="B1147" s="11">
        <f t="shared" si="86"/>
        <v>8</v>
      </c>
      <c r="C1147" s="11">
        <f t="shared" si="87"/>
        <v>2004</v>
      </c>
      <c r="D1147" s="11" t="str">
        <f t="shared" si="88"/>
        <v>8/2004</v>
      </c>
      <c r="E1147">
        <v>2032</v>
      </c>
      <c r="F1147">
        <v>18172800</v>
      </c>
      <c r="G1147">
        <v>181985734</v>
      </c>
      <c r="H1147" s="1">
        <v>6.2178792561999998</v>
      </c>
      <c r="I1147" s="1">
        <v>6.1594039027000003</v>
      </c>
      <c r="J1147" s="1">
        <v>6.1594039027000003</v>
      </c>
      <c r="K1147" s="1">
        <v>6.3083211363</v>
      </c>
      <c r="L1147" s="1">
        <v>6.2459474258999998</v>
      </c>
      <c r="M1147" s="2">
        <f t="shared" si="89"/>
        <v>1.8844221103402337E-3</v>
      </c>
      <c r="N1147" s="2">
        <f t="shared" si="90"/>
        <v>1.8826488144044918E-3</v>
      </c>
    </row>
    <row r="1148" spans="1:14" x14ac:dyDescent="0.25">
      <c r="A1148" s="5">
        <v>38211</v>
      </c>
      <c r="B1148" s="11">
        <f t="shared" si="86"/>
        <v>8</v>
      </c>
      <c r="C1148" s="11">
        <f t="shared" si="87"/>
        <v>2004</v>
      </c>
      <c r="D1148" s="11" t="str">
        <f t="shared" si="88"/>
        <v>8/2004</v>
      </c>
      <c r="E1148">
        <v>1101</v>
      </c>
      <c r="F1148">
        <v>13152000</v>
      </c>
      <c r="G1148">
        <v>131789842</v>
      </c>
      <c r="H1148" s="1">
        <v>6.2677782244999998</v>
      </c>
      <c r="I1148" s="1">
        <v>6.2326930124000004</v>
      </c>
      <c r="J1148" s="1">
        <v>6.2139808993000001</v>
      </c>
      <c r="K1148" s="1">
        <v>6.2919480373000001</v>
      </c>
      <c r="L1148" s="1">
        <v>6.2498457827999996</v>
      </c>
      <c r="M1148" s="2">
        <f t="shared" si="89"/>
        <v>8.0250783657860314E-3</v>
      </c>
      <c r="N1148" s="2">
        <f t="shared" si="90"/>
        <v>7.9930486708283833E-3</v>
      </c>
    </row>
    <row r="1149" spans="1:14" x14ac:dyDescent="0.25">
      <c r="A1149" s="5">
        <v>38212</v>
      </c>
      <c r="B1149" s="11">
        <f t="shared" si="86"/>
        <v>8</v>
      </c>
      <c r="C1149" s="11">
        <f t="shared" si="87"/>
        <v>2004</v>
      </c>
      <c r="D1149" s="11" t="str">
        <f t="shared" si="88"/>
        <v>8/2004</v>
      </c>
      <c r="E1149">
        <v>885</v>
      </c>
      <c r="F1149">
        <v>5548800</v>
      </c>
      <c r="G1149">
        <v>55462474</v>
      </c>
      <c r="H1149" s="1">
        <v>6.1983874717000003</v>
      </c>
      <c r="I1149" s="1">
        <v>6.2677782244999998</v>
      </c>
      <c r="J1149" s="1">
        <v>6.1609632453999996</v>
      </c>
      <c r="K1149" s="1">
        <v>6.2919480373000001</v>
      </c>
      <c r="L1149" s="1">
        <v>6.2342523551999998</v>
      </c>
      <c r="M1149" s="2">
        <f t="shared" si="89"/>
        <v>-1.1071028730525123E-2</v>
      </c>
      <c r="N1149" s="2">
        <f t="shared" si="90"/>
        <v>-1.1132768675141919E-2</v>
      </c>
    </row>
    <row r="1150" spans="1:14" x14ac:dyDescent="0.25">
      <c r="A1150" s="5">
        <v>38215</v>
      </c>
      <c r="B1150" s="11">
        <f t="shared" si="86"/>
        <v>8</v>
      </c>
      <c r="C1150" s="11">
        <f t="shared" si="87"/>
        <v>2004</v>
      </c>
      <c r="D1150" s="11" t="str">
        <f t="shared" si="88"/>
        <v>8/2004</v>
      </c>
      <c r="E1150">
        <v>1576</v>
      </c>
      <c r="F1150">
        <v>16412000</v>
      </c>
      <c r="G1150">
        <v>164062993</v>
      </c>
      <c r="H1150" s="1">
        <v>6.2334726837999996</v>
      </c>
      <c r="I1150" s="1">
        <v>6.1866924010000002</v>
      </c>
      <c r="J1150" s="1">
        <v>6.1672006164999997</v>
      </c>
      <c r="K1150" s="1">
        <v>6.2599815107000003</v>
      </c>
      <c r="L1150" s="1">
        <v>6.2350320265999999</v>
      </c>
      <c r="M1150" s="2">
        <f t="shared" si="89"/>
        <v>5.6603773578511873E-3</v>
      </c>
      <c r="N1150" s="2">
        <f t="shared" si="90"/>
        <v>5.6444176190412415E-3</v>
      </c>
    </row>
    <row r="1151" spans="1:14" x14ac:dyDescent="0.25">
      <c r="A1151" s="5">
        <v>38216</v>
      </c>
      <c r="B1151" s="11">
        <f t="shared" si="86"/>
        <v>8</v>
      </c>
      <c r="C1151" s="11">
        <f t="shared" si="87"/>
        <v>2004</v>
      </c>
      <c r="D1151" s="11" t="str">
        <f t="shared" si="88"/>
        <v>8/2004</v>
      </c>
      <c r="E1151">
        <v>1147</v>
      </c>
      <c r="F1151">
        <v>6292000</v>
      </c>
      <c r="G1151">
        <v>62951476</v>
      </c>
      <c r="H1151" s="1">
        <v>6.2295743268999999</v>
      </c>
      <c r="I1151" s="1">
        <v>6.2529644683000001</v>
      </c>
      <c r="J1151" s="1">
        <v>6.2155402421000003</v>
      </c>
      <c r="K1151" s="1">
        <v>6.2833716520999996</v>
      </c>
      <c r="L1151" s="1">
        <v>6.2404897261999999</v>
      </c>
      <c r="M1151" s="2">
        <f t="shared" si="89"/>
        <v>-6.2539086922308584E-4</v>
      </c>
      <c r="N1151" s="2">
        <f t="shared" si="90"/>
        <v>-6.2558650766398845E-4</v>
      </c>
    </row>
    <row r="1152" spans="1:14" x14ac:dyDescent="0.25">
      <c r="A1152" s="5">
        <v>38217</v>
      </c>
      <c r="B1152" s="11">
        <f t="shared" si="86"/>
        <v>8</v>
      </c>
      <c r="C1152" s="11">
        <f t="shared" si="87"/>
        <v>2004</v>
      </c>
      <c r="D1152" s="11" t="str">
        <f t="shared" si="88"/>
        <v>8/2004</v>
      </c>
      <c r="E1152">
        <v>1807</v>
      </c>
      <c r="F1152">
        <v>11354400</v>
      </c>
      <c r="G1152">
        <v>113971099</v>
      </c>
      <c r="H1152" s="1">
        <v>6.2958463941999998</v>
      </c>
      <c r="I1152" s="1">
        <v>6.2295743268999999</v>
      </c>
      <c r="J1152" s="1">
        <v>6.2061841854999997</v>
      </c>
      <c r="K1152" s="1">
        <v>6.2997447511000004</v>
      </c>
      <c r="L1152" s="1">
        <v>6.2607611821000004</v>
      </c>
      <c r="M1152" s="2">
        <f t="shared" si="89"/>
        <v>1.0638297871145008E-2</v>
      </c>
      <c r="N1152" s="2">
        <f t="shared" si="90"/>
        <v>1.0582109329354104E-2</v>
      </c>
    </row>
    <row r="1153" spans="1:14" x14ac:dyDescent="0.25">
      <c r="A1153" s="5">
        <v>38218</v>
      </c>
      <c r="B1153" s="11">
        <f t="shared" si="86"/>
        <v>8</v>
      </c>
      <c r="C1153" s="11">
        <f t="shared" si="87"/>
        <v>2004</v>
      </c>
      <c r="D1153" s="11" t="str">
        <f t="shared" si="88"/>
        <v>8/2004</v>
      </c>
      <c r="E1153">
        <v>1697</v>
      </c>
      <c r="F1153">
        <v>8944800</v>
      </c>
      <c r="G1153">
        <v>91578292</v>
      </c>
      <c r="H1153" s="1">
        <v>6.3933053167000002</v>
      </c>
      <c r="I1153" s="1">
        <v>6.3153381787000002</v>
      </c>
      <c r="J1153" s="1">
        <v>6.3153381787000002</v>
      </c>
      <c r="K1153" s="1">
        <v>6.4322888857000002</v>
      </c>
      <c r="L1153" s="1">
        <v>6.3862882743</v>
      </c>
      <c r="M1153" s="2">
        <f t="shared" si="89"/>
        <v>1.5479876159269601E-2</v>
      </c>
      <c r="N1153" s="2">
        <f t="shared" si="90"/>
        <v>1.5361285159792317E-2</v>
      </c>
    </row>
    <row r="1154" spans="1:14" x14ac:dyDescent="0.25">
      <c r="A1154" s="5">
        <v>38219</v>
      </c>
      <c r="B1154" s="11">
        <f t="shared" si="86"/>
        <v>8</v>
      </c>
      <c r="C1154" s="11">
        <f t="shared" si="87"/>
        <v>2004</v>
      </c>
      <c r="D1154" s="11" t="str">
        <f t="shared" si="88"/>
        <v>8/2004</v>
      </c>
      <c r="E1154">
        <v>2176</v>
      </c>
      <c r="F1154">
        <v>14325600</v>
      </c>
      <c r="G1154">
        <v>150002480</v>
      </c>
      <c r="H1154" s="1">
        <v>6.5999182324000003</v>
      </c>
      <c r="I1154" s="1">
        <v>6.3925256453000001</v>
      </c>
      <c r="J1154" s="1">
        <v>6.3925256453000001</v>
      </c>
      <c r="K1154" s="1">
        <v>6.6155116600000001</v>
      </c>
      <c r="L1154" s="1">
        <v>6.531307151</v>
      </c>
      <c r="M1154" s="2">
        <f t="shared" si="89"/>
        <v>3.2317073167193344E-2</v>
      </c>
      <c r="N1154" s="2">
        <f t="shared" si="90"/>
        <v>3.1805861311463617E-2</v>
      </c>
    </row>
    <row r="1155" spans="1:14" x14ac:dyDescent="0.25">
      <c r="A1155" s="5">
        <v>38222</v>
      </c>
      <c r="B1155" s="11">
        <f t="shared" ref="B1155:B1218" si="91">MONTH(A1155)</f>
        <v>8</v>
      </c>
      <c r="C1155" s="11">
        <f t="shared" ref="C1155:C1218" si="92">YEAR(A1155)</f>
        <v>2004</v>
      </c>
      <c r="D1155" s="11" t="str">
        <f t="shared" ref="D1155:D1218" si="93">CONCATENATE(B1155,"/",C1155)</f>
        <v>8/2004</v>
      </c>
      <c r="E1155">
        <v>1566</v>
      </c>
      <c r="F1155">
        <v>8776800</v>
      </c>
      <c r="G1155">
        <v>92339753</v>
      </c>
      <c r="H1155" s="1">
        <v>6.5430022217000001</v>
      </c>
      <c r="I1155" s="1">
        <v>6.5734094054999996</v>
      </c>
      <c r="J1155" s="1">
        <v>6.5188324088999998</v>
      </c>
      <c r="K1155" s="1">
        <v>6.6505968721000004</v>
      </c>
      <c r="L1155" s="1">
        <v>6.5624940061999997</v>
      </c>
      <c r="M1155" s="2">
        <f t="shared" si="89"/>
        <v>-8.6237448246844206E-3</v>
      </c>
      <c r="N1155" s="2">
        <f t="shared" si="90"/>
        <v>-8.661144484066555E-3</v>
      </c>
    </row>
    <row r="1156" spans="1:14" x14ac:dyDescent="0.25">
      <c r="A1156" s="5">
        <v>38223</v>
      </c>
      <c r="B1156" s="11">
        <f t="shared" si="91"/>
        <v>8</v>
      </c>
      <c r="C1156" s="11">
        <f t="shared" si="92"/>
        <v>2004</v>
      </c>
      <c r="D1156" s="11" t="str">
        <f t="shared" si="93"/>
        <v>8/2004</v>
      </c>
      <c r="E1156">
        <v>1293</v>
      </c>
      <c r="F1156">
        <v>9292800</v>
      </c>
      <c r="G1156">
        <v>97372770</v>
      </c>
      <c r="H1156" s="1">
        <v>6.5219510944000003</v>
      </c>
      <c r="I1156" s="1">
        <v>6.5921215186</v>
      </c>
      <c r="J1156" s="1">
        <v>6.4556790271000004</v>
      </c>
      <c r="K1156" s="1">
        <v>6.6045962607000002</v>
      </c>
      <c r="L1156" s="1">
        <v>6.5359851792999999</v>
      </c>
      <c r="M1156" s="2">
        <f t="shared" ref="M1156:M1219" si="94">H1156/H1155-1</f>
        <v>-3.2173498627561248E-3</v>
      </c>
      <c r="N1156" s="2">
        <f t="shared" ref="N1156:N1219" si="95">LN(H1156/H1155)</f>
        <v>-3.2225366609767662E-3</v>
      </c>
    </row>
    <row r="1157" spans="1:14" x14ac:dyDescent="0.25">
      <c r="A1157" s="5">
        <v>38224</v>
      </c>
      <c r="B1157" s="11">
        <f t="shared" si="91"/>
        <v>8</v>
      </c>
      <c r="C1157" s="11">
        <f t="shared" si="92"/>
        <v>2004</v>
      </c>
      <c r="D1157" s="11" t="str">
        <f t="shared" si="93"/>
        <v>8/2004</v>
      </c>
      <c r="E1157">
        <v>1088</v>
      </c>
      <c r="F1157">
        <v>8844000</v>
      </c>
      <c r="G1157">
        <v>92773149</v>
      </c>
      <c r="H1157" s="1">
        <v>6.5687313771999998</v>
      </c>
      <c r="I1157" s="1">
        <v>6.5882231617000002</v>
      </c>
      <c r="J1157" s="1">
        <v>6.5024593098999999</v>
      </c>
      <c r="K1157" s="1">
        <v>6.5882231617000002</v>
      </c>
      <c r="L1157" s="1">
        <v>6.5430022217000001</v>
      </c>
      <c r="M1157" s="2">
        <f t="shared" si="94"/>
        <v>7.1727435736472778E-3</v>
      </c>
      <c r="N1157" s="2">
        <f t="shared" si="95"/>
        <v>7.147141798873673E-3</v>
      </c>
    </row>
    <row r="1158" spans="1:14" x14ac:dyDescent="0.25">
      <c r="A1158" s="5">
        <v>38225</v>
      </c>
      <c r="B1158" s="11">
        <f t="shared" si="91"/>
        <v>8</v>
      </c>
      <c r="C1158" s="11">
        <f t="shared" si="92"/>
        <v>2004</v>
      </c>
      <c r="D1158" s="11" t="str">
        <f t="shared" si="93"/>
        <v>8/2004</v>
      </c>
      <c r="E1158">
        <v>1198</v>
      </c>
      <c r="F1158">
        <v>5868800</v>
      </c>
      <c r="G1158">
        <v>60812326</v>
      </c>
      <c r="H1158" s="1">
        <v>6.4416449423</v>
      </c>
      <c r="I1158" s="1">
        <v>6.5274087941000003</v>
      </c>
      <c r="J1158" s="1">
        <v>6.4166954581000004</v>
      </c>
      <c r="K1158" s="1">
        <v>6.5430022217000001</v>
      </c>
      <c r="L1158" s="1">
        <v>6.4634757408999999</v>
      </c>
      <c r="M1158" s="2">
        <f t="shared" si="94"/>
        <v>-1.9347181000750835E-2</v>
      </c>
      <c r="N1158" s="2">
        <f t="shared" si="95"/>
        <v>-1.9536787255540571E-2</v>
      </c>
    </row>
    <row r="1159" spans="1:14" x14ac:dyDescent="0.25">
      <c r="A1159" s="5">
        <v>38226</v>
      </c>
      <c r="B1159" s="11">
        <f t="shared" si="91"/>
        <v>8</v>
      </c>
      <c r="C1159" s="11">
        <f t="shared" si="92"/>
        <v>2004</v>
      </c>
      <c r="D1159" s="11" t="str">
        <f t="shared" si="93"/>
        <v>8/2004</v>
      </c>
      <c r="E1159">
        <v>654</v>
      </c>
      <c r="F1159">
        <v>4020800</v>
      </c>
      <c r="G1159">
        <v>41565558</v>
      </c>
      <c r="H1159" s="1">
        <v>6.4502213275000004</v>
      </c>
      <c r="I1159" s="1">
        <v>6.4790691684999997</v>
      </c>
      <c r="J1159" s="1">
        <v>6.4244921718999999</v>
      </c>
      <c r="K1159" s="1">
        <v>6.4790691684999997</v>
      </c>
      <c r="L1159" s="1">
        <v>6.4478823133000001</v>
      </c>
      <c r="M1159" s="2">
        <f t="shared" si="94"/>
        <v>1.3313967591852549E-3</v>
      </c>
      <c r="N1159" s="2">
        <f t="shared" si="95"/>
        <v>1.3305112364210194E-3</v>
      </c>
    </row>
    <row r="1160" spans="1:14" x14ac:dyDescent="0.25">
      <c r="A1160" s="5">
        <v>38229</v>
      </c>
      <c r="B1160" s="11">
        <f t="shared" si="91"/>
        <v>8</v>
      </c>
      <c r="C1160" s="11">
        <f t="shared" si="92"/>
        <v>2004</v>
      </c>
      <c r="D1160" s="11" t="str">
        <f t="shared" si="93"/>
        <v>8/2004</v>
      </c>
      <c r="E1160">
        <v>1002</v>
      </c>
      <c r="F1160">
        <v>6403200</v>
      </c>
      <c r="G1160">
        <v>65696994</v>
      </c>
      <c r="H1160" s="1">
        <v>6.3933053167000002</v>
      </c>
      <c r="I1160" s="1">
        <v>6.4322888857000002</v>
      </c>
      <c r="J1160" s="1">
        <v>6.3777118891000004</v>
      </c>
      <c r="K1160" s="1">
        <v>6.4322888857000002</v>
      </c>
      <c r="L1160" s="1">
        <v>6.3995426878000004</v>
      </c>
      <c r="M1160" s="2">
        <f t="shared" si="94"/>
        <v>-8.8238849351328641E-3</v>
      </c>
      <c r="N1160" s="2">
        <f t="shared" si="95"/>
        <v>-8.8630459461742882E-3</v>
      </c>
    </row>
    <row r="1161" spans="1:14" x14ac:dyDescent="0.25">
      <c r="A1161" s="5">
        <v>38230</v>
      </c>
      <c r="B1161" s="11">
        <f t="shared" si="91"/>
        <v>8</v>
      </c>
      <c r="C1161" s="11">
        <f t="shared" si="92"/>
        <v>2004</v>
      </c>
      <c r="D1161" s="11" t="str">
        <f t="shared" si="93"/>
        <v>8/2004</v>
      </c>
      <c r="E1161">
        <v>1072</v>
      </c>
      <c r="F1161">
        <v>7224800</v>
      </c>
      <c r="G1161">
        <v>74136426</v>
      </c>
      <c r="H1161" s="1">
        <v>6.3933053167000002</v>
      </c>
      <c r="I1161" s="1">
        <v>6.469713112</v>
      </c>
      <c r="J1161" s="1">
        <v>6.3628981328999998</v>
      </c>
      <c r="K1161" s="1">
        <v>6.469713112</v>
      </c>
      <c r="L1161" s="1">
        <v>6.4003223590999996</v>
      </c>
      <c r="M1161" s="2">
        <f t="shared" si="94"/>
        <v>0</v>
      </c>
      <c r="N1161" s="2">
        <f t="shared" si="95"/>
        <v>0</v>
      </c>
    </row>
    <row r="1162" spans="1:14" x14ac:dyDescent="0.25">
      <c r="A1162" s="5">
        <v>38231</v>
      </c>
      <c r="B1162" s="11">
        <f t="shared" si="91"/>
        <v>9</v>
      </c>
      <c r="C1162" s="11">
        <f t="shared" si="92"/>
        <v>2004</v>
      </c>
      <c r="D1162" s="11" t="str">
        <f t="shared" si="93"/>
        <v>9/2004</v>
      </c>
      <c r="E1162">
        <v>933</v>
      </c>
      <c r="F1162">
        <v>5701600</v>
      </c>
      <c r="G1162">
        <v>58588980</v>
      </c>
      <c r="H1162" s="1">
        <v>6.3995426878000004</v>
      </c>
      <c r="I1162" s="1">
        <v>6.3933053167000002</v>
      </c>
      <c r="J1162" s="1">
        <v>6.3644574757000001</v>
      </c>
      <c r="K1162" s="1">
        <v>6.4634757408999999</v>
      </c>
      <c r="L1162" s="1">
        <v>6.4096784157000002</v>
      </c>
      <c r="M1162" s="2">
        <f t="shared" si="94"/>
        <v>9.7560976537547361E-4</v>
      </c>
      <c r="N1162" s="2">
        <f t="shared" si="95"/>
        <v>9.7513416747516037E-4</v>
      </c>
    </row>
    <row r="1163" spans="1:14" x14ac:dyDescent="0.25">
      <c r="A1163" s="5">
        <v>38232</v>
      </c>
      <c r="B1163" s="11">
        <f t="shared" si="91"/>
        <v>9</v>
      </c>
      <c r="C1163" s="11">
        <f t="shared" si="92"/>
        <v>2004</v>
      </c>
      <c r="D1163" s="11" t="str">
        <f t="shared" si="93"/>
        <v>9/2004</v>
      </c>
      <c r="E1163">
        <v>961</v>
      </c>
      <c r="F1163">
        <v>5939200</v>
      </c>
      <c r="G1163">
        <v>61477352</v>
      </c>
      <c r="H1163" s="1">
        <v>6.4946625961000004</v>
      </c>
      <c r="I1163" s="1">
        <v>6.4088987443000001</v>
      </c>
      <c r="J1163" s="1">
        <v>6.3551014191000004</v>
      </c>
      <c r="K1163" s="1">
        <v>6.5102560237000002</v>
      </c>
      <c r="L1163" s="1">
        <v>6.4564586984999996</v>
      </c>
      <c r="M1163" s="2">
        <f t="shared" si="94"/>
        <v>1.4863547747143713E-2</v>
      </c>
      <c r="N1163" s="2">
        <f t="shared" si="95"/>
        <v>1.4754167739359883E-2</v>
      </c>
    </row>
    <row r="1164" spans="1:14" x14ac:dyDescent="0.25">
      <c r="A1164" s="5">
        <v>38233</v>
      </c>
      <c r="B1164" s="11">
        <f t="shared" si="91"/>
        <v>9</v>
      </c>
      <c r="C1164" s="11">
        <f t="shared" si="92"/>
        <v>2004</v>
      </c>
      <c r="D1164" s="11" t="str">
        <f t="shared" si="93"/>
        <v>9/2004</v>
      </c>
      <c r="E1164">
        <v>619</v>
      </c>
      <c r="F1164">
        <v>2649600</v>
      </c>
      <c r="G1164">
        <v>27605890</v>
      </c>
      <c r="H1164" s="1">
        <v>6.4868658823000001</v>
      </c>
      <c r="I1164" s="1">
        <v>6.4946625961000004</v>
      </c>
      <c r="J1164" s="1">
        <v>6.4634757408999999</v>
      </c>
      <c r="K1164" s="1">
        <v>6.5180527374999997</v>
      </c>
      <c r="L1164" s="1">
        <v>6.4985609530000001</v>
      </c>
      <c r="M1164" s="2">
        <f t="shared" si="94"/>
        <v>-1.2004801919475172E-3</v>
      </c>
      <c r="N1164" s="2">
        <f t="shared" si="95"/>
        <v>-1.2012013455046289E-3</v>
      </c>
    </row>
    <row r="1165" spans="1:14" x14ac:dyDescent="0.25">
      <c r="A1165" s="5">
        <v>38236</v>
      </c>
      <c r="B1165" s="11">
        <f t="shared" si="91"/>
        <v>9</v>
      </c>
      <c r="C1165" s="11">
        <f t="shared" si="92"/>
        <v>2004</v>
      </c>
      <c r="D1165" s="11" t="str">
        <f t="shared" si="93"/>
        <v>9/2004</v>
      </c>
      <c r="E1165">
        <v>209</v>
      </c>
      <c r="F1165">
        <v>831200</v>
      </c>
      <c r="G1165">
        <v>8624205</v>
      </c>
      <c r="H1165" s="1">
        <v>6.492323582</v>
      </c>
      <c r="I1165" s="1">
        <v>6.5102560237000002</v>
      </c>
      <c r="J1165" s="1">
        <v>6.4478823133000001</v>
      </c>
      <c r="K1165" s="1">
        <v>6.5180527374999997</v>
      </c>
      <c r="L1165" s="1">
        <v>6.4712724547000002</v>
      </c>
      <c r="M1165" s="2">
        <f t="shared" si="94"/>
        <v>8.4134615992170758E-4</v>
      </c>
      <c r="N1165" s="2">
        <f t="shared" si="95"/>
        <v>8.4099242663549011E-4</v>
      </c>
    </row>
    <row r="1166" spans="1:14" x14ac:dyDescent="0.25">
      <c r="A1166" s="5">
        <v>38238</v>
      </c>
      <c r="B1166" s="11">
        <f t="shared" si="91"/>
        <v>9</v>
      </c>
      <c r="C1166" s="11">
        <f t="shared" si="92"/>
        <v>2004</v>
      </c>
      <c r="D1166" s="11" t="str">
        <f t="shared" si="93"/>
        <v>9/2004</v>
      </c>
      <c r="E1166">
        <v>1143</v>
      </c>
      <c r="F1166">
        <v>7784800</v>
      </c>
      <c r="G1166">
        <v>81978196</v>
      </c>
      <c r="H1166" s="1">
        <v>6.5687313771999998</v>
      </c>
      <c r="I1166" s="1">
        <v>6.492323582</v>
      </c>
      <c r="J1166" s="1">
        <v>6.492323582</v>
      </c>
      <c r="K1166" s="1">
        <v>6.5960198754999997</v>
      </c>
      <c r="L1166" s="1">
        <v>6.5679517058999997</v>
      </c>
      <c r="M1166" s="2">
        <f t="shared" si="94"/>
        <v>1.1768944390239788E-2</v>
      </c>
      <c r="N1166" s="2">
        <f t="shared" si="95"/>
        <v>1.1700228977327927E-2</v>
      </c>
    </row>
    <row r="1167" spans="1:14" x14ac:dyDescent="0.25">
      <c r="A1167" s="5">
        <v>38239</v>
      </c>
      <c r="B1167" s="11">
        <f t="shared" si="91"/>
        <v>9</v>
      </c>
      <c r="C1167" s="11">
        <f t="shared" si="92"/>
        <v>2004</v>
      </c>
      <c r="D1167" s="11" t="str">
        <f t="shared" si="93"/>
        <v>9/2004</v>
      </c>
      <c r="E1167">
        <v>1317</v>
      </c>
      <c r="F1167">
        <v>7881600</v>
      </c>
      <c r="G1167">
        <v>83075824</v>
      </c>
      <c r="H1167" s="1">
        <v>6.5936808614000002</v>
      </c>
      <c r="I1167" s="1">
        <v>6.5726297341000004</v>
      </c>
      <c r="J1167" s="1">
        <v>6.4876455537000002</v>
      </c>
      <c r="K1167" s="1">
        <v>6.6225287025000004</v>
      </c>
      <c r="L1167" s="1">
        <v>6.5741890768999998</v>
      </c>
      <c r="M1167" s="2">
        <f t="shared" si="94"/>
        <v>3.7982195902543925E-3</v>
      </c>
      <c r="N1167" s="2">
        <f t="shared" si="95"/>
        <v>3.7910245673229166E-3</v>
      </c>
    </row>
    <row r="1168" spans="1:14" x14ac:dyDescent="0.25">
      <c r="A1168" s="5">
        <v>38240</v>
      </c>
      <c r="B1168" s="11">
        <f t="shared" si="91"/>
        <v>9</v>
      </c>
      <c r="C1168" s="11">
        <f t="shared" si="92"/>
        <v>2004</v>
      </c>
      <c r="D1168" s="11" t="str">
        <f t="shared" si="93"/>
        <v>9/2004</v>
      </c>
      <c r="E1168">
        <v>783</v>
      </c>
      <c r="F1168">
        <v>5398400</v>
      </c>
      <c r="G1168">
        <v>56673034</v>
      </c>
      <c r="H1168" s="1">
        <v>6.5500192641000003</v>
      </c>
      <c r="I1168" s="1">
        <v>6.5890028331000003</v>
      </c>
      <c r="J1168" s="1">
        <v>6.5266291227000002</v>
      </c>
      <c r="K1168" s="1">
        <v>6.5890028331000003</v>
      </c>
      <c r="L1168" s="1">
        <v>6.54768025</v>
      </c>
      <c r="M1168" s="2">
        <f t="shared" si="94"/>
        <v>-6.6217334775177106E-3</v>
      </c>
      <c r="N1168" s="2">
        <f t="shared" si="95"/>
        <v>-6.6437544196804484E-3</v>
      </c>
    </row>
    <row r="1169" spans="1:14" x14ac:dyDescent="0.25">
      <c r="A1169" s="5">
        <v>38243</v>
      </c>
      <c r="B1169" s="11">
        <f t="shared" si="91"/>
        <v>9</v>
      </c>
      <c r="C1169" s="11">
        <f t="shared" si="92"/>
        <v>2004</v>
      </c>
      <c r="D1169" s="11" t="str">
        <f t="shared" si="93"/>
        <v>9/2004</v>
      </c>
      <c r="E1169">
        <v>917</v>
      </c>
      <c r="F1169">
        <v>5897600</v>
      </c>
      <c r="G1169">
        <v>62136045</v>
      </c>
      <c r="H1169" s="1">
        <v>6.5492395927000002</v>
      </c>
      <c r="I1169" s="1">
        <v>6.5484599214000001</v>
      </c>
      <c r="J1169" s="1">
        <v>6.5180527374999997</v>
      </c>
      <c r="K1169" s="1">
        <v>6.6038165893</v>
      </c>
      <c r="L1169" s="1">
        <v>6.5718500628000003</v>
      </c>
      <c r="M1169" s="2">
        <f t="shared" si="94"/>
        <v>-1.1903345143937649E-4</v>
      </c>
      <c r="N1169" s="2">
        <f t="shared" si="95"/>
        <v>-1.1904053648290098E-4</v>
      </c>
    </row>
    <row r="1170" spans="1:14" x14ac:dyDescent="0.25">
      <c r="A1170" s="5">
        <v>38244</v>
      </c>
      <c r="B1170" s="11">
        <f t="shared" si="91"/>
        <v>9</v>
      </c>
      <c r="C1170" s="11">
        <f t="shared" si="92"/>
        <v>2004</v>
      </c>
      <c r="D1170" s="11" t="str">
        <f t="shared" si="93"/>
        <v>9/2004</v>
      </c>
      <c r="E1170">
        <v>1728</v>
      </c>
      <c r="F1170">
        <v>11473600</v>
      </c>
      <c r="G1170">
        <v>122076930</v>
      </c>
      <c r="H1170" s="1">
        <v>6.6428001583</v>
      </c>
      <c r="I1170" s="1">
        <v>6.5507989354999996</v>
      </c>
      <c r="J1170" s="1">
        <v>6.5500192641000003</v>
      </c>
      <c r="K1170" s="1">
        <v>6.6802243845999998</v>
      </c>
      <c r="L1170" s="1">
        <v>6.6365627872999999</v>
      </c>
      <c r="M1170" s="2">
        <f t="shared" si="94"/>
        <v>1.4285714284187456E-2</v>
      </c>
      <c r="N1170" s="2">
        <f t="shared" si="95"/>
        <v>1.4184634990451108E-2</v>
      </c>
    </row>
    <row r="1171" spans="1:14" x14ac:dyDescent="0.25">
      <c r="A1171" s="5">
        <v>38245</v>
      </c>
      <c r="B1171" s="11">
        <f t="shared" si="91"/>
        <v>9</v>
      </c>
      <c r="C1171" s="11">
        <f t="shared" si="92"/>
        <v>2004</v>
      </c>
      <c r="D1171" s="11" t="str">
        <f t="shared" si="93"/>
        <v>9/2004</v>
      </c>
      <c r="E1171">
        <v>1039</v>
      </c>
      <c r="F1171">
        <v>7892800</v>
      </c>
      <c r="G1171">
        <v>84313013</v>
      </c>
      <c r="H1171" s="1">
        <v>6.6404611441999997</v>
      </c>
      <c r="I1171" s="1">
        <v>6.6350034444999997</v>
      </c>
      <c r="J1171" s="1">
        <v>6.5960198754999997</v>
      </c>
      <c r="K1171" s="1">
        <v>6.7004958405000004</v>
      </c>
      <c r="L1171" s="1">
        <v>6.6630716141999997</v>
      </c>
      <c r="M1171" s="2">
        <f t="shared" si="94"/>
        <v>-3.5211266999768398E-4</v>
      </c>
      <c r="N1171" s="2">
        <f t="shared" si="95"/>
        <v>-3.5217467621974857E-4</v>
      </c>
    </row>
    <row r="1172" spans="1:14" x14ac:dyDescent="0.25">
      <c r="A1172" s="5">
        <v>38246</v>
      </c>
      <c r="B1172" s="11">
        <f t="shared" si="91"/>
        <v>9</v>
      </c>
      <c r="C1172" s="11">
        <f t="shared" si="92"/>
        <v>2004</v>
      </c>
      <c r="D1172" s="11" t="str">
        <f t="shared" si="93"/>
        <v>9/2004</v>
      </c>
      <c r="E1172">
        <v>964</v>
      </c>
      <c r="F1172">
        <v>5571200</v>
      </c>
      <c r="G1172">
        <v>59781001</v>
      </c>
      <c r="H1172" s="1">
        <v>6.7207672963</v>
      </c>
      <c r="I1172" s="1">
        <v>6.6357831158999998</v>
      </c>
      <c r="J1172" s="1">
        <v>6.6357831158999998</v>
      </c>
      <c r="K1172" s="1">
        <v>6.7207672963</v>
      </c>
      <c r="L1172" s="1">
        <v>6.6926991267</v>
      </c>
      <c r="M1172" s="2">
        <f t="shared" si="94"/>
        <v>1.2093460131175071E-2</v>
      </c>
      <c r="N1172" s="2">
        <f t="shared" si="95"/>
        <v>1.2020918509374617E-2</v>
      </c>
    </row>
    <row r="1173" spans="1:14" x14ac:dyDescent="0.25">
      <c r="A1173" s="5">
        <v>38247</v>
      </c>
      <c r="B1173" s="11">
        <f t="shared" si="91"/>
        <v>9</v>
      </c>
      <c r="C1173" s="11">
        <f t="shared" si="92"/>
        <v>2004</v>
      </c>
      <c r="D1173" s="11" t="str">
        <f t="shared" si="93"/>
        <v>9/2004</v>
      </c>
      <c r="E1173">
        <v>1127</v>
      </c>
      <c r="F1173">
        <v>5563200</v>
      </c>
      <c r="G1173">
        <v>60442111</v>
      </c>
      <c r="H1173" s="1">
        <v>6.8049718054000001</v>
      </c>
      <c r="I1173" s="1">
        <v>6.7285640102000004</v>
      </c>
      <c r="J1173" s="1">
        <v>6.7051738688000002</v>
      </c>
      <c r="K1173" s="1">
        <v>6.8065311482000004</v>
      </c>
      <c r="L1173" s="1">
        <v>6.7769036357000001</v>
      </c>
      <c r="M1173" s="2">
        <f t="shared" si="94"/>
        <v>1.2529002327808181E-2</v>
      </c>
      <c r="N1173" s="2">
        <f t="shared" si="95"/>
        <v>1.2451163862696211E-2</v>
      </c>
    </row>
    <row r="1174" spans="1:14" x14ac:dyDescent="0.25">
      <c r="A1174" s="5">
        <v>38250</v>
      </c>
      <c r="B1174" s="11">
        <f t="shared" si="91"/>
        <v>9</v>
      </c>
      <c r="C1174" s="11">
        <f t="shared" si="92"/>
        <v>2004</v>
      </c>
      <c r="D1174" s="11" t="str">
        <f t="shared" si="93"/>
        <v>9/2004</v>
      </c>
      <c r="E1174">
        <v>1570</v>
      </c>
      <c r="F1174">
        <v>10475200</v>
      </c>
      <c r="G1174">
        <v>115502991</v>
      </c>
      <c r="H1174" s="1">
        <v>6.8314806322999999</v>
      </c>
      <c r="I1174" s="1">
        <v>6.8728032155000003</v>
      </c>
      <c r="J1174" s="1">
        <v>6.8314806322999999</v>
      </c>
      <c r="K1174" s="1">
        <v>6.9250411978999997</v>
      </c>
      <c r="L1174" s="1">
        <v>6.8774812437000001</v>
      </c>
      <c r="M1174" s="2">
        <f t="shared" si="94"/>
        <v>3.8955087042336078E-3</v>
      </c>
      <c r="N1174" s="2">
        <f t="shared" si="95"/>
        <v>3.8879408575760244E-3</v>
      </c>
    </row>
    <row r="1175" spans="1:14" x14ac:dyDescent="0.25">
      <c r="A1175" s="5">
        <v>38251</v>
      </c>
      <c r="B1175" s="11">
        <f t="shared" si="91"/>
        <v>9</v>
      </c>
      <c r="C1175" s="11">
        <f t="shared" si="92"/>
        <v>2004</v>
      </c>
      <c r="D1175" s="11" t="str">
        <f t="shared" si="93"/>
        <v>9/2004</v>
      </c>
      <c r="E1175">
        <v>1406</v>
      </c>
      <c r="F1175">
        <v>9964000</v>
      </c>
      <c r="G1175">
        <v>110285679</v>
      </c>
      <c r="H1175" s="1">
        <v>6.9351769258999996</v>
      </c>
      <c r="I1175" s="1">
        <v>6.8618878162000003</v>
      </c>
      <c r="J1175" s="1">
        <v>6.8221245758000002</v>
      </c>
      <c r="K1175" s="1">
        <v>6.9959912935000004</v>
      </c>
      <c r="L1175" s="1">
        <v>6.9039900706999999</v>
      </c>
      <c r="M1175" s="2">
        <f t="shared" si="94"/>
        <v>1.517918284210773E-2</v>
      </c>
      <c r="N1175" s="2">
        <f t="shared" si="95"/>
        <v>1.5065131733123557E-2</v>
      </c>
    </row>
    <row r="1176" spans="1:14" x14ac:dyDescent="0.25">
      <c r="A1176" s="5">
        <v>38252</v>
      </c>
      <c r="B1176" s="11">
        <f t="shared" si="91"/>
        <v>9</v>
      </c>
      <c r="C1176" s="11">
        <f t="shared" si="92"/>
        <v>2004</v>
      </c>
      <c r="D1176" s="11" t="str">
        <f t="shared" si="93"/>
        <v>9/2004</v>
      </c>
      <c r="E1176">
        <v>1682</v>
      </c>
      <c r="F1176">
        <v>9277600</v>
      </c>
      <c r="G1176">
        <v>103809495</v>
      </c>
      <c r="H1176" s="1">
        <v>6.8977526995999998</v>
      </c>
      <c r="I1176" s="1">
        <v>6.9476516679999998</v>
      </c>
      <c r="J1176" s="1">
        <v>6.8922949999999998</v>
      </c>
      <c r="K1176" s="1">
        <v>7.0427715762999998</v>
      </c>
      <c r="L1176" s="1">
        <v>6.9788385232000003</v>
      </c>
      <c r="M1176" s="2">
        <f t="shared" si="94"/>
        <v>-5.3962900586191909E-3</v>
      </c>
      <c r="N1176" s="2">
        <f t="shared" si="95"/>
        <v>-5.4109026246221175E-3</v>
      </c>
    </row>
    <row r="1177" spans="1:14" x14ac:dyDescent="0.25">
      <c r="A1177" s="5">
        <v>38253</v>
      </c>
      <c r="B1177" s="11">
        <f t="shared" si="91"/>
        <v>9</v>
      </c>
      <c r="C1177" s="11">
        <f t="shared" si="92"/>
        <v>2004</v>
      </c>
      <c r="D1177" s="11" t="str">
        <f t="shared" si="93"/>
        <v>9/2004</v>
      </c>
      <c r="E1177">
        <v>1399</v>
      </c>
      <c r="F1177">
        <v>9341600</v>
      </c>
      <c r="G1177">
        <v>105360475</v>
      </c>
      <c r="H1177" s="1">
        <v>7.0934502159999999</v>
      </c>
      <c r="I1177" s="1">
        <v>6.9242615265999996</v>
      </c>
      <c r="J1177" s="1">
        <v>6.9242615265999996</v>
      </c>
      <c r="K1177" s="1">
        <v>7.0950095588000002</v>
      </c>
      <c r="L1177" s="1">
        <v>7.0349748625000004</v>
      </c>
      <c r="M1177" s="2">
        <f t="shared" si="94"/>
        <v>2.8371199276446823E-2</v>
      </c>
      <c r="N1177" s="2">
        <f t="shared" si="95"/>
        <v>2.7976190646423326E-2</v>
      </c>
    </row>
    <row r="1178" spans="1:14" x14ac:dyDescent="0.25">
      <c r="A1178" s="5">
        <v>38254</v>
      </c>
      <c r="B1178" s="11">
        <f t="shared" si="91"/>
        <v>9</v>
      </c>
      <c r="C1178" s="11">
        <f t="shared" si="92"/>
        <v>2004</v>
      </c>
      <c r="D1178" s="11" t="str">
        <f t="shared" si="93"/>
        <v>9/2004</v>
      </c>
      <c r="E1178">
        <v>1372</v>
      </c>
      <c r="F1178">
        <v>7311200</v>
      </c>
      <c r="G1178">
        <v>84212347</v>
      </c>
      <c r="H1178" s="1">
        <v>7.1838920961000001</v>
      </c>
      <c r="I1178" s="1">
        <v>7.0638227035999996</v>
      </c>
      <c r="J1178" s="1">
        <v>7.0638227035999996</v>
      </c>
      <c r="K1178" s="1">
        <v>7.2228756651000001</v>
      </c>
      <c r="L1178" s="1">
        <v>7.1846717675000003</v>
      </c>
      <c r="M1178" s="2">
        <f t="shared" si="94"/>
        <v>1.2750054958586832E-2</v>
      </c>
      <c r="N1178" s="2">
        <f t="shared" si="95"/>
        <v>1.2669457367347993E-2</v>
      </c>
    </row>
    <row r="1179" spans="1:14" x14ac:dyDescent="0.25">
      <c r="A1179" s="5">
        <v>38257</v>
      </c>
      <c r="B1179" s="11">
        <f t="shared" si="91"/>
        <v>9</v>
      </c>
      <c r="C1179" s="11">
        <f t="shared" si="92"/>
        <v>2004</v>
      </c>
      <c r="D1179" s="11" t="str">
        <f t="shared" si="93"/>
        <v>9/2004</v>
      </c>
      <c r="E1179">
        <v>1437</v>
      </c>
      <c r="F1179">
        <v>8936800</v>
      </c>
      <c r="G1179">
        <v>103941204</v>
      </c>
      <c r="H1179" s="1">
        <v>7.2470454779000004</v>
      </c>
      <c r="I1179" s="1">
        <v>7.2127399372000003</v>
      </c>
      <c r="J1179" s="1">
        <v>7.1620612975000002</v>
      </c>
      <c r="K1179" s="1">
        <v>7.2938257606999999</v>
      </c>
      <c r="L1179" s="1">
        <v>7.2548421916999999</v>
      </c>
      <c r="M1179" s="2">
        <f t="shared" si="94"/>
        <v>8.7909702644732857E-3</v>
      </c>
      <c r="N1179" s="2">
        <f t="shared" si="95"/>
        <v>8.7525546614956404E-3</v>
      </c>
    </row>
    <row r="1180" spans="1:14" x14ac:dyDescent="0.25">
      <c r="A1180" s="5">
        <v>38258</v>
      </c>
      <c r="B1180" s="11">
        <f t="shared" si="91"/>
        <v>9</v>
      </c>
      <c r="C1180" s="11">
        <f t="shared" si="92"/>
        <v>2004</v>
      </c>
      <c r="D1180" s="11" t="str">
        <f t="shared" si="93"/>
        <v>9/2004</v>
      </c>
      <c r="E1180">
        <v>1354</v>
      </c>
      <c r="F1180">
        <v>10650400</v>
      </c>
      <c r="G1180">
        <v>123972937</v>
      </c>
      <c r="H1180" s="1">
        <v>7.3164362306999999</v>
      </c>
      <c r="I1180" s="1">
        <v>7.2431471209999998</v>
      </c>
      <c r="J1180" s="1">
        <v>7.2127399372000003</v>
      </c>
      <c r="K1180" s="1">
        <v>7.3164362306999999</v>
      </c>
      <c r="L1180" s="1">
        <v>7.2602998913999999</v>
      </c>
      <c r="M1180" s="2">
        <f t="shared" si="94"/>
        <v>9.5750403404544215E-3</v>
      </c>
      <c r="N1180" s="2">
        <f t="shared" si="95"/>
        <v>9.5294901739865056E-3</v>
      </c>
    </row>
    <row r="1181" spans="1:14" x14ac:dyDescent="0.25">
      <c r="A1181" s="5">
        <v>38259</v>
      </c>
      <c r="B1181" s="11">
        <f t="shared" si="91"/>
        <v>9</v>
      </c>
      <c r="C1181" s="11">
        <f t="shared" si="92"/>
        <v>2004</v>
      </c>
      <c r="D1181" s="11" t="str">
        <f t="shared" si="93"/>
        <v>9/2004</v>
      </c>
      <c r="E1181">
        <v>1133</v>
      </c>
      <c r="F1181">
        <v>8812000</v>
      </c>
      <c r="G1181">
        <v>103161363</v>
      </c>
      <c r="H1181" s="1">
        <v>7.3024021459000004</v>
      </c>
      <c r="I1181" s="1">
        <v>7.3523011142000003</v>
      </c>
      <c r="J1181" s="1">
        <v>7.2548421916999999</v>
      </c>
      <c r="K1181" s="1">
        <v>7.3523011142000003</v>
      </c>
      <c r="L1181" s="1">
        <v>7.3024021459000004</v>
      </c>
      <c r="M1181" s="2">
        <f t="shared" si="94"/>
        <v>-1.9181585621032005E-3</v>
      </c>
      <c r="N1181" s="2">
        <f t="shared" si="95"/>
        <v>-1.9200005841416904E-3</v>
      </c>
    </row>
    <row r="1182" spans="1:14" x14ac:dyDescent="0.25">
      <c r="A1182" s="5">
        <v>38260</v>
      </c>
      <c r="B1182" s="11">
        <f t="shared" si="91"/>
        <v>9</v>
      </c>
      <c r="C1182" s="11">
        <f t="shared" si="92"/>
        <v>2004</v>
      </c>
      <c r="D1182" s="11" t="str">
        <f t="shared" si="93"/>
        <v>9/2004</v>
      </c>
      <c r="E1182">
        <v>1041</v>
      </c>
      <c r="F1182">
        <v>9135200</v>
      </c>
      <c r="G1182">
        <v>107246968</v>
      </c>
      <c r="H1182" s="1">
        <v>7.3164362306999999</v>
      </c>
      <c r="I1182" s="1">
        <v>7.3289109728000001</v>
      </c>
      <c r="J1182" s="1">
        <v>7.3016224745000002</v>
      </c>
      <c r="K1182" s="1">
        <v>7.3632165135000003</v>
      </c>
      <c r="L1182" s="1">
        <v>7.3226736018</v>
      </c>
      <c r="M1182" s="2">
        <f t="shared" si="94"/>
        <v>1.9218449654787584E-3</v>
      </c>
      <c r="N1182" s="2">
        <f t="shared" si="95"/>
        <v>1.9200005841416802E-3</v>
      </c>
    </row>
    <row r="1183" spans="1:14" x14ac:dyDescent="0.25">
      <c r="A1183" s="5">
        <v>38261</v>
      </c>
      <c r="B1183" s="11">
        <f t="shared" si="91"/>
        <v>10</v>
      </c>
      <c r="C1183" s="11">
        <f t="shared" si="92"/>
        <v>2004</v>
      </c>
      <c r="D1183" s="11" t="str">
        <f t="shared" si="93"/>
        <v>10/2004</v>
      </c>
      <c r="E1183">
        <v>1757</v>
      </c>
      <c r="F1183">
        <v>10852800</v>
      </c>
      <c r="G1183">
        <v>126832778</v>
      </c>
      <c r="H1183" s="1">
        <v>7.5709489838000001</v>
      </c>
      <c r="I1183" s="1">
        <v>7.3534855555999998</v>
      </c>
      <c r="J1183" s="1">
        <v>7.3518747153000001</v>
      </c>
      <c r="K1183" s="1">
        <v>7.5991386875</v>
      </c>
      <c r="L1183" s="1">
        <v>7.5298725585000001</v>
      </c>
      <c r="M1183" s="2">
        <f t="shared" si="94"/>
        <v>3.4786437696546324E-2</v>
      </c>
      <c r="N1183" s="2">
        <f t="shared" si="95"/>
        <v>3.4195065036414986E-2</v>
      </c>
    </row>
    <row r="1184" spans="1:14" x14ac:dyDescent="0.25">
      <c r="A1184" s="5">
        <v>38264</v>
      </c>
      <c r="B1184" s="11">
        <f t="shared" si="91"/>
        <v>10</v>
      </c>
      <c r="C1184" s="11">
        <f t="shared" si="92"/>
        <v>2004</v>
      </c>
      <c r="D1184" s="11" t="str">
        <f t="shared" si="93"/>
        <v>10/2004</v>
      </c>
      <c r="E1184">
        <v>1192</v>
      </c>
      <c r="F1184">
        <v>6766400</v>
      </c>
      <c r="G1184">
        <v>80038659</v>
      </c>
      <c r="H1184" s="1">
        <v>7.6112199890000003</v>
      </c>
      <c r="I1184" s="1">
        <v>7.5951115869999999</v>
      </c>
      <c r="J1184" s="1">
        <v>7.5709489838000001</v>
      </c>
      <c r="K1184" s="1">
        <v>7.6506855741999997</v>
      </c>
      <c r="L1184" s="1">
        <v>7.6216904504</v>
      </c>
      <c r="M1184" s="2">
        <f t="shared" si="94"/>
        <v>5.3191489318142882E-3</v>
      </c>
      <c r="N1184" s="2">
        <f t="shared" si="95"/>
        <v>5.3050522253602966E-3</v>
      </c>
    </row>
    <row r="1185" spans="1:14" x14ac:dyDescent="0.25">
      <c r="A1185" s="5">
        <v>38265</v>
      </c>
      <c r="B1185" s="11">
        <f t="shared" si="91"/>
        <v>10</v>
      </c>
      <c r="C1185" s="11">
        <f t="shared" si="92"/>
        <v>2004</v>
      </c>
      <c r="D1185" s="11" t="str">
        <f t="shared" si="93"/>
        <v>10/2004</v>
      </c>
      <c r="E1185">
        <v>1326</v>
      </c>
      <c r="F1185">
        <v>8273600</v>
      </c>
      <c r="G1185">
        <v>98173466</v>
      </c>
      <c r="H1185" s="1">
        <v>7.7642498088999998</v>
      </c>
      <c r="I1185" s="1">
        <v>7.6031657880000001</v>
      </c>
      <c r="J1185" s="1">
        <v>7.5717544039</v>
      </c>
      <c r="K1185" s="1">
        <v>7.7642498088999998</v>
      </c>
      <c r="L1185" s="1">
        <v>7.6458530534999998</v>
      </c>
      <c r="M1185" s="2">
        <f t="shared" si="94"/>
        <v>2.0105820107835903E-2</v>
      </c>
      <c r="N1185" s="2">
        <f t="shared" si="95"/>
        <v>1.9906367118778929E-2</v>
      </c>
    </row>
    <row r="1186" spans="1:14" x14ac:dyDescent="0.25">
      <c r="A1186" s="5">
        <v>38266</v>
      </c>
      <c r="B1186" s="11">
        <f t="shared" si="91"/>
        <v>10</v>
      </c>
      <c r="C1186" s="11">
        <f t="shared" si="92"/>
        <v>2004</v>
      </c>
      <c r="D1186" s="11" t="str">
        <f t="shared" si="93"/>
        <v>10/2004</v>
      </c>
      <c r="E1186">
        <v>1494</v>
      </c>
      <c r="F1186">
        <v>11661600</v>
      </c>
      <c r="G1186">
        <v>140986231</v>
      </c>
      <c r="H1186" s="1">
        <v>7.7771365306</v>
      </c>
      <c r="I1186" s="1">
        <v>7.7561956078999996</v>
      </c>
      <c r="J1186" s="1">
        <v>7.6675993964</v>
      </c>
      <c r="K1186" s="1">
        <v>7.8689544224999999</v>
      </c>
      <c r="L1186" s="1">
        <v>7.7900232523000001</v>
      </c>
      <c r="M1186" s="2">
        <f t="shared" si="94"/>
        <v>1.6597510406257676E-3</v>
      </c>
      <c r="N1186" s="2">
        <f t="shared" si="95"/>
        <v>1.6583751760520635E-3</v>
      </c>
    </row>
    <row r="1187" spans="1:14" x14ac:dyDescent="0.25">
      <c r="A1187" s="5">
        <v>38267</v>
      </c>
      <c r="B1187" s="11">
        <f t="shared" si="91"/>
        <v>10</v>
      </c>
      <c r="C1187" s="11">
        <f t="shared" si="92"/>
        <v>2004</v>
      </c>
      <c r="D1187" s="11" t="str">
        <f t="shared" si="93"/>
        <v>10/2004</v>
      </c>
      <c r="E1187">
        <v>1387</v>
      </c>
      <c r="F1187">
        <v>13013600</v>
      </c>
      <c r="G1187">
        <v>158124213</v>
      </c>
      <c r="H1187" s="1">
        <v>7.8246563167999996</v>
      </c>
      <c r="I1187" s="1">
        <v>7.8037153941000001</v>
      </c>
      <c r="J1187" s="1">
        <v>7.7320330046999999</v>
      </c>
      <c r="K1187" s="1">
        <v>7.8528460204000003</v>
      </c>
      <c r="L1187" s="1">
        <v>7.8294888373999996</v>
      </c>
      <c r="M1187" s="2">
        <f t="shared" si="94"/>
        <v>6.1101905583151872E-3</v>
      </c>
      <c r="N1187" s="2">
        <f t="shared" si="95"/>
        <v>6.0915990373733861E-3</v>
      </c>
    </row>
    <row r="1188" spans="1:14" x14ac:dyDescent="0.25">
      <c r="A1188" s="5">
        <v>38268</v>
      </c>
      <c r="B1188" s="11">
        <f t="shared" si="91"/>
        <v>10</v>
      </c>
      <c r="C1188" s="11">
        <f t="shared" si="92"/>
        <v>2004</v>
      </c>
      <c r="D1188" s="11" t="str">
        <f t="shared" si="93"/>
        <v>10/2004</v>
      </c>
      <c r="E1188">
        <v>1283</v>
      </c>
      <c r="F1188">
        <v>11366400</v>
      </c>
      <c r="G1188">
        <v>138241845</v>
      </c>
      <c r="H1188" s="1">
        <v>7.7964666130999998</v>
      </c>
      <c r="I1188" s="1">
        <v>7.8770086236000001</v>
      </c>
      <c r="J1188" s="1">
        <v>7.77230401</v>
      </c>
      <c r="K1188" s="1">
        <v>7.8931170256999996</v>
      </c>
      <c r="L1188" s="1">
        <v>7.8367376183999999</v>
      </c>
      <c r="M1188" s="2">
        <f t="shared" si="94"/>
        <v>-3.6026762785063005E-3</v>
      </c>
      <c r="N1188" s="2">
        <f t="shared" si="95"/>
        <v>-3.6091815456376691E-3</v>
      </c>
    </row>
    <row r="1189" spans="1:14" x14ac:dyDescent="0.25">
      <c r="A1189" s="5">
        <v>38271</v>
      </c>
      <c r="B1189" s="11">
        <f t="shared" si="91"/>
        <v>10</v>
      </c>
      <c r="C1189" s="11">
        <f t="shared" si="92"/>
        <v>2004</v>
      </c>
      <c r="D1189" s="11" t="str">
        <f t="shared" si="93"/>
        <v>10/2004</v>
      </c>
      <c r="E1189">
        <v>479</v>
      </c>
      <c r="F1189">
        <v>2011200</v>
      </c>
      <c r="G1189">
        <v>24131059</v>
      </c>
      <c r="H1189" s="1">
        <v>7.7038433011</v>
      </c>
      <c r="I1189" s="1">
        <v>7.7682769093999999</v>
      </c>
      <c r="J1189" s="1">
        <v>7.6611560355000003</v>
      </c>
      <c r="K1189" s="1">
        <v>7.8689544224999999</v>
      </c>
      <c r="L1189" s="1">
        <v>7.7312275846</v>
      </c>
      <c r="M1189" s="2">
        <f t="shared" si="94"/>
        <v>-1.1880165284664956E-2</v>
      </c>
      <c r="N1189" s="2">
        <f t="shared" si="95"/>
        <v>-1.1951298391623007E-2</v>
      </c>
    </row>
    <row r="1190" spans="1:14" x14ac:dyDescent="0.25">
      <c r="A1190" s="5">
        <v>38273</v>
      </c>
      <c r="B1190" s="11">
        <f t="shared" si="91"/>
        <v>10</v>
      </c>
      <c r="C1190" s="11">
        <f t="shared" si="92"/>
        <v>2004</v>
      </c>
      <c r="D1190" s="11" t="str">
        <f t="shared" si="93"/>
        <v>10/2004</v>
      </c>
      <c r="E1190">
        <v>3678</v>
      </c>
      <c r="F1190">
        <v>20090400</v>
      </c>
      <c r="G1190">
        <v>229360734</v>
      </c>
      <c r="H1190" s="1">
        <v>7.4018107618000002</v>
      </c>
      <c r="I1190" s="1">
        <v>7.6434367932000002</v>
      </c>
      <c r="J1190" s="1">
        <v>7.1754877123999998</v>
      </c>
      <c r="K1190" s="1">
        <v>7.6434367932000002</v>
      </c>
      <c r="L1190" s="1">
        <v>7.3559018159000003</v>
      </c>
      <c r="M1190" s="2">
        <f t="shared" si="94"/>
        <v>-3.9205436493869761E-2</v>
      </c>
      <c r="N1190" s="2">
        <f t="shared" si="95"/>
        <v>-3.9994666531569835E-2</v>
      </c>
    </row>
    <row r="1191" spans="1:14" x14ac:dyDescent="0.25">
      <c r="A1191" s="5">
        <v>38274</v>
      </c>
      <c r="B1191" s="11">
        <f t="shared" si="91"/>
        <v>10</v>
      </c>
      <c r="C1191" s="11">
        <f t="shared" si="92"/>
        <v>2004</v>
      </c>
      <c r="D1191" s="11" t="str">
        <f t="shared" si="93"/>
        <v>10/2004</v>
      </c>
      <c r="E1191">
        <v>2167</v>
      </c>
      <c r="F1191">
        <v>14956800</v>
      </c>
      <c r="G1191">
        <v>169252800</v>
      </c>
      <c r="H1191" s="1">
        <v>7.3494584549999997</v>
      </c>
      <c r="I1191" s="1">
        <v>7.3615397566</v>
      </c>
      <c r="J1191" s="1">
        <v>7.1038053230999996</v>
      </c>
      <c r="K1191" s="1">
        <v>7.3945619808999998</v>
      </c>
      <c r="L1191" s="1">
        <v>7.2914682075000004</v>
      </c>
      <c r="M1191" s="2">
        <f t="shared" si="94"/>
        <v>-7.0729053315150558E-3</v>
      </c>
      <c r="N1191" s="2">
        <f t="shared" si="95"/>
        <v>-7.0980368986704387E-3</v>
      </c>
    </row>
    <row r="1192" spans="1:14" x14ac:dyDescent="0.25">
      <c r="A1192" s="5">
        <v>38275</v>
      </c>
      <c r="B1192" s="11">
        <f t="shared" si="91"/>
        <v>10</v>
      </c>
      <c r="C1192" s="11">
        <f t="shared" si="92"/>
        <v>2004</v>
      </c>
      <c r="D1192" s="11" t="str">
        <f t="shared" si="93"/>
        <v>10/2004</v>
      </c>
      <c r="E1192">
        <v>1178</v>
      </c>
      <c r="F1192">
        <v>9456800</v>
      </c>
      <c r="G1192">
        <v>108897266</v>
      </c>
      <c r="H1192" s="1">
        <v>7.4920178136000004</v>
      </c>
      <c r="I1192" s="1">
        <v>7.3534855555999998</v>
      </c>
      <c r="J1192" s="1">
        <v>7.3534855555999998</v>
      </c>
      <c r="K1192" s="1">
        <v>7.4920178136000004</v>
      </c>
      <c r="L1192" s="1">
        <v>7.4195300041000003</v>
      </c>
      <c r="M1192" s="2">
        <f t="shared" si="94"/>
        <v>1.9397260284261364E-2</v>
      </c>
      <c r="N1192" s="2">
        <f t="shared" si="95"/>
        <v>1.9211531343443056E-2</v>
      </c>
    </row>
    <row r="1193" spans="1:14" x14ac:dyDescent="0.25">
      <c r="A1193" s="5">
        <v>38278</v>
      </c>
      <c r="B1193" s="11">
        <f t="shared" si="91"/>
        <v>10</v>
      </c>
      <c r="C1193" s="11">
        <f t="shared" si="92"/>
        <v>2004</v>
      </c>
      <c r="D1193" s="11" t="str">
        <f t="shared" si="93"/>
        <v>10/2004</v>
      </c>
      <c r="E1193">
        <v>1858</v>
      </c>
      <c r="F1193">
        <v>17588000</v>
      </c>
      <c r="G1193">
        <v>206184580</v>
      </c>
      <c r="H1193" s="1">
        <v>7.6434367932000002</v>
      </c>
      <c r="I1193" s="1">
        <v>7.4992665944999999</v>
      </c>
      <c r="J1193" s="1">
        <v>7.4622172697</v>
      </c>
      <c r="K1193" s="1">
        <v>7.6555180947999997</v>
      </c>
      <c r="L1193" s="1">
        <v>7.5532297415</v>
      </c>
      <c r="M1193" s="2">
        <f t="shared" si="94"/>
        <v>2.0210707364461067E-2</v>
      </c>
      <c r="N1193" s="2">
        <f t="shared" si="95"/>
        <v>2.0009181809838163E-2</v>
      </c>
    </row>
    <row r="1194" spans="1:14" x14ac:dyDescent="0.25">
      <c r="A1194" s="5">
        <v>38279</v>
      </c>
      <c r="B1194" s="11">
        <f t="shared" si="91"/>
        <v>10</v>
      </c>
      <c r="C1194" s="11">
        <f t="shared" si="92"/>
        <v>2004</v>
      </c>
      <c r="D1194" s="11" t="str">
        <f t="shared" si="93"/>
        <v>10/2004</v>
      </c>
      <c r="E1194">
        <v>1538</v>
      </c>
      <c r="F1194">
        <v>10179200</v>
      </c>
      <c r="G1194">
        <v>119914469</v>
      </c>
      <c r="H1194" s="1">
        <v>7.4501359680999997</v>
      </c>
      <c r="I1194" s="1">
        <v>7.6603506153999996</v>
      </c>
      <c r="J1194" s="1">
        <v>7.4501359680999997</v>
      </c>
      <c r="K1194" s="1">
        <v>7.7320330046999999</v>
      </c>
      <c r="L1194" s="1">
        <v>7.5902790662999999</v>
      </c>
      <c r="M1194" s="2">
        <f t="shared" si="94"/>
        <v>-2.528977871210647E-2</v>
      </c>
      <c r="N1194" s="2">
        <f t="shared" si="95"/>
        <v>-2.5615061095112444E-2</v>
      </c>
    </row>
    <row r="1195" spans="1:14" x14ac:dyDescent="0.25">
      <c r="A1195" s="5">
        <v>38280</v>
      </c>
      <c r="B1195" s="11">
        <f t="shared" si="91"/>
        <v>10</v>
      </c>
      <c r="C1195" s="11">
        <f t="shared" si="92"/>
        <v>2004</v>
      </c>
      <c r="D1195" s="11" t="str">
        <f t="shared" si="93"/>
        <v>10/2004</v>
      </c>
      <c r="E1195">
        <v>1461</v>
      </c>
      <c r="F1195">
        <v>8832000</v>
      </c>
      <c r="G1195">
        <v>102125226</v>
      </c>
      <c r="H1195" s="1">
        <v>7.4815473521999998</v>
      </c>
      <c r="I1195" s="1">
        <v>7.4501359680999997</v>
      </c>
      <c r="J1195" s="1">
        <v>7.3462367746000004</v>
      </c>
      <c r="K1195" s="1">
        <v>7.5467863807000004</v>
      </c>
      <c r="L1195" s="1">
        <v>7.4501359680999997</v>
      </c>
      <c r="M1195" s="2">
        <f t="shared" si="94"/>
        <v>4.2162162186700769E-3</v>
      </c>
      <c r="N1195" s="2">
        <f t="shared" si="95"/>
        <v>4.2073528834934946E-3</v>
      </c>
    </row>
    <row r="1196" spans="1:14" x14ac:dyDescent="0.25">
      <c r="A1196" s="5">
        <v>38281</v>
      </c>
      <c r="B1196" s="11">
        <f t="shared" si="91"/>
        <v>10</v>
      </c>
      <c r="C1196" s="11">
        <f t="shared" si="92"/>
        <v>2004</v>
      </c>
      <c r="D1196" s="11" t="str">
        <f t="shared" si="93"/>
        <v>10/2004</v>
      </c>
      <c r="E1196">
        <v>1231</v>
      </c>
      <c r="F1196">
        <v>9611200</v>
      </c>
      <c r="G1196">
        <v>113025217</v>
      </c>
      <c r="H1196" s="1">
        <v>7.5959170070999997</v>
      </c>
      <c r="I1196" s="1">
        <v>7.4179191638999997</v>
      </c>
      <c r="J1196" s="1">
        <v>7.4179191638999997</v>
      </c>
      <c r="K1196" s="1">
        <v>7.6273283910999998</v>
      </c>
      <c r="L1196" s="1">
        <v>7.5773923445999998</v>
      </c>
      <c r="M1196" s="2">
        <f t="shared" si="94"/>
        <v>1.5286898487165024E-2</v>
      </c>
      <c r="N1196" s="2">
        <f t="shared" si="95"/>
        <v>1.517123116137682E-2</v>
      </c>
    </row>
    <row r="1197" spans="1:14" x14ac:dyDescent="0.25">
      <c r="A1197" s="5">
        <v>38282</v>
      </c>
      <c r="B1197" s="11">
        <f t="shared" si="91"/>
        <v>10</v>
      </c>
      <c r="C1197" s="11">
        <f t="shared" si="92"/>
        <v>2004</v>
      </c>
      <c r="D1197" s="11" t="str">
        <f t="shared" si="93"/>
        <v>10/2004</v>
      </c>
      <c r="E1197">
        <v>1074</v>
      </c>
      <c r="F1197">
        <v>8052800</v>
      </c>
      <c r="G1197">
        <v>95474896</v>
      </c>
      <c r="H1197" s="1">
        <v>7.6353825922</v>
      </c>
      <c r="I1197" s="1">
        <v>7.6514909942999996</v>
      </c>
      <c r="J1197" s="1">
        <v>7.5814194451999999</v>
      </c>
      <c r="K1197" s="1">
        <v>7.7038433011</v>
      </c>
      <c r="L1197" s="1">
        <v>7.6394096927000001</v>
      </c>
      <c r="M1197" s="2">
        <f t="shared" si="94"/>
        <v>5.1956314245023005E-3</v>
      </c>
      <c r="N1197" s="2">
        <f t="shared" si="95"/>
        <v>5.1821807014359638E-3</v>
      </c>
    </row>
    <row r="1198" spans="1:14" x14ac:dyDescent="0.25">
      <c r="A1198" s="5">
        <v>38285</v>
      </c>
      <c r="B1198" s="11">
        <f t="shared" si="91"/>
        <v>10</v>
      </c>
      <c r="C1198" s="11">
        <f t="shared" si="92"/>
        <v>2004</v>
      </c>
      <c r="D1198" s="11" t="str">
        <f t="shared" si="93"/>
        <v>10/2004</v>
      </c>
      <c r="E1198">
        <v>873</v>
      </c>
      <c r="F1198">
        <v>5540000</v>
      </c>
      <c r="G1198">
        <v>65515513</v>
      </c>
      <c r="H1198" s="1">
        <v>7.6442422133000001</v>
      </c>
      <c r="I1198" s="1">
        <v>7.6112199890000003</v>
      </c>
      <c r="J1198" s="1">
        <v>7.5709489838000001</v>
      </c>
      <c r="K1198" s="1">
        <v>7.6740427571999996</v>
      </c>
      <c r="L1198" s="1">
        <v>7.6200796102000004</v>
      </c>
      <c r="M1198" s="2">
        <f t="shared" si="94"/>
        <v>1.1603375460256249E-3</v>
      </c>
      <c r="N1198" s="2">
        <f t="shared" si="95"/>
        <v>1.1596648747155007E-3</v>
      </c>
    </row>
    <row r="1199" spans="1:14" x14ac:dyDescent="0.25">
      <c r="A1199" s="5">
        <v>38286</v>
      </c>
      <c r="B1199" s="11">
        <f t="shared" si="91"/>
        <v>10</v>
      </c>
      <c r="C1199" s="11">
        <f t="shared" si="92"/>
        <v>2004</v>
      </c>
      <c r="D1199" s="11" t="str">
        <f t="shared" si="93"/>
        <v>10/2004</v>
      </c>
      <c r="E1199">
        <v>1297</v>
      </c>
      <c r="F1199">
        <v>10233600</v>
      </c>
      <c r="G1199">
        <v>120159982</v>
      </c>
      <c r="H1199" s="1">
        <v>7.5427592801000003</v>
      </c>
      <c r="I1199" s="1">
        <v>7.6514909942999996</v>
      </c>
      <c r="J1199" s="1">
        <v>7.4662443702000001</v>
      </c>
      <c r="K1199" s="1">
        <v>7.6675993964</v>
      </c>
      <c r="L1199" s="1">
        <v>7.5653110431000004</v>
      </c>
      <c r="M1199" s="2">
        <f t="shared" si="94"/>
        <v>-1.3275734908482217E-2</v>
      </c>
      <c r="N1199" s="2">
        <f t="shared" si="95"/>
        <v>-1.3364645254055013E-2</v>
      </c>
    </row>
    <row r="1200" spans="1:14" x14ac:dyDescent="0.25">
      <c r="A1200" s="5">
        <v>38287</v>
      </c>
      <c r="B1200" s="11">
        <f t="shared" si="91"/>
        <v>10</v>
      </c>
      <c r="C1200" s="11">
        <f t="shared" si="92"/>
        <v>2004</v>
      </c>
      <c r="D1200" s="11" t="str">
        <f t="shared" si="93"/>
        <v>10/2004</v>
      </c>
      <c r="E1200">
        <v>1081</v>
      </c>
      <c r="F1200">
        <v>6697600</v>
      </c>
      <c r="G1200">
        <v>78934426</v>
      </c>
      <c r="H1200" s="1">
        <v>7.5943061668</v>
      </c>
      <c r="I1200" s="1">
        <v>7.5467863807000004</v>
      </c>
      <c r="J1200" s="1">
        <v>7.5467863807000004</v>
      </c>
      <c r="K1200" s="1">
        <v>7.6386042726000003</v>
      </c>
      <c r="L1200" s="1">
        <v>7.5935007467000002</v>
      </c>
      <c r="M1200" s="2">
        <f t="shared" si="94"/>
        <v>6.833956220238413E-3</v>
      </c>
      <c r="N1200" s="2">
        <f t="shared" si="95"/>
        <v>6.8107105877570134E-3</v>
      </c>
    </row>
    <row r="1201" spans="1:14" x14ac:dyDescent="0.25">
      <c r="A1201" s="5">
        <v>38288</v>
      </c>
      <c r="B1201" s="11">
        <f t="shared" si="91"/>
        <v>10</v>
      </c>
      <c r="C1201" s="11">
        <f t="shared" si="92"/>
        <v>2004</v>
      </c>
      <c r="D1201" s="11" t="str">
        <f t="shared" si="93"/>
        <v>10/2004</v>
      </c>
      <c r="E1201">
        <v>901</v>
      </c>
      <c r="F1201">
        <v>4406400</v>
      </c>
      <c r="G1201">
        <v>51333732</v>
      </c>
      <c r="H1201" s="1">
        <v>7.4896015532</v>
      </c>
      <c r="I1201" s="1">
        <v>7.5943061668</v>
      </c>
      <c r="J1201" s="1">
        <v>7.4662443702000001</v>
      </c>
      <c r="K1201" s="1">
        <v>7.5951115869999999</v>
      </c>
      <c r="L1201" s="1">
        <v>7.5065153754000002</v>
      </c>
      <c r="M1201" s="2">
        <f t="shared" si="94"/>
        <v>-1.3787252093909075E-2</v>
      </c>
      <c r="N1201" s="2">
        <f t="shared" si="95"/>
        <v>-1.3883178986777635E-2</v>
      </c>
    </row>
    <row r="1202" spans="1:14" x14ac:dyDescent="0.25">
      <c r="A1202" s="5">
        <v>38289</v>
      </c>
      <c r="B1202" s="11">
        <f t="shared" si="91"/>
        <v>10</v>
      </c>
      <c r="C1202" s="11">
        <f t="shared" si="92"/>
        <v>2004</v>
      </c>
      <c r="D1202" s="11" t="str">
        <f t="shared" si="93"/>
        <v>10/2004</v>
      </c>
      <c r="E1202">
        <v>898</v>
      </c>
      <c r="F1202">
        <v>10156000</v>
      </c>
      <c r="G1202">
        <v>118479508</v>
      </c>
      <c r="H1202" s="1">
        <v>7.5266508779999999</v>
      </c>
      <c r="I1202" s="1">
        <v>7.5306779786</v>
      </c>
      <c r="J1202" s="1">
        <v>7.4517468083000002</v>
      </c>
      <c r="K1202" s="1">
        <v>7.5693381435999996</v>
      </c>
      <c r="L1202" s="1">
        <v>7.5169858368</v>
      </c>
      <c r="M1202" s="2">
        <f t="shared" si="94"/>
        <v>4.9467684678325963E-3</v>
      </c>
      <c r="N1202" s="2">
        <f t="shared" si="95"/>
        <v>4.9345734095799215E-3</v>
      </c>
    </row>
    <row r="1203" spans="1:14" x14ac:dyDescent="0.25">
      <c r="A1203" s="5">
        <v>38292</v>
      </c>
      <c r="B1203" s="11">
        <f t="shared" si="91"/>
        <v>11</v>
      </c>
      <c r="C1203" s="11">
        <f t="shared" si="92"/>
        <v>2004</v>
      </c>
      <c r="D1203" s="11" t="str">
        <f t="shared" si="93"/>
        <v>11/2004</v>
      </c>
      <c r="E1203">
        <v>421</v>
      </c>
      <c r="F1203">
        <v>2011200</v>
      </c>
      <c r="G1203">
        <v>23601172</v>
      </c>
      <c r="H1203" s="1">
        <v>7.5612839426000003</v>
      </c>
      <c r="I1203" s="1">
        <v>7.5306779786</v>
      </c>
      <c r="J1203" s="1">
        <v>7.4912123933999997</v>
      </c>
      <c r="K1203" s="1">
        <v>7.6007495276999997</v>
      </c>
      <c r="L1203" s="1">
        <v>7.5612839426000003</v>
      </c>
      <c r="M1203" s="2">
        <f t="shared" si="94"/>
        <v>4.6013911315099243E-3</v>
      </c>
      <c r="N1203" s="2">
        <f t="shared" si="95"/>
        <v>4.5908370944550388E-3</v>
      </c>
    </row>
    <row r="1204" spans="1:14" x14ac:dyDescent="0.25">
      <c r="A1204" s="5">
        <v>38294</v>
      </c>
      <c r="B1204" s="11">
        <f t="shared" si="91"/>
        <v>11</v>
      </c>
      <c r="C1204" s="11">
        <f t="shared" si="92"/>
        <v>2004</v>
      </c>
      <c r="D1204" s="11" t="str">
        <f t="shared" si="93"/>
        <v>11/2004</v>
      </c>
      <c r="E1204">
        <v>1528</v>
      </c>
      <c r="F1204">
        <v>7799200</v>
      </c>
      <c r="G1204">
        <v>91800263</v>
      </c>
      <c r="H1204" s="1">
        <v>7.5427592801000003</v>
      </c>
      <c r="I1204" s="1">
        <v>7.5790031849000004</v>
      </c>
      <c r="J1204" s="1">
        <v>7.5145695764999996</v>
      </c>
      <c r="K1204" s="1">
        <v>7.6555180947999997</v>
      </c>
      <c r="L1204" s="1">
        <v>7.5838357055000003</v>
      </c>
      <c r="M1204" s="2">
        <f t="shared" si="94"/>
        <v>-2.4499361008826215E-3</v>
      </c>
      <c r="N1204" s="2">
        <f t="shared" si="95"/>
        <v>-2.4529421050141979E-3</v>
      </c>
    </row>
    <row r="1205" spans="1:14" x14ac:dyDescent="0.25">
      <c r="A1205" s="5">
        <v>38295</v>
      </c>
      <c r="B1205" s="11">
        <f t="shared" si="91"/>
        <v>11</v>
      </c>
      <c r="C1205" s="11">
        <f t="shared" si="92"/>
        <v>2004</v>
      </c>
      <c r="D1205" s="11" t="str">
        <f t="shared" si="93"/>
        <v>11/2004</v>
      </c>
      <c r="E1205">
        <v>979</v>
      </c>
      <c r="F1205">
        <v>8704800</v>
      </c>
      <c r="G1205">
        <v>102722714</v>
      </c>
      <c r="H1205" s="1">
        <v>7.5870573858999997</v>
      </c>
      <c r="I1205" s="1">
        <v>7.6071928885000002</v>
      </c>
      <c r="J1205" s="1">
        <v>7.5798086050000002</v>
      </c>
      <c r="K1205" s="1">
        <v>7.6394096927000001</v>
      </c>
      <c r="L1205" s="1">
        <v>7.6039712080999999</v>
      </c>
      <c r="M1205" s="2">
        <f t="shared" si="94"/>
        <v>5.8729311323604261E-3</v>
      </c>
      <c r="N1205" s="2">
        <f t="shared" si="95"/>
        <v>5.8557526980112969E-3</v>
      </c>
    </row>
    <row r="1206" spans="1:14" x14ac:dyDescent="0.25">
      <c r="A1206" s="5">
        <v>38296</v>
      </c>
      <c r="B1206" s="11">
        <f t="shared" si="91"/>
        <v>11</v>
      </c>
      <c r="C1206" s="11">
        <f t="shared" si="92"/>
        <v>2004</v>
      </c>
      <c r="D1206" s="11" t="str">
        <f t="shared" si="93"/>
        <v>11/2004</v>
      </c>
      <c r="E1206">
        <v>1298</v>
      </c>
      <c r="F1206">
        <v>7718400</v>
      </c>
      <c r="G1206">
        <v>92034623</v>
      </c>
      <c r="H1206" s="1">
        <v>7.7159246026000003</v>
      </c>
      <c r="I1206" s="1">
        <v>7.6337717520000004</v>
      </c>
      <c r="J1206" s="1">
        <v>7.6112199890000003</v>
      </c>
      <c r="K1206" s="1">
        <v>7.7441143063000002</v>
      </c>
      <c r="L1206" s="1">
        <v>7.6829023783999997</v>
      </c>
      <c r="M1206" s="2">
        <f t="shared" si="94"/>
        <v>1.698513799822976E-2</v>
      </c>
      <c r="N1206" s="2">
        <f t="shared" si="95"/>
        <v>1.6842503388581447E-2</v>
      </c>
    </row>
    <row r="1207" spans="1:14" x14ac:dyDescent="0.25">
      <c r="A1207" s="5">
        <v>38299</v>
      </c>
      <c r="B1207" s="11">
        <f t="shared" si="91"/>
        <v>11</v>
      </c>
      <c r="C1207" s="11">
        <f t="shared" si="92"/>
        <v>2004</v>
      </c>
      <c r="D1207" s="11" t="str">
        <f t="shared" si="93"/>
        <v>11/2004</v>
      </c>
      <c r="E1207">
        <v>1342</v>
      </c>
      <c r="F1207">
        <v>7772000</v>
      </c>
      <c r="G1207">
        <v>92228205</v>
      </c>
      <c r="H1207" s="1">
        <v>7.6192741900999996</v>
      </c>
      <c r="I1207" s="1">
        <v>7.7320330046999999</v>
      </c>
      <c r="J1207" s="1">
        <v>7.5637002028999998</v>
      </c>
      <c r="K1207" s="1">
        <v>7.77230401</v>
      </c>
      <c r="L1207" s="1">
        <v>7.6458530534999998</v>
      </c>
      <c r="M1207" s="2">
        <f t="shared" si="94"/>
        <v>-1.2526096025800015E-2</v>
      </c>
      <c r="N1207" s="2">
        <f t="shared" si="95"/>
        <v>-1.2605208911282917E-2</v>
      </c>
    </row>
    <row r="1208" spans="1:14" x14ac:dyDescent="0.25">
      <c r="A1208" s="5">
        <v>38300</v>
      </c>
      <c r="B1208" s="11">
        <f t="shared" si="91"/>
        <v>11</v>
      </c>
      <c r="C1208" s="11">
        <f t="shared" si="92"/>
        <v>2004</v>
      </c>
      <c r="D1208" s="11" t="str">
        <f t="shared" si="93"/>
        <v>11/2004</v>
      </c>
      <c r="E1208">
        <v>1072</v>
      </c>
      <c r="F1208">
        <v>5510400</v>
      </c>
      <c r="G1208">
        <v>64634364</v>
      </c>
      <c r="H1208" s="1">
        <v>7.5588676821999998</v>
      </c>
      <c r="I1208" s="1">
        <v>7.6498801540999999</v>
      </c>
      <c r="J1208" s="1">
        <v>7.4742985713000003</v>
      </c>
      <c r="K1208" s="1">
        <v>7.6635722957999999</v>
      </c>
      <c r="L1208" s="1">
        <v>7.5580622621</v>
      </c>
      <c r="M1208" s="2">
        <f t="shared" si="94"/>
        <v>-7.9281183998455296E-3</v>
      </c>
      <c r="N1208" s="2">
        <f t="shared" si="95"/>
        <v>-7.9597130319784548E-3</v>
      </c>
    </row>
    <row r="1209" spans="1:14" x14ac:dyDescent="0.25">
      <c r="A1209" s="5">
        <v>38301</v>
      </c>
      <c r="B1209" s="11">
        <f t="shared" si="91"/>
        <v>11</v>
      </c>
      <c r="C1209" s="11">
        <f t="shared" si="92"/>
        <v>2004</v>
      </c>
      <c r="D1209" s="11" t="str">
        <f t="shared" si="93"/>
        <v>11/2004</v>
      </c>
      <c r="E1209">
        <v>876</v>
      </c>
      <c r="F1209">
        <v>4456800</v>
      </c>
      <c r="G1209">
        <v>52834092</v>
      </c>
      <c r="H1209" s="1">
        <v>7.6675993964</v>
      </c>
      <c r="I1209" s="1">
        <v>7.5967224271999996</v>
      </c>
      <c r="J1209" s="1">
        <v>7.5967224271999996</v>
      </c>
      <c r="K1209" s="1">
        <v>7.6675993964</v>
      </c>
      <c r="L1209" s="1">
        <v>7.6386042726000003</v>
      </c>
      <c r="M1209" s="2">
        <f t="shared" si="94"/>
        <v>1.438465637598707E-2</v>
      </c>
      <c r="N1209" s="2">
        <f t="shared" si="95"/>
        <v>1.4282178774112588E-2</v>
      </c>
    </row>
    <row r="1210" spans="1:14" x14ac:dyDescent="0.25">
      <c r="A1210" s="5">
        <v>38302</v>
      </c>
      <c r="B1210" s="11">
        <f t="shared" si="91"/>
        <v>11</v>
      </c>
      <c r="C1210" s="11">
        <f t="shared" si="92"/>
        <v>2004</v>
      </c>
      <c r="D1210" s="11" t="str">
        <f t="shared" si="93"/>
        <v>11/2004</v>
      </c>
      <c r="E1210">
        <v>641</v>
      </c>
      <c r="F1210">
        <v>3569600</v>
      </c>
      <c r="G1210">
        <v>42454902</v>
      </c>
      <c r="H1210" s="1">
        <v>7.6957890999999998</v>
      </c>
      <c r="I1210" s="1">
        <v>7.6748481773000004</v>
      </c>
      <c r="J1210" s="1">
        <v>7.6031657880000001</v>
      </c>
      <c r="K1210" s="1">
        <v>7.6957890999999998</v>
      </c>
      <c r="L1210" s="1">
        <v>7.6635722957999999</v>
      </c>
      <c r="M1210" s="2">
        <f t="shared" si="94"/>
        <v>3.6764705799881003E-3</v>
      </c>
      <c r="N1210" s="2">
        <f t="shared" si="95"/>
        <v>3.6697288807454303E-3</v>
      </c>
    </row>
    <row r="1211" spans="1:14" x14ac:dyDescent="0.25">
      <c r="A1211" s="5">
        <v>38303</v>
      </c>
      <c r="B1211" s="11">
        <f t="shared" si="91"/>
        <v>11</v>
      </c>
      <c r="C1211" s="11">
        <f t="shared" si="92"/>
        <v>2004</v>
      </c>
      <c r="D1211" s="11" t="str">
        <f t="shared" si="93"/>
        <v>11/2004</v>
      </c>
      <c r="E1211">
        <v>1116</v>
      </c>
      <c r="F1211">
        <v>7703200</v>
      </c>
      <c r="G1211">
        <v>92484889</v>
      </c>
      <c r="H1211" s="1">
        <v>7.7159246026000003</v>
      </c>
      <c r="I1211" s="1">
        <v>7.7151191824999996</v>
      </c>
      <c r="J1211" s="1">
        <v>7.6917619994999997</v>
      </c>
      <c r="K1211" s="1">
        <v>7.7682769093999999</v>
      </c>
      <c r="L1211" s="1">
        <v>7.7360601053</v>
      </c>
      <c r="M1211" s="2">
        <f t="shared" si="94"/>
        <v>2.6164311857246325E-3</v>
      </c>
      <c r="N1211" s="2">
        <f t="shared" si="95"/>
        <v>2.6130142884032612E-3</v>
      </c>
    </row>
    <row r="1212" spans="1:14" x14ac:dyDescent="0.25">
      <c r="A1212" s="5">
        <v>38307</v>
      </c>
      <c r="B1212" s="11">
        <f t="shared" si="91"/>
        <v>11</v>
      </c>
      <c r="C1212" s="11">
        <f t="shared" si="92"/>
        <v>2004</v>
      </c>
      <c r="D1212" s="11" t="str">
        <f t="shared" si="93"/>
        <v>11/2004</v>
      </c>
      <c r="E1212">
        <v>3342</v>
      </c>
      <c r="F1212">
        <v>19749600</v>
      </c>
      <c r="G1212">
        <v>228150324</v>
      </c>
      <c r="H1212" s="1">
        <v>7.3534855555999998</v>
      </c>
      <c r="I1212" s="1">
        <v>7.6514909942999996</v>
      </c>
      <c r="J1212" s="1">
        <v>7.3534855555999998</v>
      </c>
      <c r="K1212" s="1">
        <v>7.6514909942999996</v>
      </c>
      <c r="L1212" s="1">
        <v>7.4436926073</v>
      </c>
      <c r="M1212" s="2">
        <f t="shared" si="94"/>
        <v>-4.697286011295021E-2</v>
      </c>
      <c r="N1212" s="2">
        <f t="shared" si="95"/>
        <v>-4.8111897362974554E-2</v>
      </c>
    </row>
    <row r="1213" spans="1:14" x14ac:dyDescent="0.25">
      <c r="A1213" s="5">
        <v>38308</v>
      </c>
      <c r="B1213" s="11">
        <f t="shared" si="91"/>
        <v>11</v>
      </c>
      <c r="C1213" s="11">
        <f t="shared" si="92"/>
        <v>2004</v>
      </c>
      <c r="D1213" s="11" t="str">
        <f t="shared" si="93"/>
        <v>11/2004</v>
      </c>
      <c r="E1213">
        <v>1870</v>
      </c>
      <c r="F1213">
        <v>9107200</v>
      </c>
      <c r="G1213">
        <v>105109791</v>
      </c>
      <c r="H1213" s="1">
        <v>7.4130866432999998</v>
      </c>
      <c r="I1213" s="1">
        <v>7.3937565608</v>
      </c>
      <c r="J1213" s="1">
        <v>7.3937565608</v>
      </c>
      <c r="K1213" s="1">
        <v>7.4896015532</v>
      </c>
      <c r="L1213" s="1">
        <v>7.4364438262999997</v>
      </c>
      <c r="M1213" s="2">
        <f t="shared" si="94"/>
        <v>8.1051478580265179E-3</v>
      </c>
      <c r="N1213" s="2">
        <f t="shared" si="95"/>
        <v>8.0724775601343605E-3</v>
      </c>
    </row>
    <row r="1214" spans="1:14" x14ac:dyDescent="0.25">
      <c r="A1214" s="5">
        <v>38309</v>
      </c>
      <c r="B1214" s="11">
        <f t="shared" si="91"/>
        <v>11</v>
      </c>
      <c r="C1214" s="11">
        <f t="shared" si="92"/>
        <v>2004</v>
      </c>
      <c r="D1214" s="11" t="str">
        <f t="shared" si="93"/>
        <v>11/2004</v>
      </c>
      <c r="E1214">
        <v>1797</v>
      </c>
      <c r="F1214">
        <v>9293600</v>
      </c>
      <c r="G1214">
        <v>105960965</v>
      </c>
      <c r="H1214" s="1">
        <v>7.3212687513999999</v>
      </c>
      <c r="I1214" s="1">
        <v>7.4887961331000001</v>
      </c>
      <c r="J1214" s="1">
        <v>7.2737489652000002</v>
      </c>
      <c r="K1214" s="1">
        <v>7.4896015532</v>
      </c>
      <c r="L1214" s="1">
        <v>7.3462367746000004</v>
      </c>
      <c r="M1214" s="2">
        <f t="shared" si="94"/>
        <v>-1.2385919161350345E-2</v>
      </c>
      <c r="N1214" s="2">
        <f t="shared" si="95"/>
        <v>-1.2463263979449093E-2</v>
      </c>
    </row>
    <row r="1215" spans="1:14" x14ac:dyDescent="0.25">
      <c r="A1215" s="5">
        <v>38310</v>
      </c>
      <c r="B1215" s="11">
        <f t="shared" si="91"/>
        <v>11</v>
      </c>
      <c r="C1215" s="11">
        <f t="shared" si="92"/>
        <v>2004</v>
      </c>
      <c r="D1215" s="11" t="str">
        <f t="shared" si="93"/>
        <v>11/2004</v>
      </c>
      <c r="E1215">
        <v>1377</v>
      </c>
      <c r="F1215">
        <v>7200800</v>
      </c>
      <c r="G1215">
        <v>81494921</v>
      </c>
      <c r="H1215" s="1">
        <v>7.2890519471999999</v>
      </c>
      <c r="I1215" s="1">
        <v>7.3695939576000002</v>
      </c>
      <c r="J1215" s="1">
        <v>7.2415321610000003</v>
      </c>
      <c r="K1215" s="1">
        <v>7.4340275660000001</v>
      </c>
      <c r="L1215" s="1">
        <v>7.2922736276000002</v>
      </c>
      <c r="M1215" s="2">
        <f t="shared" si="94"/>
        <v>-4.4004400458376169E-3</v>
      </c>
      <c r="N1215" s="2">
        <f t="shared" si="95"/>
        <v>-4.4101504793940313E-3</v>
      </c>
    </row>
    <row r="1216" spans="1:14" x14ac:dyDescent="0.25">
      <c r="A1216" s="5">
        <v>38313</v>
      </c>
      <c r="B1216" s="11">
        <f t="shared" si="91"/>
        <v>11</v>
      </c>
      <c r="C1216" s="11">
        <f t="shared" si="92"/>
        <v>2004</v>
      </c>
      <c r="D1216" s="11" t="str">
        <f t="shared" si="93"/>
        <v>11/2004</v>
      </c>
      <c r="E1216">
        <v>1130</v>
      </c>
      <c r="F1216">
        <v>6516000</v>
      </c>
      <c r="G1216">
        <v>74581964</v>
      </c>
      <c r="H1216" s="1">
        <v>7.3848969395999999</v>
      </c>
      <c r="I1216" s="1">
        <v>7.2801923259999999</v>
      </c>
      <c r="J1216" s="1">
        <v>7.2801923259999999</v>
      </c>
      <c r="K1216" s="1">
        <v>7.4211408443</v>
      </c>
      <c r="L1216" s="1">
        <v>7.3752318984</v>
      </c>
      <c r="M1216" s="2">
        <f t="shared" si="94"/>
        <v>1.3149171263187043E-2</v>
      </c>
      <c r="N1216" s="2">
        <f t="shared" si="95"/>
        <v>1.3063471348495529E-2</v>
      </c>
    </row>
    <row r="1217" spans="1:14" x14ac:dyDescent="0.25">
      <c r="A1217" s="5">
        <v>38314</v>
      </c>
      <c r="B1217" s="11">
        <f t="shared" si="91"/>
        <v>11</v>
      </c>
      <c r="C1217" s="11">
        <f t="shared" si="92"/>
        <v>2004</v>
      </c>
      <c r="D1217" s="11" t="str">
        <f t="shared" si="93"/>
        <v>11/2004</v>
      </c>
      <c r="E1217">
        <v>1397</v>
      </c>
      <c r="F1217">
        <v>8141600</v>
      </c>
      <c r="G1217">
        <v>92144817</v>
      </c>
      <c r="H1217" s="1">
        <v>7.256835143</v>
      </c>
      <c r="I1217" s="1">
        <v>7.4098649629000004</v>
      </c>
      <c r="J1217" s="1">
        <v>7.2246183388</v>
      </c>
      <c r="K1217" s="1">
        <v>7.4541630685999998</v>
      </c>
      <c r="L1217" s="1">
        <v>7.2922736276000002</v>
      </c>
      <c r="M1217" s="2">
        <f t="shared" si="94"/>
        <v>-1.734104045694862E-2</v>
      </c>
      <c r="N1217" s="2">
        <f t="shared" si="95"/>
        <v>-1.7493157441941368E-2</v>
      </c>
    </row>
    <row r="1218" spans="1:14" x14ac:dyDescent="0.25">
      <c r="A1218" s="5">
        <v>38315</v>
      </c>
      <c r="B1218" s="11">
        <f t="shared" si="91"/>
        <v>11</v>
      </c>
      <c r="C1218" s="11">
        <f t="shared" si="92"/>
        <v>2004</v>
      </c>
      <c r="D1218" s="11" t="str">
        <f t="shared" si="93"/>
        <v>11/2004</v>
      </c>
      <c r="E1218">
        <v>1778</v>
      </c>
      <c r="F1218">
        <v>8964800</v>
      </c>
      <c r="G1218">
        <v>100970877</v>
      </c>
      <c r="H1218" s="1">
        <v>7.2165641377999998</v>
      </c>
      <c r="I1218" s="1">
        <v>7.2890519471999999</v>
      </c>
      <c r="J1218" s="1">
        <v>7.2085099366999996</v>
      </c>
      <c r="K1218" s="1">
        <v>7.3301283724999999</v>
      </c>
      <c r="L1218" s="1">
        <v>7.256835143</v>
      </c>
      <c r="M1218" s="2">
        <f t="shared" si="94"/>
        <v>-5.5493895625899903E-3</v>
      </c>
      <c r="N1218" s="2">
        <f t="shared" si="95"/>
        <v>-5.5648446288243869E-3</v>
      </c>
    </row>
    <row r="1219" spans="1:14" x14ac:dyDescent="0.25">
      <c r="A1219" s="5">
        <v>38316</v>
      </c>
      <c r="B1219" s="11">
        <f t="shared" ref="B1219:B1282" si="96">MONTH(A1219)</f>
        <v>11</v>
      </c>
      <c r="C1219" s="11">
        <f t="shared" ref="C1219:C1282" si="97">YEAR(A1219)</f>
        <v>2004</v>
      </c>
      <c r="D1219" s="11" t="str">
        <f t="shared" ref="D1219:D1282" si="98">CONCATENATE(B1219,"/",C1219)</f>
        <v>11/2004</v>
      </c>
      <c r="E1219">
        <v>2371</v>
      </c>
      <c r="F1219">
        <v>12611200</v>
      </c>
      <c r="G1219">
        <v>147073106</v>
      </c>
      <c r="H1219" s="1">
        <v>7.6031657880000001</v>
      </c>
      <c r="I1219" s="1">
        <v>7.4904069732999998</v>
      </c>
      <c r="J1219" s="1">
        <v>7.4517468083000002</v>
      </c>
      <c r="K1219" s="1">
        <v>7.6031657880000001</v>
      </c>
      <c r="L1219" s="1">
        <v>7.5145695764999996</v>
      </c>
      <c r="M1219" s="2">
        <f t="shared" si="94"/>
        <v>5.3571428565984736E-2</v>
      </c>
      <c r="N1219" s="2">
        <f t="shared" si="95"/>
        <v>5.2185753165403186E-2</v>
      </c>
    </row>
    <row r="1220" spans="1:14" x14ac:dyDescent="0.25">
      <c r="A1220" s="5">
        <v>38317</v>
      </c>
      <c r="B1220" s="11">
        <f t="shared" si="96"/>
        <v>11</v>
      </c>
      <c r="C1220" s="11">
        <f t="shared" si="97"/>
        <v>2004</v>
      </c>
      <c r="D1220" s="11" t="str">
        <f t="shared" si="98"/>
        <v>11/2004</v>
      </c>
      <c r="E1220">
        <v>1133</v>
      </c>
      <c r="F1220">
        <v>6037600</v>
      </c>
      <c r="G1220">
        <v>70452124</v>
      </c>
      <c r="H1220" s="1">
        <v>7.5564514219000003</v>
      </c>
      <c r="I1220" s="1">
        <v>7.5548405816999997</v>
      </c>
      <c r="J1220" s="1">
        <v>7.4904069732999998</v>
      </c>
      <c r="K1220" s="1">
        <v>7.5693381435999996</v>
      </c>
      <c r="L1220" s="1">
        <v>7.5185966769999997</v>
      </c>
      <c r="M1220" s="2">
        <f t="shared" ref="M1220:M1283" si="99">H1220/H1219-1</f>
        <v>-6.1440678005112437E-3</v>
      </c>
      <c r="N1220" s="2">
        <f t="shared" ref="N1220:N1283" si="100">LN(H1220/H1219)</f>
        <v>-6.1630202550682252E-3</v>
      </c>
    </row>
    <row r="1221" spans="1:14" x14ac:dyDescent="0.25">
      <c r="A1221" s="5">
        <v>38320</v>
      </c>
      <c r="B1221" s="11">
        <f t="shared" si="96"/>
        <v>11</v>
      </c>
      <c r="C1221" s="11">
        <f t="shared" si="97"/>
        <v>2004</v>
      </c>
      <c r="D1221" s="11" t="str">
        <f t="shared" si="98"/>
        <v>11/2004</v>
      </c>
      <c r="E1221">
        <v>1083</v>
      </c>
      <c r="F1221">
        <v>7636000</v>
      </c>
      <c r="G1221">
        <v>88188176</v>
      </c>
      <c r="H1221" s="1">
        <v>7.4300004655</v>
      </c>
      <c r="I1221" s="1">
        <v>7.5548405816999997</v>
      </c>
      <c r="J1221" s="1">
        <v>7.4098649629000004</v>
      </c>
      <c r="K1221" s="1">
        <v>7.5620893627000001</v>
      </c>
      <c r="L1221" s="1">
        <v>7.4412763469999996</v>
      </c>
      <c r="M1221" s="2">
        <f t="shared" si="99"/>
        <v>-1.6734171814235754E-2</v>
      </c>
      <c r="N1221" s="2">
        <f t="shared" si="100"/>
        <v>-1.6875769975465086E-2</v>
      </c>
    </row>
    <row r="1222" spans="1:14" x14ac:dyDescent="0.25">
      <c r="A1222" s="5">
        <v>38321</v>
      </c>
      <c r="B1222" s="11">
        <f t="shared" si="96"/>
        <v>11</v>
      </c>
      <c r="C1222" s="11">
        <f t="shared" si="97"/>
        <v>2004</v>
      </c>
      <c r="D1222" s="11" t="str">
        <f t="shared" si="98"/>
        <v>11/2004</v>
      </c>
      <c r="E1222">
        <v>1218</v>
      </c>
      <c r="F1222">
        <v>8224000</v>
      </c>
      <c r="G1222">
        <v>95269579</v>
      </c>
      <c r="H1222" s="1">
        <v>7.4823527722999996</v>
      </c>
      <c r="I1222" s="1">
        <v>7.4428871872000002</v>
      </c>
      <c r="J1222" s="1">
        <v>7.3897294602999999</v>
      </c>
      <c r="K1222" s="1">
        <v>7.5105424760000004</v>
      </c>
      <c r="L1222" s="1">
        <v>7.4638281098999997</v>
      </c>
      <c r="M1222" s="2">
        <f t="shared" si="99"/>
        <v>7.0460704603032553E-3</v>
      </c>
      <c r="N1222" s="2">
        <f t="shared" si="100"/>
        <v>7.0213628987577216E-3</v>
      </c>
    </row>
    <row r="1223" spans="1:14" x14ac:dyDescent="0.25">
      <c r="A1223" s="5">
        <v>38322</v>
      </c>
      <c r="B1223" s="11">
        <f t="shared" si="96"/>
        <v>12</v>
      </c>
      <c r="C1223" s="11">
        <f t="shared" si="97"/>
        <v>2004</v>
      </c>
      <c r="D1223" s="11" t="str">
        <f t="shared" si="98"/>
        <v>12/2004</v>
      </c>
      <c r="E1223">
        <v>2095</v>
      </c>
      <c r="F1223">
        <v>10917600</v>
      </c>
      <c r="G1223">
        <v>129773600</v>
      </c>
      <c r="H1223" s="1">
        <v>7.7078704016000001</v>
      </c>
      <c r="I1223" s="1">
        <v>7.5306779786</v>
      </c>
      <c r="J1223" s="1">
        <v>7.4904069732999998</v>
      </c>
      <c r="K1223" s="1">
        <v>7.7400872058000001</v>
      </c>
      <c r="L1223" s="1">
        <v>7.6587397751999999</v>
      </c>
      <c r="M1223" s="2">
        <f t="shared" si="99"/>
        <v>3.0139935413747931E-2</v>
      </c>
      <c r="N1223" s="2">
        <f t="shared" si="100"/>
        <v>2.969465263845935E-2</v>
      </c>
    </row>
    <row r="1224" spans="1:14" x14ac:dyDescent="0.25">
      <c r="A1224" s="5">
        <v>38323</v>
      </c>
      <c r="B1224" s="11">
        <f t="shared" si="96"/>
        <v>12</v>
      </c>
      <c r="C1224" s="11">
        <f t="shared" si="97"/>
        <v>2004</v>
      </c>
      <c r="D1224" s="11" t="str">
        <f t="shared" si="98"/>
        <v>12/2004</v>
      </c>
      <c r="E1224">
        <v>1447</v>
      </c>
      <c r="F1224">
        <v>7094400</v>
      </c>
      <c r="G1224">
        <v>83628416</v>
      </c>
      <c r="H1224" s="1">
        <v>7.5628947827999999</v>
      </c>
      <c r="I1224" s="1">
        <v>7.6796806979000003</v>
      </c>
      <c r="J1224" s="1">
        <v>7.4984611744</v>
      </c>
      <c r="K1224" s="1">
        <v>7.7320330046999999</v>
      </c>
      <c r="L1224" s="1">
        <v>7.5951115869999999</v>
      </c>
      <c r="M1224" s="2">
        <f t="shared" si="99"/>
        <v>-1.8808777424423995E-2</v>
      </c>
      <c r="N1224" s="2">
        <f t="shared" si="100"/>
        <v>-1.8987912239551593E-2</v>
      </c>
    </row>
    <row r="1225" spans="1:14" x14ac:dyDescent="0.25">
      <c r="A1225" s="5">
        <v>38324</v>
      </c>
      <c r="B1225" s="11">
        <f t="shared" si="96"/>
        <v>12</v>
      </c>
      <c r="C1225" s="11">
        <f t="shared" si="97"/>
        <v>2004</v>
      </c>
      <c r="D1225" s="11" t="str">
        <f t="shared" si="98"/>
        <v>12/2004</v>
      </c>
      <c r="E1225">
        <v>1362</v>
      </c>
      <c r="F1225">
        <v>7596000</v>
      </c>
      <c r="G1225">
        <v>88908875</v>
      </c>
      <c r="H1225" s="1">
        <v>7.5153749966000003</v>
      </c>
      <c r="I1225" s="1">
        <v>7.6192741900999996</v>
      </c>
      <c r="J1225" s="1">
        <v>7.5065153754000002</v>
      </c>
      <c r="K1225" s="1">
        <v>7.6273283910999998</v>
      </c>
      <c r="L1225" s="1">
        <v>7.5419538599999996</v>
      </c>
      <c r="M1225" s="2">
        <f t="shared" si="99"/>
        <v>-6.2832800884751183E-3</v>
      </c>
      <c r="N1225" s="2">
        <f t="shared" si="100"/>
        <v>-6.3031029715854454E-3</v>
      </c>
    </row>
    <row r="1226" spans="1:14" x14ac:dyDescent="0.25">
      <c r="A1226" s="5">
        <v>38327</v>
      </c>
      <c r="B1226" s="11">
        <f t="shared" si="96"/>
        <v>12</v>
      </c>
      <c r="C1226" s="11">
        <f t="shared" si="97"/>
        <v>2004</v>
      </c>
      <c r="D1226" s="11" t="str">
        <f t="shared" si="98"/>
        <v>12/2004</v>
      </c>
      <c r="E1226">
        <v>782</v>
      </c>
      <c r="F1226">
        <v>5595200</v>
      </c>
      <c r="G1226">
        <v>65901906</v>
      </c>
      <c r="H1226" s="1">
        <v>7.5830302853999996</v>
      </c>
      <c r="I1226" s="1">
        <v>7.5306779786</v>
      </c>
      <c r="J1226" s="1">
        <v>7.5306779786</v>
      </c>
      <c r="K1226" s="1">
        <v>7.6426313731000004</v>
      </c>
      <c r="L1226" s="1">
        <v>7.5894736462000001</v>
      </c>
      <c r="M1226" s="2">
        <f t="shared" si="99"/>
        <v>9.0022505637585848E-3</v>
      </c>
      <c r="N1226" s="2">
        <f t="shared" si="100"/>
        <v>8.961971858338762E-3</v>
      </c>
    </row>
    <row r="1227" spans="1:14" x14ac:dyDescent="0.25">
      <c r="A1227" s="5">
        <v>38328</v>
      </c>
      <c r="B1227" s="11">
        <f t="shared" si="96"/>
        <v>12</v>
      </c>
      <c r="C1227" s="11">
        <f t="shared" si="97"/>
        <v>2004</v>
      </c>
      <c r="D1227" s="11" t="str">
        <f t="shared" si="98"/>
        <v>12/2004</v>
      </c>
      <c r="E1227">
        <v>1188</v>
      </c>
      <c r="F1227">
        <v>6435200</v>
      </c>
      <c r="G1227">
        <v>74904552</v>
      </c>
      <c r="H1227" s="1">
        <v>7.4823527722999996</v>
      </c>
      <c r="I1227" s="1">
        <v>7.5548405816999997</v>
      </c>
      <c r="J1227" s="1">
        <v>7.4340275660000001</v>
      </c>
      <c r="K1227" s="1">
        <v>7.5701435637000003</v>
      </c>
      <c r="L1227" s="1">
        <v>7.5000720145999997</v>
      </c>
      <c r="M1227" s="2">
        <f t="shared" si="99"/>
        <v>-1.3276686141401761E-2</v>
      </c>
      <c r="N1227" s="2">
        <f t="shared" si="100"/>
        <v>-1.3365609285661112E-2</v>
      </c>
    </row>
    <row r="1228" spans="1:14" x14ac:dyDescent="0.25">
      <c r="A1228" s="5">
        <v>38329</v>
      </c>
      <c r="B1228" s="11">
        <f t="shared" si="96"/>
        <v>12</v>
      </c>
      <c r="C1228" s="11">
        <f t="shared" si="97"/>
        <v>2004</v>
      </c>
      <c r="D1228" s="11" t="str">
        <f t="shared" si="98"/>
        <v>12/2004</v>
      </c>
      <c r="E1228">
        <v>1080</v>
      </c>
      <c r="F1228">
        <v>6616800</v>
      </c>
      <c r="G1228">
        <v>76498380</v>
      </c>
      <c r="H1228" s="1">
        <v>7.4855744526999999</v>
      </c>
      <c r="I1228" s="1">
        <v>7.4823527722999996</v>
      </c>
      <c r="J1228" s="1">
        <v>7.3977836613000001</v>
      </c>
      <c r="K1228" s="1">
        <v>7.5065153754000002</v>
      </c>
      <c r="L1228" s="1">
        <v>7.4493305479999998</v>
      </c>
      <c r="M1228" s="2">
        <f t="shared" si="99"/>
        <v>4.3057050342865111E-4</v>
      </c>
      <c r="N1228" s="2">
        <f t="shared" si="100"/>
        <v>4.3047783454880963E-4</v>
      </c>
    </row>
    <row r="1229" spans="1:14" x14ac:dyDescent="0.25">
      <c r="A1229" s="5">
        <v>38330</v>
      </c>
      <c r="B1229" s="11">
        <f t="shared" si="96"/>
        <v>12</v>
      </c>
      <c r="C1229" s="11">
        <f t="shared" si="97"/>
        <v>2004</v>
      </c>
      <c r="D1229" s="11" t="str">
        <f t="shared" si="98"/>
        <v>12/2004</v>
      </c>
      <c r="E1229">
        <v>1291</v>
      </c>
      <c r="F1229">
        <v>6511200</v>
      </c>
      <c r="G1229">
        <v>74489925</v>
      </c>
      <c r="H1229" s="1">
        <v>7.2818031661999996</v>
      </c>
      <c r="I1229" s="1">
        <v>7.4912123933999997</v>
      </c>
      <c r="J1229" s="1">
        <v>7.2818031661999996</v>
      </c>
      <c r="K1229" s="1">
        <v>7.5065153754000002</v>
      </c>
      <c r="L1229" s="1">
        <v>7.3712047978999999</v>
      </c>
      <c r="M1229" s="2">
        <f t="shared" si="99"/>
        <v>-2.7221863570737859E-2</v>
      </c>
      <c r="N1229" s="2">
        <f t="shared" si="100"/>
        <v>-2.7599242910481395E-2</v>
      </c>
    </row>
    <row r="1230" spans="1:14" x14ac:dyDescent="0.25">
      <c r="A1230" s="5">
        <v>38331</v>
      </c>
      <c r="B1230" s="11">
        <f t="shared" si="96"/>
        <v>12</v>
      </c>
      <c r="C1230" s="11">
        <f t="shared" si="97"/>
        <v>2004</v>
      </c>
      <c r="D1230" s="11" t="str">
        <f t="shared" si="98"/>
        <v>12/2004</v>
      </c>
      <c r="E1230">
        <v>934</v>
      </c>
      <c r="F1230">
        <v>7188000</v>
      </c>
      <c r="G1230">
        <v>82356918</v>
      </c>
      <c r="H1230" s="1">
        <v>7.4018107618000002</v>
      </c>
      <c r="I1230" s="1">
        <v>7.3293229524000001</v>
      </c>
      <c r="J1230" s="1">
        <v>7.2898573672999998</v>
      </c>
      <c r="K1230" s="1">
        <v>7.4420817671000004</v>
      </c>
      <c r="L1230" s="1">
        <v>7.3824806793000004</v>
      </c>
      <c r="M1230" s="2">
        <f t="shared" si="99"/>
        <v>1.6480477824097228E-2</v>
      </c>
      <c r="N1230" s="2">
        <f t="shared" si="100"/>
        <v>1.6346148613200145E-2</v>
      </c>
    </row>
    <row r="1231" spans="1:14" x14ac:dyDescent="0.25">
      <c r="A1231" s="5">
        <v>38334</v>
      </c>
      <c r="B1231" s="11">
        <f t="shared" si="96"/>
        <v>12</v>
      </c>
      <c r="C1231" s="11">
        <f t="shared" si="97"/>
        <v>2004</v>
      </c>
      <c r="D1231" s="11" t="str">
        <f t="shared" si="98"/>
        <v>12/2004</v>
      </c>
      <c r="E1231">
        <v>912</v>
      </c>
      <c r="F1231">
        <v>5714400</v>
      </c>
      <c r="G1231">
        <v>65954830</v>
      </c>
      <c r="H1231" s="1">
        <v>7.4501359680999997</v>
      </c>
      <c r="I1231" s="1">
        <v>7.4179191638999997</v>
      </c>
      <c r="J1231" s="1">
        <v>7.3937565608</v>
      </c>
      <c r="K1231" s="1">
        <v>7.4581901691999999</v>
      </c>
      <c r="L1231" s="1">
        <v>7.4364438262999997</v>
      </c>
      <c r="M1231" s="2">
        <f t="shared" si="99"/>
        <v>6.5288356937469594E-3</v>
      </c>
      <c r="N1231" s="2">
        <f t="shared" si="100"/>
        <v>6.507615159498637E-3</v>
      </c>
    </row>
    <row r="1232" spans="1:14" x14ac:dyDescent="0.25">
      <c r="A1232" s="5">
        <v>38335</v>
      </c>
      <c r="B1232" s="11">
        <f t="shared" si="96"/>
        <v>12</v>
      </c>
      <c r="C1232" s="11">
        <f t="shared" si="97"/>
        <v>2004</v>
      </c>
      <c r="D1232" s="11" t="str">
        <f t="shared" si="98"/>
        <v>12/2004</v>
      </c>
      <c r="E1232">
        <v>1070</v>
      </c>
      <c r="F1232">
        <v>7223200</v>
      </c>
      <c r="G1232">
        <v>84001877</v>
      </c>
      <c r="H1232" s="1">
        <v>7.5137641563999997</v>
      </c>
      <c r="I1232" s="1">
        <v>7.4718823108999999</v>
      </c>
      <c r="J1232" s="1">
        <v>7.4598010093999996</v>
      </c>
      <c r="K1232" s="1">
        <v>7.5266508779999999</v>
      </c>
      <c r="L1232" s="1">
        <v>7.4936286538000001</v>
      </c>
      <c r="M1232" s="2">
        <f t="shared" si="99"/>
        <v>8.5405405448226723E-3</v>
      </c>
      <c r="N1232" s="2">
        <f t="shared" si="100"/>
        <v>8.5042764587360316E-3</v>
      </c>
    </row>
    <row r="1233" spans="1:14" x14ac:dyDescent="0.25">
      <c r="A1233" s="5">
        <v>38336</v>
      </c>
      <c r="B1233" s="11">
        <f t="shared" si="96"/>
        <v>12</v>
      </c>
      <c r="C1233" s="11">
        <f t="shared" si="97"/>
        <v>2004</v>
      </c>
      <c r="D1233" s="11" t="str">
        <f t="shared" si="98"/>
        <v>12/2004</v>
      </c>
      <c r="E1233">
        <v>3191</v>
      </c>
      <c r="F1233">
        <v>17730400</v>
      </c>
      <c r="G1233">
        <v>206227287</v>
      </c>
      <c r="H1233" s="1">
        <v>7.5548405816999997</v>
      </c>
      <c r="I1233" s="1">
        <v>7.5000720145999997</v>
      </c>
      <c r="J1233" s="1">
        <v>7.4018107618000002</v>
      </c>
      <c r="K1233" s="1">
        <v>7.5628947827999999</v>
      </c>
      <c r="L1233" s="1">
        <v>7.4944340738999999</v>
      </c>
      <c r="M1233" s="2">
        <f t="shared" si="99"/>
        <v>5.4668238774850941E-3</v>
      </c>
      <c r="N1233" s="2">
        <f t="shared" si="100"/>
        <v>5.4519350343048894E-3</v>
      </c>
    </row>
    <row r="1234" spans="1:14" x14ac:dyDescent="0.25">
      <c r="A1234" s="5">
        <v>38337</v>
      </c>
      <c r="B1234" s="11">
        <f t="shared" si="96"/>
        <v>12</v>
      </c>
      <c r="C1234" s="11">
        <f t="shared" si="97"/>
        <v>2004</v>
      </c>
      <c r="D1234" s="11" t="str">
        <f t="shared" si="98"/>
        <v>12/2004</v>
      </c>
      <c r="E1234">
        <v>2175</v>
      </c>
      <c r="F1234">
        <v>15530400</v>
      </c>
      <c r="G1234">
        <v>184392430</v>
      </c>
      <c r="H1234" s="1">
        <v>7.6998162005999999</v>
      </c>
      <c r="I1234" s="1">
        <v>7.5065153754000002</v>
      </c>
      <c r="J1234" s="1">
        <v>7.5057099553000004</v>
      </c>
      <c r="K1234" s="1">
        <v>7.6998162005999999</v>
      </c>
      <c r="L1234" s="1">
        <v>7.6498801540999999</v>
      </c>
      <c r="M1234" s="2">
        <f t="shared" si="99"/>
        <v>1.918976546655049E-2</v>
      </c>
      <c r="N1234" s="2">
        <f t="shared" si="100"/>
        <v>1.9007964053151884E-2</v>
      </c>
    </row>
    <row r="1235" spans="1:14" x14ac:dyDescent="0.25">
      <c r="A1235" s="5">
        <v>38338</v>
      </c>
      <c r="B1235" s="11">
        <f t="shared" si="96"/>
        <v>12</v>
      </c>
      <c r="C1235" s="11">
        <f t="shared" si="97"/>
        <v>2004</v>
      </c>
      <c r="D1235" s="11" t="str">
        <f t="shared" si="98"/>
        <v>12/2004</v>
      </c>
      <c r="E1235">
        <v>1223</v>
      </c>
      <c r="F1235">
        <v>6780800</v>
      </c>
      <c r="G1235">
        <v>80532849</v>
      </c>
      <c r="H1235" s="1">
        <v>7.6289392313000004</v>
      </c>
      <c r="I1235" s="1">
        <v>7.7078704016000001</v>
      </c>
      <c r="J1235" s="1">
        <v>7.5951115869999999</v>
      </c>
      <c r="K1235" s="1">
        <v>7.7481414068000003</v>
      </c>
      <c r="L1235" s="1">
        <v>7.6522964144000003</v>
      </c>
      <c r="M1235" s="2">
        <f t="shared" si="99"/>
        <v>-9.205020932119945E-3</v>
      </c>
      <c r="N1235" s="2">
        <f t="shared" si="100"/>
        <v>-9.2476489333858398E-3</v>
      </c>
    </row>
    <row r="1236" spans="1:14" x14ac:dyDescent="0.25">
      <c r="A1236" s="5">
        <v>38341</v>
      </c>
      <c r="B1236" s="11">
        <f t="shared" si="96"/>
        <v>12</v>
      </c>
      <c r="C1236" s="11">
        <f t="shared" si="97"/>
        <v>2004</v>
      </c>
      <c r="D1236" s="11" t="str">
        <f t="shared" si="98"/>
        <v>12/2004</v>
      </c>
      <c r="E1236">
        <v>1717</v>
      </c>
      <c r="F1236">
        <v>17470400</v>
      </c>
      <c r="G1236">
        <v>207258746</v>
      </c>
      <c r="H1236" s="1">
        <v>7.6192741900999996</v>
      </c>
      <c r="I1236" s="1">
        <v>7.6353825922</v>
      </c>
      <c r="J1236" s="1">
        <v>7.5886682261000002</v>
      </c>
      <c r="K1236" s="1">
        <v>7.6909565793999999</v>
      </c>
      <c r="L1236" s="1">
        <v>7.6442422133000001</v>
      </c>
      <c r="M1236" s="2">
        <f t="shared" si="99"/>
        <v>-1.2668918845685218E-3</v>
      </c>
      <c r="N1236" s="2">
        <f t="shared" si="100"/>
        <v>-1.2676950705302989E-3</v>
      </c>
    </row>
    <row r="1237" spans="1:14" x14ac:dyDescent="0.25">
      <c r="A1237" s="5">
        <v>38342</v>
      </c>
      <c r="B1237" s="11">
        <f t="shared" si="96"/>
        <v>12</v>
      </c>
      <c r="C1237" s="11">
        <f t="shared" si="97"/>
        <v>2004</v>
      </c>
      <c r="D1237" s="11" t="str">
        <f t="shared" si="98"/>
        <v>12/2004</v>
      </c>
      <c r="E1237">
        <v>1688</v>
      </c>
      <c r="F1237">
        <v>9640800</v>
      </c>
      <c r="G1237">
        <v>115795839</v>
      </c>
      <c r="H1237" s="1">
        <v>7.7924395125999997</v>
      </c>
      <c r="I1237" s="1">
        <v>7.6096091487999997</v>
      </c>
      <c r="J1237" s="1">
        <v>7.6096091487999997</v>
      </c>
      <c r="K1237" s="1">
        <v>7.8109641749999996</v>
      </c>
      <c r="L1237" s="1">
        <v>7.7392817857000002</v>
      </c>
      <c r="M1237" s="2">
        <f t="shared" si="99"/>
        <v>2.2727272726974501E-2</v>
      </c>
      <c r="N1237" s="2">
        <f t="shared" si="100"/>
        <v>2.2472855851766997E-2</v>
      </c>
    </row>
    <row r="1238" spans="1:14" x14ac:dyDescent="0.25">
      <c r="A1238" s="5">
        <v>38343</v>
      </c>
      <c r="B1238" s="11">
        <f t="shared" si="96"/>
        <v>12</v>
      </c>
      <c r="C1238" s="11">
        <f t="shared" si="97"/>
        <v>2004</v>
      </c>
      <c r="D1238" s="11" t="str">
        <f t="shared" si="98"/>
        <v>12/2004</v>
      </c>
      <c r="E1238">
        <v>1582</v>
      </c>
      <c r="F1238">
        <v>9343200</v>
      </c>
      <c r="G1238">
        <v>112342263</v>
      </c>
      <c r="H1238" s="1">
        <v>7.6756535974000002</v>
      </c>
      <c r="I1238" s="1">
        <v>7.7964666130999998</v>
      </c>
      <c r="J1238" s="1">
        <v>7.6635722957999999</v>
      </c>
      <c r="K1238" s="1">
        <v>7.8327105177999998</v>
      </c>
      <c r="L1238" s="1">
        <v>7.7473359866999996</v>
      </c>
      <c r="M1238" s="2">
        <f t="shared" si="99"/>
        <v>-1.4987080106449668E-2</v>
      </c>
      <c r="N1238" s="2">
        <f t="shared" si="100"/>
        <v>-1.5100521252872277E-2</v>
      </c>
    </row>
    <row r="1239" spans="1:14" x14ac:dyDescent="0.25">
      <c r="A1239" s="5">
        <v>38344</v>
      </c>
      <c r="B1239" s="11">
        <f t="shared" si="96"/>
        <v>12</v>
      </c>
      <c r="C1239" s="11">
        <f t="shared" si="97"/>
        <v>2004</v>
      </c>
      <c r="D1239" s="11" t="str">
        <f t="shared" si="98"/>
        <v>12/2004</v>
      </c>
      <c r="E1239">
        <v>1095</v>
      </c>
      <c r="F1239">
        <v>8132800</v>
      </c>
      <c r="G1239">
        <v>97630004</v>
      </c>
      <c r="H1239" s="1">
        <v>7.7843853115000003</v>
      </c>
      <c r="I1239" s="1">
        <v>7.6877348989999996</v>
      </c>
      <c r="J1239" s="1">
        <v>7.6361880122999999</v>
      </c>
      <c r="K1239" s="1">
        <v>7.8045208142</v>
      </c>
      <c r="L1239" s="1">
        <v>7.7352546852000001</v>
      </c>
      <c r="M1239" s="2">
        <f t="shared" si="99"/>
        <v>1.4165792231274121E-2</v>
      </c>
      <c r="N1239" s="2">
        <f t="shared" si="100"/>
        <v>1.4066394990463081E-2</v>
      </c>
    </row>
    <row r="1240" spans="1:14" x14ac:dyDescent="0.25">
      <c r="A1240" s="5">
        <v>38348</v>
      </c>
      <c r="B1240" s="11">
        <f t="shared" si="96"/>
        <v>12</v>
      </c>
      <c r="C1240" s="11">
        <f t="shared" si="97"/>
        <v>2004</v>
      </c>
      <c r="D1240" s="11" t="str">
        <f t="shared" si="98"/>
        <v>12/2004</v>
      </c>
      <c r="E1240">
        <v>799</v>
      </c>
      <c r="F1240">
        <v>18746400</v>
      </c>
      <c r="G1240">
        <v>226792780</v>
      </c>
      <c r="H1240" s="1">
        <v>7.7932449327000004</v>
      </c>
      <c r="I1240" s="1">
        <v>7.7320330046999999</v>
      </c>
      <c r="J1240" s="1">
        <v>7.7159246026000003</v>
      </c>
      <c r="K1240" s="1">
        <v>7.8286834172999997</v>
      </c>
      <c r="L1240" s="1">
        <v>7.7948557729000001</v>
      </c>
      <c r="M1240" s="2">
        <f t="shared" si="99"/>
        <v>1.1381272695882849E-3</v>
      </c>
      <c r="N1240" s="2">
        <f t="shared" si="100"/>
        <v>1.1374800937464995E-3</v>
      </c>
    </row>
    <row r="1241" spans="1:14" x14ac:dyDescent="0.25">
      <c r="A1241" s="5">
        <v>38349</v>
      </c>
      <c r="B1241" s="11">
        <f t="shared" si="96"/>
        <v>12</v>
      </c>
      <c r="C1241" s="11">
        <f t="shared" si="97"/>
        <v>2004</v>
      </c>
      <c r="D1241" s="11" t="str">
        <f t="shared" si="98"/>
        <v>12/2004</v>
      </c>
      <c r="E1241">
        <v>763</v>
      </c>
      <c r="F1241">
        <v>3796000</v>
      </c>
      <c r="G1241">
        <v>45945103</v>
      </c>
      <c r="H1241" s="1">
        <v>7.8045208142</v>
      </c>
      <c r="I1241" s="1">
        <v>7.77230401</v>
      </c>
      <c r="J1241" s="1">
        <v>7.6635722957999999</v>
      </c>
      <c r="K1241" s="1">
        <v>7.8125750152000002</v>
      </c>
      <c r="L1241" s="1">
        <v>7.7988828734000002</v>
      </c>
      <c r="M1241" s="2">
        <f t="shared" si="99"/>
        <v>1.446878880026814E-3</v>
      </c>
      <c r="N1241" s="2">
        <f t="shared" si="100"/>
        <v>1.4458331593459981E-3</v>
      </c>
    </row>
    <row r="1242" spans="1:14" x14ac:dyDescent="0.25">
      <c r="A1242" s="5">
        <v>38350</v>
      </c>
      <c r="B1242" s="11">
        <f t="shared" si="96"/>
        <v>12</v>
      </c>
      <c r="C1242" s="11">
        <f t="shared" si="97"/>
        <v>2004</v>
      </c>
      <c r="D1242" s="11" t="str">
        <f t="shared" si="98"/>
        <v>12/2004</v>
      </c>
      <c r="E1242">
        <v>922</v>
      </c>
      <c r="F1242">
        <v>4340800</v>
      </c>
      <c r="G1242">
        <v>52914845</v>
      </c>
      <c r="H1242" s="1">
        <v>7.8834519843999997</v>
      </c>
      <c r="I1242" s="1">
        <v>7.8125750152000002</v>
      </c>
      <c r="J1242" s="1">
        <v>7.8125750152000002</v>
      </c>
      <c r="K1242" s="1">
        <v>7.8834519843999997</v>
      </c>
      <c r="L1242" s="1">
        <v>7.8544568607</v>
      </c>
      <c r="M1242" s="2">
        <f t="shared" si="99"/>
        <v>1.0113519084526956E-2</v>
      </c>
      <c r="N1242" s="2">
        <f t="shared" si="100"/>
        <v>1.006271967050335E-2</v>
      </c>
    </row>
    <row r="1243" spans="1:14" x14ac:dyDescent="0.25">
      <c r="A1243" s="5">
        <v>38351</v>
      </c>
      <c r="B1243" s="11">
        <f t="shared" si="96"/>
        <v>12</v>
      </c>
      <c r="C1243" s="11">
        <f t="shared" si="97"/>
        <v>2004</v>
      </c>
      <c r="D1243" s="11" t="str">
        <f t="shared" si="98"/>
        <v>12/2004</v>
      </c>
      <c r="E1243">
        <v>569</v>
      </c>
      <c r="F1243">
        <v>2998400</v>
      </c>
      <c r="G1243">
        <v>36499110</v>
      </c>
      <c r="H1243" s="1">
        <v>7.8246563167999996</v>
      </c>
      <c r="I1243" s="1">
        <v>7.8826465642999999</v>
      </c>
      <c r="J1243" s="1">
        <v>7.8222400565000001</v>
      </c>
      <c r="K1243" s="1">
        <v>7.8890899251000004</v>
      </c>
      <c r="L1243" s="1">
        <v>7.8431809791999996</v>
      </c>
      <c r="M1243" s="2">
        <f t="shared" si="99"/>
        <v>-7.4581119687602282E-3</v>
      </c>
      <c r="N1243" s="2">
        <f t="shared" si="100"/>
        <v>-7.4860627458983109E-3</v>
      </c>
    </row>
    <row r="1244" spans="1:14" x14ac:dyDescent="0.25">
      <c r="A1244" s="5">
        <v>38355</v>
      </c>
      <c r="B1244" s="11">
        <f t="shared" si="96"/>
        <v>1</v>
      </c>
      <c r="C1244" s="11">
        <f t="shared" si="97"/>
        <v>2005</v>
      </c>
      <c r="D1244" s="11" t="str">
        <f t="shared" si="98"/>
        <v>1/2005</v>
      </c>
      <c r="E1244">
        <v>1335</v>
      </c>
      <c r="F1244">
        <v>7511200</v>
      </c>
      <c r="G1244">
        <v>90287802</v>
      </c>
      <c r="H1244" s="1">
        <v>7.5870573858999997</v>
      </c>
      <c r="I1244" s="1">
        <v>7.8528460204000003</v>
      </c>
      <c r="J1244" s="1">
        <v>7.5862519657999998</v>
      </c>
      <c r="K1244" s="1">
        <v>7.8850628246000003</v>
      </c>
      <c r="L1244" s="1">
        <v>7.7449197264</v>
      </c>
      <c r="M1244" s="2">
        <f t="shared" si="99"/>
        <v>-3.0365414310895789E-2</v>
      </c>
      <c r="N1244" s="2">
        <f t="shared" si="100"/>
        <v>-3.0835994244353862E-2</v>
      </c>
    </row>
    <row r="1245" spans="1:14" x14ac:dyDescent="0.25">
      <c r="A1245" s="5">
        <v>38356</v>
      </c>
      <c r="B1245" s="11">
        <f t="shared" si="96"/>
        <v>1</v>
      </c>
      <c r="C1245" s="11">
        <f t="shared" si="97"/>
        <v>2005</v>
      </c>
      <c r="D1245" s="11" t="str">
        <f t="shared" si="98"/>
        <v>1/2005</v>
      </c>
      <c r="E1245">
        <v>1525</v>
      </c>
      <c r="F1245">
        <v>9416800</v>
      </c>
      <c r="G1245">
        <v>111287519</v>
      </c>
      <c r="H1245" s="1">
        <v>7.4968503342000004</v>
      </c>
      <c r="I1245" s="1">
        <v>7.6506855741999997</v>
      </c>
      <c r="J1245" s="1">
        <v>7.4904069732999998</v>
      </c>
      <c r="K1245" s="1">
        <v>7.6998162005999999</v>
      </c>
      <c r="L1245" s="1">
        <v>7.6144416694999997</v>
      </c>
      <c r="M1245" s="2">
        <f t="shared" si="99"/>
        <v>-1.1889596600078822E-2</v>
      </c>
      <c r="N1245" s="2">
        <f t="shared" si="100"/>
        <v>-1.1960843145297996E-2</v>
      </c>
    </row>
    <row r="1246" spans="1:14" x14ac:dyDescent="0.25">
      <c r="A1246" s="5">
        <v>38357</v>
      </c>
      <c r="B1246" s="11">
        <f t="shared" si="96"/>
        <v>1</v>
      </c>
      <c r="C1246" s="11">
        <f t="shared" si="97"/>
        <v>2005</v>
      </c>
      <c r="D1246" s="11" t="str">
        <f t="shared" si="98"/>
        <v>1/2005</v>
      </c>
      <c r="E1246">
        <v>1277</v>
      </c>
      <c r="F1246">
        <v>7718400</v>
      </c>
      <c r="G1246">
        <v>89692735</v>
      </c>
      <c r="H1246" s="1">
        <v>7.4678552103999998</v>
      </c>
      <c r="I1246" s="1">
        <v>7.5145695764999996</v>
      </c>
      <c r="J1246" s="1">
        <v>7.3937565608</v>
      </c>
      <c r="K1246" s="1">
        <v>7.5854465457</v>
      </c>
      <c r="L1246" s="1">
        <v>7.4879907130000003</v>
      </c>
      <c r="M1246" s="2">
        <f t="shared" si="99"/>
        <v>-3.8676407434369287E-3</v>
      </c>
      <c r="N1246" s="2">
        <f t="shared" si="100"/>
        <v>-3.8751394068991716E-3</v>
      </c>
    </row>
    <row r="1247" spans="1:14" x14ac:dyDescent="0.25">
      <c r="A1247" s="5">
        <v>38358</v>
      </c>
      <c r="B1247" s="11">
        <f t="shared" si="96"/>
        <v>1</v>
      </c>
      <c r="C1247" s="11">
        <f t="shared" si="97"/>
        <v>2005</v>
      </c>
      <c r="D1247" s="11" t="str">
        <f t="shared" si="98"/>
        <v>1/2005</v>
      </c>
      <c r="E1247">
        <v>1242</v>
      </c>
      <c r="F1247">
        <v>7056000</v>
      </c>
      <c r="G1247">
        <v>81764046</v>
      </c>
      <c r="H1247" s="1">
        <v>7.4904069732999998</v>
      </c>
      <c r="I1247" s="1">
        <v>7.5081262155999999</v>
      </c>
      <c r="J1247" s="1">
        <v>7.4018107618000002</v>
      </c>
      <c r="K1247" s="1">
        <v>7.5306779786</v>
      </c>
      <c r="L1247" s="1">
        <v>7.4662443702000001</v>
      </c>
      <c r="M1247" s="2">
        <f t="shared" si="99"/>
        <v>3.0198446896230191E-3</v>
      </c>
      <c r="N1247" s="2">
        <f t="shared" si="100"/>
        <v>3.0152941176934999E-3</v>
      </c>
    </row>
    <row r="1248" spans="1:14" x14ac:dyDescent="0.25">
      <c r="A1248" s="5">
        <v>38359</v>
      </c>
      <c r="B1248" s="11">
        <f t="shared" si="96"/>
        <v>1</v>
      </c>
      <c r="C1248" s="11">
        <f t="shared" si="97"/>
        <v>2005</v>
      </c>
      <c r="D1248" s="11" t="str">
        <f t="shared" si="98"/>
        <v>1/2005</v>
      </c>
      <c r="E1248">
        <v>1063</v>
      </c>
      <c r="F1248">
        <v>6495200</v>
      </c>
      <c r="G1248">
        <v>75880368</v>
      </c>
      <c r="H1248" s="1">
        <v>7.5234291975999996</v>
      </c>
      <c r="I1248" s="1">
        <v>7.5057099553000004</v>
      </c>
      <c r="J1248" s="1">
        <v>7.4509413882000004</v>
      </c>
      <c r="K1248" s="1">
        <v>7.5951115869999999</v>
      </c>
      <c r="L1248" s="1">
        <v>7.5274562981999997</v>
      </c>
      <c r="M1248" s="2">
        <f t="shared" si="99"/>
        <v>4.4086021517535379E-3</v>
      </c>
      <c r="N1248" s="2">
        <f t="shared" si="100"/>
        <v>4.3989127327119714E-3</v>
      </c>
    </row>
    <row r="1249" spans="1:14" x14ac:dyDescent="0.25">
      <c r="A1249" s="5">
        <v>38362</v>
      </c>
      <c r="B1249" s="11">
        <f t="shared" si="96"/>
        <v>1</v>
      </c>
      <c r="C1249" s="11">
        <f t="shared" si="97"/>
        <v>2005</v>
      </c>
      <c r="D1249" s="11" t="str">
        <f t="shared" si="98"/>
        <v>1/2005</v>
      </c>
      <c r="E1249">
        <v>1542</v>
      </c>
      <c r="F1249">
        <v>8700000</v>
      </c>
      <c r="G1249">
        <v>101287621</v>
      </c>
      <c r="H1249" s="1">
        <v>7.4259733649999999</v>
      </c>
      <c r="I1249" s="1">
        <v>7.5709489838000001</v>
      </c>
      <c r="J1249" s="1">
        <v>7.3905348803999997</v>
      </c>
      <c r="K1249" s="1">
        <v>7.6071928885000002</v>
      </c>
      <c r="L1249" s="1">
        <v>7.5016828548000003</v>
      </c>
      <c r="M1249" s="2">
        <f t="shared" si="99"/>
        <v>-1.2953645211559728E-2</v>
      </c>
      <c r="N1249" s="2">
        <f t="shared" si="100"/>
        <v>-1.3038275313660329E-2</v>
      </c>
    </row>
    <row r="1250" spans="1:14" x14ac:dyDescent="0.25">
      <c r="A1250" s="5">
        <v>38363</v>
      </c>
      <c r="B1250" s="11">
        <f t="shared" si="96"/>
        <v>1</v>
      </c>
      <c r="C1250" s="11">
        <f t="shared" si="97"/>
        <v>2005</v>
      </c>
      <c r="D1250" s="11" t="str">
        <f t="shared" si="98"/>
        <v>1/2005</v>
      </c>
      <c r="E1250">
        <v>978</v>
      </c>
      <c r="F1250">
        <v>6972000</v>
      </c>
      <c r="G1250">
        <v>81208200</v>
      </c>
      <c r="H1250" s="1">
        <v>7.5065153754000002</v>
      </c>
      <c r="I1250" s="1">
        <v>7.4501359680999997</v>
      </c>
      <c r="J1250" s="1">
        <v>7.3937565608</v>
      </c>
      <c r="K1250" s="1">
        <v>7.5693381435999996</v>
      </c>
      <c r="L1250" s="1">
        <v>7.5049045351999997</v>
      </c>
      <c r="M1250" s="2">
        <f t="shared" si="99"/>
        <v>1.084598697587702E-2</v>
      </c>
      <c r="N1250" s="2">
        <f t="shared" si="100"/>
        <v>1.0787591120154667E-2</v>
      </c>
    </row>
    <row r="1251" spans="1:14" x14ac:dyDescent="0.25">
      <c r="A1251" s="5">
        <v>38364</v>
      </c>
      <c r="B1251" s="11">
        <f t="shared" si="96"/>
        <v>1</v>
      </c>
      <c r="C1251" s="11">
        <f t="shared" si="97"/>
        <v>2005</v>
      </c>
      <c r="D1251" s="11" t="str">
        <f t="shared" si="98"/>
        <v>1/2005</v>
      </c>
      <c r="E1251">
        <v>1478</v>
      </c>
      <c r="F1251">
        <v>8508800</v>
      </c>
      <c r="G1251">
        <v>98145815</v>
      </c>
      <c r="H1251" s="1">
        <v>7.4662443702000001</v>
      </c>
      <c r="I1251" s="1">
        <v>7.5153749966000003</v>
      </c>
      <c r="J1251" s="1">
        <v>7.3188524911000004</v>
      </c>
      <c r="K1251" s="1">
        <v>7.5693381435999996</v>
      </c>
      <c r="L1251" s="1">
        <v>7.4324167257999996</v>
      </c>
      <c r="M1251" s="2">
        <f t="shared" si="99"/>
        <v>-5.3648068625788969E-3</v>
      </c>
      <c r="N1251" s="2">
        <f t="shared" si="100"/>
        <v>-5.379249115338546E-3</v>
      </c>
    </row>
    <row r="1252" spans="1:14" x14ac:dyDescent="0.25">
      <c r="A1252" s="5">
        <v>38365</v>
      </c>
      <c r="B1252" s="11">
        <f t="shared" si="96"/>
        <v>1</v>
      </c>
      <c r="C1252" s="11">
        <f t="shared" si="97"/>
        <v>2005</v>
      </c>
      <c r="D1252" s="11" t="str">
        <f t="shared" si="98"/>
        <v>1/2005</v>
      </c>
      <c r="E1252">
        <v>1671</v>
      </c>
      <c r="F1252">
        <v>13587200</v>
      </c>
      <c r="G1252">
        <v>158158554</v>
      </c>
      <c r="H1252" s="1">
        <v>7.5395375997</v>
      </c>
      <c r="I1252" s="1">
        <v>7.5137641563999997</v>
      </c>
      <c r="J1252" s="1">
        <v>7.4420817671000004</v>
      </c>
      <c r="K1252" s="1">
        <v>7.5548405816999997</v>
      </c>
      <c r="L1252" s="1">
        <v>7.5000720145999997</v>
      </c>
      <c r="M1252" s="2">
        <f t="shared" si="99"/>
        <v>9.8166127260093106E-3</v>
      </c>
      <c r="N1252" s="2">
        <f t="shared" si="100"/>
        <v>9.7687428086504127E-3</v>
      </c>
    </row>
    <row r="1253" spans="1:14" x14ac:dyDescent="0.25">
      <c r="A1253" s="5">
        <v>38366</v>
      </c>
      <c r="B1253" s="11">
        <f t="shared" si="96"/>
        <v>1</v>
      </c>
      <c r="C1253" s="11">
        <f t="shared" si="97"/>
        <v>2005</v>
      </c>
      <c r="D1253" s="11" t="str">
        <f t="shared" si="98"/>
        <v>1/2005</v>
      </c>
      <c r="E1253">
        <v>1371</v>
      </c>
      <c r="F1253">
        <v>11115200</v>
      </c>
      <c r="G1253">
        <v>130305738</v>
      </c>
      <c r="H1253" s="1">
        <v>7.5790031849000004</v>
      </c>
      <c r="I1253" s="1">
        <v>7.5387321796000002</v>
      </c>
      <c r="J1253" s="1">
        <v>7.4662443702000001</v>
      </c>
      <c r="K1253" s="1">
        <v>7.5951115869999999</v>
      </c>
      <c r="L1253" s="1">
        <v>7.5540351615999999</v>
      </c>
      <c r="M1253" s="2">
        <f t="shared" si="99"/>
        <v>5.2344835048732108E-3</v>
      </c>
      <c r="N1253" s="2">
        <f t="shared" si="100"/>
        <v>5.2208312171512158E-3</v>
      </c>
    </row>
    <row r="1254" spans="1:14" x14ac:dyDescent="0.25">
      <c r="A1254" s="5">
        <v>38369</v>
      </c>
      <c r="B1254" s="11">
        <f t="shared" si="96"/>
        <v>1</v>
      </c>
      <c r="C1254" s="11">
        <f t="shared" si="97"/>
        <v>2005</v>
      </c>
      <c r="D1254" s="11" t="str">
        <f t="shared" si="98"/>
        <v>1/2005</v>
      </c>
      <c r="E1254">
        <v>930</v>
      </c>
      <c r="F1254">
        <v>8934400</v>
      </c>
      <c r="G1254">
        <v>104894731</v>
      </c>
      <c r="H1254" s="1">
        <v>7.5306779786</v>
      </c>
      <c r="I1254" s="1">
        <v>7.5709489838000001</v>
      </c>
      <c r="J1254" s="1">
        <v>7.5298725585000001</v>
      </c>
      <c r="K1254" s="1">
        <v>7.6313554916999999</v>
      </c>
      <c r="L1254" s="1">
        <v>7.5645056229999996</v>
      </c>
      <c r="M1254" s="2">
        <f t="shared" si="99"/>
        <v>-6.3761955393132341E-3</v>
      </c>
      <c r="N1254" s="2">
        <f t="shared" si="100"/>
        <v>-6.3966102993597519E-3</v>
      </c>
    </row>
    <row r="1255" spans="1:14" x14ac:dyDescent="0.25">
      <c r="A1255" s="5">
        <v>38370</v>
      </c>
      <c r="B1255" s="11">
        <f t="shared" si="96"/>
        <v>1</v>
      </c>
      <c r="C1255" s="11">
        <f t="shared" si="97"/>
        <v>2005</v>
      </c>
      <c r="D1255" s="11" t="str">
        <f t="shared" si="98"/>
        <v>1/2005</v>
      </c>
      <c r="E1255">
        <v>1127</v>
      </c>
      <c r="F1255">
        <v>6855200</v>
      </c>
      <c r="G1255">
        <v>79357461</v>
      </c>
      <c r="H1255" s="1">
        <v>7.4501359680999997</v>
      </c>
      <c r="I1255" s="1">
        <v>7.4557739088000003</v>
      </c>
      <c r="J1255" s="1">
        <v>7.3945619808999998</v>
      </c>
      <c r="K1255" s="1">
        <v>7.4952394939999998</v>
      </c>
      <c r="L1255" s="1">
        <v>7.4589955892999997</v>
      </c>
      <c r="M1255" s="2">
        <f t="shared" si="99"/>
        <v>-1.0695187170249087E-2</v>
      </c>
      <c r="N1255" s="2">
        <f t="shared" si="100"/>
        <v>-1.0752791780783855E-2</v>
      </c>
    </row>
    <row r="1256" spans="1:14" x14ac:dyDescent="0.25">
      <c r="A1256" s="5">
        <v>38371</v>
      </c>
      <c r="B1256" s="11">
        <f t="shared" si="96"/>
        <v>1</v>
      </c>
      <c r="C1256" s="11">
        <f t="shared" si="97"/>
        <v>2005</v>
      </c>
      <c r="D1256" s="11" t="str">
        <f t="shared" si="98"/>
        <v>1/2005</v>
      </c>
      <c r="E1256">
        <v>1389</v>
      </c>
      <c r="F1256">
        <v>11048800</v>
      </c>
      <c r="G1256">
        <v>128192665</v>
      </c>
      <c r="H1256" s="1">
        <v>7.4944340738999999</v>
      </c>
      <c r="I1256" s="1">
        <v>7.4702714707000002</v>
      </c>
      <c r="J1256" s="1">
        <v>7.4267787850999998</v>
      </c>
      <c r="K1256" s="1">
        <v>7.5105424760000004</v>
      </c>
      <c r="L1256" s="1">
        <v>7.4759094115</v>
      </c>
      <c r="M1256" s="2">
        <f t="shared" si="99"/>
        <v>5.9459459518156343E-3</v>
      </c>
      <c r="N1256" s="2">
        <f t="shared" si="100"/>
        <v>5.9283385757152481E-3</v>
      </c>
    </row>
    <row r="1257" spans="1:14" x14ac:dyDescent="0.25">
      <c r="A1257" s="5">
        <v>38372</v>
      </c>
      <c r="B1257" s="11">
        <f t="shared" si="96"/>
        <v>1</v>
      </c>
      <c r="C1257" s="11">
        <f t="shared" si="97"/>
        <v>2005</v>
      </c>
      <c r="D1257" s="11" t="str">
        <f t="shared" si="98"/>
        <v>1/2005</v>
      </c>
      <c r="E1257">
        <v>1206</v>
      </c>
      <c r="F1257">
        <v>7383200</v>
      </c>
      <c r="G1257">
        <v>84457725</v>
      </c>
      <c r="H1257" s="1">
        <v>7.3252958519</v>
      </c>
      <c r="I1257" s="1">
        <v>7.4501359680999997</v>
      </c>
      <c r="J1257" s="1">
        <v>7.3011332488000003</v>
      </c>
      <c r="K1257" s="1">
        <v>7.4501359680999997</v>
      </c>
      <c r="L1257" s="1">
        <v>7.3703993777000001</v>
      </c>
      <c r="M1257" s="2">
        <f t="shared" si="99"/>
        <v>-2.2568511555667414E-2</v>
      </c>
      <c r="N1257" s="2">
        <f t="shared" si="100"/>
        <v>-2.2827078126930623E-2</v>
      </c>
    </row>
    <row r="1258" spans="1:14" x14ac:dyDescent="0.25">
      <c r="A1258" s="5">
        <v>38373</v>
      </c>
      <c r="B1258" s="11">
        <f t="shared" si="96"/>
        <v>1</v>
      </c>
      <c r="C1258" s="11">
        <f t="shared" si="97"/>
        <v>2005</v>
      </c>
      <c r="D1258" s="11" t="str">
        <f t="shared" si="98"/>
        <v>1/2005</v>
      </c>
      <c r="E1258">
        <v>985</v>
      </c>
      <c r="F1258">
        <v>6489600</v>
      </c>
      <c r="G1258">
        <v>74110600</v>
      </c>
      <c r="H1258" s="1">
        <v>7.3373771535000003</v>
      </c>
      <c r="I1258" s="1">
        <v>7.3534855555999998</v>
      </c>
      <c r="J1258" s="1">
        <v>7.2737489652000002</v>
      </c>
      <c r="K1258" s="1">
        <v>7.4179191638999997</v>
      </c>
      <c r="L1258" s="1">
        <v>7.3583180761999998</v>
      </c>
      <c r="M1258" s="2">
        <f t="shared" si="99"/>
        <v>1.6492578380800094E-3</v>
      </c>
      <c r="N1258" s="2">
        <f t="shared" si="100"/>
        <v>1.6478993058799153E-3</v>
      </c>
    </row>
    <row r="1259" spans="1:14" x14ac:dyDescent="0.25">
      <c r="A1259" s="5">
        <v>38376</v>
      </c>
      <c r="B1259" s="11">
        <f t="shared" si="96"/>
        <v>1</v>
      </c>
      <c r="C1259" s="11">
        <f t="shared" si="97"/>
        <v>2005</v>
      </c>
      <c r="D1259" s="11" t="str">
        <f t="shared" si="98"/>
        <v>1/2005</v>
      </c>
      <c r="E1259">
        <v>756</v>
      </c>
      <c r="F1259">
        <v>3651200</v>
      </c>
      <c r="G1259">
        <v>42133307</v>
      </c>
      <c r="H1259" s="1">
        <v>7.4332221459000003</v>
      </c>
      <c r="I1259" s="1">
        <v>7.3301283724999999</v>
      </c>
      <c r="J1259" s="1">
        <v>7.3293229524000001</v>
      </c>
      <c r="K1259" s="1">
        <v>7.4847690326</v>
      </c>
      <c r="L1259" s="1">
        <v>7.4356384061999998</v>
      </c>
      <c r="M1259" s="2">
        <f t="shared" si="99"/>
        <v>1.306256859841004E-2</v>
      </c>
      <c r="N1259" s="2">
        <f t="shared" si="100"/>
        <v>1.2977989004152136E-2</v>
      </c>
    </row>
    <row r="1260" spans="1:14" x14ac:dyDescent="0.25">
      <c r="A1260" s="5">
        <v>38378</v>
      </c>
      <c r="B1260" s="11">
        <f t="shared" si="96"/>
        <v>1</v>
      </c>
      <c r="C1260" s="11">
        <f t="shared" si="97"/>
        <v>2005</v>
      </c>
      <c r="D1260" s="11" t="str">
        <f t="shared" si="98"/>
        <v>1/2005</v>
      </c>
      <c r="E1260">
        <v>1188</v>
      </c>
      <c r="F1260">
        <v>8703200</v>
      </c>
      <c r="G1260">
        <v>102386818</v>
      </c>
      <c r="H1260" s="1">
        <v>7.5870573858999997</v>
      </c>
      <c r="I1260" s="1">
        <v>7.5145695764999996</v>
      </c>
      <c r="J1260" s="1">
        <v>7.5145695764999996</v>
      </c>
      <c r="K1260" s="1">
        <v>7.6104145688999996</v>
      </c>
      <c r="L1260" s="1">
        <v>7.5798086050000002</v>
      </c>
      <c r="M1260" s="2">
        <f t="shared" si="99"/>
        <v>2.06956333310786E-2</v>
      </c>
      <c r="N1260" s="2">
        <f t="shared" si="100"/>
        <v>2.0484388306161574E-2</v>
      </c>
    </row>
    <row r="1261" spans="1:14" x14ac:dyDescent="0.25">
      <c r="A1261" s="5">
        <v>38379</v>
      </c>
      <c r="B1261" s="11">
        <f t="shared" si="96"/>
        <v>1</v>
      </c>
      <c r="C1261" s="11">
        <f t="shared" si="97"/>
        <v>2005</v>
      </c>
      <c r="D1261" s="11" t="str">
        <f t="shared" si="98"/>
        <v>1/2005</v>
      </c>
      <c r="E1261">
        <v>1275</v>
      </c>
      <c r="F1261">
        <v>9792800</v>
      </c>
      <c r="G1261">
        <v>114885430</v>
      </c>
      <c r="H1261" s="1">
        <v>7.5709489838000001</v>
      </c>
      <c r="I1261" s="1">
        <v>7.5612839426000003</v>
      </c>
      <c r="J1261" s="1">
        <v>7.4944340738999999</v>
      </c>
      <c r="K1261" s="1">
        <v>7.6434367932000002</v>
      </c>
      <c r="L1261" s="1">
        <v>7.5588676821999998</v>
      </c>
      <c r="M1261" s="2">
        <f t="shared" si="99"/>
        <v>-2.12314225142618E-3</v>
      </c>
      <c r="N1261" s="2">
        <f t="shared" si="100"/>
        <v>-2.1253993132107777E-3</v>
      </c>
    </row>
    <row r="1262" spans="1:14" x14ac:dyDescent="0.25">
      <c r="A1262" s="5">
        <v>38380</v>
      </c>
      <c r="B1262" s="11">
        <f t="shared" si="96"/>
        <v>1</v>
      </c>
      <c r="C1262" s="11">
        <f t="shared" si="97"/>
        <v>2005</v>
      </c>
      <c r="D1262" s="11" t="str">
        <f t="shared" si="98"/>
        <v>1/2005</v>
      </c>
      <c r="E1262">
        <v>1074</v>
      </c>
      <c r="F1262">
        <v>6958400</v>
      </c>
      <c r="G1262">
        <v>80765968</v>
      </c>
      <c r="H1262" s="1">
        <v>7.4742985713000003</v>
      </c>
      <c r="I1262" s="1">
        <v>7.5548405816999997</v>
      </c>
      <c r="J1262" s="1">
        <v>7.4340275660000001</v>
      </c>
      <c r="K1262" s="1">
        <v>7.5628947827999999</v>
      </c>
      <c r="L1262" s="1">
        <v>7.4791310919000002</v>
      </c>
      <c r="M1262" s="2">
        <f t="shared" si="99"/>
        <v>-1.276595743899589E-2</v>
      </c>
      <c r="N1262" s="2">
        <f t="shared" si="100"/>
        <v>-1.284814246993536E-2</v>
      </c>
    </row>
    <row r="1263" spans="1:14" x14ac:dyDescent="0.25">
      <c r="A1263" s="5">
        <v>38383</v>
      </c>
      <c r="B1263" s="11">
        <f t="shared" si="96"/>
        <v>1</v>
      </c>
      <c r="C1263" s="11">
        <f t="shared" si="97"/>
        <v>2005</v>
      </c>
      <c r="D1263" s="11" t="str">
        <f t="shared" si="98"/>
        <v>1/2005</v>
      </c>
      <c r="E1263">
        <v>718</v>
      </c>
      <c r="F1263">
        <v>5037600</v>
      </c>
      <c r="G1263">
        <v>58934434</v>
      </c>
      <c r="H1263" s="1">
        <v>7.5951115869999999</v>
      </c>
      <c r="I1263" s="1">
        <v>7.5347050791000001</v>
      </c>
      <c r="J1263" s="1">
        <v>7.4823527722999996</v>
      </c>
      <c r="K1263" s="1">
        <v>7.5951115869999999</v>
      </c>
      <c r="L1263" s="1">
        <v>7.5379267595000004</v>
      </c>
      <c r="M1263" s="2">
        <f t="shared" si="99"/>
        <v>1.6163793103462609E-2</v>
      </c>
      <c r="N1263" s="2">
        <f t="shared" si="100"/>
        <v>1.6034549847271026E-2</v>
      </c>
    </row>
    <row r="1264" spans="1:14" x14ac:dyDescent="0.25">
      <c r="A1264" s="5">
        <v>38384</v>
      </c>
      <c r="B1264" s="11">
        <f t="shared" si="96"/>
        <v>2</v>
      </c>
      <c r="C1264" s="11">
        <f t="shared" si="97"/>
        <v>2005</v>
      </c>
      <c r="D1264" s="11" t="str">
        <f t="shared" si="98"/>
        <v>2/2005</v>
      </c>
      <c r="E1264">
        <v>884</v>
      </c>
      <c r="F1264">
        <v>9925600</v>
      </c>
      <c r="G1264">
        <v>116412939</v>
      </c>
      <c r="H1264" s="1">
        <v>7.5548405816999997</v>
      </c>
      <c r="I1264" s="1">
        <v>7.5943061668</v>
      </c>
      <c r="J1264" s="1">
        <v>7.5145695764999996</v>
      </c>
      <c r="K1264" s="1">
        <v>7.6031657880000001</v>
      </c>
      <c r="L1264" s="1">
        <v>7.5572568420000001</v>
      </c>
      <c r="M1264" s="2">
        <f t="shared" si="99"/>
        <v>-5.3022269440951009E-3</v>
      </c>
      <c r="N1264" s="2">
        <f t="shared" si="100"/>
        <v>-5.316333636061904E-3</v>
      </c>
    </row>
    <row r="1265" spans="1:14" x14ac:dyDescent="0.25">
      <c r="A1265" s="5">
        <v>38385</v>
      </c>
      <c r="B1265" s="11">
        <f t="shared" si="96"/>
        <v>2</v>
      </c>
      <c r="C1265" s="11">
        <f t="shared" si="97"/>
        <v>2005</v>
      </c>
      <c r="D1265" s="11" t="str">
        <f t="shared" si="98"/>
        <v>2/2005</v>
      </c>
      <c r="E1265">
        <v>1152</v>
      </c>
      <c r="F1265">
        <v>7880000</v>
      </c>
      <c r="G1265">
        <v>93346968</v>
      </c>
      <c r="H1265" s="1">
        <v>7.6675993964</v>
      </c>
      <c r="I1265" s="1">
        <v>7.5709489838000001</v>
      </c>
      <c r="J1265" s="1">
        <v>7.5548405816999997</v>
      </c>
      <c r="K1265" s="1">
        <v>7.6917619994999997</v>
      </c>
      <c r="L1265" s="1">
        <v>7.6329663318999996</v>
      </c>
      <c r="M1265" s="2">
        <f t="shared" si="99"/>
        <v>1.4925373140650233E-2</v>
      </c>
      <c r="N1265" s="2">
        <f t="shared" si="100"/>
        <v>1.4815085791369545E-2</v>
      </c>
    </row>
    <row r="1266" spans="1:14" x14ac:dyDescent="0.25">
      <c r="A1266" s="5">
        <v>38386</v>
      </c>
      <c r="B1266" s="11">
        <f t="shared" si="96"/>
        <v>2</v>
      </c>
      <c r="C1266" s="11">
        <f t="shared" si="97"/>
        <v>2005</v>
      </c>
      <c r="D1266" s="11" t="str">
        <f t="shared" si="98"/>
        <v>2/2005</v>
      </c>
      <c r="E1266">
        <v>1208</v>
      </c>
      <c r="F1266">
        <v>7939200</v>
      </c>
      <c r="G1266">
        <v>94740225</v>
      </c>
      <c r="H1266" s="1">
        <v>7.7481414068000003</v>
      </c>
      <c r="I1266" s="1">
        <v>7.6756535974000002</v>
      </c>
      <c r="J1266" s="1">
        <v>7.6152470896000004</v>
      </c>
      <c r="K1266" s="1">
        <v>7.7481414068000003</v>
      </c>
      <c r="L1266" s="1">
        <v>7.6893457392000002</v>
      </c>
      <c r="M1266" s="2">
        <f t="shared" si="99"/>
        <v>1.0504201672014268E-2</v>
      </c>
      <c r="N1266" s="2">
        <f t="shared" si="100"/>
        <v>1.0449415865773175E-2</v>
      </c>
    </row>
    <row r="1267" spans="1:14" x14ac:dyDescent="0.25">
      <c r="A1267" s="5">
        <v>38387</v>
      </c>
      <c r="B1267" s="11">
        <f t="shared" si="96"/>
        <v>2</v>
      </c>
      <c r="C1267" s="11">
        <f t="shared" si="97"/>
        <v>2005</v>
      </c>
      <c r="D1267" s="11" t="str">
        <f t="shared" si="98"/>
        <v>2/2005</v>
      </c>
      <c r="E1267">
        <v>2786</v>
      </c>
      <c r="F1267">
        <v>21795200</v>
      </c>
      <c r="G1267">
        <v>260221947</v>
      </c>
      <c r="H1267" s="1">
        <v>7.8367376183999999</v>
      </c>
      <c r="I1267" s="1">
        <v>7.4823527722999996</v>
      </c>
      <c r="J1267" s="1">
        <v>7.4388600866000001</v>
      </c>
      <c r="K1267" s="1">
        <v>7.8850628246000003</v>
      </c>
      <c r="L1267" s="1">
        <v>7.6933728397000003</v>
      </c>
      <c r="M1267" s="2">
        <f t="shared" si="99"/>
        <v>1.1434511445834517E-2</v>
      </c>
      <c r="N1267" s="2">
        <f t="shared" si="100"/>
        <v>1.1369631531493644E-2</v>
      </c>
    </row>
    <row r="1268" spans="1:14" x14ac:dyDescent="0.25">
      <c r="A1268" s="5">
        <v>38392</v>
      </c>
      <c r="B1268" s="11">
        <f t="shared" si="96"/>
        <v>2</v>
      </c>
      <c r="C1268" s="11">
        <f t="shared" si="97"/>
        <v>2005</v>
      </c>
      <c r="D1268" s="11" t="str">
        <f t="shared" si="98"/>
        <v>2/2005</v>
      </c>
      <c r="E1268">
        <v>3039</v>
      </c>
      <c r="F1268">
        <v>17260800</v>
      </c>
      <c r="G1268">
        <v>220439763</v>
      </c>
      <c r="H1268" s="1">
        <v>8.1838736833999999</v>
      </c>
      <c r="I1268" s="1">
        <v>8.2152850675</v>
      </c>
      <c r="J1268" s="1">
        <v>8.0550064667000001</v>
      </c>
      <c r="K1268" s="1">
        <v>8.3360980831999996</v>
      </c>
      <c r="L1268" s="1">
        <v>8.2289772093</v>
      </c>
      <c r="M1268" s="2">
        <f t="shared" si="99"/>
        <v>4.429599176383725E-2</v>
      </c>
      <c r="N1268" s="2">
        <f t="shared" si="100"/>
        <v>4.3342966292262738E-2</v>
      </c>
    </row>
    <row r="1269" spans="1:14" x14ac:dyDescent="0.25">
      <c r="A1269" s="5">
        <v>38393</v>
      </c>
      <c r="B1269" s="11">
        <f t="shared" si="96"/>
        <v>2</v>
      </c>
      <c r="C1269" s="11">
        <f t="shared" si="97"/>
        <v>2005</v>
      </c>
      <c r="D1269" s="11" t="str">
        <f t="shared" si="98"/>
        <v>2/2005</v>
      </c>
      <c r="E1269">
        <v>1644</v>
      </c>
      <c r="F1269">
        <v>7808000</v>
      </c>
      <c r="G1269">
        <v>98066016</v>
      </c>
      <c r="H1269" s="1">
        <v>8.1468243586</v>
      </c>
      <c r="I1269" s="1">
        <v>8.0703094486999998</v>
      </c>
      <c r="J1269" s="1">
        <v>8.0179571419000002</v>
      </c>
      <c r="K1269" s="1">
        <v>8.1589056602000003</v>
      </c>
      <c r="L1269" s="1">
        <v>8.0928612116000007</v>
      </c>
      <c r="M1269" s="2">
        <f t="shared" si="99"/>
        <v>-4.5271134713564809E-3</v>
      </c>
      <c r="N1269" s="2">
        <f t="shared" si="100"/>
        <v>-4.5373918823008296E-3</v>
      </c>
    </row>
    <row r="1270" spans="1:14" x14ac:dyDescent="0.25">
      <c r="A1270" s="5">
        <v>38394</v>
      </c>
      <c r="B1270" s="11">
        <f t="shared" si="96"/>
        <v>2</v>
      </c>
      <c r="C1270" s="11">
        <f t="shared" si="97"/>
        <v>2005</v>
      </c>
      <c r="D1270" s="11" t="str">
        <f t="shared" si="98"/>
        <v>2/2005</v>
      </c>
      <c r="E1270">
        <v>2306</v>
      </c>
      <c r="F1270">
        <v>12733600</v>
      </c>
      <c r="G1270">
        <v>163335243</v>
      </c>
      <c r="H1270" s="1">
        <v>8.2789132557999991</v>
      </c>
      <c r="I1270" s="1">
        <v>8.1347430570999997</v>
      </c>
      <c r="J1270" s="1">
        <v>8.1347430570999997</v>
      </c>
      <c r="K1270" s="1">
        <v>8.3658986271</v>
      </c>
      <c r="L1270" s="1">
        <v>8.2652211139999991</v>
      </c>
      <c r="M1270" s="2">
        <f t="shared" si="99"/>
        <v>1.6213544245686773E-2</v>
      </c>
      <c r="N1270" s="2">
        <f t="shared" si="100"/>
        <v>1.6083508415465839E-2</v>
      </c>
    </row>
    <row r="1271" spans="1:14" x14ac:dyDescent="0.25">
      <c r="A1271" s="5">
        <v>38397</v>
      </c>
      <c r="B1271" s="11">
        <f t="shared" si="96"/>
        <v>2</v>
      </c>
      <c r="C1271" s="11">
        <f t="shared" si="97"/>
        <v>2005</v>
      </c>
      <c r="D1271" s="11" t="str">
        <f t="shared" si="98"/>
        <v>2/2005</v>
      </c>
      <c r="E1271">
        <v>1209</v>
      </c>
      <c r="F1271">
        <v>7422400</v>
      </c>
      <c r="G1271">
        <v>94676511</v>
      </c>
      <c r="H1271" s="1">
        <v>8.2032037659999997</v>
      </c>
      <c r="I1271" s="1">
        <v>8.2241446886999992</v>
      </c>
      <c r="J1271" s="1">
        <v>8.1766249025000004</v>
      </c>
      <c r="K1271" s="1">
        <v>8.2555560727999993</v>
      </c>
      <c r="L1271" s="1">
        <v>8.2185067479999994</v>
      </c>
      <c r="M1271" s="2">
        <f t="shared" si="99"/>
        <v>-9.1448584446708336E-3</v>
      </c>
      <c r="N1271" s="2">
        <f t="shared" si="100"/>
        <v>-9.1869293473787247E-3</v>
      </c>
    </row>
    <row r="1272" spans="1:14" x14ac:dyDescent="0.25">
      <c r="A1272" s="5">
        <v>38398</v>
      </c>
      <c r="B1272" s="11">
        <f t="shared" si="96"/>
        <v>2</v>
      </c>
      <c r="C1272" s="11">
        <f t="shared" si="97"/>
        <v>2005</v>
      </c>
      <c r="D1272" s="11" t="str">
        <f t="shared" si="98"/>
        <v>2/2005</v>
      </c>
      <c r="E1272">
        <v>1378</v>
      </c>
      <c r="F1272">
        <v>11004000</v>
      </c>
      <c r="G1272">
        <v>138771630</v>
      </c>
      <c r="H1272" s="1">
        <v>8.1387701575999998</v>
      </c>
      <c r="I1272" s="1">
        <v>8.0888341111000006</v>
      </c>
      <c r="J1272" s="1">
        <v>8.0622552476999996</v>
      </c>
      <c r="K1272" s="1">
        <v>8.1911224643999994</v>
      </c>
      <c r="L1272" s="1">
        <v>8.1258834359000005</v>
      </c>
      <c r="M1272" s="2">
        <f t="shared" si="99"/>
        <v>-7.854688270338861E-3</v>
      </c>
      <c r="N1272" s="2">
        <f t="shared" si="100"/>
        <v>-7.8856988264902304E-3</v>
      </c>
    </row>
    <row r="1273" spans="1:14" x14ac:dyDescent="0.25">
      <c r="A1273" s="5">
        <v>38399</v>
      </c>
      <c r="B1273" s="11">
        <f t="shared" si="96"/>
        <v>2</v>
      </c>
      <c r="C1273" s="11">
        <f t="shared" si="97"/>
        <v>2005</v>
      </c>
      <c r="D1273" s="11" t="str">
        <f t="shared" si="98"/>
        <v>2/2005</v>
      </c>
      <c r="E1273">
        <v>2218</v>
      </c>
      <c r="F1273">
        <v>22707200</v>
      </c>
      <c r="G1273">
        <v>288166718</v>
      </c>
      <c r="H1273" s="1">
        <v>8.2555560727999993</v>
      </c>
      <c r="I1273" s="1">
        <v>8.1629327607000004</v>
      </c>
      <c r="J1273" s="1">
        <v>8.0823907503000001</v>
      </c>
      <c r="K1273" s="1">
        <v>8.2603885934000001</v>
      </c>
      <c r="L1273" s="1">
        <v>8.1766249025000004</v>
      </c>
      <c r="M1273" s="2">
        <f t="shared" si="99"/>
        <v>1.4349332016821315E-2</v>
      </c>
      <c r="N1273" s="2">
        <f t="shared" si="100"/>
        <v>1.424735473175767E-2</v>
      </c>
    </row>
    <row r="1274" spans="1:14" x14ac:dyDescent="0.25">
      <c r="A1274" s="5">
        <v>38400</v>
      </c>
      <c r="B1274" s="11">
        <f t="shared" si="96"/>
        <v>2</v>
      </c>
      <c r="C1274" s="11">
        <f t="shared" si="97"/>
        <v>2005</v>
      </c>
      <c r="D1274" s="11" t="str">
        <f t="shared" si="98"/>
        <v>2/2005</v>
      </c>
      <c r="E1274">
        <v>1450</v>
      </c>
      <c r="F1274">
        <v>14112800</v>
      </c>
      <c r="G1274">
        <v>182740924</v>
      </c>
      <c r="H1274" s="1">
        <v>8.2716644748999997</v>
      </c>
      <c r="I1274" s="1">
        <v>8.3006595985999994</v>
      </c>
      <c r="J1274" s="1">
        <v>8.2716644748999997</v>
      </c>
      <c r="K1274" s="1">
        <v>8.4110021530000001</v>
      </c>
      <c r="L1274" s="1">
        <v>8.3433468642000008</v>
      </c>
      <c r="M1274" s="2">
        <f t="shared" si="99"/>
        <v>1.9512195130106935E-3</v>
      </c>
      <c r="N1274" s="2">
        <f t="shared" si="100"/>
        <v>1.9493183568636604E-3</v>
      </c>
    </row>
    <row r="1275" spans="1:14" x14ac:dyDescent="0.25">
      <c r="A1275" s="5">
        <v>38401</v>
      </c>
      <c r="B1275" s="11">
        <f t="shared" si="96"/>
        <v>2</v>
      </c>
      <c r="C1275" s="11">
        <f t="shared" si="97"/>
        <v>2005</v>
      </c>
      <c r="D1275" s="11" t="str">
        <f t="shared" si="98"/>
        <v>2/2005</v>
      </c>
      <c r="E1275">
        <v>1192</v>
      </c>
      <c r="F1275">
        <v>7157600</v>
      </c>
      <c r="G1275">
        <v>91725587</v>
      </c>
      <c r="H1275" s="1">
        <v>8.2716644748999997</v>
      </c>
      <c r="I1275" s="1">
        <v>8.2958270780000003</v>
      </c>
      <c r="J1275" s="1">
        <v>8.1838736833999999</v>
      </c>
      <c r="K1275" s="1">
        <v>8.3038812790000005</v>
      </c>
      <c r="L1275" s="1">
        <v>8.2571669130000007</v>
      </c>
      <c r="M1275" s="2">
        <f t="shared" si="99"/>
        <v>0</v>
      </c>
      <c r="N1275" s="2">
        <f t="shared" si="100"/>
        <v>0</v>
      </c>
    </row>
    <row r="1276" spans="1:14" x14ac:dyDescent="0.25">
      <c r="A1276" s="5">
        <v>38404</v>
      </c>
      <c r="B1276" s="11">
        <f t="shared" si="96"/>
        <v>2</v>
      </c>
      <c r="C1276" s="11">
        <f t="shared" si="97"/>
        <v>2005</v>
      </c>
      <c r="D1276" s="11" t="str">
        <f t="shared" si="98"/>
        <v>2/2005</v>
      </c>
      <c r="E1276">
        <v>1159</v>
      </c>
      <c r="F1276">
        <v>10379200</v>
      </c>
      <c r="G1276">
        <v>134392628</v>
      </c>
      <c r="H1276" s="1">
        <v>8.3763690885000006</v>
      </c>
      <c r="I1276" s="1">
        <v>8.2917999775000002</v>
      </c>
      <c r="J1276" s="1">
        <v>8.2797186758999999</v>
      </c>
      <c r="K1276" s="1">
        <v>8.3924774905999993</v>
      </c>
      <c r="L1276" s="1">
        <v>8.3433468642000008</v>
      </c>
      <c r="M1276" s="2">
        <f t="shared" si="99"/>
        <v>1.2658227847336168E-2</v>
      </c>
      <c r="N1276" s="2">
        <f t="shared" si="100"/>
        <v>1.2578782206104583E-2</v>
      </c>
    </row>
    <row r="1277" spans="1:14" x14ac:dyDescent="0.25">
      <c r="A1277" s="5">
        <v>38405</v>
      </c>
      <c r="B1277" s="11">
        <f t="shared" si="96"/>
        <v>2</v>
      </c>
      <c r="C1277" s="11">
        <f t="shared" si="97"/>
        <v>2005</v>
      </c>
      <c r="D1277" s="11" t="str">
        <f t="shared" si="98"/>
        <v>2/2005</v>
      </c>
      <c r="E1277">
        <v>1872</v>
      </c>
      <c r="F1277">
        <v>11396800</v>
      </c>
      <c r="G1277">
        <v>150363768</v>
      </c>
      <c r="H1277" s="1">
        <v>8.4408026968000005</v>
      </c>
      <c r="I1277" s="1">
        <v>8.4085858926999997</v>
      </c>
      <c r="J1277" s="1">
        <v>8.3522064853</v>
      </c>
      <c r="K1277" s="1">
        <v>8.6018867177999994</v>
      </c>
      <c r="L1277" s="1">
        <v>8.5012092047000003</v>
      </c>
      <c r="M1277" s="2">
        <f t="shared" si="99"/>
        <v>7.6923076835835325E-3</v>
      </c>
      <c r="N1277" s="2">
        <f t="shared" si="100"/>
        <v>7.6628727369115607E-3</v>
      </c>
    </row>
    <row r="1278" spans="1:14" x14ac:dyDescent="0.25">
      <c r="A1278" s="5">
        <v>38406</v>
      </c>
      <c r="B1278" s="11">
        <f t="shared" si="96"/>
        <v>2</v>
      </c>
      <c r="C1278" s="11">
        <f t="shared" si="97"/>
        <v>2005</v>
      </c>
      <c r="D1278" s="11" t="str">
        <f t="shared" si="98"/>
        <v>2/2005</v>
      </c>
      <c r="E1278">
        <v>1453</v>
      </c>
      <c r="F1278">
        <v>11900800</v>
      </c>
      <c r="G1278">
        <v>158400834</v>
      </c>
      <c r="H1278" s="1">
        <v>8.6179951198999998</v>
      </c>
      <c r="I1278" s="1">
        <v>8.5374531093999995</v>
      </c>
      <c r="J1278" s="1">
        <v>8.4971821042000002</v>
      </c>
      <c r="K1278" s="1">
        <v>8.6252439007999993</v>
      </c>
      <c r="L1278" s="1">
        <v>8.5761132744000008</v>
      </c>
      <c r="M1278" s="2">
        <f t="shared" si="99"/>
        <v>2.0992366421166864E-2</v>
      </c>
      <c r="N1278" s="2">
        <f t="shared" si="100"/>
        <v>2.0775062583733427E-2</v>
      </c>
    </row>
    <row r="1279" spans="1:14" x14ac:dyDescent="0.25">
      <c r="A1279" s="5">
        <v>38407</v>
      </c>
      <c r="B1279" s="11">
        <f t="shared" si="96"/>
        <v>2</v>
      </c>
      <c r="C1279" s="11">
        <f t="shared" si="97"/>
        <v>2005</v>
      </c>
      <c r="D1279" s="11" t="str">
        <f t="shared" si="98"/>
        <v>2/2005</v>
      </c>
      <c r="E1279">
        <v>1990</v>
      </c>
      <c r="F1279">
        <v>12246400</v>
      </c>
      <c r="G1279">
        <v>167702543</v>
      </c>
      <c r="H1279" s="1">
        <v>8.9079463575000002</v>
      </c>
      <c r="I1279" s="1">
        <v>8.7380027155000004</v>
      </c>
      <c r="J1279" s="1">
        <v>8.7380027155000004</v>
      </c>
      <c r="K1279" s="1">
        <v>8.9224439193999991</v>
      </c>
      <c r="L1279" s="1">
        <v>8.8233772465999998</v>
      </c>
      <c r="M1279" s="2">
        <f t="shared" si="99"/>
        <v>3.3644859803931393E-2</v>
      </c>
      <c r="N1279" s="2">
        <f t="shared" si="100"/>
        <v>3.3091254617473448E-2</v>
      </c>
    </row>
    <row r="1280" spans="1:14" x14ac:dyDescent="0.25">
      <c r="A1280" s="5">
        <v>38408</v>
      </c>
      <c r="B1280" s="11">
        <f t="shared" si="96"/>
        <v>2</v>
      </c>
      <c r="C1280" s="11">
        <f t="shared" si="97"/>
        <v>2005</v>
      </c>
      <c r="D1280" s="11" t="str">
        <f t="shared" si="98"/>
        <v>2/2005</v>
      </c>
      <c r="E1280">
        <v>2052</v>
      </c>
      <c r="F1280">
        <v>12932800</v>
      </c>
      <c r="G1280">
        <v>181510652</v>
      </c>
      <c r="H1280" s="1">
        <v>9.1052742832</v>
      </c>
      <c r="I1280" s="1">
        <v>8.8829783343000006</v>
      </c>
      <c r="J1280" s="1">
        <v>8.8435127492000003</v>
      </c>
      <c r="K1280" s="1">
        <v>9.1495723888999994</v>
      </c>
      <c r="L1280" s="1">
        <v>9.0432569351000005</v>
      </c>
      <c r="M1280" s="2">
        <f t="shared" si="99"/>
        <v>2.2151898740820464E-2</v>
      </c>
      <c r="N1280" s="2">
        <f t="shared" si="100"/>
        <v>2.1910109642243703E-2</v>
      </c>
    </row>
    <row r="1281" spans="1:14" x14ac:dyDescent="0.25">
      <c r="A1281" s="5">
        <v>38411</v>
      </c>
      <c r="B1281" s="11">
        <f t="shared" si="96"/>
        <v>2</v>
      </c>
      <c r="C1281" s="11">
        <f t="shared" si="97"/>
        <v>2005</v>
      </c>
      <c r="D1281" s="11" t="str">
        <f t="shared" si="98"/>
        <v>2/2005</v>
      </c>
      <c r="E1281">
        <v>1978</v>
      </c>
      <c r="F1281">
        <v>12984000</v>
      </c>
      <c r="G1281">
        <v>179969441</v>
      </c>
      <c r="H1281" s="1">
        <v>8.9586878241000001</v>
      </c>
      <c r="I1281" s="1">
        <v>9.0207051721999996</v>
      </c>
      <c r="J1281" s="1">
        <v>8.7082021716</v>
      </c>
      <c r="K1281" s="1">
        <v>9.1374910874000008</v>
      </c>
      <c r="L1281" s="1">
        <v>8.9313035406000001</v>
      </c>
      <c r="M1281" s="2">
        <f t="shared" si="99"/>
        <v>-1.6099071213095062E-2</v>
      </c>
      <c r="N1281" s="2">
        <f t="shared" si="100"/>
        <v>-1.6230069125798344E-2</v>
      </c>
    </row>
    <row r="1282" spans="1:14" x14ac:dyDescent="0.25">
      <c r="A1282" s="5">
        <v>38412</v>
      </c>
      <c r="B1282" s="11">
        <f t="shared" si="96"/>
        <v>3</v>
      </c>
      <c r="C1282" s="11">
        <f t="shared" si="97"/>
        <v>2005</v>
      </c>
      <c r="D1282" s="11" t="str">
        <f t="shared" si="98"/>
        <v>3/2005</v>
      </c>
      <c r="E1282">
        <v>2312</v>
      </c>
      <c r="F1282">
        <v>14457600</v>
      </c>
      <c r="G1282">
        <v>193956037</v>
      </c>
      <c r="H1282" s="1">
        <v>8.5906108362999998</v>
      </c>
      <c r="I1282" s="1">
        <v>8.8129067851999991</v>
      </c>
      <c r="J1282" s="1">
        <v>8.5302043285</v>
      </c>
      <c r="K1282" s="1">
        <v>8.8137122052999999</v>
      </c>
      <c r="L1282" s="1">
        <v>8.6437685632000001</v>
      </c>
      <c r="M1282" s="2">
        <f t="shared" si="99"/>
        <v>-4.1086037936250763E-2</v>
      </c>
      <c r="N1282" s="2">
        <f t="shared" si="100"/>
        <v>-4.1953924428192547E-2</v>
      </c>
    </row>
    <row r="1283" spans="1:14" x14ac:dyDescent="0.25">
      <c r="A1283" s="5">
        <v>38413</v>
      </c>
      <c r="B1283" s="11">
        <f t="shared" ref="B1283:B1346" si="101">MONTH(A1283)</f>
        <v>3</v>
      </c>
      <c r="C1283" s="11">
        <f t="shared" ref="C1283:C1346" si="102">YEAR(A1283)</f>
        <v>2005</v>
      </c>
      <c r="D1283" s="11" t="str">
        <f t="shared" ref="D1283:D1346" si="103">CONCATENATE(B1283,"/",C1283)</f>
        <v>3/2005</v>
      </c>
      <c r="E1283">
        <v>1764</v>
      </c>
      <c r="F1283">
        <v>12003200</v>
      </c>
      <c r="G1283">
        <v>161951137</v>
      </c>
      <c r="H1283" s="1">
        <v>8.8354585481000001</v>
      </c>
      <c r="I1283" s="1">
        <v>8.5825566352999996</v>
      </c>
      <c r="J1283" s="1">
        <v>8.5124850860999999</v>
      </c>
      <c r="K1283" s="1">
        <v>8.8676753522999991</v>
      </c>
      <c r="L1283" s="1">
        <v>8.6937046096999993</v>
      </c>
      <c r="M1283" s="2">
        <f t="shared" si="99"/>
        <v>2.850178135940995E-2</v>
      </c>
      <c r="N1283" s="2">
        <f t="shared" si="100"/>
        <v>2.8103162106856622E-2</v>
      </c>
    </row>
    <row r="1284" spans="1:14" x14ac:dyDescent="0.25">
      <c r="A1284" s="5">
        <v>38414</v>
      </c>
      <c r="B1284" s="11">
        <f t="shared" si="101"/>
        <v>3</v>
      </c>
      <c r="C1284" s="11">
        <f t="shared" si="102"/>
        <v>2005</v>
      </c>
      <c r="D1284" s="11" t="str">
        <f t="shared" si="103"/>
        <v>3/2005</v>
      </c>
      <c r="E1284">
        <v>1813</v>
      </c>
      <c r="F1284">
        <v>14545600</v>
      </c>
      <c r="G1284">
        <v>204816857</v>
      </c>
      <c r="H1284" s="1">
        <v>9.1415181878999991</v>
      </c>
      <c r="I1284" s="1">
        <v>8.9715745457999994</v>
      </c>
      <c r="J1284" s="1">
        <v>8.9562715637999997</v>
      </c>
      <c r="K1284" s="1">
        <v>9.1495723888999994</v>
      </c>
      <c r="L1284" s="1">
        <v>9.0730574789999991</v>
      </c>
      <c r="M1284" s="2">
        <f t="shared" ref="M1284:M1347" si="104">H1284/H1283-1</f>
        <v>3.4639927077221744E-2</v>
      </c>
      <c r="N1284" s="2">
        <f t="shared" ref="N1284:N1347" si="105">LN(H1284/H1283)</f>
        <v>3.4053469643543513E-2</v>
      </c>
    </row>
    <row r="1285" spans="1:14" x14ac:dyDescent="0.25">
      <c r="A1285" s="5">
        <v>38415</v>
      </c>
      <c r="B1285" s="11">
        <f t="shared" si="101"/>
        <v>3</v>
      </c>
      <c r="C1285" s="11">
        <f t="shared" si="102"/>
        <v>2005</v>
      </c>
      <c r="D1285" s="11" t="str">
        <f t="shared" si="103"/>
        <v>3/2005</v>
      </c>
      <c r="E1285">
        <v>1366</v>
      </c>
      <c r="F1285">
        <v>8468000</v>
      </c>
      <c r="G1285">
        <v>121887432</v>
      </c>
      <c r="H1285" s="1">
        <v>9.2864938066999994</v>
      </c>
      <c r="I1285" s="1">
        <v>9.1914542344000001</v>
      </c>
      <c r="J1285" s="1">
        <v>9.1914542344000001</v>
      </c>
      <c r="K1285" s="1">
        <v>9.3348190130000006</v>
      </c>
      <c r="L1285" s="1">
        <v>9.2744125052000008</v>
      </c>
      <c r="M1285" s="2">
        <f t="shared" si="104"/>
        <v>1.5859030832744425E-2</v>
      </c>
      <c r="N1285" s="2">
        <f t="shared" si="105"/>
        <v>1.57345903493625E-2</v>
      </c>
    </row>
    <row r="1286" spans="1:14" x14ac:dyDescent="0.25">
      <c r="A1286" s="5">
        <v>38418</v>
      </c>
      <c r="B1286" s="11">
        <f t="shared" si="101"/>
        <v>3</v>
      </c>
      <c r="C1286" s="11">
        <f t="shared" si="102"/>
        <v>2005</v>
      </c>
      <c r="D1286" s="11" t="str">
        <f t="shared" si="103"/>
        <v>3/2005</v>
      </c>
      <c r="E1286">
        <v>1444</v>
      </c>
      <c r="F1286">
        <v>6600800</v>
      </c>
      <c r="G1286">
        <v>95004035</v>
      </c>
      <c r="H1286" s="1">
        <v>9.3227377114000003</v>
      </c>
      <c r="I1286" s="1">
        <v>9.3026022087999998</v>
      </c>
      <c r="J1286" s="1">
        <v>9.1576265899999996</v>
      </c>
      <c r="K1286" s="1">
        <v>9.4153610234999991</v>
      </c>
      <c r="L1286" s="1">
        <v>9.2736070851000001</v>
      </c>
      <c r="M1286" s="2">
        <f t="shared" si="104"/>
        <v>3.9028620978405204E-3</v>
      </c>
      <c r="N1286" s="2">
        <f t="shared" si="105"/>
        <v>3.8952656903021394E-3</v>
      </c>
    </row>
    <row r="1287" spans="1:14" x14ac:dyDescent="0.25">
      <c r="A1287" s="5">
        <v>38419</v>
      </c>
      <c r="B1287" s="11">
        <f t="shared" si="101"/>
        <v>3</v>
      </c>
      <c r="C1287" s="11">
        <f t="shared" si="102"/>
        <v>2005</v>
      </c>
      <c r="D1287" s="11" t="str">
        <f t="shared" si="103"/>
        <v>3/2005</v>
      </c>
      <c r="E1287">
        <v>1180</v>
      </c>
      <c r="F1287">
        <v>7822400</v>
      </c>
      <c r="G1287">
        <v>111761816</v>
      </c>
      <c r="H1287" s="1">
        <v>9.2140059972999993</v>
      </c>
      <c r="I1287" s="1">
        <v>9.242195701</v>
      </c>
      <c r="J1287" s="1">
        <v>9.1576265899999996</v>
      </c>
      <c r="K1287" s="1">
        <v>9.242195701</v>
      </c>
      <c r="L1287" s="1">
        <v>9.2059517963000008</v>
      </c>
      <c r="M1287" s="2">
        <f t="shared" si="104"/>
        <v>-1.166306695157171E-2</v>
      </c>
      <c r="N1287" s="2">
        <f t="shared" si="105"/>
        <v>-1.1731614017537762E-2</v>
      </c>
    </row>
    <row r="1288" spans="1:14" x14ac:dyDescent="0.25">
      <c r="A1288" s="5">
        <v>38420</v>
      </c>
      <c r="B1288" s="11">
        <f t="shared" si="101"/>
        <v>3</v>
      </c>
      <c r="C1288" s="11">
        <f t="shared" si="102"/>
        <v>2005</v>
      </c>
      <c r="D1288" s="11" t="str">
        <f t="shared" si="103"/>
        <v>3/2005</v>
      </c>
      <c r="E1288">
        <v>1314</v>
      </c>
      <c r="F1288">
        <v>7198400</v>
      </c>
      <c r="G1288">
        <v>102743242</v>
      </c>
      <c r="H1288" s="1">
        <v>9.0529219764000004</v>
      </c>
      <c r="I1288" s="1">
        <v>9.1350748271000004</v>
      </c>
      <c r="J1288" s="1">
        <v>9.0207051721999996</v>
      </c>
      <c r="K1288" s="1">
        <v>9.3307919125000005</v>
      </c>
      <c r="L1288" s="1">
        <v>9.1962867549999991</v>
      </c>
      <c r="M1288" s="2">
        <f t="shared" si="104"/>
        <v>-1.7482517479064152E-2</v>
      </c>
      <c r="N1288" s="2">
        <f t="shared" si="105"/>
        <v>-1.7637141482592048E-2</v>
      </c>
    </row>
    <row r="1289" spans="1:14" x14ac:dyDescent="0.25">
      <c r="A1289" s="5">
        <v>38421</v>
      </c>
      <c r="B1289" s="11">
        <f t="shared" si="101"/>
        <v>3</v>
      </c>
      <c r="C1289" s="11">
        <f t="shared" si="102"/>
        <v>2005</v>
      </c>
      <c r="D1289" s="11" t="str">
        <f t="shared" si="103"/>
        <v>3/2005</v>
      </c>
      <c r="E1289">
        <v>1949</v>
      </c>
      <c r="F1289">
        <v>9712000</v>
      </c>
      <c r="G1289">
        <v>133513723</v>
      </c>
      <c r="H1289" s="1">
        <v>8.8112959449999995</v>
      </c>
      <c r="I1289" s="1">
        <v>9.0609761774000006</v>
      </c>
      <c r="J1289" s="1">
        <v>8.7549165376999998</v>
      </c>
      <c r="K1289" s="1">
        <v>9.1173555847000003</v>
      </c>
      <c r="L1289" s="1">
        <v>8.8580103110999993</v>
      </c>
      <c r="M1289" s="2">
        <f t="shared" si="104"/>
        <v>-2.6690391459232021E-2</v>
      </c>
      <c r="N1289" s="2">
        <f t="shared" si="105"/>
        <v>-2.7053047471871469E-2</v>
      </c>
    </row>
    <row r="1290" spans="1:14" x14ac:dyDescent="0.25">
      <c r="A1290" s="5">
        <v>38422</v>
      </c>
      <c r="B1290" s="11">
        <f t="shared" si="101"/>
        <v>3</v>
      </c>
      <c r="C1290" s="11">
        <f t="shared" si="102"/>
        <v>2005</v>
      </c>
      <c r="D1290" s="11" t="str">
        <f t="shared" si="103"/>
        <v>3/2005</v>
      </c>
      <c r="E1290">
        <v>1624</v>
      </c>
      <c r="F1290">
        <v>8617600</v>
      </c>
      <c r="G1290">
        <v>117373492</v>
      </c>
      <c r="H1290" s="1">
        <v>8.6663203260999992</v>
      </c>
      <c r="I1290" s="1">
        <v>8.8910325353000008</v>
      </c>
      <c r="J1290" s="1">
        <v>8.6341035220000002</v>
      </c>
      <c r="K1290" s="1">
        <v>8.9401631616999993</v>
      </c>
      <c r="L1290" s="1">
        <v>8.7758574603999993</v>
      </c>
      <c r="M1290" s="2">
        <f t="shared" si="104"/>
        <v>-1.645338209100411E-2</v>
      </c>
      <c r="N1290" s="2">
        <f t="shared" si="105"/>
        <v>-1.6590242267221413E-2</v>
      </c>
    </row>
    <row r="1291" spans="1:14" x14ac:dyDescent="0.25">
      <c r="A1291" s="5">
        <v>38425</v>
      </c>
      <c r="B1291" s="11">
        <f t="shared" si="101"/>
        <v>3</v>
      </c>
      <c r="C1291" s="11">
        <f t="shared" si="102"/>
        <v>2005</v>
      </c>
      <c r="D1291" s="11" t="str">
        <f t="shared" si="103"/>
        <v>3/2005</v>
      </c>
      <c r="E1291">
        <v>2026</v>
      </c>
      <c r="F1291">
        <v>10582400</v>
      </c>
      <c r="G1291">
        <v>141710736</v>
      </c>
      <c r="H1291" s="1">
        <v>8.6018867177999994</v>
      </c>
      <c r="I1291" s="1">
        <v>8.6824287282999997</v>
      </c>
      <c r="J1291" s="1">
        <v>8.4569110988999991</v>
      </c>
      <c r="K1291" s="1">
        <v>8.7259214139000001</v>
      </c>
      <c r="L1291" s="1">
        <v>8.6284655812000004</v>
      </c>
      <c r="M1291" s="2">
        <f t="shared" si="104"/>
        <v>-7.4349442295535972E-3</v>
      </c>
      <c r="N1291" s="2">
        <f t="shared" si="105"/>
        <v>-7.4627211931623015E-3</v>
      </c>
    </row>
    <row r="1292" spans="1:14" x14ac:dyDescent="0.25">
      <c r="A1292" s="5">
        <v>38426</v>
      </c>
      <c r="B1292" s="11">
        <f t="shared" si="101"/>
        <v>3</v>
      </c>
      <c r="C1292" s="11">
        <f t="shared" si="102"/>
        <v>2005</v>
      </c>
      <c r="D1292" s="11" t="str">
        <f t="shared" si="103"/>
        <v>3/2005</v>
      </c>
      <c r="E1292">
        <v>2785</v>
      </c>
      <c r="F1292">
        <v>11826400</v>
      </c>
      <c r="G1292">
        <v>155796871</v>
      </c>
      <c r="H1292" s="1">
        <v>8.3763690885000006</v>
      </c>
      <c r="I1292" s="1">
        <v>8.6421577230000004</v>
      </c>
      <c r="J1292" s="1">
        <v>8.3683148874000004</v>
      </c>
      <c r="K1292" s="1">
        <v>8.6904829292999999</v>
      </c>
      <c r="L1292" s="1">
        <v>8.4883224829999993</v>
      </c>
      <c r="M1292" s="2">
        <f t="shared" si="104"/>
        <v>-2.6217228463766173E-2</v>
      </c>
      <c r="N1292" s="2">
        <f t="shared" si="105"/>
        <v>-2.6567027384050909E-2</v>
      </c>
    </row>
    <row r="1293" spans="1:14" x14ac:dyDescent="0.25">
      <c r="A1293" s="5">
        <v>38427</v>
      </c>
      <c r="B1293" s="11">
        <f t="shared" si="101"/>
        <v>3</v>
      </c>
      <c r="C1293" s="11">
        <f t="shared" si="102"/>
        <v>2005</v>
      </c>
      <c r="D1293" s="11" t="str">
        <f t="shared" si="103"/>
        <v>3/2005</v>
      </c>
      <c r="E1293">
        <v>2112</v>
      </c>
      <c r="F1293">
        <v>12530400</v>
      </c>
      <c r="G1293">
        <v>163549678</v>
      </c>
      <c r="H1293" s="1">
        <v>8.5535615114999999</v>
      </c>
      <c r="I1293" s="1">
        <v>8.2756915753999998</v>
      </c>
      <c r="J1293" s="1">
        <v>8.2152850675</v>
      </c>
      <c r="K1293" s="1">
        <v>8.5696699136000003</v>
      </c>
      <c r="L1293" s="1">
        <v>8.4101967328999994</v>
      </c>
      <c r="M1293" s="2">
        <f t="shared" si="104"/>
        <v>2.115384615074678E-2</v>
      </c>
      <c r="N1293" s="2">
        <f t="shared" si="105"/>
        <v>2.0933209663430628E-2</v>
      </c>
    </row>
    <row r="1294" spans="1:14" x14ac:dyDescent="0.25">
      <c r="A1294" s="5">
        <v>38428</v>
      </c>
      <c r="B1294" s="11">
        <f t="shared" si="101"/>
        <v>3</v>
      </c>
      <c r="C1294" s="11">
        <f t="shared" si="102"/>
        <v>2005</v>
      </c>
      <c r="D1294" s="11" t="str">
        <f t="shared" si="103"/>
        <v>3/2005</v>
      </c>
      <c r="E1294">
        <v>1264</v>
      </c>
      <c r="F1294">
        <v>8644000</v>
      </c>
      <c r="G1294">
        <v>115294705</v>
      </c>
      <c r="H1294" s="1">
        <v>8.6413523028999997</v>
      </c>
      <c r="I1294" s="1">
        <v>8.4085858926999997</v>
      </c>
      <c r="J1294" s="1">
        <v>8.4085858926999997</v>
      </c>
      <c r="K1294" s="1">
        <v>8.6735691071000005</v>
      </c>
      <c r="L1294" s="1">
        <v>8.5938325166999991</v>
      </c>
      <c r="M1294" s="2">
        <f t="shared" si="104"/>
        <v>1.0263653483051138E-2</v>
      </c>
      <c r="N1294" s="2">
        <f t="shared" si="105"/>
        <v>1.0211339839884625E-2</v>
      </c>
    </row>
    <row r="1295" spans="1:14" x14ac:dyDescent="0.25">
      <c r="A1295" s="5">
        <v>38429</v>
      </c>
      <c r="B1295" s="11">
        <f t="shared" si="101"/>
        <v>3</v>
      </c>
      <c r="C1295" s="11">
        <f t="shared" si="102"/>
        <v>2005</v>
      </c>
      <c r="D1295" s="11" t="str">
        <f t="shared" si="103"/>
        <v>3/2005</v>
      </c>
      <c r="E1295">
        <v>1076</v>
      </c>
      <c r="F1295">
        <v>7690400</v>
      </c>
      <c r="G1295">
        <v>102052376</v>
      </c>
      <c r="H1295" s="1">
        <v>8.5374531093999995</v>
      </c>
      <c r="I1295" s="1">
        <v>8.6413523028999997</v>
      </c>
      <c r="J1295" s="1">
        <v>8.4246942948000001</v>
      </c>
      <c r="K1295" s="1">
        <v>8.6647094858999996</v>
      </c>
      <c r="L1295" s="1">
        <v>8.5503398311000005</v>
      </c>
      <c r="M1295" s="2">
        <f t="shared" si="104"/>
        <v>-1.2023487743363037E-2</v>
      </c>
      <c r="N1295" s="2">
        <f t="shared" si="105"/>
        <v>-1.2096354536450162E-2</v>
      </c>
    </row>
    <row r="1296" spans="1:14" x14ac:dyDescent="0.25">
      <c r="A1296" s="5">
        <v>38432</v>
      </c>
      <c r="B1296" s="11">
        <f t="shared" si="101"/>
        <v>3</v>
      </c>
      <c r="C1296" s="11">
        <f t="shared" si="102"/>
        <v>2005</v>
      </c>
      <c r="D1296" s="11" t="str">
        <f t="shared" si="103"/>
        <v>3/2005</v>
      </c>
      <c r="E1296">
        <v>1258</v>
      </c>
      <c r="F1296">
        <v>12264000</v>
      </c>
      <c r="G1296">
        <v>162041413</v>
      </c>
      <c r="H1296" s="1">
        <v>8.5132905063000006</v>
      </c>
      <c r="I1296" s="1">
        <v>8.5406747898000006</v>
      </c>
      <c r="J1296" s="1">
        <v>8.4528839984000008</v>
      </c>
      <c r="K1296" s="1">
        <v>8.5616157125000001</v>
      </c>
      <c r="L1296" s="1">
        <v>8.5132905063000006</v>
      </c>
      <c r="M1296" s="2">
        <f t="shared" si="104"/>
        <v>-2.8301886745819571E-3</v>
      </c>
      <c r="N1296" s="2">
        <f t="shared" si="105"/>
        <v>-2.834201231198632E-3</v>
      </c>
    </row>
    <row r="1297" spans="1:14" x14ac:dyDescent="0.25">
      <c r="A1297" s="5">
        <v>38433</v>
      </c>
      <c r="B1297" s="11">
        <f t="shared" si="101"/>
        <v>3</v>
      </c>
      <c r="C1297" s="11">
        <f t="shared" si="102"/>
        <v>2005</v>
      </c>
      <c r="D1297" s="11" t="str">
        <f t="shared" si="103"/>
        <v>3/2005</v>
      </c>
      <c r="E1297">
        <v>1609</v>
      </c>
      <c r="F1297">
        <v>12588000</v>
      </c>
      <c r="G1297">
        <v>164805868</v>
      </c>
      <c r="H1297" s="1">
        <v>8.2805240960000006</v>
      </c>
      <c r="I1297" s="1">
        <v>8.5382585295000002</v>
      </c>
      <c r="J1297" s="1">
        <v>8.2152850675</v>
      </c>
      <c r="K1297" s="1">
        <v>8.5777241146000005</v>
      </c>
      <c r="L1297" s="1">
        <v>8.4359701761999997</v>
      </c>
      <c r="M1297" s="2">
        <f t="shared" si="104"/>
        <v>-2.7341532645661304E-2</v>
      </c>
      <c r="N1297" s="2">
        <f t="shared" si="105"/>
        <v>-2.7722268327852118E-2</v>
      </c>
    </row>
    <row r="1298" spans="1:14" x14ac:dyDescent="0.25">
      <c r="A1298" s="5">
        <v>38434</v>
      </c>
      <c r="B1298" s="11">
        <f t="shared" si="101"/>
        <v>3</v>
      </c>
      <c r="C1298" s="11">
        <f t="shared" si="102"/>
        <v>2005</v>
      </c>
      <c r="D1298" s="11" t="str">
        <f t="shared" si="103"/>
        <v>3/2005</v>
      </c>
      <c r="E1298">
        <v>1725</v>
      </c>
      <c r="F1298">
        <v>12371200</v>
      </c>
      <c r="G1298">
        <v>157581292</v>
      </c>
      <c r="H1298" s="1">
        <v>8.1589056602000003</v>
      </c>
      <c r="I1298" s="1">
        <v>8.3119354801000007</v>
      </c>
      <c r="J1298" s="1">
        <v>8.1347430570999997</v>
      </c>
      <c r="K1298" s="1">
        <v>8.3199896810999991</v>
      </c>
      <c r="L1298" s="1">
        <v>8.2072308664999998</v>
      </c>
      <c r="M1298" s="2">
        <f t="shared" si="104"/>
        <v>-1.4687287228443591E-2</v>
      </c>
      <c r="N1298" s="2">
        <f t="shared" si="105"/>
        <v>-1.4796213299557924E-2</v>
      </c>
    </row>
    <row r="1299" spans="1:14" x14ac:dyDescent="0.25">
      <c r="A1299" s="5">
        <v>38435</v>
      </c>
      <c r="B1299" s="11">
        <f t="shared" si="101"/>
        <v>3</v>
      </c>
      <c r="C1299" s="11">
        <f t="shared" si="102"/>
        <v>2005</v>
      </c>
      <c r="D1299" s="11" t="str">
        <f t="shared" si="103"/>
        <v>3/2005</v>
      </c>
      <c r="E1299">
        <v>805</v>
      </c>
      <c r="F1299">
        <v>5578400</v>
      </c>
      <c r="G1299">
        <v>71583842</v>
      </c>
      <c r="H1299" s="1">
        <v>8.2636102737999995</v>
      </c>
      <c r="I1299" s="1">
        <v>8.2966324980999993</v>
      </c>
      <c r="J1299" s="1">
        <v>8.1677652813999995</v>
      </c>
      <c r="K1299" s="1">
        <v>8.3441522842999998</v>
      </c>
      <c r="L1299" s="1">
        <v>8.2684427944000003</v>
      </c>
      <c r="M1299" s="2">
        <f t="shared" si="104"/>
        <v>1.2833168804826212E-2</v>
      </c>
      <c r="N1299" s="2">
        <f t="shared" si="105"/>
        <v>1.2751521481338434E-2</v>
      </c>
    </row>
    <row r="1300" spans="1:14" x14ac:dyDescent="0.25">
      <c r="A1300" s="5">
        <v>38439</v>
      </c>
      <c r="B1300" s="11">
        <f t="shared" si="101"/>
        <v>3</v>
      </c>
      <c r="C1300" s="11">
        <f t="shared" si="102"/>
        <v>2005</v>
      </c>
      <c r="D1300" s="11" t="str">
        <f t="shared" si="103"/>
        <v>3/2005</v>
      </c>
      <c r="E1300">
        <v>841</v>
      </c>
      <c r="F1300">
        <v>5007200</v>
      </c>
      <c r="G1300">
        <v>63378224</v>
      </c>
      <c r="H1300" s="1">
        <v>8.1146075544999992</v>
      </c>
      <c r="I1300" s="1">
        <v>8.2313934696000004</v>
      </c>
      <c r="J1300" s="1">
        <v>8.1146075544999992</v>
      </c>
      <c r="K1300" s="1">
        <v>8.2628048537000005</v>
      </c>
      <c r="L1300" s="1">
        <v>8.1556839797999992</v>
      </c>
      <c r="M1300" s="2">
        <f t="shared" si="104"/>
        <v>-1.8031189076331167E-2</v>
      </c>
      <c r="N1300" s="2">
        <f t="shared" si="105"/>
        <v>-1.8195731902249775E-2</v>
      </c>
    </row>
    <row r="1301" spans="1:14" x14ac:dyDescent="0.25">
      <c r="A1301" s="5">
        <v>38440</v>
      </c>
      <c r="B1301" s="11">
        <f t="shared" si="101"/>
        <v>3</v>
      </c>
      <c r="C1301" s="11">
        <f t="shared" si="102"/>
        <v>2005</v>
      </c>
      <c r="D1301" s="11" t="str">
        <f t="shared" si="103"/>
        <v>3/2005</v>
      </c>
      <c r="E1301">
        <v>1487</v>
      </c>
      <c r="F1301">
        <v>7900800</v>
      </c>
      <c r="G1301">
        <v>99025956</v>
      </c>
      <c r="H1301" s="1">
        <v>7.9897674382000003</v>
      </c>
      <c r="I1301" s="1">
        <v>8.1669598613000005</v>
      </c>
      <c r="J1301" s="1">
        <v>7.941442232</v>
      </c>
      <c r="K1301" s="1">
        <v>8.2756915753999998</v>
      </c>
      <c r="L1301" s="1">
        <v>8.0759473893999996</v>
      </c>
      <c r="M1301" s="2">
        <f t="shared" si="104"/>
        <v>-1.5384615394094858E-2</v>
      </c>
      <c r="N1301" s="2">
        <f t="shared" si="105"/>
        <v>-1.5504186545592845E-2</v>
      </c>
    </row>
    <row r="1302" spans="1:14" x14ac:dyDescent="0.25">
      <c r="A1302" s="5">
        <v>38441</v>
      </c>
      <c r="B1302" s="11">
        <f t="shared" si="101"/>
        <v>3</v>
      </c>
      <c r="C1302" s="11">
        <f t="shared" si="102"/>
        <v>2005</v>
      </c>
      <c r="D1302" s="11" t="str">
        <f t="shared" si="103"/>
        <v>3/2005</v>
      </c>
      <c r="E1302">
        <v>1452</v>
      </c>
      <c r="F1302">
        <v>8609600</v>
      </c>
      <c r="G1302">
        <v>107704190</v>
      </c>
      <c r="H1302" s="1">
        <v>8.1669598613000005</v>
      </c>
      <c r="I1302" s="1">
        <v>8.0300384435000005</v>
      </c>
      <c r="J1302" s="1">
        <v>7.9591614743000001</v>
      </c>
      <c r="K1302" s="1">
        <v>8.1911224643999994</v>
      </c>
      <c r="L1302" s="1">
        <v>8.0606444073999999</v>
      </c>
      <c r="M1302" s="2">
        <f t="shared" si="104"/>
        <v>2.2177419364276307E-2</v>
      </c>
      <c r="N1302" s="2">
        <f t="shared" si="105"/>
        <v>2.1935076875488516E-2</v>
      </c>
    </row>
    <row r="1303" spans="1:14" x14ac:dyDescent="0.25">
      <c r="A1303" s="5">
        <v>38442</v>
      </c>
      <c r="B1303" s="11">
        <f t="shared" si="101"/>
        <v>3</v>
      </c>
      <c r="C1303" s="11">
        <f t="shared" si="102"/>
        <v>2005</v>
      </c>
      <c r="D1303" s="11" t="str">
        <f t="shared" si="103"/>
        <v>3/2005</v>
      </c>
      <c r="E1303">
        <v>1233</v>
      </c>
      <c r="F1303">
        <v>8284800</v>
      </c>
      <c r="G1303">
        <v>106522181</v>
      </c>
      <c r="H1303" s="1">
        <v>8.3079083796000006</v>
      </c>
      <c r="I1303" s="1">
        <v>8.2466964516000001</v>
      </c>
      <c r="J1303" s="1">
        <v>8.1750140623000007</v>
      </c>
      <c r="K1303" s="1">
        <v>8.3602606864000002</v>
      </c>
      <c r="L1303" s="1">
        <v>8.2845511965000007</v>
      </c>
      <c r="M1303" s="2">
        <f t="shared" si="104"/>
        <v>1.7258382640999548E-2</v>
      </c>
      <c r="N1303" s="2">
        <f t="shared" si="105"/>
        <v>1.7111148358213465E-2</v>
      </c>
    </row>
    <row r="1304" spans="1:14" x14ac:dyDescent="0.25">
      <c r="A1304" s="5">
        <v>38443</v>
      </c>
      <c r="B1304" s="11">
        <f t="shared" si="101"/>
        <v>4</v>
      </c>
      <c r="C1304" s="11">
        <f t="shared" si="102"/>
        <v>2005</v>
      </c>
      <c r="D1304" s="11" t="str">
        <f t="shared" si="103"/>
        <v>4/2005</v>
      </c>
      <c r="E1304">
        <v>1300</v>
      </c>
      <c r="F1304">
        <v>10142400</v>
      </c>
      <c r="G1304">
        <v>131360978</v>
      </c>
      <c r="H1304" s="1">
        <v>8.5058683433999995</v>
      </c>
      <c r="I1304" s="1">
        <v>8.5099616390000001</v>
      </c>
      <c r="J1304" s="1">
        <v>8.3912560654000004</v>
      </c>
      <c r="K1304" s="1">
        <v>8.5795476649999998</v>
      </c>
      <c r="L1304" s="1">
        <v>8.4821272286999996</v>
      </c>
      <c r="M1304" s="2">
        <f t="shared" si="104"/>
        <v>2.3827894429612195E-2</v>
      </c>
      <c r="N1304" s="2">
        <f t="shared" si="105"/>
        <v>2.3548440645578705E-2</v>
      </c>
    </row>
    <row r="1305" spans="1:14" x14ac:dyDescent="0.25">
      <c r="A1305" s="5">
        <v>38446</v>
      </c>
      <c r="B1305" s="11">
        <f t="shared" si="101"/>
        <v>4</v>
      </c>
      <c r="C1305" s="11">
        <f t="shared" si="102"/>
        <v>2005</v>
      </c>
      <c r="D1305" s="11" t="str">
        <f t="shared" si="103"/>
        <v>4/2005</v>
      </c>
      <c r="E1305">
        <v>1620</v>
      </c>
      <c r="F1305">
        <v>7666400</v>
      </c>
      <c r="G1305">
        <v>100035320</v>
      </c>
      <c r="H1305" s="1">
        <v>8.5058683433999995</v>
      </c>
      <c r="I1305" s="1">
        <v>8.5140549347000007</v>
      </c>
      <c r="J1305" s="1">
        <v>8.4321890217999993</v>
      </c>
      <c r="K1305" s="1">
        <v>8.6581389413000007</v>
      </c>
      <c r="L1305" s="1">
        <v>8.5459826407000001</v>
      </c>
      <c r="M1305" s="2">
        <f t="shared" si="104"/>
        <v>0</v>
      </c>
      <c r="N1305" s="2">
        <f t="shared" si="105"/>
        <v>0</v>
      </c>
    </row>
    <row r="1306" spans="1:14" x14ac:dyDescent="0.25">
      <c r="A1306" s="5">
        <v>38447</v>
      </c>
      <c r="B1306" s="11">
        <f t="shared" si="101"/>
        <v>4</v>
      </c>
      <c r="C1306" s="11">
        <f t="shared" si="102"/>
        <v>2005</v>
      </c>
      <c r="D1306" s="11" t="str">
        <f t="shared" si="103"/>
        <v>4/2005</v>
      </c>
      <c r="E1306">
        <v>1169</v>
      </c>
      <c r="F1306">
        <v>7275200</v>
      </c>
      <c r="G1306">
        <v>93450592</v>
      </c>
      <c r="H1306" s="1">
        <v>8.2938356292000002</v>
      </c>
      <c r="I1306" s="1">
        <v>8.5140549347000007</v>
      </c>
      <c r="J1306" s="1">
        <v>8.2684571962</v>
      </c>
      <c r="K1306" s="1">
        <v>8.6122940300999993</v>
      </c>
      <c r="L1306" s="1">
        <v>8.4125412028</v>
      </c>
      <c r="M1306" s="2">
        <f t="shared" si="104"/>
        <v>-2.4927815202374082E-2</v>
      </c>
      <c r="N1306" s="2">
        <f t="shared" si="105"/>
        <v>-2.5243775034923564E-2</v>
      </c>
    </row>
    <row r="1307" spans="1:14" x14ac:dyDescent="0.25">
      <c r="A1307" s="5">
        <v>38448</v>
      </c>
      <c r="B1307" s="11">
        <f t="shared" si="101"/>
        <v>4</v>
      </c>
      <c r="C1307" s="11">
        <f t="shared" si="102"/>
        <v>2005</v>
      </c>
      <c r="D1307" s="11" t="str">
        <f t="shared" si="103"/>
        <v>4/2005</v>
      </c>
      <c r="E1307">
        <v>1262</v>
      </c>
      <c r="F1307">
        <v>8892000</v>
      </c>
      <c r="G1307">
        <v>112525311</v>
      </c>
      <c r="H1307" s="1">
        <v>8.2848303787000006</v>
      </c>
      <c r="I1307" s="1">
        <v>8.3503231089999996</v>
      </c>
      <c r="J1307" s="1">
        <v>8.1865912833000003</v>
      </c>
      <c r="K1307" s="1">
        <v>8.4313703626999992</v>
      </c>
      <c r="L1307" s="1">
        <v>8.2881050152999993</v>
      </c>
      <c r="M1307" s="2">
        <f t="shared" si="104"/>
        <v>-1.0857763407192689E-3</v>
      </c>
      <c r="N1307" s="2">
        <f t="shared" si="105"/>
        <v>-1.0863662228756846E-3</v>
      </c>
    </row>
    <row r="1308" spans="1:14" x14ac:dyDescent="0.25">
      <c r="A1308" s="5">
        <v>38449</v>
      </c>
      <c r="B1308" s="11">
        <f t="shared" si="101"/>
        <v>4</v>
      </c>
      <c r="C1308" s="11">
        <f t="shared" si="102"/>
        <v>2005</v>
      </c>
      <c r="D1308" s="11" t="str">
        <f t="shared" si="103"/>
        <v>4/2005</v>
      </c>
      <c r="E1308">
        <v>1348</v>
      </c>
      <c r="F1308">
        <v>8368800</v>
      </c>
      <c r="G1308">
        <v>105679212</v>
      </c>
      <c r="H1308" s="1">
        <v>8.3044781978</v>
      </c>
      <c r="I1308" s="1">
        <v>8.4068105889000009</v>
      </c>
      <c r="J1308" s="1">
        <v>8.1538449182000008</v>
      </c>
      <c r="K1308" s="1">
        <v>8.4068105889000009</v>
      </c>
      <c r="L1308" s="1">
        <v>8.2700945144000002</v>
      </c>
      <c r="M1308" s="2">
        <f t="shared" si="104"/>
        <v>2.3715415043998878E-3</v>
      </c>
      <c r="N1308" s="2">
        <f t="shared" si="105"/>
        <v>2.3687338379684928E-3</v>
      </c>
    </row>
    <row r="1309" spans="1:14" x14ac:dyDescent="0.25">
      <c r="A1309" s="5">
        <v>38450</v>
      </c>
      <c r="B1309" s="11">
        <f t="shared" si="101"/>
        <v>4</v>
      </c>
      <c r="C1309" s="11">
        <f t="shared" si="102"/>
        <v>2005</v>
      </c>
      <c r="D1309" s="11" t="str">
        <f t="shared" si="103"/>
        <v>4/2005</v>
      </c>
      <c r="E1309">
        <v>799</v>
      </c>
      <c r="F1309">
        <v>5064800</v>
      </c>
      <c r="G1309">
        <v>63700639</v>
      </c>
      <c r="H1309" s="1">
        <v>8.1865912833000003</v>
      </c>
      <c r="I1309" s="1">
        <v>8.3503231089999996</v>
      </c>
      <c r="J1309" s="1">
        <v>8.1620315095000002</v>
      </c>
      <c r="K1309" s="1">
        <v>8.3503231089999996</v>
      </c>
      <c r="L1309" s="1">
        <v>8.2373481493000007</v>
      </c>
      <c r="M1309" s="2">
        <f t="shared" si="104"/>
        <v>-1.4195583598645589E-2</v>
      </c>
      <c r="N1309" s="2">
        <f t="shared" si="105"/>
        <v>-1.4297304703290511E-2</v>
      </c>
    </row>
    <row r="1310" spans="1:14" x14ac:dyDescent="0.25">
      <c r="A1310" s="5">
        <v>38453</v>
      </c>
      <c r="B1310" s="11">
        <f t="shared" si="101"/>
        <v>4</v>
      </c>
      <c r="C1310" s="11">
        <f t="shared" si="102"/>
        <v>2005</v>
      </c>
      <c r="D1310" s="11" t="str">
        <f t="shared" si="103"/>
        <v>4/2005</v>
      </c>
      <c r="E1310">
        <v>971</v>
      </c>
      <c r="F1310">
        <v>5574400</v>
      </c>
      <c r="G1310">
        <v>69612596</v>
      </c>
      <c r="H1310" s="1">
        <v>8.2275242397999993</v>
      </c>
      <c r="I1310" s="1">
        <v>8.1857726242000002</v>
      </c>
      <c r="J1310" s="1">
        <v>8.1481143042999999</v>
      </c>
      <c r="K1310" s="1">
        <v>8.2889236743999994</v>
      </c>
      <c r="L1310" s="1">
        <v>8.1784046921000009</v>
      </c>
      <c r="M1310" s="2">
        <f t="shared" si="104"/>
        <v>5.0000000101995123E-3</v>
      </c>
      <c r="N1310" s="2">
        <f t="shared" si="105"/>
        <v>4.9875415211878419E-3</v>
      </c>
    </row>
    <row r="1311" spans="1:14" x14ac:dyDescent="0.25">
      <c r="A1311" s="5">
        <v>38454</v>
      </c>
      <c r="B1311" s="11">
        <f t="shared" si="101"/>
        <v>4</v>
      </c>
      <c r="C1311" s="11">
        <f t="shared" si="102"/>
        <v>2005</v>
      </c>
      <c r="D1311" s="11" t="str">
        <f t="shared" si="103"/>
        <v>4/2005</v>
      </c>
      <c r="E1311">
        <v>1460</v>
      </c>
      <c r="F1311">
        <v>8892000</v>
      </c>
      <c r="G1311">
        <v>110563784</v>
      </c>
      <c r="H1311" s="1">
        <v>8.1865912833000003</v>
      </c>
      <c r="I1311" s="1">
        <v>8.2275242397999993</v>
      </c>
      <c r="J1311" s="1">
        <v>8.0646110732</v>
      </c>
      <c r="K1311" s="1">
        <v>8.2389854675999992</v>
      </c>
      <c r="L1311" s="1">
        <v>8.1432023494999992</v>
      </c>
      <c r="M1311" s="2">
        <f t="shared" si="104"/>
        <v>-4.9751243882076857E-3</v>
      </c>
      <c r="N1311" s="2">
        <f t="shared" si="105"/>
        <v>-4.9875415211877976E-3</v>
      </c>
    </row>
    <row r="1312" spans="1:14" x14ac:dyDescent="0.25">
      <c r="A1312" s="5">
        <v>38455</v>
      </c>
      <c r="B1312" s="11">
        <f t="shared" si="101"/>
        <v>4</v>
      </c>
      <c r="C1312" s="11">
        <f t="shared" si="102"/>
        <v>2005</v>
      </c>
      <c r="D1312" s="11" t="str">
        <f t="shared" si="103"/>
        <v>4/2005</v>
      </c>
      <c r="E1312">
        <v>2116</v>
      </c>
      <c r="F1312">
        <v>13557600</v>
      </c>
      <c r="G1312">
        <v>167636380</v>
      </c>
      <c r="H1312" s="1">
        <v>8.0228594576999992</v>
      </c>
      <c r="I1312" s="1">
        <v>8.2684571962</v>
      </c>
      <c r="J1312" s="1">
        <v>8.0228594576999992</v>
      </c>
      <c r="K1312" s="1">
        <v>8.2848303787000006</v>
      </c>
      <c r="L1312" s="1">
        <v>8.0981760974999997</v>
      </c>
      <c r="M1312" s="2">
        <f t="shared" si="104"/>
        <v>-1.9999999991938133E-2</v>
      </c>
      <c r="N1312" s="2">
        <f t="shared" si="105"/>
        <v>-2.0202707309293053E-2</v>
      </c>
    </row>
    <row r="1313" spans="1:14" x14ac:dyDescent="0.25">
      <c r="A1313" s="5">
        <v>38456</v>
      </c>
      <c r="B1313" s="11">
        <f t="shared" si="101"/>
        <v>4</v>
      </c>
      <c r="C1313" s="11">
        <f t="shared" si="102"/>
        <v>2005</v>
      </c>
      <c r="D1313" s="11" t="str">
        <f t="shared" si="103"/>
        <v>4/2005</v>
      </c>
      <c r="E1313">
        <v>1659</v>
      </c>
      <c r="F1313">
        <v>9320000</v>
      </c>
      <c r="G1313">
        <v>112403171</v>
      </c>
      <c r="H1313" s="1">
        <v>7.8075521069000002</v>
      </c>
      <c r="I1313" s="1">
        <v>8.0220407985000008</v>
      </c>
      <c r="J1313" s="1">
        <v>7.7608885366000004</v>
      </c>
      <c r="K1313" s="1">
        <v>8.2029644658999992</v>
      </c>
      <c r="L1313" s="1">
        <v>7.8984232702000003</v>
      </c>
      <c r="M1313" s="2">
        <f t="shared" si="104"/>
        <v>-2.6836734699790421E-2</v>
      </c>
      <c r="N1313" s="2">
        <f t="shared" si="105"/>
        <v>-2.7203415085826819E-2</v>
      </c>
    </row>
    <row r="1314" spans="1:14" x14ac:dyDescent="0.25">
      <c r="A1314" s="5">
        <v>38457</v>
      </c>
      <c r="B1314" s="11">
        <f t="shared" si="101"/>
        <v>4</v>
      </c>
      <c r="C1314" s="11">
        <f t="shared" si="102"/>
        <v>2005</v>
      </c>
      <c r="D1314" s="11" t="str">
        <f t="shared" si="103"/>
        <v>4/2005</v>
      </c>
      <c r="E1314">
        <v>1289</v>
      </c>
      <c r="F1314">
        <v>7314400</v>
      </c>
      <c r="G1314">
        <v>86459628</v>
      </c>
      <c r="H1314" s="1">
        <v>7.6790226237999999</v>
      </c>
      <c r="I1314" s="1">
        <v>7.6970331245999999</v>
      </c>
      <c r="J1314" s="1">
        <v>7.6544628498999998</v>
      </c>
      <c r="K1314" s="1">
        <v>7.8599462911</v>
      </c>
      <c r="L1314" s="1">
        <v>7.7412407175000002</v>
      </c>
      <c r="M1314" s="2">
        <f t="shared" si="104"/>
        <v>-1.6462199847044445E-2</v>
      </c>
      <c r="N1314" s="2">
        <f t="shared" si="105"/>
        <v>-1.6599207572380086E-2</v>
      </c>
    </row>
    <row r="1315" spans="1:14" x14ac:dyDescent="0.25">
      <c r="A1315" s="5">
        <v>38460</v>
      </c>
      <c r="B1315" s="11">
        <f t="shared" si="101"/>
        <v>4</v>
      </c>
      <c r="C1315" s="11">
        <f t="shared" si="102"/>
        <v>2005</v>
      </c>
      <c r="D1315" s="11" t="str">
        <f t="shared" si="103"/>
        <v>4/2005</v>
      </c>
      <c r="E1315">
        <v>1329</v>
      </c>
      <c r="F1315">
        <v>9665600</v>
      </c>
      <c r="G1315">
        <v>112585805</v>
      </c>
      <c r="H1315" s="1">
        <v>7.6045246431000004</v>
      </c>
      <c r="I1315" s="1">
        <v>7.7772617192000002</v>
      </c>
      <c r="J1315" s="1">
        <v>7.5480371632000001</v>
      </c>
      <c r="K1315" s="1">
        <v>7.7772617192000002</v>
      </c>
      <c r="L1315" s="1">
        <v>7.6282657578000004</v>
      </c>
      <c r="M1315" s="2">
        <f t="shared" si="104"/>
        <v>-9.7014925400927821E-3</v>
      </c>
      <c r="N1315" s="2">
        <f t="shared" si="105"/>
        <v>-9.7488586155561208E-3</v>
      </c>
    </row>
    <row r="1316" spans="1:14" x14ac:dyDescent="0.25">
      <c r="A1316" s="5">
        <v>38461</v>
      </c>
      <c r="B1316" s="11">
        <f t="shared" si="101"/>
        <v>4</v>
      </c>
      <c r="C1316" s="11">
        <f t="shared" si="102"/>
        <v>2005</v>
      </c>
      <c r="D1316" s="11" t="str">
        <f t="shared" si="103"/>
        <v>4/2005</v>
      </c>
      <c r="E1316">
        <v>1037</v>
      </c>
      <c r="F1316">
        <v>8957600</v>
      </c>
      <c r="G1316">
        <v>106547963</v>
      </c>
      <c r="H1316" s="1">
        <v>7.8583089728999997</v>
      </c>
      <c r="I1316" s="1">
        <v>7.6953958062999996</v>
      </c>
      <c r="J1316" s="1">
        <v>7.6470949177999996</v>
      </c>
      <c r="K1316" s="1">
        <v>7.8583089728999997</v>
      </c>
      <c r="L1316" s="1">
        <v>7.7903602652000004</v>
      </c>
      <c r="M1316" s="2">
        <f t="shared" si="104"/>
        <v>3.3372806547516731E-2</v>
      </c>
      <c r="N1316" s="2">
        <f t="shared" si="105"/>
        <v>3.2828021978087464E-2</v>
      </c>
    </row>
    <row r="1317" spans="1:14" x14ac:dyDescent="0.25">
      <c r="A1317" s="5">
        <v>38462</v>
      </c>
      <c r="B1317" s="11">
        <f t="shared" si="101"/>
        <v>4</v>
      </c>
      <c r="C1317" s="11">
        <f t="shared" si="102"/>
        <v>2005</v>
      </c>
      <c r="D1317" s="11" t="str">
        <f t="shared" si="103"/>
        <v>4/2005</v>
      </c>
      <c r="E1317">
        <v>997</v>
      </c>
      <c r="F1317">
        <v>5556000</v>
      </c>
      <c r="G1317">
        <v>66345046</v>
      </c>
      <c r="H1317" s="1">
        <v>7.7567952409999998</v>
      </c>
      <c r="I1317" s="1">
        <v>7.8591276319999999</v>
      </c>
      <c r="J1317" s="1">
        <v>7.7567952409999998</v>
      </c>
      <c r="K1317" s="1">
        <v>7.9254390213999999</v>
      </c>
      <c r="L1317" s="1">
        <v>7.8206506530000004</v>
      </c>
      <c r="M1317" s="2">
        <f t="shared" si="104"/>
        <v>-1.2918012291203929E-2</v>
      </c>
      <c r="N1317" s="2">
        <f t="shared" si="105"/>
        <v>-1.3002175411143763E-2</v>
      </c>
    </row>
    <row r="1318" spans="1:14" x14ac:dyDescent="0.25">
      <c r="A1318" s="5">
        <v>38464</v>
      </c>
      <c r="B1318" s="11">
        <f t="shared" si="101"/>
        <v>4</v>
      </c>
      <c r="C1318" s="11">
        <f t="shared" si="102"/>
        <v>2005</v>
      </c>
      <c r="D1318" s="11" t="str">
        <f t="shared" si="103"/>
        <v>4/2005</v>
      </c>
      <c r="E1318">
        <v>790</v>
      </c>
      <c r="F1318">
        <v>3949600</v>
      </c>
      <c r="G1318">
        <v>46952408</v>
      </c>
      <c r="H1318" s="1">
        <v>7.6217164848000003</v>
      </c>
      <c r="I1318" s="1">
        <v>7.8018214930000003</v>
      </c>
      <c r="J1318" s="1">
        <v>7.6168045299999996</v>
      </c>
      <c r="K1318" s="1">
        <v>7.9319882944</v>
      </c>
      <c r="L1318" s="1">
        <v>7.7854483104999996</v>
      </c>
      <c r="M1318" s="2">
        <f t="shared" si="104"/>
        <v>-1.7414248024237522E-2</v>
      </c>
      <c r="N1318" s="2">
        <f t="shared" si="105"/>
        <v>-1.7567659682699147E-2</v>
      </c>
    </row>
    <row r="1319" spans="1:14" x14ac:dyDescent="0.25">
      <c r="A1319" s="5">
        <v>38467</v>
      </c>
      <c r="B1319" s="11">
        <f t="shared" si="101"/>
        <v>4</v>
      </c>
      <c r="C1319" s="11">
        <f t="shared" si="102"/>
        <v>2005</v>
      </c>
      <c r="D1319" s="11" t="str">
        <f t="shared" si="103"/>
        <v>4/2005</v>
      </c>
      <c r="E1319">
        <v>1140</v>
      </c>
      <c r="F1319">
        <v>5612000</v>
      </c>
      <c r="G1319">
        <v>66965912</v>
      </c>
      <c r="H1319" s="1">
        <v>7.8501223816000003</v>
      </c>
      <c r="I1319" s="1">
        <v>7.6299030760999997</v>
      </c>
      <c r="J1319" s="1">
        <v>7.6299030760999997</v>
      </c>
      <c r="K1319" s="1">
        <v>7.9074285205999999</v>
      </c>
      <c r="L1319" s="1">
        <v>7.8149200391000004</v>
      </c>
      <c r="M1319" s="2">
        <f t="shared" si="104"/>
        <v>2.9967776583596395E-2</v>
      </c>
      <c r="N1319" s="2">
        <f t="shared" si="105"/>
        <v>2.9527516881867878E-2</v>
      </c>
    </row>
    <row r="1320" spans="1:14" x14ac:dyDescent="0.25">
      <c r="A1320" s="5">
        <v>38468</v>
      </c>
      <c r="B1320" s="11">
        <f t="shared" si="101"/>
        <v>4</v>
      </c>
      <c r="C1320" s="11">
        <f t="shared" si="102"/>
        <v>2005</v>
      </c>
      <c r="D1320" s="11" t="str">
        <f t="shared" si="103"/>
        <v>4/2005</v>
      </c>
      <c r="E1320">
        <v>1021</v>
      </c>
      <c r="F1320">
        <v>7288800</v>
      </c>
      <c r="G1320">
        <v>88263297</v>
      </c>
      <c r="H1320" s="1">
        <v>7.9328069536000001</v>
      </c>
      <c r="I1320" s="1">
        <v>7.8222879711999997</v>
      </c>
      <c r="J1320" s="1">
        <v>7.7936349017</v>
      </c>
      <c r="K1320" s="1">
        <v>7.9737399099999999</v>
      </c>
      <c r="L1320" s="1">
        <v>7.9311696352999999</v>
      </c>
      <c r="M1320" s="2">
        <f t="shared" si="104"/>
        <v>1.053290228873438E-2</v>
      </c>
      <c r="N1320" s="2">
        <f t="shared" si="105"/>
        <v>1.0477817735947449E-2</v>
      </c>
    </row>
    <row r="1321" spans="1:14" x14ac:dyDescent="0.25">
      <c r="A1321" s="5">
        <v>38469</v>
      </c>
      <c r="B1321" s="11">
        <f t="shared" si="101"/>
        <v>4</v>
      </c>
      <c r="C1321" s="11">
        <f t="shared" si="102"/>
        <v>2005</v>
      </c>
      <c r="D1321" s="11" t="str">
        <f t="shared" si="103"/>
        <v>4/2005</v>
      </c>
      <c r="E1321">
        <v>1260</v>
      </c>
      <c r="F1321">
        <v>7385600</v>
      </c>
      <c r="G1321">
        <v>87628270</v>
      </c>
      <c r="H1321" s="1">
        <v>7.7117689889000003</v>
      </c>
      <c r="I1321" s="1">
        <v>7.8755008145999996</v>
      </c>
      <c r="J1321" s="1">
        <v>7.7117689889000003</v>
      </c>
      <c r="K1321" s="1">
        <v>7.9328069536000001</v>
      </c>
      <c r="L1321" s="1">
        <v>7.7707124462000001</v>
      </c>
      <c r="M1321" s="2">
        <f t="shared" si="104"/>
        <v>-2.7863777095910591E-2</v>
      </c>
      <c r="N1321" s="2">
        <f t="shared" si="105"/>
        <v>-2.8259337320706106E-2</v>
      </c>
    </row>
    <row r="1322" spans="1:14" x14ac:dyDescent="0.25">
      <c r="A1322" s="5">
        <v>38470</v>
      </c>
      <c r="B1322" s="11">
        <f t="shared" si="101"/>
        <v>4</v>
      </c>
      <c r="C1322" s="11">
        <f t="shared" si="102"/>
        <v>2005</v>
      </c>
      <c r="D1322" s="11" t="str">
        <f t="shared" si="103"/>
        <v>4/2005</v>
      </c>
      <c r="E1322">
        <v>1474</v>
      </c>
      <c r="F1322">
        <v>8101600</v>
      </c>
      <c r="G1322">
        <v>93343967</v>
      </c>
      <c r="H1322" s="1">
        <v>7.5234773894</v>
      </c>
      <c r="I1322" s="1">
        <v>7.6855718968</v>
      </c>
      <c r="J1322" s="1">
        <v>7.4743578416999998</v>
      </c>
      <c r="K1322" s="1">
        <v>7.6855718968</v>
      </c>
      <c r="L1322" s="1">
        <v>7.5455811858999997</v>
      </c>
      <c r="M1322" s="2">
        <f t="shared" si="104"/>
        <v>-2.4416135878942868E-2</v>
      </c>
      <c r="N1322" s="2">
        <f t="shared" si="105"/>
        <v>-2.4719152218460754E-2</v>
      </c>
    </row>
    <row r="1323" spans="1:14" x14ac:dyDescent="0.25">
      <c r="A1323" s="5">
        <v>38471</v>
      </c>
      <c r="B1323" s="11">
        <f t="shared" si="101"/>
        <v>4</v>
      </c>
      <c r="C1323" s="11">
        <f t="shared" si="102"/>
        <v>2005</v>
      </c>
      <c r="D1323" s="11" t="str">
        <f t="shared" si="103"/>
        <v>4/2005</v>
      </c>
      <c r="E1323">
        <v>900</v>
      </c>
      <c r="F1323">
        <v>7070400</v>
      </c>
      <c r="G1323">
        <v>82145012</v>
      </c>
      <c r="H1323" s="1">
        <v>7.7363287628000004</v>
      </c>
      <c r="I1323" s="1">
        <v>7.6626494412000001</v>
      </c>
      <c r="J1323" s="1">
        <v>7.5152907980999997</v>
      </c>
      <c r="K1323" s="1">
        <v>7.7363287628000004</v>
      </c>
      <c r="L1323" s="1">
        <v>7.6094365979000003</v>
      </c>
      <c r="M1323" s="2">
        <f t="shared" si="104"/>
        <v>2.8291621331897776E-2</v>
      </c>
      <c r="N1323" s="2">
        <f t="shared" si="105"/>
        <v>2.7898805142303383E-2</v>
      </c>
    </row>
    <row r="1324" spans="1:14" x14ac:dyDescent="0.25">
      <c r="A1324" s="5">
        <v>38474</v>
      </c>
      <c r="B1324" s="11">
        <f t="shared" si="101"/>
        <v>5</v>
      </c>
      <c r="C1324" s="11">
        <f t="shared" si="102"/>
        <v>2005</v>
      </c>
      <c r="D1324" s="11" t="str">
        <f t="shared" si="103"/>
        <v>5/2005</v>
      </c>
      <c r="E1324">
        <v>927</v>
      </c>
      <c r="F1324">
        <v>4751200</v>
      </c>
      <c r="G1324">
        <v>55428844</v>
      </c>
      <c r="H1324" s="1">
        <v>7.7117689889000003</v>
      </c>
      <c r="I1324" s="1">
        <v>7.7355101036000002</v>
      </c>
      <c r="J1324" s="1">
        <v>7.5152907980999997</v>
      </c>
      <c r="K1324" s="1">
        <v>7.7355101036000002</v>
      </c>
      <c r="L1324" s="1">
        <v>7.6405456447000004</v>
      </c>
      <c r="M1324" s="2">
        <f t="shared" si="104"/>
        <v>-3.1746031810456765E-3</v>
      </c>
      <c r="N1324" s="2">
        <f t="shared" si="105"/>
        <v>-3.1796529238427153E-3</v>
      </c>
    </row>
    <row r="1325" spans="1:14" x14ac:dyDescent="0.25">
      <c r="A1325" s="5">
        <v>38475</v>
      </c>
      <c r="B1325" s="11">
        <f t="shared" si="101"/>
        <v>5</v>
      </c>
      <c r="C1325" s="11">
        <f t="shared" si="102"/>
        <v>2005</v>
      </c>
      <c r="D1325" s="11" t="str">
        <f t="shared" si="103"/>
        <v>5/2005</v>
      </c>
      <c r="E1325">
        <v>1098</v>
      </c>
      <c r="F1325">
        <v>5684000</v>
      </c>
      <c r="G1325">
        <v>66464416</v>
      </c>
      <c r="H1325" s="1">
        <v>7.6806599420000001</v>
      </c>
      <c r="I1325" s="1">
        <v>7.7117689889000003</v>
      </c>
      <c r="J1325" s="1">
        <v>7.5766902326999999</v>
      </c>
      <c r="K1325" s="1">
        <v>7.7445153539999998</v>
      </c>
      <c r="L1325" s="1">
        <v>7.6585561456000004</v>
      </c>
      <c r="M1325" s="2">
        <f t="shared" si="104"/>
        <v>-4.0339702790341825E-3</v>
      </c>
      <c r="N1325" s="2">
        <f t="shared" si="105"/>
        <v>-4.0421286850433492E-3</v>
      </c>
    </row>
    <row r="1326" spans="1:14" x14ac:dyDescent="0.25">
      <c r="A1326" s="5">
        <v>38476</v>
      </c>
      <c r="B1326" s="11">
        <f t="shared" si="101"/>
        <v>5</v>
      </c>
      <c r="C1326" s="11">
        <f t="shared" si="102"/>
        <v>2005</v>
      </c>
      <c r="D1326" s="11" t="str">
        <f t="shared" si="103"/>
        <v>5/2005</v>
      </c>
      <c r="E1326">
        <v>1151</v>
      </c>
      <c r="F1326">
        <v>6815200</v>
      </c>
      <c r="G1326">
        <v>80905972</v>
      </c>
      <c r="H1326" s="1">
        <v>7.7960908791000003</v>
      </c>
      <c r="I1326" s="1">
        <v>7.6953958062999996</v>
      </c>
      <c r="J1326" s="1">
        <v>7.6953958062999996</v>
      </c>
      <c r="K1326" s="1">
        <v>7.8402984720999997</v>
      </c>
      <c r="L1326" s="1">
        <v>7.7748057417999998</v>
      </c>
      <c r="M1326" s="2">
        <f t="shared" si="104"/>
        <v>1.5028778512740981E-2</v>
      </c>
      <c r="N1326" s="2">
        <f t="shared" si="105"/>
        <v>1.4916965306328999E-2</v>
      </c>
    </row>
    <row r="1327" spans="1:14" x14ac:dyDescent="0.25">
      <c r="A1327" s="5">
        <v>38477</v>
      </c>
      <c r="B1327" s="11">
        <f t="shared" si="101"/>
        <v>5</v>
      </c>
      <c r="C1327" s="11">
        <f t="shared" si="102"/>
        <v>2005</v>
      </c>
      <c r="D1327" s="11" t="str">
        <f t="shared" si="103"/>
        <v>5/2005</v>
      </c>
      <c r="E1327">
        <v>1159</v>
      </c>
      <c r="F1327">
        <v>7917600</v>
      </c>
      <c r="G1327">
        <v>95343404</v>
      </c>
      <c r="H1327" s="1">
        <v>7.9409935448000004</v>
      </c>
      <c r="I1327" s="1">
        <v>7.8591276319999999</v>
      </c>
      <c r="J1327" s="1">
        <v>7.8100080842999997</v>
      </c>
      <c r="K1327" s="1">
        <v>7.9409935448000004</v>
      </c>
      <c r="L1327" s="1">
        <v>7.8869620424000004</v>
      </c>
      <c r="M1327" s="2">
        <f t="shared" si="104"/>
        <v>1.8586579857407637E-2</v>
      </c>
      <c r="N1327" s="2">
        <f t="shared" si="105"/>
        <v>1.8415960295582089E-2</v>
      </c>
    </row>
    <row r="1328" spans="1:14" x14ac:dyDescent="0.25">
      <c r="A1328" s="5">
        <v>38478</v>
      </c>
      <c r="B1328" s="11">
        <f t="shared" si="101"/>
        <v>5</v>
      </c>
      <c r="C1328" s="11">
        <f t="shared" si="102"/>
        <v>2005</v>
      </c>
      <c r="D1328" s="11" t="str">
        <f t="shared" si="103"/>
        <v>5/2005</v>
      </c>
      <c r="E1328">
        <v>1252</v>
      </c>
      <c r="F1328">
        <v>7294400</v>
      </c>
      <c r="G1328">
        <v>90393769</v>
      </c>
      <c r="H1328" s="1">
        <v>8.0826215739999991</v>
      </c>
      <c r="I1328" s="1">
        <v>7.9827451604000004</v>
      </c>
      <c r="J1328" s="1">
        <v>7.9819265013000003</v>
      </c>
      <c r="K1328" s="1">
        <v>8.1702181007999997</v>
      </c>
      <c r="L1328" s="1">
        <v>8.1161865983000006</v>
      </c>
      <c r="M1328" s="2">
        <f t="shared" si="104"/>
        <v>1.7835051546256642E-2</v>
      </c>
      <c r="N1328" s="2">
        <f t="shared" si="105"/>
        <v>1.7677873119842695E-2</v>
      </c>
    </row>
    <row r="1329" spans="1:14" x14ac:dyDescent="0.25">
      <c r="A1329" s="5">
        <v>38481</v>
      </c>
      <c r="B1329" s="11">
        <f t="shared" si="101"/>
        <v>5</v>
      </c>
      <c r="C1329" s="11">
        <f t="shared" si="102"/>
        <v>2005</v>
      </c>
      <c r="D1329" s="11" t="str">
        <f t="shared" si="103"/>
        <v>5/2005</v>
      </c>
      <c r="E1329">
        <v>726</v>
      </c>
      <c r="F1329">
        <v>4056800</v>
      </c>
      <c r="G1329">
        <v>50032424</v>
      </c>
      <c r="H1329" s="1">
        <v>8.0965387791999994</v>
      </c>
      <c r="I1329" s="1">
        <v>8.1047253705000006</v>
      </c>
      <c r="J1329" s="1">
        <v>8.0228594576999992</v>
      </c>
      <c r="K1329" s="1">
        <v>8.1235545304999999</v>
      </c>
      <c r="L1329" s="1">
        <v>8.0768909601000001</v>
      </c>
      <c r="M1329" s="2">
        <f t="shared" si="104"/>
        <v>1.7218677223203027E-3</v>
      </c>
      <c r="N1329" s="2">
        <f t="shared" si="105"/>
        <v>1.7203870075799944E-3</v>
      </c>
    </row>
    <row r="1330" spans="1:14" x14ac:dyDescent="0.25">
      <c r="A1330" s="5">
        <v>38482</v>
      </c>
      <c r="B1330" s="11">
        <f t="shared" si="101"/>
        <v>5</v>
      </c>
      <c r="C1330" s="11">
        <f t="shared" si="102"/>
        <v>2005</v>
      </c>
      <c r="D1330" s="11" t="str">
        <f t="shared" si="103"/>
        <v>5/2005</v>
      </c>
      <c r="E1330">
        <v>915</v>
      </c>
      <c r="F1330">
        <v>6278400</v>
      </c>
      <c r="G1330">
        <v>76901279</v>
      </c>
      <c r="H1330" s="1">
        <v>7.9164337710000003</v>
      </c>
      <c r="I1330" s="1">
        <v>8.1047253705000006</v>
      </c>
      <c r="J1330" s="1">
        <v>7.9164337710000003</v>
      </c>
      <c r="K1330" s="1">
        <v>8.1055440296000008</v>
      </c>
      <c r="L1330" s="1">
        <v>8.0220407985000008</v>
      </c>
      <c r="M1330" s="2">
        <f t="shared" si="104"/>
        <v>-2.2244691603613198E-2</v>
      </c>
      <c r="N1330" s="2">
        <f t="shared" si="105"/>
        <v>-2.249583616525383E-2</v>
      </c>
    </row>
    <row r="1331" spans="1:14" x14ac:dyDescent="0.25">
      <c r="A1331" s="5">
        <v>38483</v>
      </c>
      <c r="B1331" s="11">
        <f t="shared" si="101"/>
        <v>5</v>
      </c>
      <c r="C1331" s="11">
        <f t="shared" si="102"/>
        <v>2005</v>
      </c>
      <c r="D1331" s="11" t="str">
        <f t="shared" si="103"/>
        <v>5/2005</v>
      </c>
      <c r="E1331">
        <v>1026</v>
      </c>
      <c r="F1331">
        <v>7104800</v>
      </c>
      <c r="G1331">
        <v>85775320</v>
      </c>
      <c r="H1331" s="1">
        <v>7.9328069536000001</v>
      </c>
      <c r="I1331" s="1">
        <v>7.9499987953</v>
      </c>
      <c r="J1331" s="1">
        <v>7.8353865172999999</v>
      </c>
      <c r="K1331" s="1">
        <v>8.0007556611999995</v>
      </c>
      <c r="L1331" s="1">
        <v>7.9066098613999998</v>
      </c>
      <c r="M1331" s="2">
        <f t="shared" si="104"/>
        <v>2.0682523309900613E-3</v>
      </c>
      <c r="N1331" s="2">
        <f t="shared" si="105"/>
        <v>2.0661164416694183E-3</v>
      </c>
    </row>
    <row r="1332" spans="1:14" x14ac:dyDescent="0.25">
      <c r="A1332" s="5">
        <v>38484</v>
      </c>
      <c r="B1332" s="11">
        <f t="shared" si="101"/>
        <v>5</v>
      </c>
      <c r="C1332" s="11">
        <f t="shared" si="102"/>
        <v>2005</v>
      </c>
      <c r="D1332" s="11" t="str">
        <f t="shared" si="103"/>
        <v>5/2005</v>
      </c>
      <c r="E1332">
        <v>1384</v>
      </c>
      <c r="F1332">
        <v>9903200</v>
      </c>
      <c r="G1332">
        <v>119356757</v>
      </c>
      <c r="H1332" s="1">
        <v>7.7772617192000002</v>
      </c>
      <c r="I1332" s="1">
        <v>7.9573667274000002</v>
      </c>
      <c r="J1332" s="1">
        <v>7.7281421715</v>
      </c>
      <c r="K1332" s="1">
        <v>8.0228594576999992</v>
      </c>
      <c r="L1332" s="1">
        <v>7.8935113153999996</v>
      </c>
      <c r="M1332" s="2">
        <f t="shared" si="104"/>
        <v>-1.9607843139232251E-2</v>
      </c>
      <c r="N1332" s="2">
        <f t="shared" si="105"/>
        <v>-1.9802627298196609E-2</v>
      </c>
    </row>
    <row r="1333" spans="1:14" x14ac:dyDescent="0.25">
      <c r="A1333" s="5">
        <v>38485</v>
      </c>
      <c r="B1333" s="11">
        <f t="shared" si="101"/>
        <v>5</v>
      </c>
      <c r="C1333" s="11">
        <f t="shared" si="102"/>
        <v>2005</v>
      </c>
      <c r="D1333" s="11" t="str">
        <f t="shared" si="103"/>
        <v>5/2005</v>
      </c>
      <c r="E1333">
        <v>1466</v>
      </c>
      <c r="F1333">
        <v>10320000</v>
      </c>
      <c r="G1333">
        <v>120512610</v>
      </c>
      <c r="H1333" s="1">
        <v>7.5725969371000001</v>
      </c>
      <c r="I1333" s="1">
        <v>7.7756244009</v>
      </c>
      <c r="J1333" s="1">
        <v>7.5324826398000004</v>
      </c>
      <c r="K1333" s="1">
        <v>7.7854483104999996</v>
      </c>
      <c r="L1333" s="1">
        <v>7.6479135768999997</v>
      </c>
      <c r="M1333" s="2">
        <f t="shared" si="104"/>
        <v>-2.6315789475714446E-2</v>
      </c>
      <c r="N1333" s="2">
        <f t="shared" si="105"/>
        <v>-2.6668247084246432E-2</v>
      </c>
    </row>
    <row r="1334" spans="1:14" x14ac:dyDescent="0.25">
      <c r="A1334" s="5">
        <v>38488</v>
      </c>
      <c r="B1334" s="11">
        <f t="shared" si="101"/>
        <v>5</v>
      </c>
      <c r="C1334" s="11">
        <f t="shared" si="102"/>
        <v>2005</v>
      </c>
      <c r="D1334" s="11" t="str">
        <f t="shared" si="103"/>
        <v>5/2005</v>
      </c>
      <c r="E1334">
        <v>1252</v>
      </c>
      <c r="F1334">
        <v>10177600</v>
      </c>
      <c r="G1334">
        <v>118660797</v>
      </c>
      <c r="H1334" s="1">
        <v>7.6757479873000003</v>
      </c>
      <c r="I1334" s="1">
        <v>7.6380896674000001</v>
      </c>
      <c r="J1334" s="1">
        <v>7.5562237545000004</v>
      </c>
      <c r="K1334" s="1">
        <v>7.6790226237999999</v>
      </c>
      <c r="L1334" s="1">
        <v>7.6356336899999997</v>
      </c>
      <c r="M1334" s="2">
        <f t="shared" si="104"/>
        <v>1.362162162555336E-2</v>
      </c>
      <c r="N1334" s="2">
        <f t="shared" si="105"/>
        <v>1.3529681314201876E-2</v>
      </c>
    </row>
    <row r="1335" spans="1:14" x14ac:dyDescent="0.25">
      <c r="A1335" s="5">
        <v>38489</v>
      </c>
      <c r="B1335" s="11">
        <f t="shared" si="101"/>
        <v>5</v>
      </c>
      <c r="C1335" s="11">
        <f t="shared" si="102"/>
        <v>2005</v>
      </c>
      <c r="D1335" s="11" t="str">
        <f t="shared" si="103"/>
        <v>5/2005</v>
      </c>
      <c r="E1335">
        <v>1038</v>
      </c>
      <c r="F1335">
        <v>6261600</v>
      </c>
      <c r="G1335">
        <v>74151288</v>
      </c>
      <c r="H1335" s="1">
        <v>7.8714075188999999</v>
      </c>
      <c r="I1335" s="1">
        <v>7.6757479873000003</v>
      </c>
      <c r="J1335" s="1">
        <v>7.6151672118000002</v>
      </c>
      <c r="K1335" s="1">
        <v>7.9000605883999997</v>
      </c>
      <c r="L1335" s="1">
        <v>7.7559765817999997</v>
      </c>
      <c r="M1335" s="2">
        <f t="shared" si="104"/>
        <v>2.5490614324979122E-2</v>
      </c>
      <c r="N1335" s="2">
        <f t="shared" si="105"/>
        <v>2.5171146196830325E-2</v>
      </c>
    </row>
    <row r="1336" spans="1:14" x14ac:dyDescent="0.25">
      <c r="A1336" s="5">
        <v>38490</v>
      </c>
      <c r="B1336" s="11">
        <f t="shared" si="101"/>
        <v>5</v>
      </c>
      <c r="C1336" s="11">
        <f t="shared" si="102"/>
        <v>2005</v>
      </c>
      <c r="D1336" s="11" t="str">
        <f t="shared" si="103"/>
        <v>5/2005</v>
      </c>
      <c r="E1336">
        <v>1390</v>
      </c>
      <c r="F1336">
        <v>8552000</v>
      </c>
      <c r="G1336">
        <v>103624517</v>
      </c>
      <c r="H1336" s="1">
        <v>7.9491801360999998</v>
      </c>
      <c r="I1336" s="1">
        <v>7.9369002491999998</v>
      </c>
      <c r="J1336" s="1">
        <v>7.8755008145999996</v>
      </c>
      <c r="K1336" s="1">
        <v>8.0228594576999992</v>
      </c>
      <c r="L1336" s="1">
        <v>7.9360815900999997</v>
      </c>
      <c r="M1336" s="2">
        <f t="shared" si="104"/>
        <v>9.880395216898652E-3</v>
      </c>
      <c r="N1336" s="2">
        <f t="shared" si="105"/>
        <v>9.8319032635698442E-3</v>
      </c>
    </row>
    <row r="1337" spans="1:14" x14ac:dyDescent="0.25">
      <c r="A1337" s="5">
        <v>38491</v>
      </c>
      <c r="B1337" s="11">
        <f t="shared" si="101"/>
        <v>5</v>
      </c>
      <c r="C1337" s="11">
        <f t="shared" si="102"/>
        <v>2005</v>
      </c>
      <c r="D1337" s="11" t="str">
        <f t="shared" si="103"/>
        <v>5/2005</v>
      </c>
      <c r="E1337">
        <v>981</v>
      </c>
      <c r="F1337">
        <v>5001600</v>
      </c>
      <c r="G1337">
        <v>60793194</v>
      </c>
      <c r="H1337" s="1">
        <v>8.0236781167999993</v>
      </c>
      <c r="I1337" s="1">
        <v>7.9000605883999997</v>
      </c>
      <c r="J1337" s="1">
        <v>7.8550343364000002</v>
      </c>
      <c r="K1337" s="1">
        <v>8.0236781167999993</v>
      </c>
      <c r="L1337" s="1">
        <v>7.9606413638999998</v>
      </c>
      <c r="M1337" s="2">
        <f t="shared" si="104"/>
        <v>9.3717816711282875E-3</v>
      </c>
      <c r="N1337" s="2">
        <f t="shared" si="105"/>
        <v>9.3281389865289468E-3</v>
      </c>
    </row>
    <row r="1338" spans="1:14" x14ac:dyDescent="0.25">
      <c r="A1338" s="5">
        <v>38492</v>
      </c>
      <c r="B1338" s="11">
        <f t="shared" si="101"/>
        <v>5</v>
      </c>
      <c r="C1338" s="11">
        <f t="shared" si="102"/>
        <v>2005</v>
      </c>
      <c r="D1338" s="11" t="str">
        <f t="shared" si="103"/>
        <v>5/2005</v>
      </c>
      <c r="E1338">
        <v>733</v>
      </c>
      <c r="F1338">
        <v>4022400</v>
      </c>
      <c r="G1338">
        <v>49410697</v>
      </c>
      <c r="H1338" s="1">
        <v>8.0392326401999998</v>
      </c>
      <c r="I1338" s="1">
        <v>8.0228594576999992</v>
      </c>
      <c r="J1338" s="1">
        <v>7.9901130924999997</v>
      </c>
      <c r="K1338" s="1">
        <v>8.0965387791999994</v>
      </c>
      <c r="L1338" s="1">
        <v>8.0449632541000007</v>
      </c>
      <c r="M1338" s="2">
        <f t="shared" si="104"/>
        <v>1.9385776913747321E-3</v>
      </c>
      <c r="N1338" s="2">
        <f t="shared" si="105"/>
        <v>1.9367010745622428E-3</v>
      </c>
    </row>
    <row r="1339" spans="1:14" x14ac:dyDescent="0.25">
      <c r="A1339" s="5">
        <v>38495</v>
      </c>
      <c r="B1339" s="11">
        <f t="shared" si="101"/>
        <v>5</v>
      </c>
      <c r="C1339" s="11">
        <f t="shared" si="102"/>
        <v>2005</v>
      </c>
      <c r="D1339" s="11" t="str">
        <f t="shared" si="103"/>
        <v>5/2005</v>
      </c>
      <c r="E1339">
        <v>690</v>
      </c>
      <c r="F1339">
        <v>3423200</v>
      </c>
      <c r="G1339">
        <v>41349477</v>
      </c>
      <c r="H1339" s="1">
        <v>7.8714075188999999</v>
      </c>
      <c r="I1339" s="1">
        <v>8.0392326401999998</v>
      </c>
      <c r="J1339" s="1">
        <v>7.8714075188999999</v>
      </c>
      <c r="K1339" s="1">
        <v>8.0392326401999998</v>
      </c>
      <c r="L1339" s="1">
        <v>7.9107031571000004</v>
      </c>
      <c r="M1339" s="2">
        <f t="shared" si="104"/>
        <v>-2.0875763746504128E-2</v>
      </c>
      <c r="N1339" s="2">
        <f t="shared" si="105"/>
        <v>-2.1096743324661164E-2</v>
      </c>
    </row>
    <row r="1340" spans="1:14" x14ac:dyDescent="0.25">
      <c r="A1340" s="5">
        <v>38496</v>
      </c>
      <c r="B1340" s="11">
        <f t="shared" si="101"/>
        <v>5</v>
      </c>
      <c r="C1340" s="11">
        <f t="shared" si="102"/>
        <v>2005</v>
      </c>
      <c r="D1340" s="11" t="str">
        <f t="shared" si="103"/>
        <v>5/2005</v>
      </c>
      <c r="E1340">
        <v>813</v>
      </c>
      <c r="F1340">
        <v>4152800</v>
      </c>
      <c r="G1340">
        <v>50260223</v>
      </c>
      <c r="H1340" s="1">
        <v>8.0146728663999998</v>
      </c>
      <c r="I1340" s="1">
        <v>7.8345678581999998</v>
      </c>
      <c r="J1340" s="1">
        <v>7.7944535609000001</v>
      </c>
      <c r="K1340" s="1">
        <v>8.0228594576999992</v>
      </c>
      <c r="L1340" s="1">
        <v>7.9262576805</v>
      </c>
      <c r="M1340" s="2">
        <f t="shared" si="104"/>
        <v>1.820072803447248E-2</v>
      </c>
      <c r="N1340" s="2">
        <f t="shared" si="105"/>
        <v>1.803707750693162E-2</v>
      </c>
    </row>
    <row r="1341" spans="1:14" x14ac:dyDescent="0.25">
      <c r="A1341" s="5">
        <v>38497</v>
      </c>
      <c r="B1341" s="11">
        <f t="shared" si="101"/>
        <v>5</v>
      </c>
      <c r="C1341" s="11">
        <f t="shared" si="102"/>
        <v>2005</v>
      </c>
      <c r="D1341" s="11" t="str">
        <f t="shared" si="103"/>
        <v>5/2005</v>
      </c>
      <c r="E1341">
        <v>1209</v>
      </c>
      <c r="F1341">
        <v>5881600</v>
      </c>
      <c r="G1341">
        <v>72454443</v>
      </c>
      <c r="H1341" s="1">
        <v>8.076072301</v>
      </c>
      <c r="I1341" s="1">
        <v>8.0269527532999998</v>
      </c>
      <c r="J1341" s="1">
        <v>8.0064862751000003</v>
      </c>
      <c r="K1341" s="1">
        <v>8.1170052574000007</v>
      </c>
      <c r="L1341" s="1">
        <v>8.0678857097000005</v>
      </c>
      <c r="M1341" s="2">
        <f t="shared" si="104"/>
        <v>7.6608784442602218E-3</v>
      </c>
      <c r="N1341" s="2">
        <f t="shared" si="105"/>
        <v>7.6316829290484093E-3</v>
      </c>
    </row>
    <row r="1342" spans="1:14" x14ac:dyDescent="0.25">
      <c r="A1342" s="5">
        <v>38499</v>
      </c>
      <c r="B1342" s="11">
        <f t="shared" si="101"/>
        <v>5</v>
      </c>
      <c r="C1342" s="11">
        <f t="shared" si="102"/>
        <v>2005</v>
      </c>
      <c r="D1342" s="11" t="str">
        <f t="shared" si="103"/>
        <v>5/2005</v>
      </c>
      <c r="E1342">
        <v>922</v>
      </c>
      <c r="F1342">
        <v>5080800</v>
      </c>
      <c r="G1342">
        <v>63629784</v>
      </c>
      <c r="H1342" s="1">
        <v>8.2520840135999993</v>
      </c>
      <c r="I1342" s="1">
        <v>8.1350157582999998</v>
      </c>
      <c r="J1342" s="1">
        <v>8.1292851444000007</v>
      </c>
      <c r="K1342" s="1">
        <v>8.2668198778999997</v>
      </c>
      <c r="L1342" s="1">
        <v>8.2021458068000008</v>
      </c>
      <c r="M1342" s="2">
        <f t="shared" si="104"/>
        <v>2.1794221998013175E-2</v>
      </c>
      <c r="N1342" s="2">
        <f t="shared" si="105"/>
        <v>2.1560123169675632E-2</v>
      </c>
    </row>
    <row r="1343" spans="1:14" x14ac:dyDescent="0.25">
      <c r="A1343" s="5">
        <v>38502</v>
      </c>
      <c r="B1343" s="11">
        <f t="shared" si="101"/>
        <v>5</v>
      </c>
      <c r="C1343" s="11">
        <f t="shared" si="102"/>
        <v>2005</v>
      </c>
      <c r="D1343" s="11" t="str">
        <f t="shared" si="103"/>
        <v>5/2005</v>
      </c>
      <c r="E1343">
        <v>879</v>
      </c>
      <c r="F1343">
        <v>3657600</v>
      </c>
      <c r="G1343">
        <v>46352638</v>
      </c>
      <c r="H1343" s="1">
        <v>8.29301697</v>
      </c>
      <c r="I1343" s="1">
        <v>8.1906845789999991</v>
      </c>
      <c r="J1343" s="1">
        <v>8.1906845789999991</v>
      </c>
      <c r="K1343" s="1">
        <v>8.3421365177000002</v>
      </c>
      <c r="L1343" s="1">
        <v>8.2995662430999992</v>
      </c>
      <c r="M1343" s="2">
        <f t="shared" si="104"/>
        <v>4.960317458297947E-3</v>
      </c>
      <c r="N1343" s="2">
        <f t="shared" si="105"/>
        <v>4.9480556153599095E-3</v>
      </c>
    </row>
    <row r="1344" spans="1:14" x14ac:dyDescent="0.25">
      <c r="A1344" s="5">
        <v>38503</v>
      </c>
      <c r="B1344" s="11">
        <f t="shared" si="101"/>
        <v>5</v>
      </c>
      <c r="C1344" s="11">
        <f t="shared" si="102"/>
        <v>2005</v>
      </c>
      <c r="D1344" s="11" t="str">
        <f t="shared" si="103"/>
        <v>5/2005</v>
      </c>
      <c r="E1344">
        <v>1326</v>
      </c>
      <c r="F1344">
        <v>10413600</v>
      </c>
      <c r="G1344">
        <v>131462904</v>
      </c>
      <c r="H1344" s="1">
        <v>8.2316175353999999</v>
      </c>
      <c r="I1344" s="1">
        <v>8.3012035612999995</v>
      </c>
      <c r="J1344" s="1">
        <v>8.2119697163000005</v>
      </c>
      <c r="K1344" s="1">
        <v>8.3208513804000006</v>
      </c>
      <c r="L1344" s="1">
        <v>8.2676385369999998</v>
      </c>
      <c r="M1344" s="2">
        <f t="shared" si="104"/>
        <v>-7.4037512309588216E-3</v>
      </c>
      <c r="N1344" s="2">
        <f t="shared" si="105"/>
        <v>-7.4312950329545506E-3</v>
      </c>
    </row>
    <row r="1345" spans="1:14" x14ac:dyDescent="0.25">
      <c r="A1345" s="5">
        <v>38504</v>
      </c>
      <c r="B1345" s="11">
        <f t="shared" si="101"/>
        <v>6</v>
      </c>
      <c r="C1345" s="11">
        <f t="shared" si="102"/>
        <v>2005</v>
      </c>
      <c r="D1345" s="11" t="str">
        <f t="shared" si="103"/>
        <v>6/2005</v>
      </c>
      <c r="E1345">
        <v>1553</v>
      </c>
      <c r="F1345">
        <v>8760000</v>
      </c>
      <c r="G1345">
        <v>112296115</v>
      </c>
      <c r="H1345" s="1">
        <v>8.4813085694999995</v>
      </c>
      <c r="I1345" s="1">
        <v>8.2520840135999993</v>
      </c>
      <c r="J1345" s="1">
        <v>8.2520840135999993</v>
      </c>
      <c r="K1345" s="1">
        <v>8.4894951608000007</v>
      </c>
      <c r="L1345" s="1">
        <v>8.3953493610999992</v>
      </c>
      <c r="M1345" s="2">
        <f t="shared" si="104"/>
        <v>3.0333167573226794E-2</v>
      </c>
      <c r="N1345" s="2">
        <f t="shared" si="105"/>
        <v>2.9882213601779103E-2</v>
      </c>
    </row>
    <row r="1346" spans="1:14" x14ac:dyDescent="0.25">
      <c r="A1346" s="5">
        <v>38505</v>
      </c>
      <c r="B1346" s="11">
        <f t="shared" si="101"/>
        <v>6</v>
      </c>
      <c r="C1346" s="11">
        <f t="shared" si="102"/>
        <v>2005</v>
      </c>
      <c r="D1346" s="11" t="str">
        <f t="shared" si="103"/>
        <v>6/2005</v>
      </c>
      <c r="E1346">
        <v>1503</v>
      </c>
      <c r="F1346">
        <v>9066400</v>
      </c>
      <c r="G1346">
        <v>117952750</v>
      </c>
      <c r="H1346" s="1">
        <v>8.5222415260000002</v>
      </c>
      <c r="I1346" s="1">
        <v>8.4804899103999993</v>
      </c>
      <c r="J1346" s="1">
        <v>8.4526555000000005</v>
      </c>
      <c r="K1346" s="1">
        <v>8.5713610737000003</v>
      </c>
      <c r="L1346" s="1">
        <v>8.5206042076999999</v>
      </c>
      <c r="M1346" s="2">
        <f t="shared" si="104"/>
        <v>4.8262548360993307E-3</v>
      </c>
      <c r="N1346" s="2">
        <f t="shared" si="105"/>
        <v>4.8146458053377359E-3</v>
      </c>
    </row>
    <row r="1347" spans="1:14" x14ac:dyDescent="0.25">
      <c r="A1347" s="5">
        <v>38506</v>
      </c>
      <c r="B1347" s="11">
        <f t="shared" ref="B1347:B1410" si="106">MONTH(A1347)</f>
        <v>6</v>
      </c>
      <c r="C1347" s="11">
        <f t="shared" ref="C1347:C1410" si="107">YEAR(A1347)</f>
        <v>2005</v>
      </c>
      <c r="D1347" s="11" t="str">
        <f t="shared" ref="D1347:D1410" si="108">CONCATENATE(B1347,"/",C1347)</f>
        <v>6/2005</v>
      </c>
      <c r="E1347">
        <v>1059</v>
      </c>
      <c r="F1347">
        <v>5621600</v>
      </c>
      <c r="G1347">
        <v>72507265</v>
      </c>
      <c r="H1347" s="1">
        <v>8.5124176164000005</v>
      </c>
      <c r="I1347" s="1">
        <v>8.5222415260000002</v>
      </c>
      <c r="J1347" s="1">
        <v>8.3748828828999997</v>
      </c>
      <c r="K1347" s="1">
        <v>8.5304281171999996</v>
      </c>
      <c r="L1347" s="1">
        <v>8.4469248861999997</v>
      </c>
      <c r="M1347" s="2">
        <f t="shared" si="104"/>
        <v>-1.1527377591949994E-3</v>
      </c>
      <c r="N1347" s="2">
        <f t="shared" si="105"/>
        <v>-1.1534026723952204E-3</v>
      </c>
    </row>
    <row r="1348" spans="1:14" x14ac:dyDescent="0.25">
      <c r="A1348" s="5">
        <v>38509</v>
      </c>
      <c r="B1348" s="11">
        <f t="shared" si="106"/>
        <v>6</v>
      </c>
      <c r="C1348" s="11">
        <f t="shared" si="107"/>
        <v>2005</v>
      </c>
      <c r="D1348" s="11" t="str">
        <f t="shared" si="108"/>
        <v>6/2005</v>
      </c>
      <c r="E1348">
        <v>1335</v>
      </c>
      <c r="F1348">
        <v>9484000</v>
      </c>
      <c r="G1348">
        <v>121109221</v>
      </c>
      <c r="H1348" s="1">
        <v>8.4199091348999993</v>
      </c>
      <c r="I1348" s="1">
        <v>8.3707895872000009</v>
      </c>
      <c r="J1348" s="1">
        <v>8.2782811056999996</v>
      </c>
      <c r="K1348" s="1">
        <v>8.4567487956999994</v>
      </c>
      <c r="L1348" s="1">
        <v>8.3634216550999998</v>
      </c>
      <c r="M1348" s="2">
        <f t="shared" ref="M1348:M1411" si="109">H1348/H1347-1</f>
        <v>-1.0867474514146824E-2</v>
      </c>
      <c r="N1348" s="2">
        <f t="shared" ref="N1348:N1411" si="110">LN(H1348/H1347)</f>
        <v>-1.0926956856418674E-2</v>
      </c>
    </row>
    <row r="1349" spans="1:14" x14ac:dyDescent="0.25">
      <c r="A1349" s="5">
        <v>38510</v>
      </c>
      <c r="B1349" s="11">
        <f t="shared" si="106"/>
        <v>6</v>
      </c>
      <c r="C1349" s="11">
        <f t="shared" si="107"/>
        <v>2005</v>
      </c>
      <c r="D1349" s="11" t="str">
        <f t="shared" si="108"/>
        <v>6/2005</v>
      </c>
      <c r="E1349">
        <v>1447</v>
      </c>
      <c r="F1349">
        <v>10806400</v>
      </c>
      <c r="G1349">
        <v>136393858</v>
      </c>
      <c r="H1349" s="1">
        <v>8.2029644658999992</v>
      </c>
      <c r="I1349" s="1">
        <v>8.3421365177000002</v>
      </c>
      <c r="J1349" s="1">
        <v>8.1955965337999999</v>
      </c>
      <c r="K1349" s="1">
        <v>8.3421365177000002</v>
      </c>
      <c r="L1349" s="1">
        <v>8.2660012187999996</v>
      </c>
      <c r="M1349" s="2">
        <f t="shared" si="109"/>
        <v>-2.5765678171131068E-2</v>
      </c>
      <c r="N1349" s="2">
        <f t="shared" si="110"/>
        <v>-2.6103427447212033E-2</v>
      </c>
    </row>
    <row r="1350" spans="1:14" x14ac:dyDescent="0.25">
      <c r="A1350" s="5">
        <v>38511</v>
      </c>
      <c r="B1350" s="11">
        <f t="shared" si="106"/>
        <v>6</v>
      </c>
      <c r="C1350" s="11">
        <f t="shared" si="107"/>
        <v>2005</v>
      </c>
      <c r="D1350" s="11" t="str">
        <f t="shared" si="108"/>
        <v>6/2005</v>
      </c>
      <c r="E1350">
        <v>1276</v>
      </c>
      <c r="F1350">
        <v>10261600</v>
      </c>
      <c r="G1350">
        <v>129441744</v>
      </c>
      <c r="H1350" s="1">
        <v>8.2111510572000004</v>
      </c>
      <c r="I1350" s="1">
        <v>8.3093901526000007</v>
      </c>
      <c r="J1350" s="1">
        <v>8.1792233511999992</v>
      </c>
      <c r="K1350" s="1">
        <v>8.3339499265000008</v>
      </c>
      <c r="L1350" s="1">
        <v>8.2610892640000007</v>
      </c>
      <c r="M1350" s="2">
        <f t="shared" si="109"/>
        <v>9.9800399404781359E-4</v>
      </c>
      <c r="N1350" s="2">
        <f t="shared" si="110"/>
        <v>9.975063191552426E-4</v>
      </c>
    </row>
    <row r="1351" spans="1:14" x14ac:dyDescent="0.25">
      <c r="A1351" s="5">
        <v>38512</v>
      </c>
      <c r="B1351" s="11">
        <f t="shared" si="106"/>
        <v>6</v>
      </c>
      <c r="C1351" s="11">
        <f t="shared" si="107"/>
        <v>2005</v>
      </c>
      <c r="D1351" s="11" t="str">
        <f t="shared" si="108"/>
        <v>6/2005</v>
      </c>
      <c r="E1351">
        <v>1370</v>
      </c>
      <c r="F1351">
        <v>8200800</v>
      </c>
      <c r="G1351">
        <v>102987172</v>
      </c>
      <c r="H1351" s="1">
        <v>8.2848303787000006</v>
      </c>
      <c r="I1351" s="1">
        <v>8.1784046921000009</v>
      </c>
      <c r="J1351" s="1">
        <v>8.0965387791999994</v>
      </c>
      <c r="K1351" s="1">
        <v>8.3233073577999992</v>
      </c>
      <c r="L1351" s="1">
        <v>8.2250682624000007</v>
      </c>
      <c r="M1351" s="2">
        <f t="shared" si="109"/>
        <v>8.973080751619289E-3</v>
      </c>
      <c r="N1351" s="2">
        <f t="shared" si="110"/>
        <v>8.9330618794221089E-3</v>
      </c>
    </row>
    <row r="1352" spans="1:14" x14ac:dyDescent="0.25">
      <c r="A1352" s="5">
        <v>38513</v>
      </c>
      <c r="B1352" s="11">
        <f t="shared" si="106"/>
        <v>6</v>
      </c>
      <c r="C1352" s="11">
        <f t="shared" si="107"/>
        <v>2005</v>
      </c>
      <c r="D1352" s="11" t="str">
        <f t="shared" si="108"/>
        <v>6/2005</v>
      </c>
      <c r="E1352">
        <v>786</v>
      </c>
      <c r="F1352">
        <v>4920000</v>
      </c>
      <c r="G1352">
        <v>62785102</v>
      </c>
      <c r="H1352" s="1">
        <v>8.3257633351999996</v>
      </c>
      <c r="I1352" s="1">
        <v>8.2848303787000006</v>
      </c>
      <c r="J1352" s="1">
        <v>8.2848303787000006</v>
      </c>
      <c r="K1352" s="1">
        <v>8.4076292479999992</v>
      </c>
      <c r="L1352" s="1">
        <v>8.3576910412000007</v>
      </c>
      <c r="M1352" s="2">
        <f t="shared" si="109"/>
        <v>4.9407114725288359E-3</v>
      </c>
      <c r="N1352" s="2">
        <f t="shared" si="110"/>
        <v>4.9285462111777921E-3</v>
      </c>
    </row>
    <row r="1353" spans="1:14" x14ac:dyDescent="0.25">
      <c r="A1353" s="5">
        <v>38516</v>
      </c>
      <c r="B1353" s="11">
        <f t="shared" si="106"/>
        <v>6</v>
      </c>
      <c r="C1353" s="11">
        <f t="shared" si="107"/>
        <v>2005</v>
      </c>
      <c r="D1353" s="11" t="str">
        <f t="shared" si="108"/>
        <v>6/2005</v>
      </c>
      <c r="E1353">
        <v>1172</v>
      </c>
      <c r="F1353">
        <v>4905600</v>
      </c>
      <c r="G1353">
        <v>62335083</v>
      </c>
      <c r="H1353" s="1">
        <v>8.2815557422000001</v>
      </c>
      <c r="I1353" s="1">
        <v>8.3503231089999996</v>
      </c>
      <c r="J1353" s="1">
        <v>8.2692758553000001</v>
      </c>
      <c r="K1353" s="1">
        <v>8.4084479070999993</v>
      </c>
      <c r="L1353" s="1">
        <v>8.3224886987000009</v>
      </c>
      <c r="M1353" s="2">
        <f t="shared" si="109"/>
        <v>-5.3097345216500669E-3</v>
      </c>
      <c r="N1353" s="2">
        <f t="shared" si="110"/>
        <v>-5.3238812611703093E-3</v>
      </c>
    </row>
    <row r="1354" spans="1:14" x14ac:dyDescent="0.25">
      <c r="A1354" s="5">
        <v>38517</v>
      </c>
      <c r="B1354" s="11">
        <f t="shared" si="106"/>
        <v>6</v>
      </c>
      <c r="C1354" s="11">
        <f t="shared" si="107"/>
        <v>2005</v>
      </c>
      <c r="D1354" s="11" t="str">
        <f t="shared" si="108"/>
        <v>6/2005</v>
      </c>
      <c r="E1354">
        <v>1568</v>
      </c>
      <c r="F1354">
        <v>12164000</v>
      </c>
      <c r="G1354">
        <v>154879610</v>
      </c>
      <c r="H1354" s="1">
        <v>8.4321890217999993</v>
      </c>
      <c r="I1354" s="1">
        <v>8.2684571962</v>
      </c>
      <c r="J1354" s="1">
        <v>8.2635452413999992</v>
      </c>
      <c r="K1354" s="1">
        <v>8.4469248861999997</v>
      </c>
      <c r="L1354" s="1">
        <v>8.3388618811999997</v>
      </c>
      <c r="M1354" s="2">
        <f t="shared" si="109"/>
        <v>1.8189007511284716E-2</v>
      </c>
      <c r="N1354" s="2">
        <f t="shared" si="110"/>
        <v>1.8025566426333139E-2</v>
      </c>
    </row>
    <row r="1355" spans="1:14" x14ac:dyDescent="0.25">
      <c r="A1355" s="5">
        <v>38518</v>
      </c>
      <c r="B1355" s="11">
        <f t="shared" si="106"/>
        <v>6</v>
      </c>
      <c r="C1355" s="11">
        <f t="shared" si="107"/>
        <v>2005</v>
      </c>
      <c r="D1355" s="11" t="str">
        <f t="shared" si="108"/>
        <v>6/2005</v>
      </c>
      <c r="E1355">
        <v>1574</v>
      </c>
      <c r="F1355">
        <v>9528000</v>
      </c>
      <c r="G1355">
        <v>122626250</v>
      </c>
      <c r="H1355" s="1">
        <v>8.5099616390000001</v>
      </c>
      <c r="I1355" s="1">
        <v>8.4059919297000008</v>
      </c>
      <c r="J1355" s="1">
        <v>8.3102088117000008</v>
      </c>
      <c r="K1355" s="1">
        <v>8.5140549347000007</v>
      </c>
      <c r="L1355" s="1">
        <v>8.4289143853000006</v>
      </c>
      <c r="M1355" s="2">
        <f t="shared" si="109"/>
        <v>9.223300971898718E-3</v>
      </c>
      <c r="N1355" s="2">
        <f t="shared" si="110"/>
        <v>9.1810260754017232E-3</v>
      </c>
    </row>
    <row r="1356" spans="1:14" x14ac:dyDescent="0.25">
      <c r="A1356" s="5">
        <v>38519</v>
      </c>
      <c r="B1356" s="11">
        <f t="shared" si="106"/>
        <v>6</v>
      </c>
      <c r="C1356" s="11">
        <f t="shared" si="107"/>
        <v>2005</v>
      </c>
      <c r="D1356" s="11" t="str">
        <f t="shared" si="108"/>
        <v>6/2005</v>
      </c>
      <c r="E1356">
        <v>1278</v>
      </c>
      <c r="F1356">
        <v>9803200</v>
      </c>
      <c r="G1356">
        <v>128688642</v>
      </c>
      <c r="H1356" s="1">
        <v>8.6368538038999993</v>
      </c>
      <c r="I1356" s="1">
        <v>8.5549878910999997</v>
      </c>
      <c r="J1356" s="1">
        <v>8.4739406374000001</v>
      </c>
      <c r="K1356" s="1">
        <v>8.6638695551999998</v>
      </c>
      <c r="L1356" s="1">
        <v>8.5975581658000007</v>
      </c>
      <c r="M1356" s="2">
        <f t="shared" si="109"/>
        <v>1.4911014912037945E-2</v>
      </c>
      <c r="N1356" s="2">
        <f t="shared" si="110"/>
        <v>1.4800938613107261E-2</v>
      </c>
    </row>
    <row r="1357" spans="1:14" x14ac:dyDescent="0.25">
      <c r="A1357" s="5">
        <v>38520</v>
      </c>
      <c r="B1357" s="11">
        <f t="shared" si="106"/>
        <v>6</v>
      </c>
      <c r="C1357" s="11">
        <f t="shared" si="107"/>
        <v>2005</v>
      </c>
      <c r="D1357" s="11" t="str">
        <f t="shared" si="108"/>
        <v>6/2005</v>
      </c>
      <c r="E1357">
        <v>1792</v>
      </c>
      <c r="F1357">
        <v>12322400</v>
      </c>
      <c r="G1357">
        <v>164503019</v>
      </c>
      <c r="H1357" s="1">
        <v>8.8169588121999993</v>
      </c>
      <c r="I1357" s="1">
        <v>8.7596526731999997</v>
      </c>
      <c r="J1357" s="1">
        <v>8.6818800560000007</v>
      </c>
      <c r="K1357" s="1">
        <v>8.8169588121999993</v>
      </c>
      <c r="L1357" s="1">
        <v>8.7432794906000009</v>
      </c>
      <c r="M1357" s="2">
        <f t="shared" si="109"/>
        <v>2.0853080576479499E-2</v>
      </c>
      <c r="N1357" s="2">
        <f t="shared" si="110"/>
        <v>2.0638631253822318E-2</v>
      </c>
    </row>
    <row r="1358" spans="1:14" x14ac:dyDescent="0.25">
      <c r="A1358" s="5">
        <v>38523</v>
      </c>
      <c r="B1358" s="11">
        <f t="shared" si="106"/>
        <v>6</v>
      </c>
      <c r="C1358" s="11">
        <f t="shared" si="107"/>
        <v>2005</v>
      </c>
      <c r="D1358" s="11" t="str">
        <f t="shared" si="108"/>
        <v>6/2005</v>
      </c>
      <c r="E1358">
        <v>1886</v>
      </c>
      <c r="F1358">
        <v>17284800</v>
      </c>
      <c r="G1358">
        <v>234117333</v>
      </c>
      <c r="H1358" s="1">
        <v>8.9479442726999991</v>
      </c>
      <c r="I1358" s="1">
        <v>8.8333319947</v>
      </c>
      <c r="J1358" s="1">
        <v>8.8087722208999999</v>
      </c>
      <c r="K1358" s="1">
        <v>8.9888772290999999</v>
      </c>
      <c r="L1358" s="1">
        <v>8.8709903146000002</v>
      </c>
      <c r="M1358" s="2">
        <f t="shared" si="109"/>
        <v>1.4856081704584634E-2</v>
      </c>
      <c r="N1358" s="2">
        <f t="shared" si="110"/>
        <v>1.4746811016341808E-2</v>
      </c>
    </row>
    <row r="1359" spans="1:14" x14ac:dyDescent="0.25">
      <c r="A1359" s="5">
        <v>38524</v>
      </c>
      <c r="B1359" s="11">
        <f t="shared" si="106"/>
        <v>6</v>
      </c>
      <c r="C1359" s="11">
        <f t="shared" si="107"/>
        <v>2005</v>
      </c>
      <c r="D1359" s="11" t="str">
        <f t="shared" si="108"/>
        <v>6/2005</v>
      </c>
      <c r="E1359">
        <v>1379</v>
      </c>
      <c r="F1359">
        <v>9813600</v>
      </c>
      <c r="G1359">
        <v>133711753</v>
      </c>
      <c r="H1359" s="1">
        <v>8.9143792483999995</v>
      </c>
      <c r="I1359" s="1">
        <v>8.9643174552999998</v>
      </c>
      <c r="J1359" s="1">
        <v>8.8742649512000007</v>
      </c>
      <c r="K1359" s="1">
        <v>8.9725040464999992</v>
      </c>
      <c r="L1359" s="1">
        <v>8.9233844988000008</v>
      </c>
      <c r="M1359" s="2">
        <f t="shared" si="109"/>
        <v>-3.7511436456311165E-3</v>
      </c>
      <c r="N1359" s="2">
        <f t="shared" si="110"/>
        <v>-3.7581968288164388E-3</v>
      </c>
    </row>
    <row r="1360" spans="1:14" x14ac:dyDescent="0.25">
      <c r="A1360" s="5">
        <v>38525</v>
      </c>
      <c r="B1360" s="11">
        <f t="shared" si="106"/>
        <v>6</v>
      </c>
      <c r="C1360" s="11">
        <f t="shared" si="107"/>
        <v>2005</v>
      </c>
      <c r="D1360" s="11" t="str">
        <f t="shared" si="108"/>
        <v>6/2005</v>
      </c>
      <c r="E1360">
        <v>1050</v>
      </c>
      <c r="F1360">
        <v>8566400</v>
      </c>
      <c r="G1360">
        <v>116080301</v>
      </c>
      <c r="H1360" s="1">
        <v>9.0052504117000005</v>
      </c>
      <c r="I1360" s="1">
        <v>8.9356643858000009</v>
      </c>
      <c r="J1360" s="1">
        <v>8.8251454034000005</v>
      </c>
      <c r="K1360" s="1">
        <v>9.0052504117000005</v>
      </c>
      <c r="L1360" s="1">
        <v>8.8750836103000008</v>
      </c>
      <c r="M1360" s="2">
        <f t="shared" si="109"/>
        <v>1.0193773539117768E-2</v>
      </c>
      <c r="N1360" s="2">
        <f t="shared" si="110"/>
        <v>1.0142167440578765E-2</v>
      </c>
    </row>
    <row r="1361" spans="1:14" x14ac:dyDescent="0.25">
      <c r="A1361" s="5">
        <v>38526</v>
      </c>
      <c r="B1361" s="11">
        <f t="shared" si="106"/>
        <v>6</v>
      </c>
      <c r="C1361" s="11">
        <f t="shared" si="107"/>
        <v>2005</v>
      </c>
      <c r="D1361" s="11" t="str">
        <f t="shared" si="108"/>
        <v>6/2005</v>
      </c>
      <c r="E1361">
        <v>1858</v>
      </c>
      <c r="F1361">
        <v>12773600</v>
      </c>
      <c r="G1361">
        <v>174477042</v>
      </c>
      <c r="H1361" s="1">
        <v>8.8570731094999999</v>
      </c>
      <c r="I1361" s="1">
        <v>8.9725040464999992</v>
      </c>
      <c r="J1361" s="1">
        <v>8.8406999268999993</v>
      </c>
      <c r="K1361" s="1">
        <v>9.0461833680999995</v>
      </c>
      <c r="L1361" s="1">
        <v>8.9454882953000006</v>
      </c>
      <c r="M1361" s="2">
        <f t="shared" si="109"/>
        <v>-1.6454545451338287E-2</v>
      </c>
      <c r="N1361" s="2">
        <f t="shared" si="110"/>
        <v>-1.6591425089673366E-2</v>
      </c>
    </row>
    <row r="1362" spans="1:14" x14ac:dyDescent="0.25">
      <c r="A1362" s="5">
        <v>38527</v>
      </c>
      <c r="B1362" s="11">
        <f t="shared" si="106"/>
        <v>6</v>
      </c>
      <c r="C1362" s="11">
        <f t="shared" si="107"/>
        <v>2005</v>
      </c>
      <c r="D1362" s="11" t="str">
        <f t="shared" si="108"/>
        <v>6/2005</v>
      </c>
      <c r="E1362">
        <v>1583</v>
      </c>
      <c r="F1362">
        <v>10428000</v>
      </c>
      <c r="G1362">
        <v>139028046</v>
      </c>
      <c r="H1362" s="1">
        <v>8.7187197168000008</v>
      </c>
      <c r="I1362" s="1">
        <v>8.8415185859999994</v>
      </c>
      <c r="J1362" s="1">
        <v>8.6605949185999993</v>
      </c>
      <c r="K1362" s="1">
        <v>8.9315710901000003</v>
      </c>
      <c r="L1362" s="1">
        <v>8.7318182627999992</v>
      </c>
      <c r="M1362" s="2">
        <f t="shared" si="109"/>
        <v>-1.5620667345694894E-2</v>
      </c>
      <c r="N1362" s="2">
        <f t="shared" si="110"/>
        <v>-1.5743955551229757E-2</v>
      </c>
    </row>
    <row r="1363" spans="1:14" x14ac:dyDescent="0.25">
      <c r="A1363" s="5">
        <v>38530</v>
      </c>
      <c r="B1363" s="11">
        <f t="shared" si="106"/>
        <v>6</v>
      </c>
      <c r="C1363" s="11">
        <f t="shared" si="107"/>
        <v>2005</v>
      </c>
      <c r="D1363" s="11" t="str">
        <f t="shared" si="108"/>
        <v>6/2005</v>
      </c>
      <c r="E1363">
        <v>1881</v>
      </c>
      <c r="F1363">
        <v>10412000</v>
      </c>
      <c r="G1363">
        <v>142579567</v>
      </c>
      <c r="H1363" s="1">
        <v>9.0707431418999995</v>
      </c>
      <c r="I1363" s="1">
        <v>8.6229365987000008</v>
      </c>
      <c r="J1363" s="1">
        <v>8.6229365987000008</v>
      </c>
      <c r="K1363" s="1">
        <v>9.0846603470999998</v>
      </c>
      <c r="L1363" s="1">
        <v>8.9684107509000004</v>
      </c>
      <c r="M1363" s="2">
        <f t="shared" si="109"/>
        <v>4.0375586844670464E-2</v>
      </c>
      <c r="N1363" s="2">
        <f t="shared" si="110"/>
        <v>3.9581789154293924E-2</v>
      </c>
    </row>
    <row r="1364" spans="1:14" x14ac:dyDescent="0.25">
      <c r="A1364" s="5">
        <v>38531</v>
      </c>
      <c r="B1364" s="11">
        <f t="shared" si="106"/>
        <v>6</v>
      </c>
      <c r="C1364" s="11">
        <f t="shared" si="107"/>
        <v>2005</v>
      </c>
      <c r="D1364" s="11" t="str">
        <f t="shared" si="108"/>
        <v>6/2005</v>
      </c>
      <c r="E1364">
        <v>1330</v>
      </c>
      <c r="F1364">
        <v>8868000</v>
      </c>
      <c r="G1364">
        <v>121736703</v>
      </c>
      <c r="H1364" s="1">
        <v>8.9643174552999998</v>
      </c>
      <c r="I1364" s="1">
        <v>9.0707431418999995</v>
      </c>
      <c r="J1364" s="1">
        <v>8.9315710901000003</v>
      </c>
      <c r="K1364" s="1">
        <v>9.0789297332000007</v>
      </c>
      <c r="L1364" s="1">
        <v>8.9905145474000001</v>
      </c>
      <c r="M1364" s="2">
        <f t="shared" si="109"/>
        <v>-1.1732851976415604E-2</v>
      </c>
      <c r="N1364" s="2">
        <f t="shared" si="110"/>
        <v>-1.1802225047375402E-2</v>
      </c>
    </row>
    <row r="1365" spans="1:14" x14ac:dyDescent="0.25">
      <c r="A1365" s="5">
        <v>38532</v>
      </c>
      <c r="B1365" s="11">
        <f t="shared" si="106"/>
        <v>6</v>
      </c>
      <c r="C1365" s="11">
        <f t="shared" si="107"/>
        <v>2005</v>
      </c>
      <c r="D1365" s="11" t="str">
        <f t="shared" si="108"/>
        <v>6/2005</v>
      </c>
      <c r="E1365">
        <v>965</v>
      </c>
      <c r="F1365">
        <v>5495200</v>
      </c>
      <c r="G1365">
        <v>74976436</v>
      </c>
      <c r="H1365" s="1">
        <v>8.8914567927999997</v>
      </c>
      <c r="I1365" s="1">
        <v>8.9634987960999997</v>
      </c>
      <c r="J1365" s="1">
        <v>8.8578917686</v>
      </c>
      <c r="K1365" s="1">
        <v>9.0257168899</v>
      </c>
      <c r="L1365" s="1">
        <v>8.9356643858000009</v>
      </c>
      <c r="M1365" s="2">
        <f t="shared" si="109"/>
        <v>-8.1278538899716146E-3</v>
      </c>
      <c r="N1365" s="2">
        <f t="shared" si="110"/>
        <v>-8.16106497337514E-3</v>
      </c>
    </row>
    <row r="1366" spans="1:14" x14ac:dyDescent="0.25">
      <c r="A1366" s="5">
        <v>38533</v>
      </c>
      <c r="B1366" s="11">
        <f t="shared" si="106"/>
        <v>6</v>
      </c>
      <c r="C1366" s="11">
        <f t="shared" si="107"/>
        <v>2005</v>
      </c>
      <c r="D1366" s="11" t="str">
        <f t="shared" si="108"/>
        <v>6/2005</v>
      </c>
      <c r="E1366">
        <v>1120</v>
      </c>
      <c r="F1366">
        <v>5965600</v>
      </c>
      <c r="G1366">
        <v>80776351</v>
      </c>
      <c r="H1366" s="1">
        <v>8.7842124469999998</v>
      </c>
      <c r="I1366" s="1">
        <v>8.9233844988000008</v>
      </c>
      <c r="J1366" s="1">
        <v>8.7842124469999998</v>
      </c>
      <c r="K1366" s="1">
        <v>8.9765973421999998</v>
      </c>
      <c r="L1366" s="1">
        <v>8.8677156780999997</v>
      </c>
      <c r="M1366" s="2">
        <f t="shared" si="109"/>
        <v>-1.2061504464245143E-2</v>
      </c>
      <c r="N1366" s="2">
        <f t="shared" si="110"/>
        <v>-1.2134834654002658E-2</v>
      </c>
    </row>
    <row r="1367" spans="1:14" x14ac:dyDescent="0.25">
      <c r="A1367" s="5">
        <v>38534</v>
      </c>
      <c r="B1367" s="11">
        <f t="shared" si="106"/>
        <v>7</v>
      </c>
      <c r="C1367" s="11">
        <f t="shared" si="107"/>
        <v>2005</v>
      </c>
      <c r="D1367" s="11" t="str">
        <f t="shared" si="108"/>
        <v>7/2005</v>
      </c>
      <c r="E1367">
        <v>843</v>
      </c>
      <c r="F1367">
        <v>5778400</v>
      </c>
      <c r="G1367">
        <v>77414951</v>
      </c>
      <c r="H1367" s="1">
        <v>9.0252986195999991</v>
      </c>
      <c r="I1367" s="1">
        <v>8.9176857605999995</v>
      </c>
      <c r="J1367" s="1">
        <v>8.8100729014999999</v>
      </c>
      <c r="K1367" s="1">
        <v>9.0569985315999997</v>
      </c>
      <c r="L1367" s="1">
        <v>8.9410435903999996</v>
      </c>
      <c r="M1367" s="2">
        <f t="shared" si="109"/>
        <v>2.7445394115249933E-2</v>
      </c>
      <c r="N1367" s="2">
        <f t="shared" si="110"/>
        <v>2.7075521562656187E-2</v>
      </c>
    </row>
    <row r="1368" spans="1:14" x14ac:dyDescent="0.25">
      <c r="A1368" s="5">
        <v>38537</v>
      </c>
      <c r="B1368" s="11">
        <f t="shared" si="106"/>
        <v>7</v>
      </c>
      <c r="C1368" s="11">
        <f t="shared" si="107"/>
        <v>2005</v>
      </c>
      <c r="D1368" s="11" t="str">
        <f t="shared" si="108"/>
        <v>7/2005</v>
      </c>
      <c r="E1368">
        <v>440</v>
      </c>
      <c r="F1368">
        <v>2330400</v>
      </c>
      <c r="G1368">
        <v>31376812</v>
      </c>
      <c r="H1368" s="1">
        <v>9.0177907456999993</v>
      </c>
      <c r="I1368" s="1">
        <v>8.9510540888999994</v>
      </c>
      <c r="J1368" s="1">
        <v>8.9026700127999998</v>
      </c>
      <c r="K1368" s="1">
        <v>9.0252986195999991</v>
      </c>
      <c r="L1368" s="1">
        <v>8.9852566254999999</v>
      </c>
      <c r="M1368" s="2">
        <f t="shared" si="109"/>
        <v>-8.3186986009475827E-4</v>
      </c>
      <c r="N1368" s="2">
        <f t="shared" si="110"/>
        <v>-8.3221605583334109E-4</v>
      </c>
    </row>
    <row r="1369" spans="1:14" x14ac:dyDescent="0.25">
      <c r="A1369" s="5">
        <v>38538</v>
      </c>
      <c r="B1369" s="11">
        <f t="shared" si="106"/>
        <v>7</v>
      </c>
      <c r="C1369" s="11">
        <f t="shared" si="107"/>
        <v>2005</v>
      </c>
      <c r="D1369" s="11" t="str">
        <f t="shared" si="108"/>
        <v>7/2005</v>
      </c>
      <c r="E1369">
        <v>1779</v>
      </c>
      <c r="F1369">
        <v>10956800</v>
      </c>
      <c r="G1369">
        <v>149699351</v>
      </c>
      <c r="H1369" s="1">
        <v>9.1178957309000008</v>
      </c>
      <c r="I1369" s="1">
        <v>9.0094486636000006</v>
      </c>
      <c r="J1369" s="1">
        <v>8.9677382531000003</v>
      </c>
      <c r="K1369" s="1">
        <v>9.2346848801999997</v>
      </c>
      <c r="L1369" s="1">
        <v>9.1178957309000008</v>
      </c>
      <c r="M1369" s="2">
        <f t="shared" si="109"/>
        <v>1.1100832567858765E-2</v>
      </c>
      <c r="N1369" s="2">
        <f t="shared" si="110"/>
        <v>1.1039670542687396E-2</v>
      </c>
    </row>
    <row r="1370" spans="1:14" x14ac:dyDescent="0.25">
      <c r="A1370" s="5">
        <v>38539</v>
      </c>
      <c r="B1370" s="11">
        <f t="shared" si="106"/>
        <v>7</v>
      </c>
      <c r="C1370" s="11">
        <f t="shared" si="107"/>
        <v>2005</v>
      </c>
      <c r="D1370" s="11" t="str">
        <f t="shared" si="108"/>
        <v>7/2005</v>
      </c>
      <c r="E1370">
        <v>1159</v>
      </c>
      <c r="F1370">
        <v>10084000</v>
      </c>
      <c r="G1370">
        <v>137959196</v>
      </c>
      <c r="H1370" s="1">
        <v>9.0853616106999997</v>
      </c>
      <c r="I1370" s="1">
        <v>9.0595011561999996</v>
      </c>
      <c r="J1370" s="1">
        <v>9.0595011561999996</v>
      </c>
      <c r="K1370" s="1">
        <v>9.2096586339000002</v>
      </c>
      <c r="L1370" s="1">
        <v>9.1304088540000006</v>
      </c>
      <c r="M1370" s="2">
        <f t="shared" si="109"/>
        <v>-3.5681610275214437E-3</v>
      </c>
      <c r="N1370" s="2">
        <f t="shared" si="110"/>
        <v>-3.5745420977266909E-3</v>
      </c>
    </row>
    <row r="1371" spans="1:14" x14ac:dyDescent="0.25">
      <c r="A1371" s="5">
        <v>38540</v>
      </c>
      <c r="B1371" s="11">
        <f t="shared" si="106"/>
        <v>7</v>
      </c>
      <c r="C1371" s="11">
        <f t="shared" si="107"/>
        <v>2005</v>
      </c>
      <c r="D1371" s="11" t="str">
        <f t="shared" si="108"/>
        <v>7/2005</v>
      </c>
      <c r="E1371">
        <v>1661</v>
      </c>
      <c r="F1371">
        <v>12159200</v>
      </c>
      <c r="G1371">
        <v>162653009</v>
      </c>
      <c r="H1371" s="1">
        <v>8.8926595143</v>
      </c>
      <c r="I1371" s="1">
        <v>8.9260278426999999</v>
      </c>
      <c r="J1371" s="1">
        <v>8.8601253941000007</v>
      </c>
      <c r="K1371" s="1">
        <v>9.0511590740999992</v>
      </c>
      <c r="L1371" s="1">
        <v>8.9276962590999993</v>
      </c>
      <c r="M1371" s="2">
        <f t="shared" si="109"/>
        <v>-2.1210173535971433E-2</v>
      </c>
      <c r="N1371" s="2">
        <f t="shared" si="110"/>
        <v>-2.1438341353999579E-2</v>
      </c>
    </row>
    <row r="1372" spans="1:14" x14ac:dyDescent="0.25">
      <c r="A1372" s="5">
        <v>38541</v>
      </c>
      <c r="B1372" s="11">
        <f t="shared" si="106"/>
        <v>7</v>
      </c>
      <c r="C1372" s="11">
        <f t="shared" si="107"/>
        <v>2005</v>
      </c>
      <c r="D1372" s="11" t="str">
        <f t="shared" si="108"/>
        <v>7/2005</v>
      </c>
      <c r="E1372">
        <v>1167</v>
      </c>
      <c r="F1372">
        <v>9754400</v>
      </c>
      <c r="G1372">
        <v>132412589</v>
      </c>
      <c r="H1372" s="1">
        <v>9.0519932822999998</v>
      </c>
      <c r="I1372" s="1">
        <v>8.9301988836999993</v>
      </c>
      <c r="J1372" s="1">
        <v>8.9301988836999993</v>
      </c>
      <c r="K1372" s="1">
        <v>9.1178957309000008</v>
      </c>
      <c r="L1372" s="1">
        <v>9.0595011561999996</v>
      </c>
      <c r="M1372" s="2">
        <f t="shared" si="109"/>
        <v>1.7917448401547409E-2</v>
      </c>
      <c r="N1372" s="2">
        <f t="shared" si="110"/>
        <v>1.775882289673146E-2</v>
      </c>
    </row>
    <row r="1373" spans="1:14" x14ac:dyDescent="0.25">
      <c r="A1373" s="5">
        <v>38544</v>
      </c>
      <c r="B1373" s="11">
        <f t="shared" si="106"/>
        <v>7</v>
      </c>
      <c r="C1373" s="11">
        <f t="shared" si="107"/>
        <v>2005</v>
      </c>
      <c r="D1373" s="11" t="str">
        <f t="shared" si="108"/>
        <v>7/2005</v>
      </c>
      <c r="E1373">
        <v>1433</v>
      </c>
      <c r="F1373">
        <v>11307200</v>
      </c>
      <c r="G1373">
        <v>152839624</v>
      </c>
      <c r="H1373" s="1">
        <v>9.0086144554000001</v>
      </c>
      <c r="I1373" s="1">
        <v>9.0261328277999997</v>
      </c>
      <c r="J1373" s="1">
        <v>8.9760803352000007</v>
      </c>
      <c r="K1373" s="1">
        <v>9.0778537367999999</v>
      </c>
      <c r="L1373" s="1">
        <v>9.0211275785999998</v>
      </c>
      <c r="M1373" s="2">
        <f t="shared" si="109"/>
        <v>-4.7921850521941423E-3</v>
      </c>
      <c r="N1373" s="2">
        <f t="shared" si="110"/>
        <v>-4.8037043875737125E-3</v>
      </c>
    </row>
    <row r="1374" spans="1:14" x14ac:dyDescent="0.25">
      <c r="A1374" s="5">
        <v>38545</v>
      </c>
      <c r="B1374" s="11">
        <f t="shared" si="106"/>
        <v>7</v>
      </c>
      <c r="C1374" s="11">
        <f t="shared" si="107"/>
        <v>2005</v>
      </c>
      <c r="D1374" s="11" t="str">
        <f t="shared" si="108"/>
        <v>7/2005</v>
      </c>
      <c r="E1374">
        <v>1285</v>
      </c>
      <c r="F1374">
        <v>10706400</v>
      </c>
      <c r="G1374">
        <v>146245387</v>
      </c>
      <c r="H1374" s="1">
        <v>9.1762903055000002</v>
      </c>
      <c r="I1374" s="1">
        <v>9.0511590740999992</v>
      </c>
      <c r="J1374" s="1">
        <v>9.0169565375000005</v>
      </c>
      <c r="K1374" s="1">
        <v>9.1913060532999999</v>
      </c>
      <c r="L1374" s="1">
        <v>9.1162273143999997</v>
      </c>
      <c r="M1374" s="2">
        <f t="shared" si="109"/>
        <v>1.8612834518574761E-2</v>
      </c>
      <c r="N1374" s="2">
        <f t="shared" si="110"/>
        <v>1.8441735544665026E-2</v>
      </c>
    </row>
    <row r="1375" spans="1:14" x14ac:dyDescent="0.25">
      <c r="A1375" s="5">
        <v>38546</v>
      </c>
      <c r="B1375" s="11">
        <f t="shared" si="106"/>
        <v>7</v>
      </c>
      <c r="C1375" s="11">
        <f t="shared" si="107"/>
        <v>2005</v>
      </c>
      <c r="D1375" s="11" t="str">
        <f t="shared" si="108"/>
        <v>7/2005</v>
      </c>
      <c r="E1375">
        <v>1173</v>
      </c>
      <c r="F1375">
        <v>7438400</v>
      </c>
      <c r="G1375">
        <v>102428865</v>
      </c>
      <c r="H1375" s="1">
        <v>9.1612745578000006</v>
      </c>
      <c r="I1375" s="1">
        <v>9.1612745578000006</v>
      </c>
      <c r="J1375" s="1">
        <v>9.1262378129999995</v>
      </c>
      <c r="K1375" s="1">
        <v>9.2513690444000005</v>
      </c>
      <c r="L1375" s="1">
        <v>9.1896376369000006</v>
      </c>
      <c r="M1375" s="2">
        <f t="shared" si="109"/>
        <v>-1.6363636284479899E-3</v>
      </c>
      <c r="N1375" s="2">
        <f t="shared" si="110"/>
        <v>-1.6377039337610456E-3</v>
      </c>
    </row>
    <row r="1376" spans="1:14" x14ac:dyDescent="0.25">
      <c r="A1376" s="5">
        <v>38547</v>
      </c>
      <c r="B1376" s="11">
        <f t="shared" si="106"/>
        <v>7</v>
      </c>
      <c r="C1376" s="11">
        <f t="shared" si="107"/>
        <v>2005</v>
      </c>
      <c r="D1376" s="11" t="str">
        <f t="shared" si="108"/>
        <v>7/2005</v>
      </c>
      <c r="E1376">
        <v>1891</v>
      </c>
      <c r="F1376">
        <v>10498400</v>
      </c>
      <c r="G1376">
        <v>141737935</v>
      </c>
      <c r="H1376" s="1">
        <v>9.0094486636000006</v>
      </c>
      <c r="I1376" s="1">
        <v>9.2171665078</v>
      </c>
      <c r="J1376" s="1">
        <v>8.8968305552999993</v>
      </c>
      <c r="K1376" s="1">
        <v>9.2171665078</v>
      </c>
      <c r="L1376" s="1">
        <v>9.0102828717999994</v>
      </c>
      <c r="M1376" s="2">
        <f t="shared" si="109"/>
        <v>-1.6572573307579108E-2</v>
      </c>
      <c r="N1376" s="2">
        <f t="shared" si="110"/>
        <v>-1.6711434732417402E-2</v>
      </c>
    </row>
    <row r="1377" spans="1:14" x14ac:dyDescent="0.25">
      <c r="A1377" s="5">
        <v>38548</v>
      </c>
      <c r="B1377" s="11">
        <f t="shared" si="106"/>
        <v>7</v>
      </c>
      <c r="C1377" s="11">
        <f t="shared" si="107"/>
        <v>2005</v>
      </c>
      <c r="D1377" s="11" t="str">
        <f t="shared" si="108"/>
        <v>7/2005</v>
      </c>
      <c r="E1377">
        <v>1592</v>
      </c>
      <c r="F1377">
        <v>7101600</v>
      </c>
      <c r="G1377">
        <v>93910862</v>
      </c>
      <c r="H1377" s="1">
        <v>8.7425020364999995</v>
      </c>
      <c r="I1377" s="1">
        <v>8.9593961709999999</v>
      </c>
      <c r="J1377" s="1">
        <v>8.7425020364999995</v>
      </c>
      <c r="K1377" s="1">
        <v>8.9593961709999999</v>
      </c>
      <c r="L1377" s="1">
        <v>8.8250886492999996</v>
      </c>
      <c r="M1377" s="2">
        <f t="shared" si="109"/>
        <v>-2.9629629633000754E-2</v>
      </c>
      <c r="N1377" s="2">
        <f t="shared" si="110"/>
        <v>-3.0077455240751963E-2</v>
      </c>
    </row>
    <row r="1378" spans="1:14" x14ac:dyDescent="0.25">
      <c r="A1378" s="5">
        <v>38551</v>
      </c>
      <c r="B1378" s="11">
        <f t="shared" si="106"/>
        <v>7</v>
      </c>
      <c r="C1378" s="11">
        <f t="shared" si="107"/>
        <v>2005</v>
      </c>
      <c r="D1378" s="11" t="str">
        <f t="shared" si="108"/>
        <v>7/2005</v>
      </c>
      <c r="E1378">
        <v>1303</v>
      </c>
      <c r="F1378">
        <v>9465600</v>
      </c>
      <c r="G1378">
        <v>123780929</v>
      </c>
      <c r="H1378" s="1">
        <v>8.6841074619</v>
      </c>
      <c r="I1378" s="1">
        <v>8.7133047492000006</v>
      </c>
      <c r="J1378" s="1">
        <v>8.6423970513999997</v>
      </c>
      <c r="K1378" s="1">
        <v>8.7758703648999994</v>
      </c>
      <c r="L1378" s="1">
        <v>8.7274862887999998</v>
      </c>
      <c r="M1378" s="2">
        <f t="shared" si="109"/>
        <v>-6.6793893048239239E-3</v>
      </c>
      <c r="N1378" s="2">
        <f t="shared" si="110"/>
        <v>-6.7017962578105892E-3</v>
      </c>
    </row>
    <row r="1379" spans="1:14" x14ac:dyDescent="0.25">
      <c r="A1379" s="5">
        <v>38552</v>
      </c>
      <c r="B1379" s="11">
        <f t="shared" si="106"/>
        <v>7</v>
      </c>
      <c r="C1379" s="11">
        <f t="shared" si="107"/>
        <v>2005</v>
      </c>
      <c r="D1379" s="11" t="str">
        <f t="shared" si="108"/>
        <v>7/2005</v>
      </c>
      <c r="E1379">
        <v>1111</v>
      </c>
      <c r="F1379">
        <v>7223200</v>
      </c>
      <c r="G1379">
        <v>93989678</v>
      </c>
      <c r="H1379" s="1">
        <v>8.7174757903</v>
      </c>
      <c r="I1379" s="1">
        <v>8.6774337962000008</v>
      </c>
      <c r="J1379" s="1">
        <v>8.6090287229999998</v>
      </c>
      <c r="K1379" s="1">
        <v>8.7341599544000008</v>
      </c>
      <c r="L1379" s="1">
        <v>8.6841074619</v>
      </c>
      <c r="M1379" s="2">
        <f t="shared" si="109"/>
        <v>3.8424591757295623E-3</v>
      </c>
      <c r="N1379" s="2">
        <f t="shared" si="110"/>
        <v>3.8350957857936664E-3</v>
      </c>
    </row>
    <row r="1380" spans="1:14" x14ac:dyDescent="0.25">
      <c r="A1380" s="5">
        <v>38553</v>
      </c>
      <c r="B1380" s="11">
        <f t="shared" si="106"/>
        <v>7</v>
      </c>
      <c r="C1380" s="11">
        <f t="shared" si="107"/>
        <v>2005</v>
      </c>
      <c r="D1380" s="11" t="str">
        <f t="shared" si="108"/>
        <v>7/2005</v>
      </c>
      <c r="E1380">
        <v>1343</v>
      </c>
      <c r="F1380">
        <v>7880000</v>
      </c>
      <c r="G1380">
        <v>103437500</v>
      </c>
      <c r="H1380" s="1">
        <v>8.7591862007000003</v>
      </c>
      <c r="I1380" s="1">
        <v>8.6590812156000005</v>
      </c>
      <c r="J1380" s="1">
        <v>8.6423970513999997</v>
      </c>
      <c r="K1380" s="1">
        <v>8.8259228575000002</v>
      </c>
      <c r="L1380" s="1">
        <v>8.7600204089999991</v>
      </c>
      <c r="M1380" s="2">
        <f t="shared" si="109"/>
        <v>4.7846889860494457E-3</v>
      </c>
      <c r="N1380" s="2">
        <f t="shared" si="110"/>
        <v>4.7732787435354578E-3</v>
      </c>
    </row>
    <row r="1381" spans="1:14" x14ac:dyDescent="0.25">
      <c r="A1381" s="5">
        <v>38554</v>
      </c>
      <c r="B1381" s="11">
        <f t="shared" si="106"/>
        <v>7</v>
      </c>
      <c r="C1381" s="11">
        <f t="shared" si="107"/>
        <v>2005</v>
      </c>
      <c r="D1381" s="11" t="str">
        <f t="shared" si="108"/>
        <v>7/2005</v>
      </c>
      <c r="E1381">
        <v>996</v>
      </c>
      <c r="F1381">
        <v>5120000</v>
      </c>
      <c r="G1381">
        <v>67679636</v>
      </c>
      <c r="H1381" s="1">
        <v>8.8718043089999998</v>
      </c>
      <c r="I1381" s="1">
        <v>8.8008966112000007</v>
      </c>
      <c r="J1381" s="1">
        <v>8.7216468312999993</v>
      </c>
      <c r="K1381" s="1">
        <v>8.9051726373999998</v>
      </c>
      <c r="L1381" s="1">
        <v>8.8217518165000008</v>
      </c>
      <c r="M1381" s="2">
        <f t="shared" si="109"/>
        <v>1.2857142857746195E-2</v>
      </c>
      <c r="N1381" s="2">
        <f t="shared" si="110"/>
        <v>1.2775191489318506E-2</v>
      </c>
    </row>
    <row r="1382" spans="1:14" x14ac:dyDescent="0.25">
      <c r="A1382" s="5">
        <v>38555</v>
      </c>
      <c r="B1382" s="11">
        <f t="shared" si="106"/>
        <v>7</v>
      </c>
      <c r="C1382" s="11">
        <f t="shared" si="107"/>
        <v>2005</v>
      </c>
      <c r="D1382" s="11" t="str">
        <f t="shared" si="108"/>
        <v>7/2005</v>
      </c>
      <c r="E1382">
        <v>1458</v>
      </c>
      <c r="F1382">
        <v>10334400</v>
      </c>
      <c r="G1382">
        <v>138016538</v>
      </c>
      <c r="H1382" s="1">
        <v>9.0011065815000002</v>
      </c>
      <c r="I1382" s="1">
        <v>8.8718043089999998</v>
      </c>
      <c r="J1382" s="1">
        <v>8.7783729895999993</v>
      </c>
      <c r="K1382" s="1">
        <v>9.0136197047</v>
      </c>
      <c r="L1382" s="1">
        <v>8.9126805112999996</v>
      </c>
      <c r="M1382" s="2">
        <f t="shared" si="109"/>
        <v>1.4574518102121514E-2</v>
      </c>
      <c r="N1382" s="2">
        <f t="shared" si="110"/>
        <v>1.4469330619331406E-2</v>
      </c>
    </row>
    <row r="1383" spans="1:14" x14ac:dyDescent="0.25">
      <c r="A1383" s="5">
        <v>38558</v>
      </c>
      <c r="B1383" s="11">
        <f t="shared" si="106"/>
        <v>7</v>
      </c>
      <c r="C1383" s="11">
        <f t="shared" si="107"/>
        <v>2005</v>
      </c>
      <c r="D1383" s="11" t="str">
        <f t="shared" si="108"/>
        <v>7/2005</v>
      </c>
      <c r="E1383">
        <v>2058</v>
      </c>
      <c r="F1383">
        <v>19811200</v>
      </c>
      <c r="G1383">
        <v>261294598</v>
      </c>
      <c r="H1383" s="1">
        <v>8.8092386932999993</v>
      </c>
      <c r="I1383" s="1">
        <v>8.8426070216999992</v>
      </c>
      <c r="J1383" s="1">
        <v>8.7341599544000008</v>
      </c>
      <c r="K1383" s="1">
        <v>8.8843174321999996</v>
      </c>
      <c r="L1383" s="1">
        <v>8.8017308193999995</v>
      </c>
      <c r="M1383" s="2">
        <f t="shared" si="109"/>
        <v>-2.131603336353638E-2</v>
      </c>
      <c r="N1383" s="2">
        <f t="shared" si="110"/>
        <v>-2.15465009912231E-2</v>
      </c>
    </row>
    <row r="1384" spans="1:14" x14ac:dyDescent="0.25">
      <c r="A1384" s="5">
        <v>38559</v>
      </c>
      <c r="B1384" s="11">
        <f t="shared" si="106"/>
        <v>7</v>
      </c>
      <c r="C1384" s="11">
        <f t="shared" si="107"/>
        <v>2005</v>
      </c>
      <c r="D1384" s="11" t="str">
        <f t="shared" si="108"/>
        <v>7/2005</v>
      </c>
      <c r="E1384">
        <v>1238</v>
      </c>
      <c r="F1384">
        <v>5912800</v>
      </c>
      <c r="G1384">
        <v>78164353</v>
      </c>
      <c r="H1384" s="1">
        <v>8.8384359806999999</v>
      </c>
      <c r="I1384" s="1">
        <v>8.7174757903</v>
      </c>
      <c r="J1384" s="1">
        <v>8.6924495440000005</v>
      </c>
      <c r="K1384" s="1">
        <v>8.8843174321999996</v>
      </c>
      <c r="L1384" s="1">
        <v>8.8225860246999996</v>
      </c>
      <c r="M1384" s="2">
        <f t="shared" si="109"/>
        <v>3.3143939466877548E-3</v>
      </c>
      <c r="N1384" s="2">
        <f t="shared" si="110"/>
        <v>3.3089134494166989E-3</v>
      </c>
    </row>
    <row r="1385" spans="1:14" x14ac:dyDescent="0.25">
      <c r="A1385" s="5">
        <v>38560</v>
      </c>
      <c r="B1385" s="11">
        <f t="shared" si="106"/>
        <v>7</v>
      </c>
      <c r="C1385" s="11">
        <f t="shared" si="107"/>
        <v>2005</v>
      </c>
      <c r="D1385" s="11" t="str">
        <f t="shared" si="108"/>
        <v>7/2005</v>
      </c>
      <c r="E1385">
        <v>1419</v>
      </c>
      <c r="F1385">
        <v>7720000</v>
      </c>
      <c r="G1385">
        <v>103626748</v>
      </c>
      <c r="H1385" s="1">
        <v>9.0645064054999995</v>
      </c>
      <c r="I1385" s="1">
        <v>8.8426070216999992</v>
      </c>
      <c r="J1385" s="1">
        <v>8.8426070216999992</v>
      </c>
      <c r="K1385" s="1">
        <v>9.0645064054999995</v>
      </c>
      <c r="L1385" s="1">
        <v>8.9585619627999993</v>
      </c>
      <c r="M1385" s="2">
        <f t="shared" si="109"/>
        <v>2.5578102878569986E-2</v>
      </c>
      <c r="N1385" s="2">
        <f t="shared" si="110"/>
        <v>2.5256456408926199E-2</v>
      </c>
    </row>
    <row r="1386" spans="1:14" x14ac:dyDescent="0.25">
      <c r="A1386" s="5">
        <v>38561</v>
      </c>
      <c r="B1386" s="11">
        <f t="shared" si="106"/>
        <v>7</v>
      </c>
      <c r="C1386" s="11">
        <f t="shared" si="107"/>
        <v>2005</v>
      </c>
      <c r="D1386" s="11" t="str">
        <f t="shared" si="108"/>
        <v>7/2005</v>
      </c>
      <c r="E1386">
        <v>1847</v>
      </c>
      <c r="F1386">
        <v>9584800</v>
      </c>
      <c r="G1386">
        <v>131898065</v>
      </c>
      <c r="H1386" s="1">
        <v>9.2096586339000002</v>
      </c>
      <c r="I1386" s="1">
        <v>9.0928694845999996</v>
      </c>
      <c r="J1386" s="1">
        <v>9.0428169920000006</v>
      </c>
      <c r="K1386" s="1">
        <v>9.2755610824999994</v>
      </c>
      <c r="L1386" s="1">
        <v>9.1837981794000001</v>
      </c>
      <c r="M1386" s="2">
        <f t="shared" si="109"/>
        <v>1.6013252339027284E-2</v>
      </c>
      <c r="N1386" s="2">
        <f t="shared" si="110"/>
        <v>1.5886392711997491E-2</v>
      </c>
    </row>
    <row r="1387" spans="1:14" x14ac:dyDescent="0.25">
      <c r="A1387" s="5">
        <v>38562</v>
      </c>
      <c r="B1387" s="11">
        <f t="shared" si="106"/>
        <v>7</v>
      </c>
      <c r="C1387" s="11">
        <f t="shared" si="107"/>
        <v>2005</v>
      </c>
      <c r="D1387" s="11" t="str">
        <f t="shared" si="108"/>
        <v>7/2005</v>
      </c>
      <c r="E1387">
        <v>1085</v>
      </c>
      <c r="F1387">
        <v>5990400</v>
      </c>
      <c r="G1387">
        <v>81996696</v>
      </c>
      <c r="H1387" s="1">
        <v>9.0912010681000002</v>
      </c>
      <c r="I1387" s="1">
        <v>9.1846323876000007</v>
      </c>
      <c r="J1387" s="1">
        <v>9.0595011561999996</v>
      </c>
      <c r="K1387" s="1">
        <v>9.2580427100999998</v>
      </c>
      <c r="L1387" s="1">
        <v>9.1345798949999999</v>
      </c>
      <c r="M1387" s="2">
        <f t="shared" si="109"/>
        <v>-1.2862318844692799E-2</v>
      </c>
      <c r="N1387" s="2">
        <f t="shared" si="110"/>
        <v>-1.2945754692209334E-2</v>
      </c>
    </row>
    <row r="1388" spans="1:14" x14ac:dyDescent="0.25">
      <c r="A1388" s="5">
        <v>38565</v>
      </c>
      <c r="B1388" s="11">
        <f t="shared" si="106"/>
        <v>8</v>
      </c>
      <c r="C1388" s="11">
        <f t="shared" si="107"/>
        <v>2005</v>
      </c>
      <c r="D1388" s="11" t="str">
        <f t="shared" si="108"/>
        <v>8/2005</v>
      </c>
      <c r="E1388">
        <v>1833</v>
      </c>
      <c r="F1388">
        <v>10301600</v>
      </c>
      <c r="G1388">
        <v>142992779</v>
      </c>
      <c r="H1388" s="1">
        <v>9.2797321235000005</v>
      </c>
      <c r="I1388" s="1">
        <v>9.0845274024999991</v>
      </c>
      <c r="J1388" s="1">
        <v>9.0344749099000001</v>
      </c>
      <c r="K1388" s="1">
        <v>9.3347898653999994</v>
      </c>
      <c r="L1388" s="1">
        <v>9.2638821676000003</v>
      </c>
      <c r="M1388" s="2">
        <f t="shared" si="109"/>
        <v>2.0737750049499404E-2</v>
      </c>
      <c r="N1388" s="2">
        <f t="shared" si="110"/>
        <v>2.0525650214357701E-2</v>
      </c>
    </row>
    <row r="1389" spans="1:14" x14ac:dyDescent="0.25">
      <c r="A1389" s="5">
        <v>38566</v>
      </c>
      <c r="B1389" s="11">
        <f t="shared" si="106"/>
        <v>8</v>
      </c>
      <c r="C1389" s="11">
        <f t="shared" si="107"/>
        <v>2005</v>
      </c>
      <c r="D1389" s="11" t="str">
        <f t="shared" si="108"/>
        <v>8/2005</v>
      </c>
      <c r="E1389">
        <v>1470</v>
      </c>
      <c r="F1389">
        <v>8144000</v>
      </c>
      <c r="G1389">
        <v>114992366</v>
      </c>
      <c r="H1389" s="1">
        <v>9.4866157594999994</v>
      </c>
      <c r="I1389" s="1">
        <v>9.3055925780000006</v>
      </c>
      <c r="J1389" s="1">
        <v>9.3055925780000006</v>
      </c>
      <c r="K1389" s="1">
        <v>9.4932894252000004</v>
      </c>
      <c r="L1389" s="1">
        <v>9.4232159356</v>
      </c>
      <c r="M1389" s="2">
        <f t="shared" si="109"/>
        <v>2.2294138801279173E-2</v>
      </c>
      <c r="N1389" s="2">
        <f t="shared" si="110"/>
        <v>2.2049257419271089E-2</v>
      </c>
    </row>
    <row r="1390" spans="1:14" x14ac:dyDescent="0.25">
      <c r="A1390" s="5">
        <v>38567</v>
      </c>
      <c r="B1390" s="11">
        <f t="shared" si="106"/>
        <v>8</v>
      </c>
      <c r="C1390" s="11">
        <f t="shared" si="107"/>
        <v>2005</v>
      </c>
      <c r="D1390" s="11" t="str">
        <f t="shared" si="108"/>
        <v>8/2005</v>
      </c>
      <c r="E1390">
        <v>1865</v>
      </c>
      <c r="F1390">
        <v>10133600</v>
      </c>
      <c r="G1390">
        <v>145631639</v>
      </c>
      <c r="H1390" s="1">
        <v>9.5433419177999994</v>
      </c>
      <c r="I1390" s="1">
        <v>9.5199840878999993</v>
      </c>
      <c r="J1390" s="1">
        <v>9.5183156714999999</v>
      </c>
      <c r="K1390" s="1">
        <v>9.6759810231000003</v>
      </c>
      <c r="L1390" s="1">
        <v>9.5908917857000002</v>
      </c>
      <c r="M1390" s="2">
        <f t="shared" si="109"/>
        <v>5.9795990201452209E-3</v>
      </c>
      <c r="N1390" s="2">
        <f t="shared" si="110"/>
        <v>5.9617921678890027E-3</v>
      </c>
    </row>
    <row r="1391" spans="1:14" x14ac:dyDescent="0.25">
      <c r="A1391" s="5">
        <v>38568</v>
      </c>
      <c r="B1391" s="11">
        <f t="shared" si="106"/>
        <v>8</v>
      </c>
      <c r="C1391" s="11">
        <f t="shared" si="107"/>
        <v>2005</v>
      </c>
      <c r="D1391" s="11" t="str">
        <f t="shared" si="108"/>
        <v>8/2005</v>
      </c>
      <c r="E1391">
        <v>1114</v>
      </c>
      <c r="F1391">
        <v>6382400</v>
      </c>
      <c r="G1391">
        <v>90512113</v>
      </c>
      <c r="H1391" s="1">
        <v>9.4432369325999996</v>
      </c>
      <c r="I1391" s="1">
        <v>9.4682631788999991</v>
      </c>
      <c r="J1391" s="1">
        <v>9.4190448945000007</v>
      </c>
      <c r="K1391" s="1">
        <v>9.5591918736999997</v>
      </c>
      <c r="L1391" s="1">
        <v>9.4640921377999998</v>
      </c>
      <c r="M1391" s="2">
        <f t="shared" si="109"/>
        <v>-1.0489510494566479E-2</v>
      </c>
      <c r="N1391" s="2">
        <f t="shared" si="110"/>
        <v>-1.0544913181724552E-2</v>
      </c>
    </row>
    <row r="1392" spans="1:14" x14ac:dyDescent="0.25">
      <c r="A1392" s="5">
        <v>38569</v>
      </c>
      <c r="B1392" s="11">
        <f t="shared" si="106"/>
        <v>8</v>
      </c>
      <c r="C1392" s="11">
        <f t="shared" si="107"/>
        <v>2005</v>
      </c>
      <c r="D1392" s="11" t="str">
        <f t="shared" si="108"/>
        <v>8/2005</v>
      </c>
      <c r="E1392">
        <v>809</v>
      </c>
      <c r="F1392">
        <v>6215200</v>
      </c>
      <c r="G1392">
        <v>88518297</v>
      </c>
      <c r="H1392" s="1">
        <v>9.5266577536000003</v>
      </c>
      <c r="I1392" s="1">
        <v>9.5099735893999995</v>
      </c>
      <c r="J1392" s="1">
        <v>9.4615895131999999</v>
      </c>
      <c r="K1392" s="1">
        <v>9.5758760379000005</v>
      </c>
      <c r="L1392" s="1">
        <v>9.5049683400999996</v>
      </c>
      <c r="M1392" s="2">
        <f t="shared" si="109"/>
        <v>8.8339222657873862E-3</v>
      </c>
      <c r="N1392" s="2">
        <f t="shared" si="110"/>
        <v>8.7951314570928873E-3</v>
      </c>
    </row>
    <row r="1393" spans="1:14" x14ac:dyDescent="0.25">
      <c r="A1393" s="5">
        <v>38572</v>
      </c>
      <c r="B1393" s="11">
        <f t="shared" si="106"/>
        <v>8</v>
      </c>
      <c r="C1393" s="11">
        <f t="shared" si="107"/>
        <v>2005</v>
      </c>
      <c r="D1393" s="11" t="str">
        <f t="shared" si="108"/>
        <v>8/2005</v>
      </c>
      <c r="E1393">
        <v>1289</v>
      </c>
      <c r="F1393">
        <v>6568800</v>
      </c>
      <c r="G1393">
        <v>95378640</v>
      </c>
      <c r="H1393" s="1">
        <v>9.7060125185999997</v>
      </c>
      <c r="I1393" s="1">
        <v>9.5383366684999995</v>
      </c>
      <c r="J1393" s="1">
        <v>9.5383366684999995</v>
      </c>
      <c r="K1393" s="1">
        <v>9.7393808469999996</v>
      </c>
      <c r="L1393" s="1">
        <v>9.6901625625999994</v>
      </c>
      <c r="M1393" s="2">
        <f t="shared" si="109"/>
        <v>1.8826619958318913E-2</v>
      </c>
      <c r="N1393" s="2">
        <f t="shared" si="110"/>
        <v>1.8651592519859053E-2</v>
      </c>
    </row>
    <row r="1394" spans="1:14" x14ac:dyDescent="0.25">
      <c r="A1394" s="5">
        <v>38573</v>
      </c>
      <c r="B1394" s="11">
        <f t="shared" si="106"/>
        <v>8</v>
      </c>
      <c r="C1394" s="11">
        <f t="shared" si="107"/>
        <v>2005</v>
      </c>
      <c r="D1394" s="11" t="str">
        <f t="shared" si="108"/>
        <v>8/2005</v>
      </c>
      <c r="E1394">
        <v>1660</v>
      </c>
      <c r="F1394">
        <v>8933600</v>
      </c>
      <c r="G1394">
        <v>131220865</v>
      </c>
      <c r="H1394" s="1">
        <v>9.8611752456000001</v>
      </c>
      <c r="I1394" s="1">
        <v>9.7527281783999999</v>
      </c>
      <c r="J1394" s="1">
        <v>9.7185256417999994</v>
      </c>
      <c r="K1394" s="1">
        <v>9.8645120784000007</v>
      </c>
      <c r="L1394" s="1">
        <v>9.8027806709000007</v>
      </c>
      <c r="M1394" s="2">
        <f t="shared" si="109"/>
        <v>1.5986248390124747E-2</v>
      </c>
      <c r="N1394" s="2">
        <f t="shared" si="110"/>
        <v>1.5859814015600729E-2</v>
      </c>
    </row>
    <row r="1395" spans="1:14" x14ac:dyDescent="0.25">
      <c r="A1395" s="5">
        <v>38574</v>
      </c>
      <c r="B1395" s="11">
        <f t="shared" si="106"/>
        <v>8</v>
      </c>
      <c r="C1395" s="11">
        <f t="shared" si="107"/>
        <v>2005</v>
      </c>
      <c r="D1395" s="11" t="str">
        <f t="shared" si="108"/>
        <v>8/2005</v>
      </c>
      <c r="E1395">
        <v>1426</v>
      </c>
      <c r="F1395">
        <v>10100800</v>
      </c>
      <c r="G1395">
        <v>150580034</v>
      </c>
      <c r="H1395" s="1">
        <v>9.9103935300000003</v>
      </c>
      <c r="I1395" s="1">
        <v>9.9270776941999994</v>
      </c>
      <c r="J1395" s="1">
        <v>9.8436568732000005</v>
      </c>
      <c r="K1395" s="1">
        <v>10.002156433</v>
      </c>
      <c r="L1395" s="1">
        <v>9.9487671076000002</v>
      </c>
      <c r="M1395" s="2">
        <f t="shared" si="109"/>
        <v>4.9911175061980728E-3</v>
      </c>
      <c r="N1395" s="2">
        <f t="shared" si="110"/>
        <v>4.9787031696905751E-3</v>
      </c>
    </row>
    <row r="1396" spans="1:14" x14ac:dyDescent="0.25">
      <c r="A1396" s="5">
        <v>38575</v>
      </c>
      <c r="B1396" s="11">
        <f t="shared" si="106"/>
        <v>8</v>
      </c>
      <c r="C1396" s="11">
        <f t="shared" si="107"/>
        <v>2005</v>
      </c>
      <c r="D1396" s="11" t="str">
        <f t="shared" si="108"/>
        <v>8/2005</v>
      </c>
      <c r="E1396">
        <v>2050</v>
      </c>
      <c r="F1396">
        <v>11539200</v>
      </c>
      <c r="G1396">
        <v>173620594</v>
      </c>
      <c r="H1396" s="1">
        <v>10.027182678999999</v>
      </c>
      <c r="I1396" s="1">
        <v>9.9929801427000005</v>
      </c>
      <c r="J1396" s="1">
        <v>9.9012172396999993</v>
      </c>
      <c r="K1396" s="1">
        <v>10.176505948000001</v>
      </c>
      <c r="L1396" s="1">
        <v>10.041364218</v>
      </c>
      <c r="M1396" s="2">
        <f t="shared" si="109"/>
        <v>1.1784511749857618E-2</v>
      </c>
      <c r="N1396" s="2">
        <f t="shared" si="110"/>
        <v>1.171561513831211E-2</v>
      </c>
    </row>
    <row r="1397" spans="1:14" x14ac:dyDescent="0.25">
      <c r="A1397" s="5">
        <v>38576</v>
      </c>
      <c r="B1397" s="11">
        <f t="shared" si="106"/>
        <v>8</v>
      </c>
      <c r="C1397" s="11">
        <f t="shared" si="107"/>
        <v>2005</v>
      </c>
      <c r="D1397" s="11" t="str">
        <f t="shared" si="108"/>
        <v>8/2005</v>
      </c>
      <c r="E1397">
        <v>2168</v>
      </c>
      <c r="F1397">
        <v>13548000</v>
      </c>
      <c r="G1397">
        <v>201999871</v>
      </c>
      <c r="H1397" s="1">
        <v>10.210708485</v>
      </c>
      <c r="I1397" s="1">
        <v>9.8019464627000001</v>
      </c>
      <c r="J1397" s="1">
        <v>9.7268677238999999</v>
      </c>
      <c r="K1397" s="1">
        <v>10.210708485</v>
      </c>
      <c r="L1397" s="1">
        <v>9.9504355239999995</v>
      </c>
      <c r="M1397" s="2">
        <f t="shared" si="109"/>
        <v>1.8302828608514288E-2</v>
      </c>
      <c r="N1397" s="2">
        <f t="shared" si="110"/>
        <v>1.8137347966852305E-2</v>
      </c>
    </row>
    <row r="1398" spans="1:14" x14ac:dyDescent="0.25">
      <c r="A1398" s="5">
        <v>38579</v>
      </c>
      <c r="B1398" s="11">
        <f t="shared" si="106"/>
        <v>8</v>
      </c>
      <c r="C1398" s="11">
        <f t="shared" si="107"/>
        <v>2005</v>
      </c>
      <c r="D1398" s="11" t="str">
        <f t="shared" si="108"/>
        <v>8/2005</v>
      </c>
      <c r="E1398">
        <v>2395</v>
      </c>
      <c r="F1398">
        <v>17114400</v>
      </c>
      <c r="G1398">
        <v>262018006</v>
      </c>
      <c r="H1398" s="1">
        <v>10.259926769</v>
      </c>
      <c r="I1398" s="1">
        <v>10.330834467000001</v>
      </c>
      <c r="J1398" s="1">
        <v>10.023845846</v>
      </c>
      <c r="K1398" s="1">
        <v>10.344181798999999</v>
      </c>
      <c r="L1398" s="1">
        <v>10.217382151000001</v>
      </c>
      <c r="M1398" s="2">
        <f t="shared" si="109"/>
        <v>4.820261402262549E-3</v>
      </c>
      <c r="N1398" s="2">
        <f t="shared" si="110"/>
        <v>4.8086811406184721E-3</v>
      </c>
    </row>
    <row r="1399" spans="1:14" x14ac:dyDescent="0.25">
      <c r="A1399" s="5">
        <v>38580</v>
      </c>
      <c r="B1399" s="11">
        <f t="shared" si="106"/>
        <v>8</v>
      </c>
      <c r="C1399" s="11">
        <f t="shared" si="107"/>
        <v>2005</v>
      </c>
      <c r="D1399" s="11" t="str">
        <f t="shared" si="108"/>
        <v>8/2005</v>
      </c>
      <c r="E1399">
        <v>2040</v>
      </c>
      <c r="F1399">
        <v>7804800</v>
      </c>
      <c r="G1399">
        <v>118577228</v>
      </c>
      <c r="H1399" s="1">
        <v>10.077235171</v>
      </c>
      <c r="I1399" s="1">
        <v>10.218216358999999</v>
      </c>
      <c r="J1399" s="1">
        <v>10.058882591</v>
      </c>
      <c r="K1399" s="1">
        <v>10.302471388000001</v>
      </c>
      <c r="L1399" s="1">
        <v>10.138966579</v>
      </c>
      <c r="M1399" s="2">
        <f t="shared" si="109"/>
        <v>-1.7806325728561334E-2</v>
      </c>
      <c r="N1399" s="2">
        <f t="shared" si="110"/>
        <v>-1.7966765764827721E-2</v>
      </c>
    </row>
    <row r="1400" spans="1:14" x14ac:dyDescent="0.25">
      <c r="A1400" s="5">
        <v>38581</v>
      </c>
      <c r="B1400" s="11">
        <f t="shared" si="106"/>
        <v>8</v>
      </c>
      <c r="C1400" s="11">
        <f t="shared" si="107"/>
        <v>2005</v>
      </c>
      <c r="D1400" s="11" t="str">
        <f t="shared" si="108"/>
        <v>8/2005</v>
      </c>
      <c r="E1400">
        <v>2777</v>
      </c>
      <c r="F1400">
        <v>14859200</v>
      </c>
      <c r="G1400">
        <v>222433288</v>
      </c>
      <c r="H1400" s="1">
        <v>9.8519989552999991</v>
      </c>
      <c r="I1400" s="1">
        <v>10.093085127</v>
      </c>
      <c r="J1400" s="1">
        <v>9.8519989552999991</v>
      </c>
      <c r="K1400" s="1">
        <v>10.160655992000001</v>
      </c>
      <c r="L1400" s="1">
        <v>9.9904775181000005</v>
      </c>
      <c r="M1400" s="2">
        <f t="shared" si="109"/>
        <v>-2.2350993291114118E-2</v>
      </c>
      <c r="N1400" s="2">
        <f t="shared" si="110"/>
        <v>-2.2604562209054054E-2</v>
      </c>
    </row>
    <row r="1401" spans="1:14" x14ac:dyDescent="0.25">
      <c r="A1401" s="5">
        <v>38582</v>
      </c>
      <c r="B1401" s="11">
        <f t="shared" si="106"/>
        <v>8</v>
      </c>
      <c r="C1401" s="11">
        <f t="shared" si="107"/>
        <v>2005</v>
      </c>
      <c r="D1401" s="11" t="str">
        <f t="shared" si="108"/>
        <v>8/2005</v>
      </c>
      <c r="E1401">
        <v>1758</v>
      </c>
      <c r="F1401">
        <v>8754400</v>
      </c>
      <c r="G1401">
        <v>130056650</v>
      </c>
      <c r="H1401" s="1">
        <v>9.8561699964000002</v>
      </c>
      <c r="I1401" s="1">
        <v>9.8645120784000007</v>
      </c>
      <c r="J1401" s="1">
        <v>9.8102885448000006</v>
      </c>
      <c r="K1401" s="1">
        <v>10.038027386</v>
      </c>
      <c r="L1401" s="1">
        <v>9.9145645709999997</v>
      </c>
      <c r="M1401" s="2">
        <f t="shared" si="109"/>
        <v>4.2337003068371182E-4</v>
      </c>
      <c r="N1401" s="2">
        <f t="shared" si="110"/>
        <v>4.2328043487949819E-4</v>
      </c>
    </row>
    <row r="1402" spans="1:14" x14ac:dyDescent="0.25">
      <c r="A1402" s="5">
        <v>38583</v>
      </c>
      <c r="B1402" s="11">
        <f t="shared" si="106"/>
        <v>8</v>
      </c>
      <c r="C1402" s="11">
        <f t="shared" si="107"/>
        <v>2005</v>
      </c>
      <c r="D1402" s="11" t="str">
        <f t="shared" si="108"/>
        <v>8/2005</v>
      </c>
      <c r="E1402">
        <v>2279</v>
      </c>
      <c r="F1402">
        <v>15384000</v>
      </c>
      <c r="G1402">
        <v>227919924</v>
      </c>
      <c r="H1402" s="1">
        <v>9.9938143508999993</v>
      </c>
      <c r="I1402" s="1">
        <v>9.8770252016000004</v>
      </c>
      <c r="J1402" s="1">
        <v>9.6768152313000009</v>
      </c>
      <c r="K1402" s="1">
        <v>10.029685303000001</v>
      </c>
      <c r="L1402" s="1">
        <v>9.8870357001000002</v>
      </c>
      <c r="M1402" s="2">
        <f t="shared" si="109"/>
        <v>1.3965298341066967E-2</v>
      </c>
      <c r="N1402" s="2">
        <f t="shared" si="110"/>
        <v>1.3868682040060362E-2</v>
      </c>
    </row>
    <row r="1403" spans="1:14" x14ac:dyDescent="0.25">
      <c r="A1403" s="5">
        <v>38586</v>
      </c>
      <c r="B1403" s="11">
        <f t="shared" si="106"/>
        <v>8</v>
      </c>
      <c r="C1403" s="11">
        <f t="shared" si="107"/>
        <v>2005</v>
      </c>
      <c r="D1403" s="11" t="str">
        <f t="shared" si="108"/>
        <v>8/2005</v>
      </c>
      <c r="E1403">
        <v>1478</v>
      </c>
      <c r="F1403">
        <v>8812800</v>
      </c>
      <c r="G1403">
        <v>134262835</v>
      </c>
      <c r="H1403" s="1">
        <v>10.194024321000001</v>
      </c>
      <c r="I1403" s="1">
        <v>10.077235171</v>
      </c>
      <c r="J1403" s="1">
        <v>10.028016887</v>
      </c>
      <c r="K1403" s="1">
        <v>10.272439892</v>
      </c>
      <c r="L1403" s="1">
        <v>10.167329658</v>
      </c>
      <c r="M1403" s="2">
        <f t="shared" si="109"/>
        <v>2.0033388961440135E-2</v>
      </c>
      <c r="N1403" s="2">
        <f t="shared" si="110"/>
        <v>1.9835361036346696E-2</v>
      </c>
    </row>
    <row r="1404" spans="1:14" x14ac:dyDescent="0.25">
      <c r="A1404" s="5">
        <v>38587</v>
      </c>
      <c r="B1404" s="11">
        <f t="shared" si="106"/>
        <v>8</v>
      </c>
      <c r="C1404" s="11">
        <f t="shared" si="107"/>
        <v>2005</v>
      </c>
      <c r="D1404" s="11" t="str">
        <f t="shared" si="108"/>
        <v>8/2005</v>
      </c>
      <c r="E1404">
        <v>1205</v>
      </c>
      <c r="F1404">
        <v>5628000</v>
      </c>
      <c r="G1404">
        <v>85346626</v>
      </c>
      <c r="H1404" s="1">
        <v>10.036358969</v>
      </c>
      <c r="I1404" s="1">
        <v>10.168998074999999</v>
      </c>
      <c r="J1404" s="1">
        <v>10.021343221</v>
      </c>
      <c r="K1404" s="1">
        <v>10.252418895</v>
      </c>
      <c r="L1404" s="1">
        <v>10.120613998</v>
      </c>
      <c r="M1404" s="2">
        <f t="shared" si="109"/>
        <v>-1.546644848347134E-2</v>
      </c>
      <c r="N1404" s="2">
        <f t="shared" si="110"/>
        <v>-1.558730173096296E-2</v>
      </c>
    </row>
    <row r="1405" spans="1:14" x14ac:dyDescent="0.25">
      <c r="A1405" s="5">
        <v>38588</v>
      </c>
      <c r="B1405" s="11">
        <f t="shared" si="106"/>
        <v>8</v>
      </c>
      <c r="C1405" s="11">
        <f t="shared" si="107"/>
        <v>2005</v>
      </c>
      <c r="D1405" s="11" t="str">
        <f t="shared" si="108"/>
        <v>8/2005</v>
      </c>
      <c r="E1405">
        <v>1664</v>
      </c>
      <c r="F1405">
        <v>9713600</v>
      </c>
      <c r="G1405">
        <v>148643146</v>
      </c>
      <c r="H1405" s="1">
        <v>10.319155552</v>
      </c>
      <c r="I1405" s="1">
        <v>10.002156433</v>
      </c>
      <c r="J1405" s="1">
        <v>9.9437618584000003</v>
      </c>
      <c r="K1405" s="1">
        <v>10.319155552</v>
      </c>
      <c r="L1405" s="1">
        <v>10.212376901000001</v>
      </c>
      <c r="M1405" s="2">
        <f t="shared" si="109"/>
        <v>2.8177208873605863E-2</v>
      </c>
      <c r="N1405" s="2">
        <f t="shared" si="110"/>
        <v>2.7787534349642231E-2</v>
      </c>
    </row>
    <row r="1406" spans="1:14" x14ac:dyDescent="0.25">
      <c r="A1406" s="5">
        <v>38589</v>
      </c>
      <c r="B1406" s="11">
        <f t="shared" si="106"/>
        <v>8</v>
      </c>
      <c r="C1406" s="11">
        <f t="shared" si="107"/>
        <v>2005</v>
      </c>
      <c r="D1406" s="11" t="str">
        <f t="shared" si="108"/>
        <v>8/2005</v>
      </c>
      <c r="E1406">
        <v>1551</v>
      </c>
      <c r="F1406">
        <v>9484000</v>
      </c>
      <c r="G1406">
        <v>147499418</v>
      </c>
      <c r="H1406" s="1">
        <v>10.360865963</v>
      </c>
      <c r="I1406" s="1">
        <v>10.373379086</v>
      </c>
      <c r="J1406" s="1">
        <v>10.27827935</v>
      </c>
      <c r="K1406" s="1">
        <v>10.444286784000001</v>
      </c>
      <c r="L1406" s="1">
        <v>10.379218543</v>
      </c>
      <c r="M1406" s="2">
        <f t="shared" si="109"/>
        <v>4.0420372374283531E-3</v>
      </c>
      <c r="N1406" s="2">
        <f t="shared" si="110"/>
        <v>4.0338901514183588E-3</v>
      </c>
    </row>
    <row r="1407" spans="1:14" x14ac:dyDescent="0.25">
      <c r="A1407" s="5">
        <v>38590</v>
      </c>
      <c r="B1407" s="11">
        <f t="shared" si="106"/>
        <v>8</v>
      </c>
      <c r="C1407" s="11">
        <f t="shared" si="107"/>
        <v>2005</v>
      </c>
      <c r="D1407" s="11" t="str">
        <f t="shared" si="108"/>
        <v>8/2005</v>
      </c>
      <c r="E1407">
        <v>1376</v>
      </c>
      <c r="F1407">
        <v>6467200</v>
      </c>
      <c r="G1407">
        <v>99452265</v>
      </c>
      <c r="H1407" s="1">
        <v>10.161490200999999</v>
      </c>
      <c r="I1407" s="1">
        <v>10.344181798999999</v>
      </c>
      <c r="J1407" s="1">
        <v>10.1106035</v>
      </c>
      <c r="K1407" s="1">
        <v>10.377550126999999</v>
      </c>
      <c r="L1407" s="1">
        <v>10.262429394</v>
      </c>
      <c r="M1407" s="2">
        <f t="shared" si="109"/>
        <v>-1.9243156190997701E-2</v>
      </c>
      <c r="N1407" s="2">
        <f t="shared" si="110"/>
        <v>-1.9430715778660283E-2</v>
      </c>
    </row>
    <row r="1408" spans="1:14" x14ac:dyDescent="0.25">
      <c r="A1408" s="5">
        <v>38593</v>
      </c>
      <c r="B1408" s="11">
        <f t="shared" si="106"/>
        <v>8</v>
      </c>
      <c r="C1408" s="11">
        <f t="shared" si="107"/>
        <v>2005</v>
      </c>
      <c r="D1408" s="11" t="str">
        <f t="shared" si="108"/>
        <v>8/2005</v>
      </c>
      <c r="E1408">
        <v>1272</v>
      </c>
      <c r="F1408">
        <v>6168800</v>
      </c>
      <c r="G1408">
        <v>95455760</v>
      </c>
      <c r="H1408" s="1">
        <v>10.385892209</v>
      </c>
      <c r="I1408" s="1">
        <v>10.352523881</v>
      </c>
      <c r="J1408" s="1">
        <v>10.277445141999999</v>
      </c>
      <c r="K1408" s="1">
        <v>10.410918454999999</v>
      </c>
      <c r="L1408" s="1">
        <v>10.326663426</v>
      </c>
      <c r="M1408" s="2">
        <f t="shared" si="109"/>
        <v>2.2083572739942881E-2</v>
      </c>
      <c r="N1408" s="2">
        <f t="shared" si="110"/>
        <v>2.1843262156368181E-2</v>
      </c>
    </row>
    <row r="1409" spans="1:14" x14ac:dyDescent="0.25">
      <c r="A1409" s="5">
        <v>38594</v>
      </c>
      <c r="B1409" s="11">
        <f t="shared" si="106"/>
        <v>8</v>
      </c>
      <c r="C1409" s="11">
        <f t="shared" si="107"/>
        <v>2005</v>
      </c>
      <c r="D1409" s="11" t="str">
        <f t="shared" si="108"/>
        <v>8/2005</v>
      </c>
      <c r="E1409">
        <v>1719</v>
      </c>
      <c r="F1409">
        <v>9159200</v>
      </c>
      <c r="G1409">
        <v>143826868</v>
      </c>
      <c r="H1409" s="1">
        <v>10.59027322</v>
      </c>
      <c r="I1409" s="1">
        <v>10.40424479</v>
      </c>
      <c r="J1409" s="1">
        <v>10.402576373</v>
      </c>
      <c r="K1409" s="1">
        <v>10.59027322</v>
      </c>
      <c r="L1409" s="1">
        <v>10.479323528</v>
      </c>
      <c r="M1409" s="2">
        <f t="shared" si="109"/>
        <v>1.9678714826530941E-2</v>
      </c>
      <c r="N1409" s="2">
        <f t="shared" si="110"/>
        <v>1.9487592213653392E-2</v>
      </c>
    </row>
    <row r="1410" spans="1:14" x14ac:dyDescent="0.25">
      <c r="A1410" s="5">
        <v>38595</v>
      </c>
      <c r="B1410" s="11">
        <f t="shared" si="106"/>
        <v>8</v>
      </c>
      <c r="C1410" s="11">
        <f t="shared" si="107"/>
        <v>2005</v>
      </c>
      <c r="D1410" s="11" t="str">
        <f t="shared" si="108"/>
        <v>8/2005</v>
      </c>
      <c r="E1410">
        <v>2098</v>
      </c>
      <c r="F1410">
        <v>14031200</v>
      </c>
      <c r="G1410">
        <v>226137570</v>
      </c>
      <c r="H1410" s="1">
        <v>10.844706724</v>
      </c>
      <c r="I1410" s="1">
        <v>10.59027322</v>
      </c>
      <c r="J1410" s="1">
        <v>10.59027322</v>
      </c>
      <c r="K1410" s="1">
        <v>10.844706724</v>
      </c>
      <c r="L1410" s="1">
        <v>10.755446446000001</v>
      </c>
      <c r="M1410" s="2">
        <f t="shared" si="109"/>
        <v>2.4025206783097497E-2</v>
      </c>
      <c r="N1410" s="2">
        <f t="shared" si="110"/>
        <v>2.3741142313465958E-2</v>
      </c>
    </row>
    <row r="1411" spans="1:14" x14ac:dyDescent="0.25">
      <c r="A1411" s="5">
        <v>38596</v>
      </c>
      <c r="B1411" s="11">
        <f t="shared" ref="B1411:B1474" si="111">MONTH(A1411)</f>
        <v>9</v>
      </c>
      <c r="C1411" s="11">
        <f t="shared" ref="C1411:C1474" si="112">YEAR(A1411)</f>
        <v>2005</v>
      </c>
      <c r="D1411" s="11" t="str">
        <f t="shared" ref="D1411:D1474" si="113">CONCATENATE(B1411,"/",C1411)</f>
        <v>9/2005</v>
      </c>
      <c r="E1411">
        <v>3677</v>
      </c>
      <c r="F1411">
        <v>10049400</v>
      </c>
      <c r="G1411">
        <v>163592534</v>
      </c>
      <c r="H1411" s="1">
        <v>10.777970068</v>
      </c>
      <c r="I1411" s="1">
        <v>10.848043557</v>
      </c>
      <c r="J1411" s="1">
        <v>10.747938572000001</v>
      </c>
      <c r="K1411" s="1">
        <v>10.981516871</v>
      </c>
      <c r="L1411" s="1">
        <v>10.864727721</v>
      </c>
      <c r="M1411" s="2">
        <f t="shared" si="109"/>
        <v>-6.1538460834821285E-3</v>
      </c>
      <c r="N1411" s="2">
        <f t="shared" si="110"/>
        <v>-6.172859036281229E-3</v>
      </c>
    </row>
    <row r="1412" spans="1:14" x14ac:dyDescent="0.25">
      <c r="A1412" s="5">
        <v>38597</v>
      </c>
      <c r="B1412" s="11">
        <f t="shared" si="111"/>
        <v>9</v>
      </c>
      <c r="C1412" s="11">
        <f t="shared" si="112"/>
        <v>2005</v>
      </c>
      <c r="D1412" s="11" t="str">
        <f t="shared" si="113"/>
        <v>9/2005</v>
      </c>
      <c r="E1412">
        <v>4255</v>
      </c>
      <c r="F1412">
        <v>11839800</v>
      </c>
      <c r="G1412">
        <v>190152554</v>
      </c>
      <c r="H1412" s="1">
        <v>10.711233411</v>
      </c>
      <c r="I1412" s="1">
        <v>10.851380389999999</v>
      </c>
      <c r="J1412" s="1">
        <v>10.621138924</v>
      </c>
      <c r="K1412" s="1">
        <v>10.878075053</v>
      </c>
      <c r="L1412" s="1">
        <v>10.717907075999999</v>
      </c>
      <c r="M1412" s="2">
        <f t="shared" ref="M1412:M1475" si="114">H1412/H1411-1</f>
        <v>-6.1919504859400121E-3</v>
      </c>
      <c r="N1412" s="2">
        <f t="shared" ref="N1412:N1475" si="115">LN(H1412/H1411)</f>
        <v>-6.2112001143186319E-3</v>
      </c>
    </row>
    <row r="1413" spans="1:14" x14ac:dyDescent="0.25">
      <c r="A1413" s="5">
        <v>38600</v>
      </c>
      <c r="B1413" s="11">
        <f t="shared" si="111"/>
        <v>9</v>
      </c>
      <c r="C1413" s="11">
        <f t="shared" si="112"/>
        <v>2005</v>
      </c>
      <c r="D1413" s="11" t="str">
        <f t="shared" si="113"/>
        <v>9/2005</v>
      </c>
      <c r="E1413">
        <v>2064</v>
      </c>
      <c r="F1413">
        <v>4736400</v>
      </c>
      <c r="G1413">
        <v>76616529</v>
      </c>
      <c r="H1413" s="1">
        <v>10.841369890999999</v>
      </c>
      <c r="I1413" s="1">
        <v>10.747938572000001</v>
      </c>
      <c r="J1413" s="1">
        <v>10.667854584000001</v>
      </c>
      <c r="K1413" s="1">
        <v>10.911443381</v>
      </c>
      <c r="L1413" s="1">
        <v>10.794654231999999</v>
      </c>
      <c r="M1413" s="2">
        <f t="shared" si="114"/>
        <v>1.2149532645451933E-2</v>
      </c>
      <c r="N1413" s="2">
        <f t="shared" si="115"/>
        <v>1.2076319480988494E-2</v>
      </c>
    </row>
    <row r="1414" spans="1:14" x14ac:dyDescent="0.25">
      <c r="A1414" s="5">
        <v>38601</v>
      </c>
      <c r="B1414" s="11">
        <f t="shared" si="111"/>
        <v>9</v>
      </c>
      <c r="C1414" s="11">
        <f t="shared" si="112"/>
        <v>2005</v>
      </c>
      <c r="D1414" s="11" t="str">
        <f t="shared" si="113"/>
        <v>9/2005</v>
      </c>
      <c r="E1414">
        <v>2912</v>
      </c>
      <c r="F1414">
        <v>10618400</v>
      </c>
      <c r="G1414">
        <v>173251718</v>
      </c>
      <c r="H1414" s="1">
        <v>10.92145388</v>
      </c>
      <c r="I1414" s="1">
        <v>10.858054056</v>
      </c>
      <c r="J1414" s="1">
        <v>10.794654231999999</v>
      </c>
      <c r="K1414" s="1">
        <v>10.954822208</v>
      </c>
      <c r="L1414" s="1">
        <v>10.888085551</v>
      </c>
      <c r="M1414" s="2">
        <f t="shared" si="114"/>
        <v>7.3868883549930153E-3</v>
      </c>
      <c r="N1414" s="2">
        <f t="shared" si="115"/>
        <v>7.3597389131594328E-3</v>
      </c>
    </row>
    <row r="1415" spans="1:14" x14ac:dyDescent="0.25">
      <c r="A1415" s="5">
        <v>38603</v>
      </c>
      <c r="B1415" s="11">
        <f t="shared" si="111"/>
        <v>9</v>
      </c>
      <c r="C1415" s="11">
        <f t="shared" si="112"/>
        <v>2005</v>
      </c>
      <c r="D1415" s="11" t="str">
        <f t="shared" si="113"/>
        <v>9/2005</v>
      </c>
      <c r="E1415">
        <v>1944</v>
      </c>
      <c r="F1415">
        <v>5890800</v>
      </c>
      <c r="G1415">
        <v>96349250</v>
      </c>
      <c r="H1415" s="1">
        <v>10.914780214</v>
      </c>
      <c r="I1415" s="1">
        <v>10.894759217000001</v>
      </c>
      <c r="J1415" s="1">
        <v>10.844706724</v>
      </c>
      <c r="K1415" s="1">
        <v>10.961495874000001</v>
      </c>
      <c r="L1415" s="1">
        <v>10.914780214</v>
      </c>
      <c r="M1415" s="2">
        <f t="shared" si="114"/>
        <v>-6.1106021902634922E-4</v>
      </c>
      <c r="N1415" s="2">
        <f t="shared" si="115"/>
        <v>-6.1124699241238737E-4</v>
      </c>
    </row>
    <row r="1416" spans="1:14" x14ac:dyDescent="0.25">
      <c r="A1416" s="5">
        <v>38604</v>
      </c>
      <c r="B1416" s="11">
        <f t="shared" si="111"/>
        <v>9</v>
      </c>
      <c r="C1416" s="11">
        <f t="shared" si="112"/>
        <v>2005</v>
      </c>
      <c r="D1416" s="11" t="str">
        <f t="shared" si="113"/>
        <v>9/2005</v>
      </c>
      <c r="E1416">
        <v>2928</v>
      </c>
      <c r="F1416">
        <v>9418000</v>
      </c>
      <c r="G1416">
        <v>157644001</v>
      </c>
      <c r="H1416" s="1">
        <v>11.295179157</v>
      </c>
      <c r="I1416" s="1">
        <v>10.961495874000001</v>
      </c>
      <c r="J1416" s="1">
        <v>10.954822208</v>
      </c>
      <c r="K1416" s="1">
        <v>11.335221152000001</v>
      </c>
      <c r="L1416" s="1">
        <v>11.171716342</v>
      </c>
      <c r="M1416" s="2">
        <f t="shared" si="114"/>
        <v>3.4851727248898179E-2</v>
      </c>
      <c r="N1416" s="2">
        <f t="shared" si="115"/>
        <v>3.4258157758108428E-2</v>
      </c>
    </row>
    <row r="1417" spans="1:14" x14ac:dyDescent="0.25">
      <c r="A1417" s="5">
        <v>38607</v>
      </c>
      <c r="B1417" s="11">
        <f t="shared" si="111"/>
        <v>9</v>
      </c>
      <c r="C1417" s="11">
        <f t="shared" si="112"/>
        <v>2005</v>
      </c>
      <c r="D1417" s="11" t="str">
        <f t="shared" si="113"/>
        <v>9/2005</v>
      </c>
      <c r="E1417">
        <v>3696</v>
      </c>
      <c r="F1417">
        <v>10099000</v>
      </c>
      <c r="G1417">
        <v>172804063</v>
      </c>
      <c r="H1417" s="1">
        <v>11.345231650000001</v>
      </c>
      <c r="I1417" s="1">
        <v>11.478704964</v>
      </c>
      <c r="J1417" s="1">
        <v>11.311863322000001</v>
      </c>
      <c r="K1417" s="1">
        <v>11.512073292</v>
      </c>
      <c r="L1417" s="1">
        <v>11.418641972</v>
      </c>
      <c r="M1417" s="2">
        <f t="shared" si="114"/>
        <v>4.4313146612624532E-3</v>
      </c>
      <c r="N1417" s="2">
        <f t="shared" si="115"/>
        <v>4.4215252956342731E-3</v>
      </c>
    </row>
    <row r="1418" spans="1:14" x14ac:dyDescent="0.25">
      <c r="A1418" s="5">
        <v>38608</v>
      </c>
      <c r="B1418" s="11">
        <f t="shared" si="111"/>
        <v>9</v>
      </c>
      <c r="C1418" s="11">
        <f t="shared" si="112"/>
        <v>2005</v>
      </c>
      <c r="D1418" s="11" t="str">
        <f t="shared" si="113"/>
        <v>9/2005</v>
      </c>
      <c r="E1418">
        <v>2224</v>
      </c>
      <c r="F1418">
        <v>5296000</v>
      </c>
      <c r="G1418">
        <v>89647481</v>
      </c>
      <c r="H1418" s="1">
        <v>11.228442501</v>
      </c>
      <c r="I1418" s="1">
        <v>11.378599978</v>
      </c>
      <c r="J1418" s="1">
        <v>11.228442501</v>
      </c>
      <c r="K1418" s="1">
        <v>11.445336635</v>
      </c>
      <c r="L1418" s="1">
        <v>11.295179157</v>
      </c>
      <c r="M1418" s="2">
        <f t="shared" si="114"/>
        <v>-1.0294117617245857E-2</v>
      </c>
      <c r="N1418" s="2">
        <f t="shared" si="115"/>
        <v>-1.0347468495301522E-2</v>
      </c>
    </row>
    <row r="1419" spans="1:14" x14ac:dyDescent="0.25">
      <c r="A1419" s="5">
        <v>38609</v>
      </c>
      <c r="B1419" s="11">
        <f t="shared" si="111"/>
        <v>9</v>
      </c>
      <c r="C1419" s="11">
        <f t="shared" si="112"/>
        <v>2005</v>
      </c>
      <c r="D1419" s="11" t="str">
        <f t="shared" si="113"/>
        <v>9/2005</v>
      </c>
      <c r="E1419">
        <v>2145</v>
      </c>
      <c r="F1419">
        <v>6401600</v>
      </c>
      <c r="G1419">
        <v>108654516</v>
      </c>
      <c r="H1419" s="1">
        <v>11.405294640999999</v>
      </c>
      <c r="I1419" s="1">
        <v>11.231779334000001</v>
      </c>
      <c r="J1419" s="1">
        <v>11.231779334000001</v>
      </c>
      <c r="K1419" s="1">
        <v>11.411968307</v>
      </c>
      <c r="L1419" s="1">
        <v>11.328547486</v>
      </c>
      <c r="M1419" s="2">
        <f t="shared" si="114"/>
        <v>1.5750371432569521E-2</v>
      </c>
      <c r="N1419" s="2">
        <f t="shared" si="115"/>
        <v>1.562762155884858E-2</v>
      </c>
    </row>
    <row r="1420" spans="1:14" x14ac:dyDescent="0.25">
      <c r="A1420" s="5">
        <v>38610</v>
      </c>
      <c r="B1420" s="11">
        <f t="shared" si="111"/>
        <v>9</v>
      </c>
      <c r="C1420" s="11">
        <f t="shared" si="112"/>
        <v>2005</v>
      </c>
      <c r="D1420" s="11" t="str">
        <f t="shared" si="113"/>
        <v>9/2005</v>
      </c>
      <c r="E1420">
        <v>2725</v>
      </c>
      <c r="F1420">
        <v>8779200</v>
      </c>
      <c r="G1420">
        <v>151204131</v>
      </c>
      <c r="H1420" s="1">
        <v>11.452010301</v>
      </c>
      <c r="I1420" s="1">
        <v>11.508736459</v>
      </c>
      <c r="J1420" s="1">
        <v>11.441999802</v>
      </c>
      <c r="K1420" s="1">
        <v>11.578809949</v>
      </c>
      <c r="L1420" s="1">
        <v>11.495389127999999</v>
      </c>
      <c r="M1420" s="2">
        <f t="shared" si="114"/>
        <v>4.0959625744403372E-3</v>
      </c>
      <c r="N1420" s="2">
        <f t="shared" si="115"/>
        <v>4.0875969554627009E-3</v>
      </c>
    </row>
    <row r="1421" spans="1:14" x14ac:dyDescent="0.25">
      <c r="A1421" s="5">
        <v>38611</v>
      </c>
      <c r="B1421" s="11">
        <f t="shared" si="111"/>
        <v>9</v>
      </c>
      <c r="C1421" s="11">
        <f t="shared" si="112"/>
        <v>2005</v>
      </c>
      <c r="D1421" s="11" t="str">
        <f t="shared" si="113"/>
        <v>9/2005</v>
      </c>
      <c r="E1421">
        <v>2857</v>
      </c>
      <c r="F1421">
        <v>7562600</v>
      </c>
      <c r="G1421">
        <v>130442387</v>
      </c>
      <c r="H1421" s="1">
        <v>11.602167779</v>
      </c>
      <c r="I1421" s="1">
        <v>11.488715462</v>
      </c>
      <c r="J1421" s="1">
        <v>11.378599978</v>
      </c>
      <c r="K1421" s="1">
        <v>11.642209772999999</v>
      </c>
      <c r="L1421" s="1">
        <v>11.512073292</v>
      </c>
      <c r="M1421" s="2">
        <f t="shared" si="114"/>
        <v>1.3111888136084549E-2</v>
      </c>
      <c r="N1421" s="2">
        <f t="shared" si="115"/>
        <v>1.3026671423891783E-2</v>
      </c>
    </row>
    <row r="1422" spans="1:14" x14ac:dyDescent="0.25">
      <c r="A1422" s="5">
        <v>38614</v>
      </c>
      <c r="B1422" s="11">
        <f t="shared" si="111"/>
        <v>9</v>
      </c>
      <c r="C1422" s="11">
        <f t="shared" si="112"/>
        <v>2005</v>
      </c>
      <c r="D1422" s="11" t="str">
        <f t="shared" si="113"/>
        <v>9/2005</v>
      </c>
      <c r="E1422">
        <v>3326</v>
      </c>
      <c r="F1422">
        <v>10857800</v>
      </c>
      <c r="G1422">
        <v>191838477</v>
      </c>
      <c r="H1422" s="1">
        <v>11.895809068</v>
      </c>
      <c r="I1422" s="1">
        <v>11.548778453000001</v>
      </c>
      <c r="J1422" s="1">
        <v>11.478704964</v>
      </c>
      <c r="K1422" s="1">
        <v>11.899145901000001</v>
      </c>
      <c r="L1422" s="1">
        <v>11.79236725</v>
      </c>
      <c r="M1422" s="2">
        <f t="shared" si="114"/>
        <v>2.5309174508878707E-2</v>
      </c>
      <c r="N1422" s="2">
        <f t="shared" si="115"/>
        <v>2.499420077528141E-2</v>
      </c>
    </row>
    <row r="1423" spans="1:14" x14ac:dyDescent="0.25">
      <c r="A1423" s="5">
        <v>38615</v>
      </c>
      <c r="B1423" s="11">
        <f t="shared" si="111"/>
        <v>9</v>
      </c>
      <c r="C1423" s="11">
        <f t="shared" si="112"/>
        <v>2005</v>
      </c>
      <c r="D1423" s="11" t="str">
        <f t="shared" si="113"/>
        <v>9/2005</v>
      </c>
      <c r="E1423">
        <v>2515</v>
      </c>
      <c r="F1423">
        <v>7713000</v>
      </c>
      <c r="G1423">
        <v>137010387</v>
      </c>
      <c r="H1423" s="1">
        <v>11.902482733999999</v>
      </c>
      <c r="I1423" s="1">
        <v>11.899145901000001</v>
      </c>
      <c r="J1423" s="1">
        <v>11.795704083</v>
      </c>
      <c r="K1423" s="1">
        <v>11.945861560999999</v>
      </c>
      <c r="L1423" s="1">
        <v>11.855767073999999</v>
      </c>
      <c r="M1423" s="2">
        <f t="shared" si="114"/>
        <v>5.6100984488316463E-4</v>
      </c>
      <c r="N1423" s="2">
        <f t="shared" si="115"/>
        <v>5.6085253769130926E-4</v>
      </c>
    </row>
    <row r="1424" spans="1:14" x14ac:dyDescent="0.25">
      <c r="A1424" s="5">
        <v>38616</v>
      </c>
      <c r="B1424" s="11">
        <f t="shared" si="111"/>
        <v>9</v>
      </c>
      <c r="C1424" s="11">
        <f t="shared" si="112"/>
        <v>2005</v>
      </c>
      <c r="D1424" s="11" t="str">
        <f t="shared" si="113"/>
        <v>9/2005</v>
      </c>
      <c r="E1424">
        <v>3738</v>
      </c>
      <c r="F1424">
        <v>11417400</v>
      </c>
      <c r="G1424">
        <v>208460171</v>
      </c>
      <c r="H1424" s="1">
        <v>12.349618334000001</v>
      </c>
      <c r="I1424" s="1">
        <v>11.875788071000001</v>
      </c>
      <c r="J1424" s="1">
        <v>11.81572508</v>
      </c>
      <c r="K1424" s="1">
        <v>12.349618334000001</v>
      </c>
      <c r="L1424" s="1">
        <v>12.186113525</v>
      </c>
      <c r="M1424" s="2">
        <f t="shared" si="114"/>
        <v>3.756658253514944E-2</v>
      </c>
      <c r="N1424" s="2">
        <f t="shared" si="115"/>
        <v>3.687814700102237E-2</v>
      </c>
    </row>
    <row r="1425" spans="1:14" x14ac:dyDescent="0.25">
      <c r="A1425" s="5">
        <v>38617</v>
      </c>
      <c r="B1425" s="11">
        <f t="shared" si="111"/>
        <v>9</v>
      </c>
      <c r="C1425" s="11">
        <f t="shared" si="112"/>
        <v>2005</v>
      </c>
      <c r="D1425" s="11" t="str">
        <f t="shared" si="113"/>
        <v>9/2005</v>
      </c>
      <c r="E1425">
        <v>5173</v>
      </c>
      <c r="F1425">
        <v>14177400</v>
      </c>
      <c r="G1425">
        <v>257508652</v>
      </c>
      <c r="H1425" s="1">
        <v>12.025945548999999</v>
      </c>
      <c r="I1425" s="1">
        <v>12.392997161</v>
      </c>
      <c r="J1425" s="1">
        <v>11.915830065</v>
      </c>
      <c r="K1425" s="1">
        <v>12.509786310999999</v>
      </c>
      <c r="L1425" s="1">
        <v>12.122713701</v>
      </c>
      <c r="M1425" s="2">
        <f t="shared" si="114"/>
        <v>-2.6209132642495581E-2</v>
      </c>
      <c r="N1425" s="2">
        <f t="shared" si="115"/>
        <v>-2.6558713632920825E-2</v>
      </c>
    </row>
    <row r="1426" spans="1:14" x14ac:dyDescent="0.25">
      <c r="A1426" s="5">
        <v>38618</v>
      </c>
      <c r="B1426" s="11">
        <f t="shared" si="111"/>
        <v>9</v>
      </c>
      <c r="C1426" s="11">
        <f t="shared" si="112"/>
        <v>2005</v>
      </c>
      <c r="D1426" s="11" t="str">
        <f t="shared" si="113"/>
        <v>9/2005</v>
      </c>
      <c r="E1426">
        <v>4204</v>
      </c>
      <c r="F1426">
        <v>11019200</v>
      </c>
      <c r="G1426">
        <v>197319265</v>
      </c>
      <c r="H1426" s="1">
        <v>11.939187895</v>
      </c>
      <c r="I1426" s="1">
        <v>12.172766193999999</v>
      </c>
      <c r="J1426" s="1">
        <v>11.855767073999999</v>
      </c>
      <c r="K1426" s="1">
        <v>12.176103027</v>
      </c>
      <c r="L1426" s="1">
        <v>11.949198394</v>
      </c>
      <c r="M1426" s="2">
        <f t="shared" si="114"/>
        <v>-7.2142064544117313E-3</v>
      </c>
      <c r="N1426" s="2">
        <f t="shared" si="115"/>
        <v>-7.2403546768083004E-3</v>
      </c>
    </row>
    <row r="1427" spans="1:14" x14ac:dyDescent="0.25">
      <c r="A1427" s="5">
        <v>38621</v>
      </c>
      <c r="B1427" s="11">
        <f t="shared" si="111"/>
        <v>9</v>
      </c>
      <c r="C1427" s="11">
        <f t="shared" si="112"/>
        <v>2005</v>
      </c>
      <c r="D1427" s="11" t="str">
        <f t="shared" si="113"/>
        <v>9/2005</v>
      </c>
      <c r="E1427">
        <v>4183</v>
      </c>
      <c r="F1427">
        <v>11002800</v>
      </c>
      <c r="G1427">
        <v>192680361</v>
      </c>
      <c r="H1427" s="1">
        <v>11.745651591</v>
      </c>
      <c r="I1427" s="1">
        <v>11.909156400000001</v>
      </c>
      <c r="J1427" s="1">
        <v>11.515410125000001</v>
      </c>
      <c r="K1427" s="1">
        <v>11.909156400000001</v>
      </c>
      <c r="L1427" s="1">
        <v>11.685588600000001</v>
      </c>
      <c r="M1427" s="2">
        <f t="shared" si="114"/>
        <v>-1.6210173229709413E-2</v>
      </c>
      <c r="N1427" s="2">
        <f t="shared" si="115"/>
        <v>-1.6342995424220637E-2</v>
      </c>
    </row>
    <row r="1428" spans="1:14" x14ac:dyDescent="0.25">
      <c r="A1428" s="5">
        <v>38622</v>
      </c>
      <c r="B1428" s="11">
        <f t="shared" si="111"/>
        <v>9</v>
      </c>
      <c r="C1428" s="11">
        <f t="shared" si="112"/>
        <v>2005</v>
      </c>
      <c r="D1428" s="11" t="str">
        <f t="shared" si="113"/>
        <v>9/2005</v>
      </c>
      <c r="E1428">
        <v>2301</v>
      </c>
      <c r="F1428">
        <v>9049800</v>
      </c>
      <c r="G1428">
        <v>159995531</v>
      </c>
      <c r="H1428" s="1">
        <v>12.005924552</v>
      </c>
      <c r="I1428" s="1">
        <v>11.708946428999999</v>
      </c>
      <c r="J1428" s="1">
        <v>11.565462617</v>
      </c>
      <c r="K1428" s="1">
        <v>12.005924552</v>
      </c>
      <c r="L1428" s="1">
        <v>11.799040915999999</v>
      </c>
      <c r="M1428" s="2">
        <f t="shared" si="114"/>
        <v>2.21590908757614E-2</v>
      </c>
      <c r="N1428" s="2">
        <f t="shared" si="115"/>
        <v>2.191714588572867E-2</v>
      </c>
    </row>
    <row r="1429" spans="1:14" x14ac:dyDescent="0.25">
      <c r="A1429" s="5">
        <v>38623</v>
      </c>
      <c r="B1429" s="11">
        <f t="shared" si="111"/>
        <v>9</v>
      </c>
      <c r="C1429" s="11">
        <f t="shared" si="112"/>
        <v>2005</v>
      </c>
      <c r="D1429" s="11" t="str">
        <f t="shared" si="113"/>
        <v>9/2005</v>
      </c>
      <c r="E1429">
        <v>2661</v>
      </c>
      <c r="F1429">
        <v>7706400</v>
      </c>
      <c r="G1429">
        <v>140085070</v>
      </c>
      <c r="H1429" s="1">
        <v>12.152745197</v>
      </c>
      <c r="I1429" s="1">
        <v>12.099355872</v>
      </c>
      <c r="J1429" s="1">
        <v>12.022608716000001</v>
      </c>
      <c r="K1429" s="1">
        <v>12.229492351999999</v>
      </c>
      <c r="L1429" s="1">
        <v>12.1327242</v>
      </c>
      <c r="M1429" s="2">
        <f t="shared" si="114"/>
        <v>1.2229016129835735E-2</v>
      </c>
      <c r="N1429" s="2">
        <f t="shared" si="115"/>
        <v>1.2154845786725859E-2</v>
      </c>
    </row>
    <row r="1430" spans="1:14" x14ac:dyDescent="0.25">
      <c r="A1430" s="5">
        <v>38624</v>
      </c>
      <c r="B1430" s="11">
        <f t="shared" si="111"/>
        <v>9</v>
      </c>
      <c r="C1430" s="11">
        <f t="shared" si="112"/>
        <v>2005</v>
      </c>
      <c r="D1430" s="11" t="str">
        <f t="shared" si="113"/>
        <v>9/2005</v>
      </c>
      <c r="E1430">
        <v>2703</v>
      </c>
      <c r="F1430">
        <v>9667600</v>
      </c>
      <c r="G1430">
        <v>173500357</v>
      </c>
      <c r="H1430" s="1">
        <v>11.859103907</v>
      </c>
      <c r="I1430" s="1">
        <v>12.259523848000001</v>
      </c>
      <c r="J1430" s="1">
        <v>11.849093409</v>
      </c>
      <c r="K1430" s="1">
        <v>12.259523848000001</v>
      </c>
      <c r="L1430" s="1">
        <v>11.975893056</v>
      </c>
      <c r="M1430" s="2">
        <f t="shared" si="114"/>
        <v>-2.4162548069590728E-2</v>
      </c>
      <c r="N1430" s="2">
        <f t="shared" si="115"/>
        <v>-2.4459251592497823E-2</v>
      </c>
    </row>
    <row r="1431" spans="1:14" x14ac:dyDescent="0.25">
      <c r="A1431" s="5">
        <v>38625</v>
      </c>
      <c r="B1431" s="11">
        <f t="shared" si="111"/>
        <v>9</v>
      </c>
      <c r="C1431" s="11">
        <f t="shared" si="112"/>
        <v>2005</v>
      </c>
      <c r="D1431" s="11" t="str">
        <f t="shared" si="113"/>
        <v>9/2005</v>
      </c>
      <c r="E1431">
        <v>2421</v>
      </c>
      <c r="F1431">
        <v>6926400</v>
      </c>
      <c r="G1431">
        <v>122832459</v>
      </c>
      <c r="H1431" s="1">
        <v>11.895809068</v>
      </c>
      <c r="I1431" s="1">
        <v>11.882461737</v>
      </c>
      <c r="J1431" s="1">
        <v>11.715620095</v>
      </c>
      <c r="K1431" s="1">
        <v>11.929177397</v>
      </c>
      <c r="L1431" s="1">
        <v>11.835746077</v>
      </c>
      <c r="M1431" s="2">
        <f t="shared" si="114"/>
        <v>3.0951040894695581E-3</v>
      </c>
      <c r="N1431" s="2">
        <f t="shared" si="115"/>
        <v>3.0903241152792785E-3</v>
      </c>
    </row>
    <row r="1432" spans="1:14" x14ac:dyDescent="0.25">
      <c r="A1432" s="5">
        <v>38628</v>
      </c>
      <c r="B1432" s="11">
        <f t="shared" si="111"/>
        <v>10</v>
      </c>
      <c r="C1432" s="11">
        <f t="shared" si="112"/>
        <v>2005</v>
      </c>
      <c r="D1432" s="11" t="str">
        <f t="shared" si="113"/>
        <v>10/2005</v>
      </c>
      <c r="E1432">
        <v>1973</v>
      </c>
      <c r="F1432">
        <v>6595400</v>
      </c>
      <c r="G1432">
        <v>118384254</v>
      </c>
      <c r="H1432" s="1">
        <v>12.012598218000001</v>
      </c>
      <c r="I1432" s="1">
        <v>11.912493232999999</v>
      </c>
      <c r="J1432" s="1">
        <v>11.819061913000001</v>
      </c>
      <c r="K1432" s="1">
        <v>12.049303378999999</v>
      </c>
      <c r="L1432" s="1">
        <v>11.979229889000001</v>
      </c>
      <c r="M1432" s="2">
        <f t="shared" si="114"/>
        <v>9.8176718651417083E-3</v>
      </c>
      <c r="N1432" s="2">
        <f t="shared" si="115"/>
        <v>9.769791651146777E-3</v>
      </c>
    </row>
    <row r="1433" spans="1:14" x14ac:dyDescent="0.25">
      <c r="A1433" s="5">
        <v>38629</v>
      </c>
      <c r="B1433" s="11">
        <f t="shared" si="111"/>
        <v>10</v>
      </c>
      <c r="C1433" s="11">
        <f t="shared" si="112"/>
        <v>2005</v>
      </c>
      <c r="D1433" s="11" t="str">
        <f t="shared" si="113"/>
        <v>10/2005</v>
      </c>
      <c r="E1433">
        <v>4549</v>
      </c>
      <c r="F1433">
        <v>13072200</v>
      </c>
      <c r="G1433">
        <v>229308575</v>
      </c>
      <c r="H1433" s="1">
        <v>11.54544162</v>
      </c>
      <c r="I1433" s="1">
        <v>12.012598218000001</v>
      </c>
      <c r="J1433" s="1">
        <v>11.528757455999999</v>
      </c>
      <c r="K1433" s="1">
        <v>12.045966546000001</v>
      </c>
      <c r="L1433" s="1">
        <v>11.705609597</v>
      </c>
      <c r="M1433" s="2">
        <f t="shared" si="114"/>
        <v>-3.8888888941611355E-2</v>
      </c>
      <c r="N1433" s="2">
        <f t="shared" si="115"/>
        <v>-3.9665256447287175E-2</v>
      </c>
    </row>
    <row r="1434" spans="1:14" x14ac:dyDescent="0.25">
      <c r="A1434" s="5">
        <v>38630</v>
      </c>
      <c r="B1434" s="11">
        <f t="shared" si="111"/>
        <v>10</v>
      </c>
      <c r="C1434" s="11">
        <f t="shared" si="112"/>
        <v>2005</v>
      </c>
      <c r="D1434" s="11" t="str">
        <f t="shared" si="113"/>
        <v>10/2005</v>
      </c>
      <c r="E1434">
        <v>5640</v>
      </c>
      <c r="F1434">
        <v>14663800</v>
      </c>
      <c r="G1434">
        <v>245865751</v>
      </c>
      <c r="H1434" s="1">
        <v>10.928127545000001</v>
      </c>
      <c r="I1434" s="1">
        <v>11.542104787</v>
      </c>
      <c r="J1434" s="1">
        <v>10.928127545000001</v>
      </c>
      <c r="K1434" s="1">
        <v>11.572136283000001</v>
      </c>
      <c r="L1434" s="1">
        <v>11.188400507000001</v>
      </c>
      <c r="M1434" s="2">
        <f t="shared" si="114"/>
        <v>-5.3468208087478875E-2</v>
      </c>
      <c r="N1434" s="2">
        <f t="shared" si="115"/>
        <v>-5.4950719977128151E-2</v>
      </c>
    </row>
    <row r="1435" spans="1:14" x14ac:dyDescent="0.25">
      <c r="A1435" s="5">
        <v>38631</v>
      </c>
      <c r="B1435" s="11">
        <f t="shared" si="111"/>
        <v>10</v>
      </c>
      <c r="C1435" s="11">
        <f t="shared" si="112"/>
        <v>2005</v>
      </c>
      <c r="D1435" s="11" t="str">
        <f t="shared" si="113"/>
        <v>10/2005</v>
      </c>
      <c r="E1435">
        <v>6582</v>
      </c>
      <c r="F1435">
        <v>23263800</v>
      </c>
      <c r="G1435">
        <v>370614888</v>
      </c>
      <c r="H1435" s="1">
        <v>10.511023440000001</v>
      </c>
      <c r="I1435" s="1">
        <v>10.958159041</v>
      </c>
      <c r="J1435" s="1">
        <v>10.260760978</v>
      </c>
      <c r="K1435" s="1">
        <v>10.958159041</v>
      </c>
      <c r="L1435" s="1">
        <v>10.631149423</v>
      </c>
      <c r="M1435" s="2">
        <f t="shared" si="114"/>
        <v>-3.8167938952253455E-2</v>
      </c>
      <c r="N1435" s="2">
        <f t="shared" si="115"/>
        <v>-3.8915416271460869E-2</v>
      </c>
    </row>
    <row r="1436" spans="1:14" x14ac:dyDescent="0.25">
      <c r="A1436" s="5">
        <v>38632</v>
      </c>
      <c r="B1436" s="11">
        <f t="shared" si="111"/>
        <v>10</v>
      </c>
      <c r="C1436" s="11">
        <f t="shared" si="112"/>
        <v>2005</v>
      </c>
      <c r="D1436" s="11" t="str">
        <f t="shared" si="113"/>
        <v>10/2005</v>
      </c>
      <c r="E1436">
        <v>4300</v>
      </c>
      <c r="F1436">
        <v>14659200</v>
      </c>
      <c r="G1436">
        <v>235199966</v>
      </c>
      <c r="H1436" s="1">
        <v>10.577760097000001</v>
      </c>
      <c r="I1436" s="1">
        <v>10.844706724</v>
      </c>
      <c r="J1436" s="1">
        <v>10.544391769000001</v>
      </c>
      <c r="K1436" s="1">
        <v>10.844706724</v>
      </c>
      <c r="L1436" s="1">
        <v>10.707896578</v>
      </c>
      <c r="M1436" s="2">
        <f t="shared" si="114"/>
        <v>6.349206371858207E-3</v>
      </c>
      <c r="N1436" s="2">
        <f t="shared" si="115"/>
        <v>6.3291350741564957E-3</v>
      </c>
    </row>
    <row r="1437" spans="1:14" x14ac:dyDescent="0.25">
      <c r="A1437" s="5">
        <v>38635</v>
      </c>
      <c r="B1437" s="11">
        <f t="shared" si="111"/>
        <v>10</v>
      </c>
      <c r="C1437" s="11">
        <f t="shared" si="112"/>
        <v>2005</v>
      </c>
      <c r="D1437" s="11" t="str">
        <f t="shared" si="113"/>
        <v>10/2005</v>
      </c>
      <c r="E1437">
        <v>3292</v>
      </c>
      <c r="F1437">
        <v>10170800</v>
      </c>
      <c r="G1437">
        <v>162139914</v>
      </c>
      <c r="H1437" s="1">
        <v>10.511023440000001</v>
      </c>
      <c r="I1437" s="1">
        <v>10.727917574999999</v>
      </c>
      <c r="J1437" s="1">
        <v>10.444286784000001</v>
      </c>
      <c r="K1437" s="1">
        <v>10.808001562999999</v>
      </c>
      <c r="L1437" s="1">
        <v>10.637823087999999</v>
      </c>
      <c r="M1437" s="2">
        <f t="shared" si="114"/>
        <v>-6.3091482873512961E-3</v>
      </c>
      <c r="N1437" s="2">
        <f t="shared" si="115"/>
        <v>-6.3291350741566336E-3</v>
      </c>
    </row>
    <row r="1438" spans="1:14" x14ac:dyDescent="0.25">
      <c r="A1438" s="5">
        <v>38636</v>
      </c>
      <c r="B1438" s="11">
        <f t="shared" si="111"/>
        <v>10</v>
      </c>
      <c r="C1438" s="11">
        <f t="shared" si="112"/>
        <v>2005</v>
      </c>
      <c r="D1438" s="11" t="str">
        <f t="shared" si="113"/>
        <v>10/2005</v>
      </c>
      <c r="E1438">
        <v>3082</v>
      </c>
      <c r="F1438">
        <v>14073400</v>
      </c>
      <c r="G1438">
        <v>225689168</v>
      </c>
      <c r="H1438" s="1">
        <v>10.711233411</v>
      </c>
      <c r="I1438" s="1">
        <v>10.744601739</v>
      </c>
      <c r="J1438" s="1">
        <v>10.611128426000001</v>
      </c>
      <c r="K1438" s="1">
        <v>10.871401387000001</v>
      </c>
      <c r="L1438" s="1">
        <v>10.701222912</v>
      </c>
      <c r="M1438" s="2">
        <f t="shared" si="114"/>
        <v>1.9047619115574843E-2</v>
      </c>
      <c r="N1438" s="2">
        <f t="shared" si="115"/>
        <v>1.8868484371068396E-2</v>
      </c>
    </row>
    <row r="1439" spans="1:14" x14ac:dyDescent="0.25">
      <c r="A1439" s="5">
        <v>38638</v>
      </c>
      <c r="B1439" s="11">
        <f t="shared" si="111"/>
        <v>10</v>
      </c>
      <c r="C1439" s="11">
        <f t="shared" si="112"/>
        <v>2005</v>
      </c>
      <c r="D1439" s="11" t="str">
        <f t="shared" si="113"/>
        <v>10/2005</v>
      </c>
      <c r="E1439">
        <v>5060</v>
      </c>
      <c r="F1439">
        <v>12846000</v>
      </c>
      <c r="G1439">
        <v>199791941</v>
      </c>
      <c r="H1439" s="1">
        <v>10.477655112000001</v>
      </c>
      <c r="I1439" s="1">
        <v>10.440949951</v>
      </c>
      <c r="J1439" s="1">
        <v>10.194024321000001</v>
      </c>
      <c r="K1439" s="1">
        <v>10.594444261</v>
      </c>
      <c r="L1439" s="1">
        <v>10.38088696</v>
      </c>
      <c r="M1439" s="2">
        <f t="shared" si="114"/>
        <v>-2.1806853612220234E-2</v>
      </c>
      <c r="N1439" s="2">
        <f t="shared" si="115"/>
        <v>-2.2048137252089553E-2</v>
      </c>
    </row>
    <row r="1440" spans="1:14" x14ac:dyDescent="0.25">
      <c r="A1440" s="5">
        <v>38639</v>
      </c>
      <c r="B1440" s="11">
        <f t="shared" si="111"/>
        <v>10</v>
      </c>
      <c r="C1440" s="11">
        <f t="shared" si="112"/>
        <v>2005</v>
      </c>
      <c r="D1440" s="11" t="str">
        <f t="shared" si="113"/>
        <v>10/2005</v>
      </c>
      <c r="E1440">
        <v>3622</v>
      </c>
      <c r="F1440">
        <v>12499000</v>
      </c>
      <c r="G1440">
        <v>193294602</v>
      </c>
      <c r="H1440" s="1">
        <v>10.40424479</v>
      </c>
      <c r="I1440" s="1">
        <v>10.677865082</v>
      </c>
      <c r="J1440" s="1">
        <v>10.143971828</v>
      </c>
      <c r="K1440" s="1">
        <v>10.677865082</v>
      </c>
      <c r="L1440" s="1">
        <v>10.320823968999999</v>
      </c>
      <c r="M1440" s="2">
        <f t="shared" si="114"/>
        <v>-7.0063693846845743E-3</v>
      </c>
      <c r="N1440" s="2">
        <f t="shared" si="115"/>
        <v>-7.0310292422133876E-3</v>
      </c>
    </row>
    <row r="1441" spans="1:14" x14ac:dyDescent="0.25">
      <c r="A1441" s="5">
        <v>38642</v>
      </c>
      <c r="B1441" s="11">
        <f t="shared" si="111"/>
        <v>10</v>
      </c>
      <c r="C1441" s="11">
        <f t="shared" si="112"/>
        <v>2005</v>
      </c>
      <c r="D1441" s="11" t="str">
        <f t="shared" si="113"/>
        <v>10/2005</v>
      </c>
      <c r="E1441">
        <v>2939</v>
      </c>
      <c r="F1441">
        <v>13854200</v>
      </c>
      <c r="G1441">
        <v>219447068</v>
      </c>
      <c r="H1441" s="1">
        <v>10.724580742000001</v>
      </c>
      <c r="I1441" s="1">
        <v>10.544391769000001</v>
      </c>
      <c r="J1441" s="1">
        <v>10.460970948</v>
      </c>
      <c r="K1441" s="1">
        <v>10.724580742000001</v>
      </c>
      <c r="L1441" s="1">
        <v>10.571086432</v>
      </c>
      <c r="M1441" s="2">
        <f t="shared" si="114"/>
        <v>3.078896724036051E-2</v>
      </c>
      <c r="N1441" s="2">
        <f t="shared" si="115"/>
        <v>3.0324496634759113E-2</v>
      </c>
    </row>
    <row r="1442" spans="1:14" x14ac:dyDescent="0.25">
      <c r="A1442" s="5">
        <v>38643</v>
      </c>
      <c r="B1442" s="11">
        <f t="shared" si="111"/>
        <v>10</v>
      </c>
      <c r="C1442" s="11">
        <f t="shared" si="112"/>
        <v>2005</v>
      </c>
      <c r="D1442" s="11" t="str">
        <f t="shared" si="113"/>
        <v>10/2005</v>
      </c>
      <c r="E1442">
        <v>4026</v>
      </c>
      <c r="F1442">
        <v>12697600</v>
      </c>
      <c r="G1442">
        <v>200150246</v>
      </c>
      <c r="H1442" s="1">
        <v>10.143971828</v>
      </c>
      <c r="I1442" s="1">
        <v>10.744601739</v>
      </c>
      <c r="J1442" s="1">
        <v>10.143971828</v>
      </c>
      <c r="K1442" s="1">
        <v>10.844706724</v>
      </c>
      <c r="L1442" s="1">
        <v>10.521033939000001</v>
      </c>
      <c r="M1442" s="2">
        <f t="shared" si="114"/>
        <v>-5.4138145627101175E-2</v>
      </c>
      <c r="N1442" s="2">
        <f t="shared" si="115"/>
        <v>-5.5658751912158667E-2</v>
      </c>
    </row>
    <row r="1443" spans="1:14" x14ac:dyDescent="0.25">
      <c r="A1443" s="5">
        <v>38644</v>
      </c>
      <c r="B1443" s="11">
        <f t="shared" si="111"/>
        <v>10</v>
      </c>
      <c r="C1443" s="11">
        <f t="shared" si="112"/>
        <v>2005</v>
      </c>
      <c r="D1443" s="11" t="str">
        <f t="shared" si="113"/>
        <v>10/2005</v>
      </c>
      <c r="E1443">
        <v>4438</v>
      </c>
      <c r="F1443">
        <v>14468400</v>
      </c>
      <c r="G1443">
        <v>221691307</v>
      </c>
      <c r="H1443" s="1">
        <v>10.344181798999999</v>
      </c>
      <c r="I1443" s="1">
        <v>10.143971828</v>
      </c>
      <c r="J1443" s="1">
        <v>9.9771301867000002</v>
      </c>
      <c r="K1443" s="1">
        <v>10.534381270000001</v>
      </c>
      <c r="L1443" s="1">
        <v>10.224055816</v>
      </c>
      <c r="M1443" s="2">
        <f t="shared" si="114"/>
        <v>1.9736842175307245E-2</v>
      </c>
      <c r="N1443" s="2">
        <f t="shared" si="115"/>
        <v>1.9544596141658627E-2</v>
      </c>
    </row>
    <row r="1444" spans="1:14" x14ac:dyDescent="0.25">
      <c r="A1444" s="5">
        <v>38645</v>
      </c>
      <c r="B1444" s="11">
        <f t="shared" si="111"/>
        <v>10</v>
      </c>
      <c r="C1444" s="11">
        <f t="shared" si="112"/>
        <v>2005</v>
      </c>
      <c r="D1444" s="11" t="str">
        <f t="shared" si="113"/>
        <v>10/2005</v>
      </c>
      <c r="E1444">
        <v>5456</v>
      </c>
      <c r="F1444">
        <v>14815000</v>
      </c>
      <c r="G1444">
        <v>224889271</v>
      </c>
      <c r="H1444" s="1">
        <v>9.8303095419000002</v>
      </c>
      <c r="I1444" s="1">
        <v>10.544391769000001</v>
      </c>
      <c r="J1444" s="1">
        <v>9.7602360522999998</v>
      </c>
      <c r="K1444" s="1">
        <v>10.624475757000001</v>
      </c>
      <c r="L1444" s="1">
        <v>10.130624496999999</v>
      </c>
      <c r="M1444" s="2">
        <f t="shared" si="114"/>
        <v>-4.9677419353715946E-2</v>
      </c>
      <c r="N1444" s="2">
        <f t="shared" si="115"/>
        <v>-5.0953793449480582E-2</v>
      </c>
    </row>
    <row r="1445" spans="1:14" x14ac:dyDescent="0.25">
      <c r="A1445" s="5">
        <v>38646</v>
      </c>
      <c r="B1445" s="11">
        <f t="shared" si="111"/>
        <v>10</v>
      </c>
      <c r="C1445" s="11">
        <f t="shared" si="112"/>
        <v>2005</v>
      </c>
      <c r="D1445" s="11" t="str">
        <f t="shared" si="113"/>
        <v>10/2005</v>
      </c>
      <c r="E1445">
        <v>3300</v>
      </c>
      <c r="F1445">
        <v>8496200</v>
      </c>
      <c r="G1445">
        <v>128109638</v>
      </c>
      <c r="H1445" s="1">
        <v>10.204034819</v>
      </c>
      <c r="I1445" s="1">
        <v>10.003824849000001</v>
      </c>
      <c r="J1445" s="1">
        <v>9.9137303628000009</v>
      </c>
      <c r="K1445" s="1">
        <v>10.237403148</v>
      </c>
      <c r="L1445" s="1">
        <v>10.06388784</v>
      </c>
      <c r="M1445" s="2">
        <f t="shared" si="114"/>
        <v>3.801765097091403E-2</v>
      </c>
      <c r="N1445" s="2">
        <f t="shared" si="115"/>
        <v>3.7312789388051631E-2</v>
      </c>
    </row>
    <row r="1446" spans="1:14" x14ac:dyDescent="0.25">
      <c r="A1446" s="5">
        <v>38649</v>
      </c>
      <c r="B1446" s="11">
        <f t="shared" si="111"/>
        <v>10</v>
      </c>
      <c r="C1446" s="11">
        <f t="shared" si="112"/>
        <v>2005</v>
      </c>
      <c r="D1446" s="11" t="str">
        <f t="shared" si="113"/>
        <v>10/2005</v>
      </c>
      <c r="E1446">
        <v>2949</v>
      </c>
      <c r="F1446">
        <v>8376400</v>
      </c>
      <c r="G1446">
        <v>132010372</v>
      </c>
      <c r="H1446" s="1">
        <v>10.767959569</v>
      </c>
      <c r="I1446" s="1">
        <v>10.160655992000001</v>
      </c>
      <c r="J1446" s="1">
        <v>10.160655992000001</v>
      </c>
      <c r="K1446" s="1">
        <v>10.767959569</v>
      </c>
      <c r="L1446" s="1">
        <v>10.517697106</v>
      </c>
      <c r="M1446" s="2">
        <f t="shared" si="114"/>
        <v>5.5264879040785697E-2</v>
      </c>
      <c r="N1446" s="2">
        <f t="shared" si="115"/>
        <v>5.3791805596026004E-2</v>
      </c>
    </row>
    <row r="1447" spans="1:14" x14ac:dyDescent="0.25">
      <c r="A1447" s="5">
        <v>38650</v>
      </c>
      <c r="B1447" s="11">
        <f t="shared" si="111"/>
        <v>10</v>
      </c>
      <c r="C1447" s="11">
        <f t="shared" si="112"/>
        <v>2005</v>
      </c>
      <c r="D1447" s="11" t="str">
        <f t="shared" si="113"/>
        <v>10/2005</v>
      </c>
      <c r="E1447">
        <v>2691</v>
      </c>
      <c r="F1447">
        <v>7872400</v>
      </c>
      <c r="G1447">
        <v>126479244</v>
      </c>
      <c r="H1447" s="1">
        <v>10.717907075999999</v>
      </c>
      <c r="I1447" s="1">
        <v>10.677865082</v>
      </c>
      <c r="J1447" s="1">
        <v>10.521033939000001</v>
      </c>
      <c r="K1447" s="1">
        <v>10.911443381</v>
      </c>
      <c r="L1447" s="1">
        <v>10.721243909</v>
      </c>
      <c r="M1447" s="2">
        <f t="shared" si="114"/>
        <v>-4.6482801759487602E-3</v>
      </c>
      <c r="N1447" s="2">
        <f t="shared" si="115"/>
        <v>-4.6591170250936684E-3</v>
      </c>
    </row>
    <row r="1448" spans="1:14" x14ac:dyDescent="0.25">
      <c r="A1448" s="5">
        <v>38651</v>
      </c>
      <c r="B1448" s="11">
        <f t="shared" si="111"/>
        <v>10</v>
      </c>
      <c r="C1448" s="11">
        <f t="shared" si="112"/>
        <v>2005</v>
      </c>
      <c r="D1448" s="11" t="str">
        <f t="shared" si="113"/>
        <v>10/2005</v>
      </c>
      <c r="E1448">
        <v>2035</v>
      </c>
      <c r="F1448">
        <v>6824400</v>
      </c>
      <c r="G1448">
        <v>109863678</v>
      </c>
      <c r="H1448" s="1">
        <v>10.677865082</v>
      </c>
      <c r="I1448" s="1">
        <v>10.594444261</v>
      </c>
      <c r="J1448" s="1">
        <v>10.444286784000001</v>
      </c>
      <c r="K1448" s="1">
        <v>10.891422384</v>
      </c>
      <c r="L1448" s="1">
        <v>10.744601739</v>
      </c>
      <c r="M1448" s="2">
        <f t="shared" si="114"/>
        <v>-3.7359900320149686E-3</v>
      </c>
      <c r="N1448" s="2">
        <f t="shared" si="115"/>
        <v>-3.7429862734694014E-3</v>
      </c>
    </row>
    <row r="1449" spans="1:14" x14ac:dyDescent="0.25">
      <c r="A1449" s="5">
        <v>38652</v>
      </c>
      <c r="B1449" s="11">
        <f t="shared" si="111"/>
        <v>10</v>
      </c>
      <c r="C1449" s="11">
        <f t="shared" si="112"/>
        <v>2005</v>
      </c>
      <c r="D1449" s="11" t="str">
        <f t="shared" si="113"/>
        <v>10/2005</v>
      </c>
      <c r="E1449">
        <v>2280</v>
      </c>
      <c r="F1449">
        <v>6469000</v>
      </c>
      <c r="G1449">
        <v>101977037</v>
      </c>
      <c r="H1449" s="1">
        <v>10.364202796000001</v>
      </c>
      <c r="I1449" s="1">
        <v>10.744601739</v>
      </c>
      <c r="J1449" s="1">
        <v>10.347518631</v>
      </c>
      <c r="K1449" s="1">
        <v>10.828022560000001</v>
      </c>
      <c r="L1449" s="1">
        <v>10.521033939000001</v>
      </c>
      <c r="M1449" s="2">
        <f t="shared" si="114"/>
        <v>-2.937499992660042E-2</v>
      </c>
      <c r="N1449" s="2">
        <f t="shared" si="115"/>
        <v>-2.9815085003564591E-2</v>
      </c>
    </row>
    <row r="1450" spans="1:14" x14ac:dyDescent="0.25">
      <c r="A1450" s="5">
        <v>38653</v>
      </c>
      <c r="B1450" s="11">
        <f t="shared" si="111"/>
        <v>10</v>
      </c>
      <c r="C1450" s="11">
        <f t="shared" si="112"/>
        <v>2005</v>
      </c>
      <c r="D1450" s="11" t="str">
        <f t="shared" si="113"/>
        <v>10/2005</v>
      </c>
      <c r="E1450">
        <v>1984</v>
      </c>
      <c r="F1450">
        <v>7585800</v>
      </c>
      <c r="G1450">
        <v>119237672</v>
      </c>
      <c r="H1450" s="1">
        <v>10.394234291</v>
      </c>
      <c r="I1450" s="1">
        <v>10.561075933</v>
      </c>
      <c r="J1450" s="1">
        <v>10.394234291</v>
      </c>
      <c r="K1450" s="1">
        <v>10.611128426000001</v>
      </c>
      <c r="L1450" s="1">
        <v>10.491002442999999</v>
      </c>
      <c r="M1450" s="2">
        <f t="shared" si="114"/>
        <v>2.8976174618648987E-3</v>
      </c>
      <c r="N1450" s="2">
        <f t="shared" si="115"/>
        <v>2.8934274604499916E-3</v>
      </c>
    </row>
    <row r="1451" spans="1:14" x14ac:dyDescent="0.25">
      <c r="A1451" s="5">
        <v>38656</v>
      </c>
      <c r="B1451" s="11">
        <f t="shared" si="111"/>
        <v>10</v>
      </c>
      <c r="C1451" s="11">
        <f t="shared" si="112"/>
        <v>2005</v>
      </c>
      <c r="D1451" s="11" t="str">
        <f t="shared" si="113"/>
        <v>10/2005</v>
      </c>
      <c r="E1451">
        <v>2487</v>
      </c>
      <c r="F1451">
        <v>7234600</v>
      </c>
      <c r="G1451">
        <v>115491807</v>
      </c>
      <c r="H1451" s="1">
        <v>10.747938572000001</v>
      </c>
      <c r="I1451" s="1">
        <v>10.514360272999999</v>
      </c>
      <c r="J1451" s="1">
        <v>10.394234291</v>
      </c>
      <c r="K1451" s="1">
        <v>10.747938572000001</v>
      </c>
      <c r="L1451" s="1">
        <v>10.654507252</v>
      </c>
      <c r="M1451" s="2">
        <f t="shared" si="114"/>
        <v>3.4028892470344019E-2</v>
      </c>
      <c r="N1451" s="2">
        <f t="shared" si="115"/>
        <v>3.3462718123653881E-2</v>
      </c>
    </row>
    <row r="1452" spans="1:14" x14ac:dyDescent="0.25">
      <c r="A1452" s="5">
        <v>38657</v>
      </c>
      <c r="B1452" s="11">
        <f t="shared" si="111"/>
        <v>11</v>
      </c>
      <c r="C1452" s="11">
        <f t="shared" si="112"/>
        <v>2005</v>
      </c>
      <c r="D1452" s="11" t="str">
        <f t="shared" si="113"/>
        <v>11/2005</v>
      </c>
      <c r="E1452">
        <v>5341</v>
      </c>
      <c r="F1452">
        <v>14807000</v>
      </c>
      <c r="G1452">
        <v>241773281</v>
      </c>
      <c r="H1452" s="1">
        <v>10.918117047000001</v>
      </c>
      <c r="I1452" s="1">
        <v>10.808001562999999</v>
      </c>
      <c r="J1452" s="1">
        <v>10.677865082</v>
      </c>
      <c r="K1452" s="1">
        <v>11.128337516</v>
      </c>
      <c r="L1452" s="1">
        <v>10.898096049999999</v>
      </c>
      <c r="M1452" s="2">
        <f t="shared" si="114"/>
        <v>1.5833592075352954E-2</v>
      </c>
      <c r="N1452" s="2">
        <f t="shared" si="115"/>
        <v>1.5709548414272547E-2</v>
      </c>
    </row>
    <row r="1453" spans="1:14" x14ac:dyDescent="0.25">
      <c r="A1453" s="5">
        <v>38659</v>
      </c>
      <c r="B1453" s="11">
        <f t="shared" si="111"/>
        <v>11</v>
      </c>
      <c r="C1453" s="11">
        <f t="shared" si="112"/>
        <v>2005</v>
      </c>
      <c r="D1453" s="11" t="str">
        <f t="shared" si="113"/>
        <v>11/2005</v>
      </c>
      <c r="E1453">
        <v>4418</v>
      </c>
      <c r="F1453">
        <v>11580600</v>
      </c>
      <c r="G1453">
        <v>192963804</v>
      </c>
      <c r="H1453" s="1">
        <v>11.211758336000001</v>
      </c>
      <c r="I1453" s="1">
        <v>11.011548366</v>
      </c>
      <c r="J1453" s="1">
        <v>10.951485375000001</v>
      </c>
      <c r="K1453" s="1">
        <v>11.245126665000001</v>
      </c>
      <c r="L1453" s="1">
        <v>11.121663849999999</v>
      </c>
      <c r="M1453" s="2">
        <f t="shared" si="114"/>
        <v>2.6894865454907713E-2</v>
      </c>
      <c r="N1453" s="2">
        <f t="shared" si="115"/>
        <v>2.6539555165700945E-2</v>
      </c>
    </row>
    <row r="1454" spans="1:14" x14ac:dyDescent="0.25">
      <c r="A1454" s="5">
        <v>38660</v>
      </c>
      <c r="B1454" s="11">
        <f t="shared" si="111"/>
        <v>11</v>
      </c>
      <c r="C1454" s="11">
        <f t="shared" si="112"/>
        <v>2005</v>
      </c>
      <c r="D1454" s="11" t="str">
        <f t="shared" si="113"/>
        <v>11/2005</v>
      </c>
      <c r="E1454">
        <v>4415</v>
      </c>
      <c r="F1454">
        <v>12480800</v>
      </c>
      <c r="G1454">
        <v>205628122</v>
      </c>
      <c r="H1454" s="1">
        <v>10.894759217000001</v>
      </c>
      <c r="I1454" s="1">
        <v>11.128337516</v>
      </c>
      <c r="J1454" s="1">
        <v>10.814675229000001</v>
      </c>
      <c r="K1454" s="1">
        <v>11.308526489</v>
      </c>
      <c r="L1454" s="1">
        <v>10.994864202</v>
      </c>
      <c r="M1454" s="2">
        <f t="shared" si="114"/>
        <v>-2.8273809468595368E-2</v>
      </c>
      <c r="N1454" s="2">
        <f t="shared" si="115"/>
        <v>-2.868121118989779E-2</v>
      </c>
    </row>
    <row r="1455" spans="1:14" x14ac:dyDescent="0.25">
      <c r="A1455" s="5">
        <v>38663</v>
      </c>
      <c r="B1455" s="11">
        <f t="shared" si="111"/>
        <v>11</v>
      </c>
      <c r="C1455" s="11">
        <f t="shared" si="112"/>
        <v>2005</v>
      </c>
      <c r="D1455" s="11" t="str">
        <f t="shared" si="113"/>
        <v>11/2005</v>
      </c>
      <c r="E1455">
        <v>3761</v>
      </c>
      <c r="F1455">
        <v>9770800</v>
      </c>
      <c r="G1455">
        <v>158833998</v>
      </c>
      <c r="H1455" s="1">
        <v>10.794654231999999</v>
      </c>
      <c r="I1455" s="1">
        <v>11.011548366</v>
      </c>
      <c r="J1455" s="1">
        <v>10.647833586999999</v>
      </c>
      <c r="K1455" s="1">
        <v>11.111653350999999</v>
      </c>
      <c r="L1455" s="1">
        <v>10.848043557</v>
      </c>
      <c r="M1455" s="2">
        <f t="shared" si="114"/>
        <v>-9.1883613952477017E-3</v>
      </c>
      <c r="N1455" s="2">
        <f t="shared" si="115"/>
        <v>-9.2308347617696771E-3</v>
      </c>
    </row>
    <row r="1456" spans="1:14" x14ac:dyDescent="0.25">
      <c r="A1456" s="5">
        <v>38664</v>
      </c>
      <c r="B1456" s="11">
        <f t="shared" si="111"/>
        <v>11</v>
      </c>
      <c r="C1456" s="11">
        <f t="shared" si="112"/>
        <v>2005</v>
      </c>
      <c r="D1456" s="11" t="str">
        <f t="shared" si="113"/>
        <v>11/2005</v>
      </c>
      <c r="E1456">
        <v>2863</v>
      </c>
      <c r="F1456">
        <v>7706000</v>
      </c>
      <c r="G1456">
        <v>125145416</v>
      </c>
      <c r="H1456" s="1">
        <v>10.978180038</v>
      </c>
      <c r="I1456" s="1">
        <v>10.861390888000001</v>
      </c>
      <c r="J1456" s="1">
        <v>10.647833586999999</v>
      </c>
      <c r="K1456" s="1">
        <v>10.988190535999999</v>
      </c>
      <c r="L1456" s="1">
        <v>10.838033059000001</v>
      </c>
      <c r="M1456" s="2">
        <f t="shared" si="114"/>
        <v>1.7001545585031419E-2</v>
      </c>
      <c r="N1456" s="2">
        <f t="shared" si="115"/>
        <v>1.6858636814561512E-2</v>
      </c>
    </row>
    <row r="1457" spans="1:14" x14ac:dyDescent="0.25">
      <c r="A1457" s="5">
        <v>38665</v>
      </c>
      <c r="B1457" s="11">
        <f t="shared" si="111"/>
        <v>11</v>
      </c>
      <c r="C1457" s="11">
        <f t="shared" si="112"/>
        <v>2005</v>
      </c>
      <c r="D1457" s="11" t="str">
        <f t="shared" si="113"/>
        <v>11/2005</v>
      </c>
      <c r="E1457">
        <v>3531</v>
      </c>
      <c r="F1457">
        <v>10720000</v>
      </c>
      <c r="G1457">
        <v>175298810</v>
      </c>
      <c r="H1457" s="1">
        <v>10.958159041</v>
      </c>
      <c r="I1457" s="1">
        <v>11.074948190000001</v>
      </c>
      <c r="J1457" s="1">
        <v>10.697886079</v>
      </c>
      <c r="K1457" s="1">
        <v>11.101642853</v>
      </c>
      <c r="L1457" s="1">
        <v>10.914780214</v>
      </c>
      <c r="M1457" s="2">
        <f t="shared" si="114"/>
        <v>-1.8237082039735952E-3</v>
      </c>
      <c r="N1457" s="2">
        <f t="shared" si="115"/>
        <v>-1.8253731843804433E-3</v>
      </c>
    </row>
    <row r="1458" spans="1:14" x14ac:dyDescent="0.25">
      <c r="A1458" s="5">
        <v>38666</v>
      </c>
      <c r="B1458" s="11">
        <f t="shared" si="111"/>
        <v>11</v>
      </c>
      <c r="C1458" s="11">
        <f t="shared" si="112"/>
        <v>2005</v>
      </c>
      <c r="D1458" s="11" t="str">
        <f t="shared" si="113"/>
        <v>11/2005</v>
      </c>
      <c r="E1458">
        <v>5903</v>
      </c>
      <c r="F1458">
        <v>16178600</v>
      </c>
      <c r="G1458">
        <v>257431271</v>
      </c>
      <c r="H1458" s="1">
        <v>10.607791593</v>
      </c>
      <c r="I1458" s="1">
        <v>10.861390888000001</v>
      </c>
      <c r="J1458" s="1">
        <v>10.447623617</v>
      </c>
      <c r="K1458" s="1">
        <v>11.004874701</v>
      </c>
      <c r="L1458" s="1">
        <v>10.617802091</v>
      </c>
      <c r="M1458" s="2">
        <f t="shared" si="114"/>
        <v>-3.197320340844656E-2</v>
      </c>
      <c r="N1458" s="2">
        <f t="shared" si="115"/>
        <v>-3.249550965942067E-2</v>
      </c>
    </row>
    <row r="1459" spans="1:14" x14ac:dyDescent="0.25">
      <c r="A1459" s="5">
        <v>38667</v>
      </c>
      <c r="B1459" s="11">
        <f t="shared" si="111"/>
        <v>11</v>
      </c>
      <c r="C1459" s="11">
        <f t="shared" si="112"/>
        <v>2005</v>
      </c>
      <c r="D1459" s="11" t="str">
        <f t="shared" si="113"/>
        <v>11/2005</v>
      </c>
      <c r="E1459">
        <v>6321</v>
      </c>
      <c r="F1459">
        <v>15222000</v>
      </c>
      <c r="G1459">
        <v>235651618</v>
      </c>
      <c r="H1459" s="1">
        <v>10.294129306</v>
      </c>
      <c r="I1459" s="1">
        <v>10.544391769000001</v>
      </c>
      <c r="J1459" s="1">
        <v>10.180676989</v>
      </c>
      <c r="K1459" s="1">
        <v>10.681201915000001</v>
      </c>
      <c r="L1459" s="1">
        <v>10.330834467000001</v>
      </c>
      <c r="M1459" s="2">
        <f t="shared" si="114"/>
        <v>-2.956904688879658E-2</v>
      </c>
      <c r="N1459" s="2">
        <f t="shared" si="115"/>
        <v>-3.0015024590596306E-2</v>
      </c>
    </row>
    <row r="1460" spans="1:14" x14ac:dyDescent="0.25">
      <c r="A1460" s="5">
        <v>38670</v>
      </c>
      <c r="B1460" s="11">
        <f t="shared" si="111"/>
        <v>11</v>
      </c>
      <c r="C1460" s="11">
        <f t="shared" si="112"/>
        <v>2005</v>
      </c>
      <c r="D1460" s="11" t="str">
        <f t="shared" si="113"/>
        <v>11/2005</v>
      </c>
      <c r="E1460">
        <v>2722</v>
      </c>
      <c r="F1460">
        <v>5813000</v>
      </c>
      <c r="G1460">
        <v>89618965</v>
      </c>
      <c r="H1460" s="1">
        <v>10.374213294</v>
      </c>
      <c r="I1460" s="1">
        <v>10.180676989</v>
      </c>
      <c r="J1460" s="1">
        <v>10.003824849000001</v>
      </c>
      <c r="K1460" s="1">
        <v>10.511023440000001</v>
      </c>
      <c r="L1460" s="1">
        <v>10.287455639999999</v>
      </c>
      <c r="M1460" s="2">
        <f t="shared" si="114"/>
        <v>7.7795785946970231E-3</v>
      </c>
      <c r="N1460" s="2">
        <f t="shared" si="115"/>
        <v>7.7494737078922923E-3</v>
      </c>
    </row>
    <row r="1461" spans="1:14" x14ac:dyDescent="0.25">
      <c r="A1461" s="5">
        <v>38672</v>
      </c>
      <c r="B1461" s="11">
        <f t="shared" si="111"/>
        <v>11</v>
      </c>
      <c r="C1461" s="11">
        <f t="shared" si="112"/>
        <v>2005</v>
      </c>
      <c r="D1461" s="11" t="str">
        <f t="shared" si="113"/>
        <v>11/2005</v>
      </c>
      <c r="E1461">
        <v>2890</v>
      </c>
      <c r="F1461">
        <v>7005200</v>
      </c>
      <c r="G1461">
        <v>110410534</v>
      </c>
      <c r="H1461" s="1">
        <v>10.677865082</v>
      </c>
      <c r="I1461" s="1">
        <v>10.324160801</v>
      </c>
      <c r="J1461" s="1">
        <v>10.294129306</v>
      </c>
      <c r="K1461" s="1">
        <v>10.677865082</v>
      </c>
      <c r="L1461" s="1">
        <v>10.517697106</v>
      </c>
      <c r="M1461" s="2">
        <f t="shared" si="114"/>
        <v>2.9269861665136565E-2</v>
      </c>
      <c r="N1461" s="2">
        <f t="shared" si="115"/>
        <v>2.8849678703098347E-2</v>
      </c>
    </row>
    <row r="1462" spans="1:14" x14ac:dyDescent="0.25">
      <c r="A1462" s="5">
        <v>38673</v>
      </c>
      <c r="B1462" s="11">
        <f t="shared" si="111"/>
        <v>11</v>
      </c>
      <c r="C1462" s="11">
        <f t="shared" si="112"/>
        <v>2005</v>
      </c>
      <c r="D1462" s="11" t="str">
        <f t="shared" si="113"/>
        <v>11/2005</v>
      </c>
      <c r="E1462">
        <v>3202</v>
      </c>
      <c r="F1462">
        <v>10254600</v>
      </c>
      <c r="G1462">
        <v>167366130</v>
      </c>
      <c r="H1462" s="1">
        <v>10.848043557</v>
      </c>
      <c r="I1462" s="1">
        <v>10.848043557</v>
      </c>
      <c r="J1462" s="1">
        <v>10.747938572000001</v>
      </c>
      <c r="K1462" s="1">
        <v>10.984853703000001</v>
      </c>
      <c r="L1462" s="1">
        <v>10.891422384</v>
      </c>
      <c r="M1462" s="2">
        <f t="shared" si="114"/>
        <v>1.5937500023939677E-2</v>
      </c>
      <c r="N1462" s="2">
        <f t="shared" si="115"/>
        <v>1.5811831539651551E-2</v>
      </c>
    </row>
    <row r="1463" spans="1:14" x14ac:dyDescent="0.25">
      <c r="A1463" s="5">
        <v>38674</v>
      </c>
      <c r="B1463" s="11">
        <f t="shared" si="111"/>
        <v>11</v>
      </c>
      <c r="C1463" s="11">
        <f t="shared" si="112"/>
        <v>2005</v>
      </c>
      <c r="D1463" s="11" t="str">
        <f t="shared" si="113"/>
        <v>11/2005</v>
      </c>
      <c r="E1463">
        <v>2420</v>
      </c>
      <c r="F1463">
        <v>7554000</v>
      </c>
      <c r="G1463">
        <v>123074242</v>
      </c>
      <c r="H1463" s="1">
        <v>10.911443381</v>
      </c>
      <c r="I1463" s="1">
        <v>10.881411885</v>
      </c>
      <c r="J1463" s="1">
        <v>10.737928073000001</v>
      </c>
      <c r="K1463" s="1">
        <v>10.928127545000001</v>
      </c>
      <c r="L1463" s="1">
        <v>10.874738219999999</v>
      </c>
      <c r="M1463" s="2">
        <f t="shared" si="114"/>
        <v>5.8443555897311761E-3</v>
      </c>
      <c r="N1463" s="2">
        <f t="shared" si="115"/>
        <v>5.8273435941876344E-3</v>
      </c>
    </row>
    <row r="1464" spans="1:14" x14ac:dyDescent="0.25">
      <c r="A1464" s="5">
        <v>38677</v>
      </c>
      <c r="B1464" s="11">
        <f t="shared" si="111"/>
        <v>11</v>
      </c>
      <c r="C1464" s="11">
        <f t="shared" si="112"/>
        <v>2005</v>
      </c>
      <c r="D1464" s="11" t="str">
        <f t="shared" si="113"/>
        <v>11/2005</v>
      </c>
      <c r="E1464">
        <v>2495</v>
      </c>
      <c r="F1464">
        <v>8504200</v>
      </c>
      <c r="G1464">
        <v>139655837</v>
      </c>
      <c r="H1464" s="1">
        <v>11.024895698</v>
      </c>
      <c r="I1464" s="1">
        <v>11.004874701</v>
      </c>
      <c r="J1464" s="1">
        <v>10.864727721</v>
      </c>
      <c r="K1464" s="1">
        <v>11.02823253</v>
      </c>
      <c r="L1464" s="1">
        <v>10.958159041</v>
      </c>
      <c r="M1464" s="2">
        <f t="shared" si="114"/>
        <v>1.0397553562671025E-2</v>
      </c>
      <c r="N1464" s="2">
        <f t="shared" si="115"/>
        <v>1.0343870794949224E-2</v>
      </c>
    </row>
    <row r="1465" spans="1:14" x14ac:dyDescent="0.25">
      <c r="A1465" s="5">
        <v>38678</v>
      </c>
      <c r="B1465" s="11">
        <f t="shared" si="111"/>
        <v>11</v>
      </c>
      <c r="C1465" s="11">
        <f t="shared" si="112"/>
        <v>2005</v>
      </c>
      <c r="D1465" s="11" t="str">
        <f t="shared" si="113"/>
        <v>11/2005</v>
      </c>
      <c r="E1465">
        <v>3894</v>
      </c>
      <c r="F1465">
        <v>13857600</v>
      </c>
      <c r="G1465">
        <v>230584065</v>
      </c>
      <c r="H1465" s="1">
        <v>11.411968307</v>
      </c>
      <c r="I1465" s="1">
        <v>10.924790712</v>
      </c>
      <c r="J1465" s="1">
        <v>10.848043557</v>
      </c>
      <c r="K1465" s="1">
        <v>11.411968307</v>
      </c>
      <c r="L1465" s="1">
        <v>11.104979686</v>
      </c>
      <c r="M1465" s="2">
        <f t="shared" si="114"/>
        <v>3.5108958814931812E-2</v>
      </c>
      <c r="N1465" s="2">
        <f t="shared" si="115"/>
        <v>3.4506695393716279E-2</v>
      </c>
    </row>
    <row r="1466" spans="1:14" x14ac:dyDescent="0.25">
      <c r="A1466" s="5">
        <v>38679</v>
      </c>
      <c r="B1466" s="11">
        <f t="shared" si="111"/>
        <v>11</v>
      </c>
      <c r="C1466" s="11">
        <f t="shared" si="112"/>
        <v>2005</v>
      </c>
      <c r="D1466" s="11" t="str">
        <f t="shared" si="113"/>
        <v>11/2005</v>
      </c>
      <c r="E1466">
        <v>3633</v>
      </c>
      <c r="F1466">
        <v>10116400</v>
      </c>
      <c r="G1466">
        <v>173690069</v>
      </c>
      <c r="H1466" s="1">
        <v>11.528757455999999</v>
      </c>
      <c r="I1466" s="1">
        <v>11.411968307</v>
      </c>
      <c r="J1466" s="1">
        <v>11.328547486</v>
      </c>
      <c r="K1466" s="1">
        <v>11.538767955000001</v>
      </c>
      <c r="L1466" s="1">
        <v>11.458683967000001</v>
      </c>
      <c r="M1466" s="2">
        <f t="shared" si="114"/>
        <v>1.0233918098805139E-2</v>
      </c>
      <c r="N1466" s="2">
        <f t="shared" si="115"/>
        <v>1.018190611557199E-2</v>
      </c>
    </row>
    <row r="1467" spans="1:14" x14ac:dyDescent="0.25">
      <c r="A1467" s="5">
        <v>38680</v>
      </c>
      <c r="B1467" s="11">
        <f t="shared" si="111"/>
        <v>11</v>
      </c>
      <c r="C1467" s="11">
        <f t="shared" si="112"/>
        <v>2005</v>
      </c>
      <c r="D1467" s="11" t="str">
        <f t="shared" si="113"/>
        <v>11/2005</v>
      </c>
      <c r="E1467">
        <v>2476</v>
      </c>
      <c r="F1467">
        <v>4911600</v>
      </c>
      <c r="G1467">
        <v>84444238</v>
      </c>
      <c r="H1467" s="1">
        <v>11.428652470999999</v>
      </c>
      <c r="I1467" s="1">
        <v>11.462020798999999</v>
      </c>
      <c r="J1467" s="1">
        <v>11.351905316</v>
      </c>
      <c r="K1467" s="1">
        <v>11.552115285999999</v>
      </c>
      <c r="L1467" s="1">
        <v>11.475368131</v>
      </c>
      <c r="M1467" s="2">
        <f t="shared" si="114"/>
        <v>-8.6830680046877662E-3</v>
      </c>
      <c r="N1467" s="2">
        <f t="shared" si="115"/>
        <v>-8.7209854926551863E-3</v>
      </c>
    </row>
    <row r="1468" spans="1:14" x14ac:dyDescent="0.25">
      <c r="A1468" s="5">
        <v>38681</v>
      </c>
      <c r="B1468" s="11">
        <f t="shared" si="111"/>
        <v>11</v>
      </c>
      <c r="C1468" s="11">
        <f t="shared" si="112"/>
        <v>2005</v>
      </c>
      <c r="D1468" s="11" t="str">
        <f t="shared" si="113"/>
        <v>11/2005</v>
      </c>
      <c r="E1468">
        <v>2102</v>
      </c>
      <c r="F1468">
        <v>4933800</v>
      </c>
      <c r="G1468">
        <v>84775445</v>
      </c>
      <c r="H1468" s="1">
        <v>11.435326137000001</v>
      </c>
      <c r="I1468" s="1">
        <v>11.478704964</v>
      </c>
      <c r="J1468" s="1">
        <v>11.418641972</v>
      </c>
      <c r="K1468" s="1">
        <v>11.512073292</v>
      </c>
      <c r="L1468" s="1">
        <v>11.468694465</v>
      </c>
      <c r="M1468" s="2">
        <f t="shared" si="114"/>
        <v>5.8394163414576816E-4</v>
      </c>
      <c r="N1468" s="2">
        <f t="shared" si="115"/>
        <v>5.8377120657299977E-4</v>
      </c>
    </row>
    <row r="1469" spans="1:14" x14ac:dyDescent="0.25">
      <c r="A1469" s="5">
        <v>38684</v>
      </c>
      <c r="B1469" s="11">
        <f t="shared" si="111"/>
        <v>11</v>
      </c>
      <c r="C1469" s="11">
        <f t="shared" si="112"/>
        <v>2005</v>
      </c>
      <c r="D1469" s="11" t="str">
        <f t="shared" si="113"/>
        <v>11/2005</v>
      </c>
      <c r="E1469">
        <v>3725</v>
      </c>
      <c r="F1469">
        <v>8622000</v>
      </c>
      <c r="G1469">
        <v>145695220</v>
      </c>
      <c r="H1469" s="1">
        <v>11.014885199</v>
      </c>
      <c r="I1469" s="1">
        <v>11.482041796000001</v>
      </c>
      <c r="J1469" s="1">
        <v>11.011548366</v>
      </c>
      <c r="K1469" s="1">
        <v>11.575473116</v>
      </c>
      <c r="L1469" s="1">
        <v>11.278494993000001</v>
      </c>
      <c r="M1469" s="2">
        <f t="shared" si="114"/>
        <v>-3.6766851505846132E-2</v>
      </c>
      <c r="N1469" s="2">
        <f t="shared" si="115"/>
        <v>-3.7459790054901035E-2</v>
      </c>
    </row>
    <row r="1470" spans="1:14" x14ac:dyDescent="0.25">
      <c r="A1470" s="5">
        <v>38685</v>
      </c>
      <c r="B1470" s="11">
        <f t="shared" si="111"/>
        <v>11</v>
      </c>
      <c r="C1470" s="11">
        <f t="shared" si="112"/>
        <v>2005</v>
      </c>
      <c r="D1470" s="11" t="str">
        <f t="shared" si="113"/>
        <v>11/2005</v>
      </c>
      <c r="E1470">
        <v>2670</v>
      </c>
      <c r="F1470">
        <v>7927600</v>
      </c>
      <c r="G1470">
        <v>132387004</v>
      </c>
      <c r="H1470" s="1">
        <v>11.228442501</v>
      </c>
      <c r="I1470" s="1">
        <v>11.068274524</v>
      </c>
      <c r="J1470" s="1">
        <v>10.911443381</v>
      </c>
      <c r="K1470" s="1">
        <v>11.238452999</v>
      </c>
      <c r="L1470" s="1">
        <v>11.145021679999999</v>
      </c>
      <c r="M1470" s="2">
        <f t="shared" si="114"/>
        <v>1.9388064255030812E-2</v>
      </c>
      <c r="N1470" s="2">
        <f t="shared" si="115"/>
        <v>1.9202510257093328E-2</v>
      </c>
    </row>
    <row r="1471" spans="1:14" x14ac:dyDescent="0.25">
      <c r="A1471" s="5">
        <v>38686</v>
      </c>
      <c r="B1471" s="11">
        <f t="shared" si="111"/>
        <v>11</v>
      </c>
      <c r="C1471" s="11">
        <f t="shared" si="112"/>
        <v>2005</v>
      </c>
      <c r="D1471" s="11" t="str">
        <f t="shared" si="113"/>
        <v>11/2005</v>
      </c>
      <c r="E1471">
        <v>2897</v>
      </c>
      <c r="F1471">
        <v>10154400</v>
      </c>
      <c r="G1471">
        <v>171272195</v>
      </c>
      <c r="H1471" s="1">
        <v>11.428652470999999</v>
      </c>
      <c r="I1471" s="1">
        <v>11.161705844</v>
      </c>
      <c r="J1471" s="1">
        <v>11.02823253</v>
      </c>
      <c r="K1471" s="1">
        <v>11.428652470999999</v>
      </c>
      <c r="L1471" s="1">
        <v>11.255137163000001</v>
      </c>
      <c r="M1471" s="2">
        <f t="shared" si="114"/>
        <v>1.7830609185750301E-2</v>
      </c>
      <c r="N1471" s="2">
        <f t="shared" si="115"/>
        <v>1.7673508591234642E-2</v>
      </c>
    </row>
    <row r="1472" spans="1:14" x14ac:dyDescent="0.25">
      <c r="A1472" s="5">
        <v>38687</v>
      </c>
      <c r="B1472" s="11">
        <f t="shared" si="111"/>
        <v>12</v>
      </c>
      <c r="C1472" s="11">
        <f t="shared" si="112"/>
        <v>2005</v>
      </c>
      <c r="D1472" s="11" t="str">
        <f t="shared" si="113"/>
        <v>12/2005</v>
      </c>
      <c r="E1472">
        <v>3360</v>
      </c>
      <c r="F1472">
        <v>10212800</v>
      </c>
      <c r="G1472">
        <v>177416929</v>
      </c>
      <c r="H1472" s="1">
        <v>11.678914934</v>
      </c>
      <c r="I1472" s="1">
        <v>11.492052295000001</v>
      </c>
      <c r="J1472" s="1">
        <v>11.395284143</v>
      </c>
      <c r="K1472" s="1">
        <v>11.712283262</v>
      </c>
      <c r="L1472" s="1">
        <v>11.59215728</v>
      </c>
      <c r="M1472" s="2">
        <f t="shared" si="114"/>
        <v>2.1897810230474324E-2</v>
      </c>
      <c r="N1472" s="2">
        <f t="shared" si="115"/>
        <v>2.1661496792429256E-2</v>
      </c>
    </row>
    <row r="1473" spans="1:14" x14ac:dyDescent="0.25">
      <c r="A1473" s="5">
        <v>38688</v>
      </c>
      <c r="B1473" s="11">
        <f t="shared" si="111"/>
        <v>12</v>
      </c>
      <c r="C1473" s="11">
        <f t="shared" si="112"/>
        <v>2005</v>
      </c>
      <c r="D1473" s="11" t="str">
        <f t="shared" si="113"/>
        <v>12/2005</v>
      </c>
      <c r="E1473">
        <v>4208</v>
      </c>
      <c r="F1473">
        <v>11250000</v>
      </c>
      <c r="G1473">
        <v>200220410</v>
      </c>
      <c r="H1473" s="1">
        <v>11.872451238</v>
      </c>
      <c r="I1473" s="1">
        <v>11.795704083</v>
      </c>
      <c r="J1473" s="1">
        <v>11.779019919</v>
      </c>
      <c r="K1473" s="1">
        <v>11.972556224</v>
      </c>
      <c r="L1473" s="1">
        <v>11.875788071000001</v>
      </c>
      <c r="M1473" s="2">
        <f t="shared" si="114"/>
        <v>1.6571428518292519E-2</v>
      </c>
      <c r="N1473" s="2">
        <f t="shared" si="115"/>
        <v>1.6435620696005539E-2</v>
      </c>
    </row>
    <row r="1474" spans="1:14" x14ac:dyDescent="0.25">
      <c r="A1474" s="5">
        <v>38691</v>
      </c>
      <c r="B1474" s="11">
        <f t="shared" si="111"/>
        <v>12</v>
      </c>
      <c r="C1474" s="11">
        <f t="shared" si="112"/>
        <v>2005</v>
      </c>
      <c r="D1474" s="11" t="str">
        <f t="shared" si="113"/>
        <v>12/2005</v>
      </c>
      <c r="E1474">
        <v>2476</v>
      </c>
      <c r="F1474">
        <v>6828600</v>
      </c>
      <c r="G1474">
        <v>121761796</v>
      </c>
      <c r="H1474" s="1">
        <v>11.842419743000001</v>
      </c>
      <c r="I1474" s="1">
        <v>11.912493232999999</v>
      </c>
      <c r="J1474" s="1">
        <v>11.795704083</v>
      </c>
      <c r="K1474" s="1">
        <v>12.012598218000001</v>
      </c>
      <c r="L1474" s="1">
        <v>11.899145901000001</v>
      </c>
      <c r="M1474" s="2">
        <f t="shared" si="114"/>
        <v>-2.5295109154778173E-3</v>
      </c>
      <c r="N1474" s="2">
        <f t="shared" si="115"/>
        <v>-2.5327155334316526E-3</v>
      </c>
    </row>
    <row r="1475" spans="1:14" x14ac:dyDescent="0.25">
      <c r="A1475" s="5">
        <v>38692</v>
      </c>
      <c r="B1475" s="11">
        <f t="shared" ref="B1475:B1538" si="116">MONTH(A1475)</f>
        <v>12</v>
      </c>
      <c r="C1475" s="11">
        <f t="shared" ref="C1475:C1538" si="117">YEAR(A1475)</f>
        <v>2005</v>
      </c>
      <c r="D1475" s="11" t="str">
        <f t="shared" ref="D1475:D1538" si="118">CONCATENATE(B1475,"/",C1475)</f>
        <v>12/2005</v>
      </c>
      <c r="E1475">
        <v>3894</v>
      </c>
      <c r="F1475">
        <v>12061200</v>
      </c>
      <c r="G1475">
        <v>214737827</v>
      </c>
      <c r="H1475" s="1">
        <v>11.979229889000001</v>
      </c>
      <c r="I1475" s="1">
        <v>11.912493232999999</v>
      </c>
      <c r="J1475" s="1">
        <v>11.662230770000001</v>
      </c>
      <c r="K1475" s="1">
        <v>12.045966546000001</v>
      </c>
      <c r="L1475" s="1">
        <v>11.882461737</v>
      </c>
      <c r="M1475" s="2">
        <f t="shared" si="114"/>
        <v>1.1552549982943194E-2</v>
      </c>
      <c r="N1475" s="2">
        <f t="shared" si="115"/>
        <v>1.1486328805038505E-2</v>
      </c>
    </row>
    <row r="1476" spans="1:14" x14ac:dyDescent="0.25">
      <c r="A1476" s="5">
        <v>38693</v>
      </c>
      <c r="B1476" s="11">
        <f t="shared" si="116"/>
        <v>12</v>
      </c>
      <c r="C1476" s="11">
        <f t="shared" si="117"/>
        <v>2005</v>
      </c>
      <c r="D1476" s="11" t="str">
        <f t="shared" si="118"/>
        <v>12/2005</v>
      </c>
      <c r="E1476">
        <v>2916</v>
      </c>
      <c r="F1476">
        <v>8718000</v>
      </c>
      <c r="G1476">
        <v>156566004</v>
      </c>
      <c r="H1476" s="1">
        <v>11.889135402999999</v>
      </c>
      <c r="I1476" s="1">
        <v>11.979229889000001</v>
      </c>
      <c r="J1476" s="1">
        <v>11.86244074</v>
      </c>
      <c r="K1476" s="1">
        <v>12.106029537</v>
      </c>
      <c r="L1476" s="1">
        <v>11.985903555</v>
      </c>
      <c r="M1476" s="2">
        <f t="shared" ref="M1476:M1539" si="119">H1476/H1475-1</f>
        <v>-7.520891312281397E-3</v>
      </c>
      <c r="N1476" s="2">
        <f t="shared" ref="N1476:N1539" si="120">LN(H1476/H1475)</f>
        <v>-7.5493158234686423E-3</v>
      </c>
    </row>
    <row r="1477" spans="1:14" x14ac:dyDescent="0.25">
      <c r="A1477" s="5">
        <v>38694</v>
      </c>
      <c r="B1477" s="11">
        <f t="shared" si="116"/>
        <v>12</v>
      </c>
      <c r="C1477" s="11">
        <f t="shared" si="117"/>
        <v>2005</v>
      </c>
      <c r="D1477" s="11" t="str">
        <f t="shared" si="118"/>
        <v>12/2005</v>
      </c>
      <c r="E1477">
        <v>3430</v>
      </c>
      <c r="F1477">
        <v>9697000</v>
      </c>
      <c r="G1477">
        <v>174569053</v>
      </c>
      <c r="H1477" s="1">
        <v>11.992577220999999</v>
      </c>
      <c r="I1477" s="1">
        <v>11.895809068</v>
      </c>
      <c r="J1477" s="1">
        <v>11.79236725</v>
      </c>
      <c r="K1477" s="1">
        <v>12.146071531</v>
      </c>
      <c r="L1477" s="1">
        <v>12.012598218000001</v>
      </c>
      <c r="M1477" s="2">
        <f t="shared" si="119"/>
        <v>8.7005332594578544E-3</v>
      </c>
      <c r="N1477" s="2">
        <f t="shared" si="120"/>
        <v>8.6629017386277724E-3</v>
      </c>
    </row>
    <row r="1478" spans="1:14" x14ac:dyDescent="0.25">
      <c r="A1478" s="5">
        <v>38695</v>
      </c>
      <c r="B1478" s="11">
        <f t="shared" si="116"/>
        <v>12</v>
      </c>
      <c r="C1478" s="11">
        <f t="shared" si="117"/>
        <v>2005</v>
      </c>
      <c r="D1478" s="11" t="str">
        <f t="shared" si="118"/>
        <v>12/2005</v>
      </c>
      <c r="E1478">
        <v>1852</v>
      </c>
      <c r="F1478">
        <v>4997800</v>
      </c>
      <c r="G1478">
        <v>90125374</v>
      </c>
      <c r="H1478" s="1">
        <v>12.045966546000001</v>
      </c>
      <c r="I1478" s="1">
        <v>12.045966546000001</v>
      </c>
      <c r="J1478" s="1">
        <v>11.959208891999999</v>
      </c>
      <c r="K1478" s="1">
        <v>12.096019039</v>
      </c>
      <c r="L1478" s="1">
        <v>12.035956047999999</v>
      </c>
      <c r="M1478" s="2">
        <f t="shared" si="119"/>
        <v>4.4518641836646111E-3</v>
      </c>
      <c r="N1478" s="2">
        <f t="shared" si="120"/>
        <v>4.4419839490983243E-3</v>
      </c>
    </row>
    <row r="1479" spans="1:14" x14ac:dyDescent="0.25">
      <c r="A1479" s="5">
        <v>38698</v>
      </c>
      <c r="B1479" s="11">
        <f t="shared" si="116"/>
        <v>12</v>
      </c>
      <c r="C1479" s="11">
        <f t="shared" si="117"/>
        <v>2005</v>
      </c>
      <c r="D1479" s="11" t="str">
        <f t="shared" si="118"/>
        <v>12/2005</v>
      </c>
      <c r="E1479">
        <v>2857</v>
      </c>
      <c r="F1479">
        <v>7816200</v>
      </c>
      <c r="G1479">
        <v>142489728</v>
      </c>
      <c r="H1479" s="1">
        <v>12.10936637</v>
      </c>
      <c r="I1479" s="1">
        <v>12.112703203000001</v>
      </c>
      <c r="J1479" s="1">
        <v>12.029282382</v>
      </c>
      <c r="K1479" s="1">
        <v>12.30957634</v>
      </c>
      <c r="L1479" s="1">
        <v>12.166092528</v>
      </c>
      <c r="M1479" s="2">
        <f t="shared" si="119"/>
        <v>5.2631579008537432E-3</v>
      </c>
      <c r="N1479" s="2">
        <f t="shared" si="120"/>
        <v>5.2493558922286042E-3</v>
      </c>
    </row>
    <row r="1480" spans="1:14" x14ac:dyDescent="0.25">
      <c r="A1480" s="5">
        <v>38699</v>
      </c>
      <c r="B1480" s="11">
        <f t="shared" si="116"/>
        <v>12</v>
      </c>
      <c r="C1480" s="11">
        <f t="shared" si="117"/>
        <v>2005</v>
      </c>
      <c r="D1480" s="11" t="str">
        <f t="shared" si="118"/>
        <v>12/2005</v>
      </c>
      <c r="E1480">
        <v>3442</v>
      </c>
      <c r="F1480">
        <v>8300800</v>
      </c>
      <c r="G1480">
        <v>150822919</v>
      </c>
      <c r="H1480" s="1">
        <v>12.192787191000001</v>
      </c>
      <c r="I1480" s="1">
        <v>12.079334874000001</v>
      </c>
      <c r="J1480" s="1">
        <v>11.915830065</v>
      </c>
      <c r="K1480" s="1">
        <v>12.262860680999999</v>
      </c>
      <c r="L1480" s="1">
        <v>12.126050534000001</v>
      </c>
      <c r="M1480" s="2">
        <f t="shared" si="119"/>
        <v>6.8889501276192533E-3</v>
      </c>
      <c r="N1480" s="2">
        <f t="shared" si="120"/>
        <v>6.8653297284750883E-3</v>
      </c>
    </row>
    <row r="1481" spans="1:14" x14ac:dyDescent="0.25">
      <c r="A1481" s="5">
        <v>38700</v>
      </c>
      <c r="B1481" s="11">
        <f t="shared" si="116"/>
        <v>12</v>
      </c>
      <c r="C1481" s="11">
        <f t="shared" si="117"/>
        <v>2005</v>
      </c>
      <c r="D1481" s="11" t="str">
        <f t="shared" si="118"/>
        <v>12/2005</v>
      </c>
      <c r="E1481">
        <v>3546</v>
      </c>
      <c r="F1481">
        <v>8352800</v>
      </c>
      <c r="G1481">
        <v>153724305</v>
      </c>
      <c r="H1481" s="1">
        <v>12.296229008999999</v>
      </c>
      <c r="I1481" s="1">
        <v>12.17943986</v>
      </c>
      <c r="J1481" s="1">
        <v>12.17943986</v>
      </c>
      <c r="K1481" s="1">
        <v>12.329597336999999</v>
      </c>
      <c r="L1481" s="1">
        <v>12.282881678000001</v>
      </c>
      <c r="M1481" s="2">
        <f t="shared" si="119"/>
        <v>8.4838533125841664E-3</v>
      </c>
      <c r="N1481" s="2">
        <f t="shared" si="120"/>
        <v>8.4480676866199728E-3</v>
      </c>
    </row>
    <row r="1482" spans="1:14" x14ac:dyDescent="0.25">
      <c r="A1482" s="5">
        <v>38701</v>
      </c>
      <c r="B1482" s="11">
        <f t="shared" si="116"/>
        <v>12</v>
      </c>
      <c r="C1482" s="11">
        <f t="shared" si="117"/>
        <v>2005</v>
      </c>
      <c r="D1482" s="11" t="str">
        <f t="shared" si="118"/>
        <v>12/2005</v>
      </c>
      <c r="E1482">
        <v>2501</v>
      </c>
      <c r="F1482">
        <v>6051000</v>
      </c>
      <c r="G1482">
        <v>110400931</v>
      </c>
      <c r="H1482" s="1">
        <v>12.112703203000001</v>
      </c>
      <c r="I1482" s="1">
        <v>12.242839684</v>
      </c>
      <c r="J1482" s="1">
        <v>12.096019039</v>
      </c>
      <c r="K1482" s="1">
        <v>12.329597336999999</v>
      </c>
      <c r="L1482" s="1">
        <v>12.176103027</v>
      </c>
      <c r="M1482" s="2">
        <f t="shared" si="119"/>
        <v>-1.4925373125831531E-2</v>
      </c>
      <c r="N1482" s="2">
        <f t="shared" si="120"/>
        <v>-1.5037877355914948E-2</v>
      </c>
    </row>
    <row r="1483" spans="1:14" x14ac:dyDescent="0.25">
      <c r="A1483" s="5">
        <v>38702</v>
      </c>
      <c r="B1483" s="11">
        <f t="shared" si="116"/>
        <v>12</v>
      </c>
      <c r="C1483" s="11">
        <f t="shared" si="117"/>
        <v>2005</v>
      </c>
      <c r="D1483" s="11" t="str">
        <f t="shared" si="118"/>
        <v>12/2005</v>
      </c>
      <c r="E1483">
        <v>2248</v>
      </c>
      <c r="F1483">
        <v>7743800</v>
      </c>
      <c r="G1483">
        <v>141485926</v>
      </c>
      <c r="H1483" s="1">
        <v>12.112703203000001</v>
      </c>
      <c r="I1483" s="1">
        <v>12.146071531</v>
      </c>
      <c r="J1483" s="1">
        <v>12.10936637</v>
      </c>
      <c r="K1483" s="1">
        <v>12.272871178999999</v>
      </c>
      <c r="L1483" s="1">
        <v>12.192787191000001</v>
      </c>
      <c r="M1483" s="2">
        <f t="shared" si="119"/>
        <v>0</v>
      </c>
      <c r="N1483" s="2">
        <f t="shared" si="120"/>
        <v>0</v>
      </c>
    </row>
    <row r="1484" spans="1:14" x14ac:dyDescent="0.25">
      <c r="A1484" s="5">
        <v>38705</v>
      </c>
      <c r="B1484" s="11">
        <f t="shared" si="116"/>
        <v>12</v>
      </c>
      <c r="C1484" s="11">
        <f t="shared" si="117"/>
        <v>2005</v>
      </c>
      <c r="D1484" s="11" t="str">
        <f t="shared" si="118"/>
        <v>12/2005</v>
      </c>
      <c r="E1484">
        <v>3059</v>
      </c>
      <c r="F1484">
        <v>12868800</v>
      </c>
      <c r="G1484">
        <v>234212081</v>
      </c>
      <c r="H1484" s="1">
        <v>12.10936637</v>
      </c>
      <c r="I1484" s="1">
        <v>12.099355872</v>
      </c>
      <c r="J1484" s="1">
        <v>12.029282382</v>
      </c>
      <c r="K1484" s="1">
        <v>12.246176516</v>
      </c>
      <c r="L1484" s="1">
        <v>12.146071531</v>
      </c>
      <c r="M1484" s="2">
        <f t="shared" si="119"/>
        <v>-2.7548210701422438E-4</v>
      </c>
      <c r="N1484" s="2">
        <f t="shared" si="120"/>
        <v>-2.7552005918012198E-4</v>
      </c>
    </row>
    <row r="1485" spans="1:14" x14ac:dyDescent="0.25">
      <c r="A1485" s="5">
        <v>38706</v>
      </c>
      <c r="B1485" s="11">
        <f t="shared" si="116"/>
        <v>12</v>
      </c>
      <c r="C1485" s="11">
        <f t="shared" si="117"/>
        <v>2005</v>
      </c>
      <c r="D1485" s="11" t="str">
        <f t="shared" si="118"/>
        <v>12/2005</v>
      </c>
      <c r="E1485">
        <v>2035</v>
      </c>
      <c r="F1485">
        <v>5031600</v>
      </c>
      <c r="G1485">
        <v>91011151</v>
      </c>
      <c r="H1485" s="1">
        <v>12.112703203000001</v>
      </c>
      <c r="I1485" s="1">
        <v>12.045966546000001</v>
      </c>
      <c r="J1485" s="1">
        <v>11.992577220999999</v>
      </c>
      <c r="K1485" s="1">
        <v>12.17943986</v>
      </c>
      <c r="L1485" s="1">
        <v>12.072661209</v>
      </c>
      <c r="M1485" s="2">
        <f t="shared" si="119"/>
        <v>2.755580183178008E-4</v>
      </c>
      <c r="N1485" s="2">
        <f t="shared" si="120"/>
        <v>2.7552005918020757E-4</v>
      </c>
    </row>
    <row r="1486" spans="1:14" x14ac:dyDescent="0.25">
      <c r="A1486" s="5">
        <v>38707</v>
      </c>
      <c r="B1486" s="11">
        <f t="shared" si="116"/>
        <v>12</v>
      </c>
      <c r="C1486" s="11">
        <f t="shared" si="117"/>
        <v>2005</v>
      </c>
      <c r="D1486" s="11" t="str">
        <f t="shared" si="118"/>
        <v>12/2005</v>
      </c>
      <c r="E1486">
        <v>2433</v>
      </c>
      <c r="F1486">
        <v>5777800</v>
      </c>
      <c r="G1486">
        <v>106378977</v>
      </c>
      <c r="H1486" s="1">
        <v>12.282881678000001</v>
      </c>
      <c r="I1486" s="1">
        <v>12.246176516</v>
      </c>
      <c r="J1486" s="1">
        <v>12.17943986</v>
      </c>
      <c r="K1486" s="1">
        <v>12.372976164000001</v>
      </c>
      <c r="L1486" s="1">
        <v>12.286218509999999</v>
      </c>
      <c r="M1486" s="2">
        <f t="shared" si="119"/>
        <v>1.4049586797260094E-2</v>
      </c>
      <c r="N1486" s="2">
        <f t="shared" si="120"/>
        <v>1.3951806140242606E-2</v>
      </c>
    </row>
    <row r="1487" spans="1:14" x14ac:dyDescent="0.25">
      <c r="A1487" s="5">
        <v>38708</v>
      </c>
      <c r="B1487" s="11">
        <f t="shared" si="116"/>
        <v>12</v>
      </c>
      <c r="C1487" s="11">
        <f t="shared" si="117"/>
        <v>2005</v>
      </c>
      <c r="D1487" s="11" t="str">
        <f t="shared" si="118"/>
        <v>12/2005</v>
      </c>
      <c r="E1487">
        <v>2079</v>
      </c>
      <c r="F1487">
        <v>4700800</v>
      </c>
      <c r="G1487">
        <v>87080552</v>
      </c>
      <c r="H1487" s="1">
        <v>12.312913173</v>
      </c>
      <c r="I1487" s="1">
        <v>12.279544845</v>
      </c>
      <c r="J1487" s="1">
        <v>12.259523848000001</v>
      </c>
      <c r="K1487" s="1">
        <v>12.413018158</v>
      </c>
      <c r="L1487" s="1">
        <v>12.362965665999999</v>
      </c>
      <c r="M1487" s="2">
        <f t="shared" si="119"/>
        <v>2.4449877306713663E-3</v>
      </c>
      <c r="N1487" s="2">
        <f t="shared" si="120"/>
        <v>2.4420036112702513E-3</v>
      </c>
    </row>
    <row r="1488" spans="1:14" x14ac:dyDescent="0.25">
      <c r="A1488" s="5">
        <v>38709</v>
      </c>
      <c r="B1488" s="11">
        <f t="shared" si="116"/>
        <v>12</v>
      </c>
      <c r="C1488" s="11">
        <f t="shared" si="117"/>
        <v>2005</v>
      </c>
      <c r="D1488" s="11" t="str">
        <f t="shared" si="118"/>
        <v>12/2005</v>
      </c>
      <c r="E1488">
        <v>1792</v>
      </c>
      <c r="F1488">
        <v>4432000</v>
      </c>
      <c r="G1488">
        <v>81549897</v>
      </c>
      <c r="H1488" s="1">
        <v>12.229492351999999</v>
      </c>
      <c r="I1488" s="1">
        <v>12.376312996999999</v>
      </c>
      <c r="J1488" s="1">
        <v>12.146071531</v>
      </c>
      <c r="K1488" s="1">
        <v>12.396333994000001</v>
      </c>
      <c r="L1488" s="1">
        <v>12.279544845</v>
      </c>
      <c r="M1488" s="2">
        <f t="shared" si="119"/>
        <v>-6.7750677543091387E-3</v>
      </c>
      <c r="N1488" s="2">
        <f t="shared" si="120"/>
        <v>-6.7981227174774084E-3</v>
      </c>
    </row>
    <row r="1489" spans="1:14" x14ac:dyDescent="0.25">
      <c r="A1489" s="5">
        <v>38712</v>
      </c>
      <c r="B1489" s="11">
        <f t="shared" si="116"/>
        <v>12</v>
      </c>
      <c r="C1489" s="11">
        <f t="shared" si="117"/>
        <v>2005</v>
      </c>
      <c r="D1489" s="11" t="str">
        <f t="shared" si="118"/>
        <v>12/2005</v>
      </c>
      <c r="E1489">
        <v>1365</v>
      </c>
      <c r="F1489">
        <v>1655400</v>
      </c>
      <c r="G1489">
        <v>30295939</v>
      </c>
      <c r="H1489" s="1">
        <v>12.192787191000001</v>
      </c>
      <c r="I1489" s="1">
        <v>12.242839684</v>
      </c>
      <c r="J1489" s="1">
        <v>12.159418863000001</v>
      </c>
      <c r="K1489" s="1">
        <v>12.279544845</v>
      </c>
      <c r="L1489" s="1">
        <v>12.212808188</v>
      </c>
      <c r="M1489" s="2">
        <f t="shared" si="119"/>
        <v>-3.0013642384751904E-3</v>
      </c>
      <c r="N1489" s="2">
        <f t="shared" si="120"/>
        <v>-3.005877364740612E-3</v>
      </c>
    </row>
    <row r="1490" spans="1:14" x14ac:dyDescent="0.25">
      <c r="A1490" s="5">
        <v>38713</v>
      </c>
      <c r="B1490" s="11">
        <f t="shared" si="116"/>
        <v>12</v>
      </c>
      <c r="C1490" s="11">
        <f t="shared" si="117"/>
        <v>2005</v>
      </c>
      <c r="D1490" s="11" t="str">
        <f t="shared" si="118"/>
        <v>12/2005</v>
      </c>
      <c r="E1490">
        <v>2134</v>
      </c>
      <c r="F1490">
        <v>5701600</v>
      </c>
      <c r="G1490">
        <v>104146408</v>
      </c>
      <c r="H1490" s="1">
        <v>12.112703203000001</v>
      </c>
      <c r="I1490" s="1">
        <v>12.202797689000001</v>
      </c>
      <c r="J1490" s="1">
        <v>12.049303378999999</v>
      </c>
      <c r="K1490" s="1">
        <v>12.296229008999999</v>
      </c>
      <c r="L1490" s="1">
        <v>12.189450358</v>
      </c>
      <c r="M1490" s="2">
        <f t="shared" si="119"/>
        <v>-6.5681444894825081E-3</v>
      </c>
      <c r="N1490" s="2">
        <f t="shared" si="120"/>
        <v>-6.5898096692949782E-3</v>
      </c>
    </row>
    <row r="1491" spans="1:14" x14ac:dyDescent="0.25">
      <c r="A1491" s="5">
        <v>38714</v>
      </c>
      <c r="B1491" s="11">
        <f t="shared" si="116"/>
        <v>12</v>
      </c>
      <c r="C1491" s="11">
        <f t="shared" si="117"/>
        <v>2005</v>
      </c>
      <c r="D1491" s="11" t="str">
        <f t="shared" si="118"/>
        <v>12/2005</v>
      </c>
      <c r="E1491">
        <v>2102</v>
      </c>
      <c r="F1491">
        <v>7251800</v>
      </c>
      <c r="G1491">
        <v>133521388</v>
      </c>
      <c r="H1491" s="1">
        <v>12.312913173</v>
      </c>
      <c r="I1491" s="1">
        <v>12.279544845</v>
      </c>
      <c r="J1491" s="1">
        <v>12.219481854</v>
      </c>
      <c r="K1491" s="1">
        <v>12.336271003</v>
      </c>
      <c r="L1491" s="1">
        <v>12.286218509999999</v>
      </c>
      <c r="M1491" s="2">
        <f t="shared" si="119"/>
        <v>1.6528925595272081E-2</v>
      </c>
      <c r="N1491" s="2">
        <f t="shared" si="120"/>
        <v>1.639380975151317E-2</v>
      </c>
    </row>
    <row r="1492" spans="1:14" x14ac:dyDescent="0.25">
      <c r="A1492" s="5">
        <v>38715</v>
      </c>
      <c r="B1492" s="11">
        <f t="shared" si="116"/>
        <v>12</v>
      </c>
      <c r="C1492" s="11">
        <f t="shared" si="117"/>
        <v>2005</v>
      </c>
      <c r="D1492" s="11" t="str">
        <f t="shared" si="118"/>
        <v>12/2005</v>
      </c>
      <c r="E1492">
        <v>2292</v>
      </c>
      <c r="F1492">
        <v>5867000</v>
      </c>
      <c r="G1492">
        <v>109468558</v>
      </c>
      <c r="H1492" s="1">
        <v>12.416354991</v>
      </c>
      <c r="I1492" s="1">
        <v>12.319586838999999</v>
      </c>
      <c r="J1492" s="1">
        <v>12.319586838999999</v>
      </c>
      <c r="K1492" s="1">
        <v>12.506449478</v>
      </c>
      <c r="L1492" s="1">
        <v>12.453060152000001</v>
      </c>
      <c r="M1492" s="2">
        <f t="shared" si="119"/>
        <v>8.4010840120947172E-3</v>
      </c>
      <c r="N1492" s="2">
        <f t="shared" si="120"/>
        <v>8.365991313293783E-3</v>
      </c>
    </row>
    <row r="1493" spans="1:14" x14ac:dyDescent="0.25">
      <c r="A1493" s="5">
        <v>38719</v>
      </c>
      <c r="B1493" s="11">
        <f t="shared" si="116"/>
        <v>1</v>
      </c>
      <c r="C1493" s="11">
        <f t="shared" si="117"/>
        <v>2006</v>
      </c>
      <c r="D1493" s="11" t="str">
        <f t="shared" si="118"/>
        <v>1/2006</v>
      </c>
      <c r="E1493">
        <v>2701</v>
      </c>
      <c r="F1493">
        <v>5230200</v>
      </c>
      <c r="G1493">
        <v>97581787</v>
      </c>
      <c r="H1493" s="1">
        <v>12.883109823</v>
      </c>
      <c r="I1493" s="1">
        <v>12.453560086</v>
      </c>
      <c r="J1493" s="1">
        <v>12.423119553999999</v>
      </c>
      <c r="K1493" s="1">
        <v>12.883109823</v>
      </c>
      <c r="L1493" s="1">
        <v>12.619291875</v>
      </c>
      <c r="M1493" s="2">
        <f t="shared" si="119"/>
        <v>3.7591936791298908E-2</v>
      </c>
      <c r="N1493" s="2">
        <f t="shared" si="120"/>
        <v>3.6902582971493639E-2</v>
      </c>
    </row>
    <row r="1494" spans="1:14" x14ac:dyDescent="0.25">
      <c r="A1494" s="5">
        <v>38720</v>
      </c>
      <c r="B1494" s="11">
        <f t="shared" si="116"/>
        <v>1</v>
      </c>
      <c r="C1494" s="11">
        <f t="shared" si="117"/>
        <v>2006</v>
      </c>
      <c r="D1494" s="11" t="str">
        <f t="shared" si="118"/>
        <v>1/2006</v>
      </c>
      <c r="E1494">
        <v>4566</v>
      </c>
      <c r="F1494">
        <v>11266800</v>
      </c>
      <c r="G1494">
        <v>218787034</v>
      </c>
      <c r="H1494" s="1">
        <v>13.288983590000001</v>
      </c>
      <c r="I1494" s="1">
        <v>12.960902295</v>
      </c>
      <c r="J1494" s="1">
        <v>12.954137733</v>
      </c>
      <c r="K1494" s="1">
        <v>13.302512716000001</v>
      </c>
      <c r="L1494" s="1">
        <v>13.136780928</v>
      </c>
      <c r="M1494" s="2">
        <f t="shared" si="119"/>
        <v>3.1504331840391586E-2</v>
      </c>
      <c r="N1494" s="2">
        <f t="shared" si="120"/>
        <v>3.1018253074778488E-2</v>
      </c>
    </row>
    <row r="1495" spans="1:14" x14ac:dyDescent="0.25">
      <c r="A1495" s="5">
        <v>38721</v>
      </c>
      <c r="B1495" s="11">
        <f t="shared" si="116"/>
        <v>1</v>
      </c>
      <c r="C1495" s="11">
        <f t="shared" si="117"/>
        <v>2006</v>
      </c>
      <c r="D1495" s="11" t="str">
        <f t="shared" si="118"/>
        <v>1/2006</v>
      </c>
      <c r="E1495">
        <v>3587</v>
      </c>
      <c r="F1495">
        <v>9003600</v>
      </c>
      <c r="G1495">
        <v>177255055</v>
      </c>
      <c r="H1495" s="1">
        <v>13.353246937</v>
      </c>
      <c r="I1495" s="1">
        <v>13.288983590000001</v>
      </c>
      <c r="J1495" s="1">
        <v>13.211191118</v>
      </c>
      <c r="K1495" s="1">
        <v>13.390452032000001</v>
      </c>
      <c r="L1495" s="1">
        <v>13.316041842000001</v>
      </c>
      <c r="M1495" s="2">
        <f t="shared" si="119"/>
        <v>4.8358361318436849E-3</v>
      </c>
      <c r="N1495" s="2">
        <f t="shared" si="120"/>
        <v>4.8241810359493775E-3</v>
      </c>
    </row>
    <row r="1496" spans="1:14" x14ac:dyDescent="0.25">
      <c r="A1496" s="5">
        <v>38722</v>
      </c>
      <c r="B1496" s="11">
        <f t="shared" si="116"/>
        <v>1</v>
      </c>
      <c r="C1496" s="11">
        <f t="shared" si="117"/>
        <v>2006</v>
      </c>
      <c r="D1496" s="11" t="str">
        <f t="shared" si="118"/>
        <v>1/2006</v>
      </c>
      <c r="E1496">
        <v>2852</v>
      </c>
      <c r="F1496">
        <v>8084000</v>
      </c>
      <c r="G1496">
        <v>159292632</v>
      </c>
      <c r="H1496" s="1">
        <v>13.326188686</v>
      </c>
      <c r="I1496" s="1">
        <v>13.194279711</v>
      </c>
      <c r="J1496" s="1">
        <v>13.194279711</v>
      </c>
      <c r="K1496" s="1">
        <v>13.451333096999999</v>
      </c>
      <c r="L1496" s="1">
        <v>13.329570967</v>
      </c>
      <c r="M1496" s="2">
        <f t="shared" si="119"/>
        <v>-2.0263424414795894E-3</v>
      </c>
      <c r="N1496" s="2">
        <f t="shared" si="120"/>
        <v>-2.0283982509768186E-3</v>
      </c>
    </row>
    <row r="1497" spans="1:14" x14ac:dyDescent="0.25">
      <c r="A1497" s="5">
        <v>38723</v>
      </c>
      <c r="B1497" s="11">
        <f t="shared" si="116"/>
        <v>1</v>
      </c>
      <c r="C1497" s="11">
        <f t="shared" si="117"/>
        <v>2006</v>
      </c>
      <c r="D1497" s="11" t="str">
        <f t="shared" si="118"/>
        <v>1/2006</v>
      </c>
      <c r="E1497">
        <v>4452</v>
      </c>
      <c r="F1497">
        <v>11941200</v>
      </c>
      <c r="G1497">
        <v>239885743</v>
      </c>
      <c r="H1497" s="1">
        <v>13.816619488000001</v>
      </c>
      <c r="I1497" s="1">
        <v>13.373540625</v>
      </c>
      <c r="J1497" s="1">
        <v>13.373540625</v>
      </c>
      <c r="K1497" s="1">
        <v>13.830148613</v>
      </c>
      <c r="L1497" s="1">
        <v>13.590006634</v>
      </c>
      <c r="M1497" s="2">
        <f t="shared" si="119"/>
        <v>3.6802030464661684E-2</v>
      </c>
      <c r="N1497" s="2">
        <f t="shared" si="120"/>
        <v>3.6141005009655468E-2</v>
      </c>
    </row>
    <row r="1498" spans="1:14" x14ac:dyDescent="0.25">
      <c r="A1498" s="5">
        <v>38726</v>
      </c>
      <c r="B1498" s="11">
        <f t="shared" si="116"/>
        <v>1</v>
      </c>
      <c r="C1498" s="11">
        <f t="shared" si="117"/>
        <v>2006</v>
      </c>
      <c r="D1498" s="11" t="str">
        <f t="shared" si="118"/>
        <v>1/2006</v>
      </c>
      <c r="E1498">
        <v>2901</v>
      </c>
      <c r="F1498">
        <v>8782200</v>
      </c>
      <c r="G1498">
        <v>179142028</v>
      </c>
      <c r="H1498" s="1">
        <v>13.813237206</v>
      </c>
      <c r="I1498" s="1">
        <v>13.762502984999999</v>
      </c>
      <c r="J1498" s="1">
        <v>13.650887699</v>
      </c>
      <c r="K1498" s="1">
        <v>13.968822149999999</v>
      </c>
      <c r="L1498" s="1">
        <v>13.799708081</v>
      </c>
      <c r="M1498" s="2">
        <f t="shared" si="119"/>
        <v>-2.4479808559085825E-4</v>
      </c>
      <c r="N1498" s="2">
        <f t="shared" si="120"/>
        <v>-2.4482805353304241E-4</v>
      </c>
    </row>
    <row r="1499" spans="1:14" x14ac:dyDescent="0.25">
      <c r="A1499" s="5">
        <v>38727</v>
      </c>
      <c r="B1499" s="11">
        <f t="shared" si="116"/>
        <v>1</v>
      </c>
      <c r="C1499" s="11">
        <f t="shared" si="117"/>
        <v>2006</v>
      </c>
      <c r="D1499" s="11" t="str">
        <f t="shared" si="118"/>
        <v>1/2006</v>
      </c>
      <c r="E1499">
        <v>4093</v>
      </c>
      <c r="F1499">
        <v>13541600</v>
      </c>
      <c r="G1499">
        <v>276621538</v>
      </c>
      <c r="H1499" s="1">
        <v>13.836913175999999</v>
      </c>
      <c r="I1499" s="1">
        <v>13.74897386</v>
      </c>
      <c r="J1499" s="1">
        <v>13.681328232</v>
      </c>
      <c r="K1499" s="1">
        <v>13.951910742999999</v>
      </c>
      <c r="L1499" s="1">
        <v>13.820001768999999</v>
      </c>
      <c r="M1499" s="2">
        <f t="shared" si="119"/>
        <v>1.7140058949913772E-3</v>
      </c>
      <c r="N1499" s="2">
        <f t="shared" si="120"/>
        <v>1.7125386632107077E-3</v>
      </c>
    </row>
    <row r="1500" spans="1:14" x14ac:dyDescent="0.25">
      <c r="A1500" s="5">
        <v>38728</v>
      </c>
      <c r="B1500" s="11">
        <f t="shared" si="116"/>
        <v>1</v>
      </c>
      <c r="C1500" s="11">
        <f t="shared" si="117"/>
        <v>2006</v>
      </c>
      <c r="D1500" s="11" t="str">
        <f t="shared" si="118"/>
        <v>1/2006</v>
      </c>
      <c r="E1500">
        <v>4353</v>
      </c>
      <c r="F1500">
        <v>15117800</v>
      </c>
      <c r="G1500">
        <v>316210547</v>
      </c>
      <c r="H1500" s="1">
        <v>14.307050289999999</v>
      </c>
      <c r="I1500" s="1">
        <v>13.951910742999999</v>
      </c>
      <c r="J1500" s="1">
        <v>13.938381617999999</v>
      </c>
      <c r="K1500" s="1">
        <v>14.35778451</v>
      </c>
      <c r="L1500" s="1">
        <v>14.148083064</v>
      </c>
      <c r="M1500" s="2">
        <f t="shared" si="119"/>
        <v>3.3977022766569664E-2</v>
      </c>
      <c r="N1500" s="2">
        <f t="shared" si="120"/>
        <v>3.3412554143557829E-2</v>
      </c>
    </row>
    <row r="1501" spans="1:14" x14ac:dyDescent="0.25">
      <c r="A1501" s="5">
        <v>38729</v>
      </c>
      <c r="B1501" s="11">
        <f t="shared" si="116"/>
        <v>1</v>
      </c>
      <c r="C1501" s="11">
        <f t="shared" si="117"/>
        <v>2006</v>
      </c>
      <c r="D1501" s="11" t="str">
        <f t="shared" si="118"/>
        <v>1/2006</v>
      </c>
      <c r="E1501">
        <v>4992</v>
      </c>
      <c r="F1501">
        <v>16237800</v>
      </c>
      <c r="G1501">
        <v>349315278</v>
      </c>
      <c r="H1501" s="1">
        <v>14.425430137999999</v>
      </c>
      <c r="I1501" s="1">
        <v>14.303668008000001</v>
      </c>
      <c r="J1501" s="1">
        <v>14.171759034000001</v>
      </c>
      <c r="K1501" s="1">
        <v>14.743364589</v>
      </c>
      <c r="L1501" s="1">
        <v>14.55057455</v>
      </c>
      <c r="M1501" s="2">
        <f t="shared" si="119"/>
        <v>8.2742316270980609E-3</v>
      </c>
      <c r="N1501" s="2">
        <f t="shared" si="120"/>
        <v>8.2401878344886166E-3</v>
      </c>
    </row>
    <row r="1502" spans="1:14" x14ac:dyDescent="0.25">
      <c r="A1502" s="5">
        <v>38730</v>
      </c>
      <c r="B1502" s="11">
        <f t="shared" si="116"/>
        <v>1</v>
      </c>
      <c r="C1502" s="11">
        <f t="shared" si="117"/>
        <v>2006</v>
      </c>
      <c r="D1502" s="11" t="str">
        <f t="shared" si="118"/>
        <v>1/2006</v>
      </c>
      <c r="E1502">
        <v>3103</v>
      </c>
      <c r="F1502">
        <v>7932600</v>
      </c>
      <c r="G1502">
        <v>168742835</v>
      </c>
      <c r="H1502" s="1">
        <v>14.408518730999999</v>
      </c>
      <c r="I1502" s="1">
        <v>14.493075766</v>
      </c>
      <c r="J1502" s="1">
        <v>14.259698350000001</v>
      </c>
      <c r="K1502" s="1">
        <v>14.62498474</v>
      </c>
      <c r="L1502" s="1">
        <v>14.388225043</v>
      </c>
      <c r="M1502" s="2">
        <f t="shared" si="119"/>
        <v>-1.172332945237553E-3</v>
      </c>
      <c r="N1502" s="2">
        <f t="shared" si="120"/>
        <v>-1.1730206650484014E-3</v>
      </c>
    </row>
    <row r="1503" spans="1:14" x14ac:dyDescent="0.25">
      <c r="A1503" s="5">
        <v>38733</v>
      </c>
      <c r="B1503" s="11">
        <f t="shared" si="116"/>
        <v>1</v>
      </c>
      <c r="C1503" s="11">
        <f t="shared" si="117"/>
        <v>2006</v>
      </c>
      <c r="D1503" s="11" t="str">
        <f t="shared" si="118"/>
        <v>1/2006</v>
      </c>
      <c r="E1503">
        <v>3722</v>
      </c>
      <c r="F1503">
        <v>10409800</v>
      </c>
      <c r="G1503">
        <v>224812428</v>
      </c>
      <c r="H1503" s="1">
        <v>14.69601265</v>
      </c>
      <c r="I1503" s="1">
        <v>14.411901013</v>
      </c>
      <c r="J1503" s="1">
        <v>14.411901013</v>
      </c>
      <c r="K1503" s="1">
        <v>14.811010217</v>
      </c>
      <c r="L1503" s="1">
        <v>14.608073333</v>
      </c>
      <c r="M1503" s="2">
        <f t="shared" si="119"/>
        <v>1.9953051688891277E-2</v>
      </c>
      <c r="N1503" s="2">
        <f t="shared" si="120"/>
        <v>1.9756598480881103E-2</v>
      </c>
    </row>
    <row r="1504" spans="1:14" x14ac:dyDescent="0.25">
      <c r="A1504" s="5">
        <v>38734</v>
      </c>
      <c r="B1504" s="11">
        <f t="shared" si="116"/>
        <v>1</v>
      </c>
      <c r="C1504" s="11">
        <f t="shared" si="117"/>
        <v>2006</v>
      </c>
      <c r="D1504" s="11" t="str">
        <f t="shared" si="118"/>
        <v>1/2006</v>
      </c>
      <c r="E1504">
        <v>4343</v>
      </c>
      <c r="F1504">
        <v>12339600</v>
      </c>
      <c r="G1504">
        <v>266779154</v>
      </c>
      <c r="H1504" s="1">
        <v>14.476164359</v>
      </c>
      <c r="I1504" s="1">
        <v>14.608073333</v>
      </c>
      <c r="J1504" s="1">
        <v>14.290138882999999</v>
      </c>
      <c r="K1504" s="1">
        <v>14.885420408</v>
      </c>
      <c r="L1504" s="1">
        <v>14.62498474</v>
      </c>
      <c r="M1504" s="2">
        <f t="shared" si="119"/>
        <v>-1.4959723854075513E-2</v>
      </c>
      <c r="N1504" s="2">
        <f t="shared" si="120"/>
        <v>-1.5072749157752297E-2</v>
      </c>
    </row>
    <row r="1505" spans="1:14" x14ac:dyDescent="0.25">
      <c r="A1505" s="5">
        <v>38735</v>
      </c>
      <c r="B1505" s="11">
        <f t="shared" si="116"/>
        <v>1</v>
      </c>
      <c r="C1505" s="11">
        <f t="shared" si="117"/>
        <v>2006</v>
      </c>
      <c r="D1505" s="11" t="str">
        <f t="shared" si="118"/>
        <v>1/2006</v>
      </c>
      <c r="E1505">
        <v>3871</v>
      </c>
      <c r="F1505">
        <v>9901600</v>
      </c>
      <c r="G1505">
        <v>209227768</v>
      </c>
      <c r="H1505" s="1">
        <v>14.334108541000001</v>
      </c>
      <c r="I1505" s="1">
        <v>14.273227476000001</v>
      </c>
      <c r="J1505" s="1">
        <v>14.110877969000001</v>
      </c>
      <c r="K1505" s="1">
        <v>14.425430137999999</v>
      </c>
      <c r="L1505" s="1">
        <v>14.293521164</v>
      </c>
      <c r="M1505" s="2">
        <f t="shared" si="119"/>
        <v>-9.8130840792561846E-3</v>
      </c>
      <c r="N1505" s="2">
        <f t="shared" si="120"/>
        <v>-9.8615497143787652E-3</v>
      </c>
    </row>
    <row r="1506" spans="1:14" x14ac:dyDescent="0.25">
      <c r="A1506" s="5">
        <v>38736</v>
      </c>
      <c r="B1506" s="11">
        <f t="shared" si="116"/>
        <v>1</v>
      </c>
      <c r="C1506" s="11">
        <f t="shared" si="117"/>
        <v>2006</v>
      </c>
      <c r="D1506" s="11" t="str">
        <f t="shared" si="118"/>
        <v>1/2006</v>
      </c>
      <c r="E1506">
        <v>3857</v>
      </c>
      <c r="F1506">
        <v>10552800</v>
      </c>
      <c r="G1506">
        <v>230455851</v>
      </c>
      <c r="H1506" s="1">
        <v>14.780569684</v>
      </c>
      <c r="I1506" s="1">
        <v>14.712924057</v>
      </c>
      <c r="J1506" s="1">
        <v>14.611455615000001</v>
      </c>
      <c r="K1506" s="1">
        <v>14.875273563</v>
      </c>
      <c r="L1506" s="1">
        <v>14.773805122000001</v>
      </c>
      <c r="M1506" s="2">
        <f t="shared" si="119"/>
        <v>3.1146767287479449E-2</v>
      </c>
      <c r="N1506" s="2">
        <f t="shared" si="120"/>
        <v>3.0671549207464201E-2</v>
      </c>
    </row>
    <row r="1507" spans="1:14" x14ac:dyDescent="0.25">
      <c r="A1507" s="5">
        <v>38737</v>
      </c>
      <c r="B1507" s="11">
        <f t="shared" si="116"/>
        <v>1</v>
      </c>
      <c r="C1507" s="11">
        <f t="shared" si="117"/>
        <v>2006</v>
      </c>
      <c r="D1507" s="11" t="str">
        <f t="shared" si="118"/>
        <v>1/2006</v>
      </c>
      <c r="E1507">
        <v>2225</v>
      </c>
      <c r="F1507">
        <v>6858800</v>
      </c>
      <c r="G1507">
        <v>150514474</v>
      </c>
      <c r="H1507" s="1">
        <v>14.966595161000001</v>
      </c>
      <c r="I1507" s="1">
        <v>14.682483524</v>
      </c>
      <c r="J1507" s="1">
        <v>14.682483524</v>
      </c>
      <c r="K1507" s="1">
        <v>14.976742005</v>
      </c>
      <c r="L1507" s="1">
        <v>14.844833031</v>
      </c>
      <c r="M1507" s="2">
        <f t="shared" si="119"/>
        <v>1.2585812385930817E-2</v>
      </c>
      <c r="N1507" s="2">
        <f t="shared" si="120"/>
        <v>1.2507269380985619E-2</v>
      </c>
    </row>
    <row r="1508" spans="1:14" x14ac:dyDescent="0.25">
      <c r="A1508" s="5">
        <v>38740</v>
      </c>
      <c r="B1508" s="11">
        <f t="shared" si="116"/>
        <v>1</v>
      </c>
      <c r="C1508" s="11">
        <f t="shared" si="117"/>
        <v>2006</v>
      </c>
      <c r="D1508" s="11" t="str">
        <f t="shared" si="118"/>
        <v>1/2006</v>
      </c>
      <c r="E1508">
        <v>2807</v>
      </c>
      <c r="F1508">
        <v>7922000</v>
      </c>
      <c r="G1508">
        <v>175585570</v>
      </c>
      <c r="H1508" s="1">
        <v>15.118797824</v>
      </c>
      <c r="I1508" s="1">
        <v>14.882038125999999</v>
      </c>
      <c r="J1508" s="1">
        <v>14.814392498</v>
      </c>
      <c r="K1508" s="1">
        <v>15.135709231</v>
      </c>
      <c r="L1508" s="1">
        <v>14.993653412</v>
      </c>
      <c r="M1508" s="2">
        <f t="shared" si="119"/>
        <v>1.0169491548525977E-2</v>
      </c>
      <c r="N1508" s="2">
        <f t="shared" si="120"/>
        <v>1.01181301884543E-2</v>
      </c>
    </row>
    <row r="1509" spans="1:14" x14ac:dyDescent="0.25">
      <c r="A1509" s="5">
        <v>38741</v>
      </c>
      <c r="B1509" s="11">
        <f t="shared" si="116"/>
        <v>1</v>
      </c>
      <c r="C1509" s="11">
        <f t="shared" si="117"/>
        <v>2006</v>
      </c>
      <c r="D1509" s="11" t="str">
        <f t="shared" si="118"/>
        <v>1/2006</v>
      </c>
      <c r="E1509">
        <v>3578</v>
      </c>
      <c r="F1509">
        <v>10833600</v>
      </c>
      <c r="G1509">
        <v>247521957</v>
      </c>
      <c r="H1509" s="1">
        <v>15.406291742000001</v>
      </c>
      <c r="I1509" s="1">
        <v>15.203354858999999</v>
      </c>
      <c r="J1509" s="1">
        <v>15.203354858999999</v>
      </c>
      <c r="K1509" s="1">
        <v>15.585552656000001</v>
      </c>
      <c r="L1509" s="1">
        <v>15.457025963</v>
      </c>
      <c r="M1509" s="2">
        <f t="shared" si="119"/>
        <v>1.9015659931878037E-2</v>
      </c>
      <c r="N1509" s="2">
        <f t="shared" si="120"/>
        <v>1.8837122063501223E-2</v>
      </c>
    </row>
    <row r="1510" spans="1:14" x14ac:dyDescent="0.25">
      <c r="A1510" s="5">
        <v>38743</v>
      </c>
      <c r="B1510" s="11">
        <f t="shared" si="116"/>
        <v>1</v>
      </c>
      <c r="C1510" s="11">
        <f t="shared" si="117"/>
        <v>2006</v>
      </c>
      <c r="D1510" s="11" t="str">
        <f t="shared" si="118"/>
        <v>1/2006</v>
      </c>
      <c r="E1510">
        <v>4072</v>
      </c>
      <c r="F1510">
        <v>12571800</v>
      </c>
      <c r="G1510">
        <v>284475261</v>
      </c>
      <c r="H1510" s="1">
        <v>15.389380335</v>
      </c>
      <c r="I1510" s="1">
        <v>15.304823300000001</v>
      </c>
      <c r="J1510" s="1">
        <v>15.142473793000001</v>
      </c>
      <c r="K1510" s="1">
        <v>15.426585429999999</v>
      </c>
      <c r="L1510" s="1">
        <v>15.308205581999999</v>
      </c>
      <c r="M1510" s="2">
        <f t="shared" si="119"/>
        <v>-1.0976948433280009E-3</v>
      </c>
      <c r="N1510" s="2">
        <f t="shared" si="120"/>
        <v>-1.0982977515590891E-3</v>
      </c>
    </row>
    <row r="1511" spans="1:14" x14ac:dyDescent="0.25">
      <c r="A1511" s="5">
        <v>38744</v>
      </c>
      <c r="B1511" s="11">
        <f t="shared" si="116"/>
        <v>1</v>
      </c>
      <c r="C1511" s="11">
        <f t="shared" si="117"/>
        <v>2006</v>
      </c>
      <c r="D1511" s="11" t="str">
        <f t="shared" si="118"/>
        <v>1/2006</v>
      </c>
      <c r="E1511">
        <v>3992</v>
      </c>
      <c r="F1511">
        <v>13650200</v>
      </c>
      <c r="G1511">
        <v>312499766</v>
      </c>
      <c r="H1511" s="1">
        <v>15.216883984000001</v>
      </c>
      <c r="I1511" s="1">
        <v>15.659962846000001</v>
      </c>
      <c r="J1511" s="1">
        <v>15.176296606999999</v>
      </c>
      <c r="K1511" s="1">
        <v>15.69378566</v>
      </c>
      <c r="L1511" s="1">
        <v>15.487466495</v>
      </c>
      <c r="M1511" s="2">
        <f t="shared" si="119"/>
        <v>-1.1208791208291324E-2</v>
      </c>
      <c r="N1511" s="2">
        <f t="shared" si="120"/>
        <v>-1.1272083103318259E-2</v>
      </c>
    </row>
    <row r="1512" spans="1:14" x14ac:dyDescent="0.25">
      <c r="A1512" s="5">
        <v>38747</v>
      </c>
      <c r="B1512" s="11">
        <f t="shared" si="116"/>
        <v>1</v>
      </c>
      <c r="C1512" s="11">
        <f t="shared" si="117"/>
        <v>2006</v>
      </c>
      <c r="D1512" s="11" t="str">
        <f t="shared" si="118"/>
        <v>1/2006</v>
      </c>
      <c r="E1512">
        <v>3385</v>
      </c>
      <c r="F1512">
        <v>10331000</v>
      </c>
      <c r="G1512">
        <v>235565276</v>
      </c>
      <c r="H1512" s="1">
        <v>15.670109691</v>
      </c>
      <c r="I1512" s="1">
        <v>15.287911893</v>
      </c>
      <c r="J1512" s="1">
        <v>15.152620638</v>
      </c>
      <c r="K1512" s="1">
        <v>15.69378566</v>
      </c>
      <c r="L1512" s="1">
        <v>15.423203149000001</v>
      </c>
      <c r="M1512" s="2">
        <f t="shared" si="119"/>
        <v>2.9784396560856408E-2</v>
      </c>
      <c r="N1512" s="2">
        <f t="shared" si="120"/>
        <v>2.9349456602951365E-2</v>
      </c>
    </row>
    <row r="1513" spans="1:14" x14ac:dyDescent="0.25">
      <c r="A1513" s="5">
        <v>38748</v>
      </c>
      <c r="B1513" s="11">
        <f t="shared" si="116"/>
        <v>1</v>
      </c>
      <c r="C1513" s="11">
        <f t="shared" si="117"/>
        <v>2006</v>
      </c>
      <c r="D1513" s="11" t="str">
        <f t="shared" si="118"/>
        <v>1/2006</v>
      </c>
      <c r="E1513">
        <v>3386</v>
      </c>
      <c r="F1513">
        <v>13251000</v>
      </c>
      <c r="G1513">
        <v>308176387</v>
      </c>
      <c r="H1513" s="1">
        <v>15.896722543999999</v>
      </c>
      <c r="I1513" s="1">
        <v>15.659962846000001</v>
      </c>
      <c r="J1513" s="1">
        <v>15.541582998000001</v>
      </c>
      <c r="K1513" s="1">
        <v>15.896722543999999</v>
      </c>
      <c r="L1513" s="1">
        <v>15.730990756000001</v>
      </c>
      <c r="M1513" s="2">
        <f t="shared" si="119"/>
        <v>1.4461472029781097E-2</v>
      </c>
      <c r="N1513" s="2">
        <f t="shared" si="120"/>
        <v>1.4357902263198566E-2</v>
      </c>
    </row>
    <row r="1514" spans="1:14" x14ac:dyDescent="0.25">
      <c r="A1514" s="5">
        <v>38749</v>
      </c>
      <c r="B1514" s="11">
        <f t="shared" si="116"/>
        <v>2</v>
      </c>
      <c r="C1514" s="11">
        <f t="shared" si="117"/>
        <v>2006</v>
      </c>
      <c r="D1514" s="11" t="str">
        <f t="shared" si="118"/>
        <v>2/2006</v>
      </c>
      <c r="E1514">
        <v>4408</v>
      </c>
      <c r="F1514">
        <v>12117600</v>
      </c>
      <c r="G1514">
        <v>283828014</v>
      </c>
      <c r="H1514" s="1">
        <v>15.812165509</v>
      </c>
      <c r="I1514" s="1">
        <v>15.896722543999999</v>
      </c>
      <c r="J1514" s="1">
        <v>15.727608474</v>
      </c>
      <c r="K1514" s="1">
        <v>15.998190985999999</v>
      </c>
      <c r="L1514" s="1">
        <v>15.845988323</v>
      </c>
      <c r="M1514" s="2">
        <f t="shared" si="119"/>
        <v>-5.319148948216057E-3</v>
      </c>
      <c r="N1514" s="2">
        <f t="shared" si="120"/>
        <v>-5.333345987472842E-3</v>
      </c>
    </row>
    <row r="1515" spans="1:14" x14ac:dyDescent="0.25">
      <c r="A1515" s="5">
        <v>38750</v>
      </c>
      <c r="B1515" s="11">
        <f t="shared" si="116"/>
        <v>2</v>
      </c>
      <c r="C1515" s="11">
        <f t="shared" si="117"/>
        <v>2006</v>
      </c>
      <c r="D1515" s="11" t="str">
        <f t="shared" si="118"/>
        <v>2/2006</v>
      </c>
      <c r="E1515">
        <v>6743</v>
      </c>
      <c r="F1515">
        <v>16821000</v>
      </c>
      <c r="G1515">
        <v>382572932</v>
      </c>
      <c r="H1515" s="1">
        <v>15.118797824</v>
      </c>
      <c r="I1515" s="1">
        <v>15.727608474</v>
      </c>
      <c r="J1515" s="1">
        <v>14.814392498</v>
      </c>
      <c r="K1515" s="1">
        <v>15.829076916</v>
      </c>
      <c r="L1515" s="1">
        <v>15.385998054</v>
      </c>
      <c r="M1515" s="2">
        <f t="shared" si="119"/>
        <v>-4.3850267353029437E-2</v>
      </c>
      <c r="N1515" s="2">
        <f t="shared" si="120"/>
        <v>-4.4840754087300962E-2</v>
      </c>
    </row>
    <row r="1516" spans="1:14" x14ac:dyDescent="0.25">
      <c r="A1516" s="5">
        <v>38751</v>
      </c>
      <c r="B1516" s="11">
        <f t="shared" si="116"/>
        <v>2</v>
      </c>
      <c r="C1516" s="11">
        <f t="shared" si="117"/>
        <v>2006</v>
      </c>
      <c r="D1516" s="11" t="str">
        <f t="shared" si="118"/>
        <v>2/2006</v>
      </c>
      <c r="E1516">
        <v>5558</v>
      </c>
      <c r="F1516">
        <v>12211400</v>
      </c>
      <c r="G1516">
        <v>269755006</v>
      </c>
      <c r="H1516" s="1">
        <v>14.946301473</v>
      </c>
      <c r="I1516" s="1">
        <v>15.260853642000001</v>
      </c>
      <c r="J1516" s="1">
        <v>14.716306338000001</v>
      </c>
      <c r="K1516" s="1">
        <v>15.372468928</v>
      </c>
      <c r="L1516" s="1">
        <v>14.942919191</v>
      </c>
      <c r="M1516" s="2">
        <f t="shared" si="119"/>
        <v>-1.1409395972355241E-2</v>
      </c>
      <c r="N1516" s="2">
        <f t="shared" si="120"/>
        <v>-1.1474982476066211E-2</v>
      </c>
    </row>
    <row r="1517" spans="1:14" x14ac:dyDescent="0.25">
      <c r="A1517" s="5">
        <v>38754</v>
      </c>
      <c r="B1517" s="11">
        <f t="shared" si="116"/>
        <v>2</v>
      </c>
      <c r="C1517" s="11">
        <f t="shared" si="117"/>
        <v>2006</v>
      </c>
      <c r="D1517" s="11" t="str">
        <f t="shared" si="118"/>
        <v>2/2006</v>
      </c>
      <c r="E1517">
        <v>3638</v>
      </c>
      <c r="F1517">
        <v>10532400</v>
      </c>
      <c r="G1517">
        <v>237233782</v>
      </c>
      <c r="H1517" s="1">
        <v>15.338646113999999</v>
      </c>
      <c r="I1517" s="1">
        <v>15.013947100999999</v>
      </c>
      <c r="J1517" s="1">
        <v>14.983506567999999</v>
      </c>
      <c r="K1517" s="1">
        <v>15.372468928</v>
      </c>
      <c r="L1517" s="1">
        <v>15.237177672</v>
      </c>
      <c r="M1517" s="2">
        <f t="shared" si="119"/>
        <v>2.62502828347706E-2</v>
      </c>
      <c r="N1517" s="2">
        <f t="shared" si="120"/>
        <v>2.5911657384726627E-2</v>
      </c>
    </row>
    <row r="1518" spans="1:14" x14ac:dyDescent="0.25">
      <c r="A1518" s="5">
        <v>38755</v>
      </c>
      <c r="B1518" s="11">
        <f t="shared" si="116"/>
        <v>2</v>
      </c>
      <c r="C1518" s="11">
        <f t="shared" si="117"/>
        <v>2006</v>
      </c>
      <c r="D1518" s="11" t="str">
        <f t="shared" si="118"/>
        <v>2/2006</v>
      </c>
      <c r="E1518">
        <v>4184</v>
      </c>
      <c r="F1518">
        <v>10122200</v>
      </c>
      <c r="G1518">
        <v>223858464</v>
      </c>
      <c r="H1518" s="1">
        <v>14.672336680000001</v>
      </c>
      <c r="I1518" s="1">
        <v>15.271000486</v>
      </c>
      <c r="J1518" s="1">
        <v>14.662189836</v>
      </c>
      <c r="K1518" s="1">
        <v>15.321734706999999</v>
      </c>
      <c r="L1518" s="1">
        <v>14.959830598</v>
      </c>
      <c r="M1518" s="2">
        <f t="shared" si="119"/>
        <v>-4.3439911778904605E-2</v>
      </c>
      <c r="N1518" s="2">
        <f t="shared" si="120"/>
        <v>-4.441167114336067E-2</v>
      </c>
    </row>
    <row r="1519" spans="1:14" x14ac:dyDescent="0.25">
      <c r="A1519" s="5">
        <v>38756</v>
      </c>
      <c r="B1519" s="11">
        <f t="shared" si="116"/>
        <v>2</v>
      </c>
      <c r="C1519" s="11">
        <f t="shared" si="117"/>
        <v>2006</v>
      </c>
      <c r="D1519" s="11" t="str">
        <f t="shared" si="118"/>
        <v>2/2006</v>
      </c>
      <c r="E1519">
        <v>5504</v>
      </c>
      <c r="F1519">
        <v>16351600</v>
      </c>
      <c r="G1519">
        <v>350133890</v>
      </c>
      <c r="H1519" s="1">
        <v>14.384842762</v>
      </c>
      <c r="I1519" s="1">
        <v>14.712924057</v>
      </c>
      <c r="J1519" s="1">
        <v>14.242786943</v>
      </c>
      <c r="K1519" s="1">
        <v>14.712924057</v>
      </c>
      <c r="L1519" s="1">
        <v>14.486311203</v>
      </c>
      <c r="M1519" s="2">
        <f t="shared" si="119"/>
        <v>-1.9594283055942019E-2</v>
      </c>
      <c r="N1519" s="2">
        <f t="shared" si="120"/>
        <v>-1.9788796108891882E-2</v>
      </c>
    </row>
    <row r="1520" spans="1:14" x14ac:dyDescent="0.25">
      <c r="A1520" s="5">
        <v>38757</v>
      </c>
      <c r="B1520" s="11">
        <f t="shared" si="116"/>
        <v>2</v>
      </c>
      <c r="C1520" s="11">
        <f t="shared" si="117"/>
        <v>2006</v>
      </c>
      <c r="D1520" s="11" t="str">
        <f t="shared" si="118"/>
        <v>2/2006</v>
      </c>
      <c r="E1520">
        <v>4670</v>
      </c>
      <c r="F1520">
        <v>12686800</v>
      </c>
      <c r="G1520">
        <v>271663546</v>
      </c>
      <c r="H1520" s="1">
        <v>14.273227476000001</v>
      </c>
      <c r="I1520" s="1">
        <v>14.577632801</v>
      </c>
      <c r="J1520" s="1">
        <v>14.219110972999999</v>
      </c>
      <c r="K1520" s="1">
        <v>14.69601265</v>
      </c>
      <c r="L1520" s="1">
        <v>14.486311203</v>
      </c>
      <c r="M1520" s="2">
        <f t="shared" si="119"/>
        <v>-7.7592287831501627E-3</v>
      </c>
      <c r="N1520" s="2">
        <f t="shared" si="120"/>
        <v>-7.7894882270683787E-3</v>
      </c>
    </row>
    <row r="1521" spans="1:14" x14ac:dyDescent="0.25">
      <c r="A1521" s="5">
        <v>38758</v>
      </c>
      <c r="B1521" s="11">
        <f t="shared" si="116"/>
        <v>2</v>
      </c>
      <c r="C1521" s="11">
        <f t="shared" si="117"/>
        <v>2006</v>
      </c>
      <c r="D1521" s="11" t="str">
        <f t="shared" si="118"/>
        <v>2/2006</v>
      </c>
      <c r="E1521">
        <v>7570</v>
      </c>
      <c r="F1521">
        <v>21443000</v>
      </c>
      <c r="G1521">
        <v>450258601</v>
      </c>
      <c r="H1521" s="1">
        <v>13.989115839</v>
      </c>
      <c r="I1521" s="1">
        <v>14.709541775</v>
      </c>
      <c r="J1521" s="1">
        <v>13.87073599</v>
      </c>
      <c r="K1521" s="1">
        <v>14.709541775</v>
      </c>
      <c r="L1521" s="1">
        <v>14.205581848</v>
      </c>
      <c r="M1521" s="2">
        <f t="shared" si="119"/>
        <v>-1.9905213272732203E-2</v>
      </c>
      <c r="N1521" s="2">
        <f t="shared" si="120"/>
        <v>-2.0105990844435054E-2</v>
      </c>
    </row>
    <row r="1522" spans="1:14" x14ac:dyDescent="0.25">
      <c r="A1522" s="5">
        <v>38761</v>
      </c>
      <c r="B1522" s="11">
        <f t="shared" si="116"/>
        <v>2</v>
      </c>
      <c r="C1522" s="11">
        <f t="shared" si="117"/>
        <v>2006</v>
      </c>
      <c r="D1522" s="11" t="str">
        <f t="shared" si="118"/>
        <v>2/2006</v>
      </c>
      <c r="E1522">
        <v>5480</v>
      </c>
      <c r="F1522">
        <v>13200000</v>
      </c>
      <c r="G1522">
        <v>273153855</v>
      </c>
      <c r="H1522" s="1">
        <v>13.799708081</v>
      </c>
      <c r="I1522" s="1">
        <v>13.965439869000001</v>
      </c>
      <c r="J1522" s="1">
        <v>13.765885267</v>
      </c>
      <c r="K1522" s="1">
        <v>14.259698350000001</v>
      </c>
      <c r="L1522" s="1">
        <v>13.999262683</v>
      </c>
      <c r="M1522" s="2">
        <f t="shared" si="119"/>
        <v>-1.3539651839321598E-2</v>
      </c>
      <c r="N1522" s="2">
        <f t="shared" si="120"/>
        <v>-1.3632148791879765E-2</v>
      </c>
    </row>
    <row r="1523" spans="1:14" x14ac:dyDescent="0.25">
      <c r="A1523" s="5">
        <v>38762</v>
      </c>
      <c r="B1523" s="11">
        <f t="shared" si="116"/>
        <v>2</v>
      </c>
      <c r="C1523" s="11">
        <f t="shared" si="117"/>
        <v>2006</v>
      </c>
      <c r="D1523" s="11" t="str">
        <f t="shared" si="118"/>
        <v>2/2006</v>
      </c>
      <c r="E1523">
        <v>6036</v>
      </c>
      <c r="F1523">
        <v>17796000</v>
      </c>
      <c r="G1523">
        <v>363162637</v>
      </c>
      <c r="H1523" s="1">
        <v>13.833530895000001</v>
      </c>
      <c r="I1523" s="1">
        <v>13.867353708</v>
      </c>
      <c r="J1523" s="1">
        <v>13.569712945999999</v>
      </c>
      <c r="K1523" s="1">
        <v>14.01617409</v>
      </c>
      <c r="L1523" s="1">
        <v>13.803090362000001</v>
      </c>
      <c r="M1523" s="2">
        <f t="shared" si="119"/>
        <v>2.4509803976628941E-3</v>
      </c>
      <c r="N1523" s="2">
        <f t="shared" si="120"/>
        <v>2.447981644132615E-3</v>
      </c>
    </row>
    <row r="1524" spans="1:14" x14ac:dyDescent="0.25">
      <c r="A1524" s="5">
        <v>38763</v>
      </c>
      <c r="B1524" s="11">
        <f t="shared" si="116"/>
        <v>2</v>
      </c>
      <c r="C1524" s="11">
        <f t="shared" si="117"/>
        <v>2006</v>
      </c>
      <c r="D1524" s="11" t="str">
        <f t="shared" si="118"/>
        <v>2/2006</v>
      </c>
      <c r="E1524">
        <v>5783</v>
      </c>
      <c r="F1524">
        <v>17220600</v>
      </c>
      <c r="G1524">
        <v>357497462</v>
      </c>
      <c r="H1524" s="1">
        <v>13.918087929</v>
      </c>
      <c r="I1524" s="1">
        <v>13.867353708</v>
      </c>
      <c r="J1524" s="1">
        <v>13.803090362000001</v>
      </c>
      <c r="K1524" s="1">
        <v>14.205581848</v>
      </c>
      <c r="L1524" s="1">
        <v>14.043232341</v>
      </c>
      <c r="M1524" s="2">
        <f t="shared" si="119"/>
        <v>6.1124693790621798E-3</v>
      </c>
      <c r="N1524" s="2">
        <f t="shared" si="120"/>
        <v>6.0938640160880823E-3</v>
      </c>
    </row>
    <row r="1525" spans="1:14" x14ac:dyDescent="0.25">
      <c r="A1525" s="5">
        <v>38764</v>
      </c>
      <c r="B1525" s="11">
        <f t="shared" si="116"/>
        <v>2</v>
      </c>
      <c r="C1525" s="11">
        <f t="shared" si="117"/>
        <v>2006</v>
      </c>
      <c r="D1525" s="11" t="str">
        <f t="shared" si="118"/>
        <v>2/2006</v>
      </c>
      <c r="E1525">
        <v>6567</v>
      </c>
      <c r="F1525">
        <v>23145200</v>
      </c>
      <c r="G1525">
        <v>492197168</v>
      </c>
      <c r="H1525" s="1">
        <v>14.584397364000001</v>
      </c>
      <c r="I1525" s="1">
        <v>14.104113406</v>
      </c>
      <c r="J1525" s="1">
        <v>13.962057588</v>
      </c>
      <c r="K1525" s="1">
        <v>14.645278428999999</v>
      </c>
      <c r="L1525" s="1">
        <v>14.384842762</v>
      </c>
      <c r="M1525" s="2">
        <f t="shared" si="119"/>
        <v>4.7873633102408109E-2</v>
      </c>
      <c r="N1525" s="2">
        <f t="shared" si="120"/>
        <v>4.6762999527850596E-2</v>
      </c>
    </row>
    <row r="1526" spans="1:14" x14ac:dyDescent="0.25">
      <c r="A1526" s="5">
        <v>38765</v>
      </c>
      <c r="B1526" s="11">
        <f t="shared" si="116"/>
        <v>2</v>
      </c>
      <c r="C1526" s="11">
        <f t="shared" si="117"/>
        <v>2006</v>
      </c>
      <c r="D1526" s="11" t="str">
        <f t="shared" si="118"/>
        <v>2/2006</v>
      </c>
      <c r="E1526">
        <v>5580</v>
      </c>
      <c r="F1526">
        <v>17009000</v>
      </c>
      <c r="G1526">
        <v>374849120</v>
      </c>
      <c r="H1526" s="1">
        <v>14.882038125999999</v>
      </c>
      <c r="I1526" s="1">
        <v>14.898949533</v>
      </c>
      <c r="J1526" s="1">
        <v>14.69601265</v>
      </c>
      <c r="K1526" s="1">
        <v>15.169532045</v>
      </c>
      <c r="L1526" s="1">
        <v>14.909096376999999</v>
      </c>
      <c r="M1526" s="2">
        <f t="shared" si="119"/>
        <v>2.0408163228923915E-2</v>
      </c>
      <c r="N1526" s="2">
        <f t="shared" si="120"/>
        <v>2.0202707281864886E-2</v>
      </c>
    </row>
    <row r="1527" spans="1:14" x14ac:dyDescent="0.25">
      <c r="A1527" s="5">
        <v>38768</v>
      </c>
      <c r="B1527" s="11">
        <f t="shared" si="116"/>
        <v>2</v>
      </c>
      <c r="C1527" s="11">
        <f t="shared" si="117"/>
        <v>2006</v>
      </c>
      <c r="D1527" s="11" t="str">
        <f t="shared" si="118"/>
        <v>2/2006</v>
      </c>
      <c r="E1527">
        <v>5449</v>
      </c>
      <c r="F1527">
        <v>18518800</v>
      </c>
      <c r="G1527">
        <v>413414891</v>
      </c>
      <c r="H1527" s="1">
        <v>15.122180105</v>
      </c>
      <c r="I1527" s="1">
        <v>15.084975010000001</v>
      </c>
      <c r="J1527" s="1">
        <v>14.84145075</v>
      </c>
      <c r="K1527" s="1">
        <v>15.369086647</v>
      </c>
      <c r="L1527" s="1">
        <v>15.101886416999999</v>
      </c>
      <c r="M1527" s="2">
        <f t="shared" si="119"/>
        <v>1.6136363646351404E-2</v>
      </c>
      <c r="N1527" s="2">
        <f t="shared" si="120"/>
        <v>1.6007556337457259E-2</v>
      </c>
    </row>
    <row r="1528" spans="1:14" x14ac:dyDescent="0.25">
      <c r="A1528" s="5">
        <v>38769</v>
      </c>
      <c r="B1528" s="11">
        <f t="shared" si="116"/>
        <v>2</v>
      </c>
      <c r="C1528" s="11">
        <f t="shared" si="117"/>
        <v>2006</v>
      </c>
      <c r="D1528" s="11" t="str">
        <f t="shared" si="118"/>
        <v>2/2006</v>
      </c>
      <c r="E1528">
        <v>4385</v>
      </c>
      <c r="F1528">
        <v>11906400</v>
      </c>
      <c r="G1528">
        <v>268094260</v>
      </c>
      <c r="H1528" s="1">
        <v>14.902331815</v>
      </c>
      <c r="I1528" s="1">
        <v>15.321734706999999</v>
      </c>
      <c r="J1528" s="1">
        <v>14.902331815</v>
      </c>
      <c r="K1528" s="1">
        <v>15.4502614</v>
      </c>
      <c r="L1528" s="1">
        <v>15.230413110000001</v>
      </c>
      <c r="M1528" s="2">
        <f t="shared" si="119"/>
        <v>-1.4538134612436582E-2</v>
      </c>
      <c r="N1528" s="2">
        <f t="shared" si="120"/>
        <v>-1.4644848838147932E-2</v>
      </c>
    </row>
    <row r="1529" spans="1:14" x14ac:dyDescent="0.25">
      <c r="A1529" s="5">
        <v>38770</v>
      </c>
      <c r="B1529" s="11">
        <f t="shared" si="116"/>
        <v>2</v>
      </c>
      <c r="C1529" s="11">
        <f t="shared" si="117"/>
        <v>2006</v>
      </c>
      <c r="D1529" s="11" t="str">
        <f t="shared" si="118"/>
        <v>2/2006</v>
      </c>
      <c r="E1529">
        <v>4660</v>
      </c>
      <c r="F1529">
        <v>12803800</v>
      </c>
      <c r="G1529">
        <v>280036511</v>
      </c>
      <c r="H1529" s="1">
        <v>14.729835464000001</v>
      </c>
      <c r="I1529" s="1">
        <v>14.922625503000001</v>
      </c>
      <c r="J1529" s="1">
        <v>14.509987173000001</v>
      </c>
      <c r="K1529" s="1">
        <v>15.118797824</v>
      </c>
      <c r="L1529" s="1">
        <v>14.794098809999999</v>
      </c>
      <c r="M1529" s="2">
        <f t="shared" si="119"/>
        <v>-1.1575124828879013E-2</v>
      </c>
      <c r="N1529" s="2">
        <f t="shared" si="120"/>
        <v>-1.1642638074776177E-2</v>
      </c>
    </row>
    <row r="1530" spans="1:14" x14ac:dyDescent="0.25">
      <c r="A1530" s="5">
        <v>38771</v>
      </c>
      <c r="B1530" s="11">
        <f t="shared" si="116"/>
        <v>2</v>
      </c>
      <c r="C1530" s="11">
        <f t="shared" si="117"/>
        <v>2006</v>
      </c>
      <c r="D1530" s="11" t="str">
        <f t="shared" si="118"/>
        <v>2/2006</v>
      </c>
      <c r="E1530">
        <v>3598</v>
      </c>
      <c r="F1530">
        <v>9609600</v>
      </c>
      <c r="G1530">
        <v>209505314</v>
      </c>
      <c r="H1530" s="1">
        <v>14.878655845000001</v>
      </c>
      <c r="I1530" s="1">
        <v>14.645278428999999</v>
      </c>
      <c r="J1530" s="1">
        <v>14.482928921999999</v>
      </c>
      <c r="K1530" s="1">
        <v>14.898949533</v>
      </c>
      <c r="L1530" s="1">
        <v>14.746746870999999</v>
      </c>
      <c r="M1530" s="2">
        <f t="shared" si="119"/>
        <v>1.0103329488216017E-2</v>
      </c>
      <c r="N1530" s="2">
        <f t="shared" si="120"/>
        <v>1.0052632044199051E-2</v>
      </c>
    </row>
    <row r="1531" spans="1:14" x14ac:dyDescent="0.25">
      <c r="A1531" s="5">
        <v>38772</v>
      </c>
      <c r="B1531" s="11">
        <f t="shared" si="116"/>
        <v>2</v>
      </c>
      <c r="C1531" s="11">
        <f t="shared" si="117"/>
        <v>2006</v>
      </c>
      <c r="D1531" s="11" t="str">
        <f t="shared" si="118"/>
        <v>2/2006</v>
      </c>
      <c r="E1531">
        <v>2879</v>
      </c>
      <c r="F1531">
        <v>7306800</v>
      </c>
      <c r="G1531">
        <v>163680747</v>
      </c>
      <c r="H1531" s="1">
        <v>15.135709231</v>
      </c>
      <c r="I1531" s="1">
        <v>15.051152196</v>
      </c>
      <c r="J1531" s="1">
        <v>14.919243222</v>
      </c>
      <c r="K1531" s="1">
        <v>15.223648547</v>
      </c>
      <c r="L1531" s="1">
        <v>15.152620638</v>
      </c>
      <c r="M1531" s="2">
        <f t="shared" si="119"/>
        <v>1.727665379708232E-2</v>
      </c>
      <c r="N1531" s="2">
        <f t="shared" si="120"/>
        <v>1.7129109372161156E-2</v>
      </c>
    </row>
    <row r="1532" spans="1:14" x14ac:dyDescent="0.25">
      <c r="A1532" s="5">
        <v>38777</v>
      </c>
      <c r="B1532" s="11">
        <f t="shared" si="116"/>
        <v>3</v>
      </c>
      <c r="C1532" s="11">
        <f t="shared" si="117"/>
        <v>2006</v>
      </c>
      <c r="D1532" s="11" t="str">
        <f t="shared" si="118"/>
        <v>3/2006</v>
      </c>
      <c r="E1532">
        <v>4255</v>
      </c>
      <c r="F1532">
        <v>9702200</v>
      </c>
      <c r="G1532">
        <v>214898373</v>
      </c>
      <c r="H1532" s="1">
        <v>15.264235923999999</v>
      </c>
      <c r="I1532" s="1">
        <v>14.69601265</v>
      </c>
      <c r="J1532" s="1">
        <v>14.692630368</v>
      </c>
      <c r="K1532" s="1">
        <v>15.287911893</v>
      </c>
      <c r="L1532" s="1">
        <v>14.983506567999999</v>
      </c>
      <c r="M1532" s="2">
        <f t="shared" si="119"/>
        <v>8.4916201175930794E-3</v>
      </c>
      <c r="N1532" s="2">
        <f t="shared" si="120"/>
        <v>8.4557691238573256E-3</v>
      </c>
    </row>
    <row r="1533" spans="1:14" x14ac:dyDescent="0.25">
      <c r="A1533" s="5">
        <v>38778</v>
      </c>
      <c r="B1533" s="11">
        <f t="shared" si="116"/>
        <v>3</v>
      </c>
      <c r="C1533" s="11">
        <f t="shared" si="117"/>
        <v>2006</v>
      </c>
      <c r="D1533" s="11" t="str">
        <f t="shared" si="118"/>
        <v>3/2006</v>
      </c>
      <c r="E1533">
        <v>4756</v>
      </c>
      <c r="F1533">
        <v>10203400</v>
      </c>
      <c r="G1533">
        <v>230172682</v>
      </c>
      <c r="H1533" s="1">
        <v>15.287911893</v>
      </c>
      <c r="I1533" s="1">
        <v>15.271000486</v>
      </c>
      <c r="J1533" s="1">
        <v>15.125562386</v>
      </c>
      <c r="K1533" s="1">
        <v>15.37585121</v>
      </c>
      <c r="L1533" s="1">
        <v>15.260853642000001</v>
      </c>
      <c r="M1533" s="2">
        <f t="shared" si="119"/>
        <v>1.551074624231541E-3</v>
      </c>
      <c r="N1533" s="2">
        <f t="shared" si="120"/>
        <v>1.549872950416601E-3</v>
      </c>
    </row>
    <row r="1534" spans="1:14" x14ac:dyDescent="0.25">
      <c r="A1534" s="5">
        <v>38779</v>
      </c>
      <c r="B1534" s="11">
        <f t="shared" si="116"/>
        <v>3</v>
      </c>
      <c r="C1534" s="11">
        <f t="shared" si="117"/>
        <v>2006</v>
      </c>
      <c r="D1534" s="11" t="str">
        <f t="shared" si="118"/>
        <v>3/2006</v>
      </c>
      <c r="E1534">
        <v>3890</v>
      </c>
      <c r="F1534">
        <v>9549800</v>
      </c>
      <c r="G1534">
        <v>216022594</v>
      </c>
      <c r="H1534" s="1">
        <v>15.389380335</v>
      </c>
      <c r="I1534" s="1">
        <v>15.223648547</v>
      </c>
      <c r="J1534" s="1">
        <v>15.06129904</v>
      </c>
      <c r="K1534" s="1">
        <v>15.423203149000001</v>
      </c>
      <c r="L1534" s="1">
        <v>15.301441019</v>
      </c>
      <c r="M1534" s="2">
        <f t="shared" si="119"/>
        <v>6.6371681567880536E-3</v>
      </c>
      <c r="N1534" s="2">
        <f t="shared" si="120"/>
        <v>6.6152391338141735E-3</v>
      </c>
    </row>
    <row r="1535" spans="1:14" x14ac:dyDescent="0.25">
      <c r="A1535" s="5">
        <v>38782</v>
      </c>
      <c r="B1535" s="11">
        <f t="shared" si="116"/>
        <v>3</v>
      </c>
      <c r="C1535" s="11">
        <f t="shared" si="117"/>
        <v>2006</v>
      </c>
      <c r="D1535" s="11" t="str">
        <f t="shared" si="118"/>
        <v>3/2006</v>
      </c>
      <c r="E1535">
        <v>3949</v>
      </c>
      <c r="F1535">
        <v>10576600</v>
      </c>
      <c r="G1535">
        <v>237821034</v>
      </c>
      <c r="H1535" s="1">
        <v>14.966595161000001</v>
      </c>
      <c r="I1535" s="1">
        <v>15.423203149000001</v>
      </c>
      <c r="J1535" s="1">
        <v>14.966595161000001</v>
      </c>
      <c r="K1535" s="1">
        <v>15.429967712</v>
      </c>
      <c r="L1535" s="1">
        <v>15.210119421</v>
      </c>
      <c r="M1535" s="2">
        <f t="shared" si="119"/>
        <v>-2.7472527470028263E-2</v>
      </c>
      <c r="N1535" s="2">
        <f t="shared" si="120"/>
        <v>-2.7856954500396401E-2</v>
      </c>
    </row>
    <row r="1536" spans="1:14" x14ac:dyDescent="0.25">
      <c r="A1536" s="5">
        <v>38783</v>
      </c>
      <c r="B1536" s="11">
        <f t="shared" si="116"/>
        <v>3</v>
      </c>
      <c r="C1536" s="11">
        <f t="shared" si="117"/>
        <v>2006</v>
      </c>
      <c r="D1536" s="11" t="str">
        <f t="shared" si="118"/>
        <v>3/2006</v>
      </c>
      <c r="E1536">
        <v>6920</v>
      </c>
      <c r="F1536">
        <v>19829400</v>
      </c>
      <c r="G1536">
        <v>423771277</v>
      </c>
      <c r="H1536" s="1">
        <v>14.323961696</v>
      </c>
      <c r="I1536" s="1">
        <v>14.848215312000001</v>
      </c>
      <c r="J1536" s="1">
        <v>14.239404662</v>
      </c>
      <c r="K1536" s="1">
        <v>14.848215312000001</v>
      </c>
      <c r="L1536" s="1">
        <v>14.455870671</v>
      </c>
      <c r="M1536" s="2">
        <f t="shared" si="119"/>
        <v>-4.2937853138072302E-2</v>
      </c>
      <c r="N1536" s="2">
        <f t="shared" si="120"/>
        <v>-4.3886950387981363E-2</v>
      </c>
    </row>
    <row r="1537" spans="1:14" x14ac:dyDescent="0.25">
      <c r="A1537" s="5">
        <v>38784</v>
      </c>
      <c r="B1537" s="11">
        <f t="shared" si="116"/>
        <v>3</v>
      </c>
      <c r="C1537" s="11">
        <f t="shared" si="117"/>
        <v>2006</v>
      </c>
      <c r="D1537" s="11" t="str">
        <f t="shared" si="118"/>
        <v>3/2006</v>
      </c>
      <c r="E1537">
        <v>8474</v>
      </c>
      <c r="F1537">
        <v>21121000</v>
      </c>
      <c r="G1537">
        <v>439696768</v>
      </c>
      <c r="H1537" s="1">
        <v>14.232640098999999</v>
      </c>
      <c r="I1537" s="1">
        <v>14.188670440999999</v>
      </c>
      <c r="J1537" s="1">
        <v>13.738827016</v>
      </c>
      <c r="K1537" s="1">
        <v>14.442341545</v>
      </c>
      <c r="L1537" s="1">
        <v>14.083819718000001</v>
      </c>
      <c r="M1537" s="2">
        <f t="shared" si="119"/>
        <v>-6.3754426979165668E-3</v>
      </c>
      <c r="N1537" s="2">
        <f t="shared" si="120"/>
        <v>-6.39585262718233E-3</v>
      </c>
    </row>
    <row r="1538" spans="1:14" x14ac:dyDescent="0.25">
      <c r="A1538" s="5">
        <v>38785</v>
      </c>
      <c r="B1538" s="11">
        <f t="shared" si="116"/>
        <v>3</v>
      </c>
      <c r="C1538" s="11">
        <f t="shared" si="117"/>
        <v>2006</v>
      </c>
      <c r="D1538" s="11" t="str">
        <f t="shared" si="118"/>
        <v>3/2006</v>
      </c>
      <c r="E1538">
        <v>6077</v>
      </c>
      <c r="F1538">
        <v>13700200</v>
      </c>
      <c r="G1538">
        <v>285251584</v>
      </c>
      <c r="H1538" s="1">
        <v>13.833530895000001</v>
      </c>
      <c r="I1538" s="1">
        <v>14.425430137999999</v>
      </c>
      <c r="J1538" s="1">
        <v>13.765885267</v>
      </c>
      <c r="K1538" s="1">
        <v>14.611455615000001</v>
      </c>
      <c r="L1538" s="1">
        <v>14.083819718000001</v>
      </c>
      <c r="M1538" s="2">
        <f t="shared" si="119"/>
        <v>-2.8041825074185622E-2</v>
      </c>
      <c r="N1538" s="2">
        <f t="shared" si="120"/>
        <v>-2.8442505359224789E-2</v>
      </c>
    </row>
    <row r="1539" spans="1:14" x14ac:dyDescent="0.25">
      <c r="A1539" s="5">
        <v>38786</v>
      </c>
      <c r="B1539" s="11">
        <f t="shared" ref="B1539:B1602" si="121">MONTH(A1539)</f>
        <v>3</v>
      </c>
      <c r="C1539" s="11">
        <f t="shared" ref="C1539:C1602" si="122">YEAR(A1539)</f>
        <v>2006</v>
      </c>
      <c r="D1539" s="11" t="str">
        <f t="shared" ref="D1539:D1602" si="123">CONCATENATE(B1539,"/",C1539)</f>
        <v>3/2006</v>
      </c>
      <c r="E1539">
        <v>4914</v>
      </c>
      <c r="F1539">
        <v>11997600</v>
      </c>
      <c r="G1539">
        <v>247596133</v>
      </c>
      <c r="H1539" s="1">
        <v>13.938381617999999</v>
      </c>
      <c r="I1539" s="1">
        <v>13.921470211000001</v>
      </c>
      <c r="J1539" s="1">
        <v>13.738827016</v>
      </c>
      <c r="K1539" s="1">
        <v>14.185288159000001</v>
      </c>
      <c r="L1539" s="1">
        <v>13.958675306</v>
      </c>
      <c r="M1539" s="2">
        <f t="shared" si="119"/>
        <v>7.5794620907592147E-3</v>
      </c>
      <c r="N1539" s="2">
        <f t="shared" si="120"/>
        <v>7.5508822901293937E-3</v>
      </c>
    </row>
    <row r="1540" spans="1:14" x14ac:dyDescent="0.25">
      <c r="A1540" s="5">
        <v>38789</v>
      </c>
      <c r="B1540" s="11">
        <f t="shared" si="121"/>
        <v>3</v>
      </c>
      <c r="C1540" s="11">
        <f t="shared" si="122"/>
        <v>2006</v>
      </c>
      <c r="D1540" s="11" t="str">
        <f t="shared" si="123"/>
        <v>3/2006</v>
      </c>
      <c r="E1540">
        <v>4638</v>
      </c>
      <c r="F1540">
        <v>9868600</v>
      </c>
      <c r="G1540">
        <v>205735969</v>
      </c>
      <c r="H1540" s="1">
        <v>14.097348843000001</v>
      </c>
      <c r="I1540" s="1">
        <v>14.019556371</v>
      </c>
      <c r="J1540" s="1">
        <v>13.918087929</v>
      </c>
      <c r="K1540" s="1">
        <v>14.256316069</v>
      </c>
      <c r="L1540" s="1">
        <v>14.104113406</v>
      </c>
      <c r="M1540" s="2">
        <f t="shared" ref="M1540:M1603" si="124">H1540/H1539-1</f>
        <v>1.1404998754999784E-2</v>
      </c>
      <c r="N1540" s="2">
        <f t="shared" ref="N1540:N1603" si="125">LN(H1540/H1539)</f>
        <v>1.1340452063040513E-2</v>
      </c>
    </row>
    <row r="1541" spans="1:14" x14ac:dyDescent="0.25">
      <c r="A1541" s="5">
        <v>38790</v>
      </c>
      <c r="B1541" s="11">
        <f t="shared" si="121"/>
        <v>3</v>
      </c>
      <c r="C1541" s="11">
        <f t="shared" si="122"/>
        <v>2006</v>
      </c>
      <c r="D1541" s="11" t="str">
        <f t="shared" si="123"/>
        <v>3/2006</v>
      </c>
      <c r="E1541">
        <v>5075</v>
      </c>
      <c r="F1541">
        <v>14922600</v>
      </c>
      <c r="G1541">
        <v>317570897</v>
      </c>
      <c r="H1541" s="1">
        <v>14.719688618999999</v>
      </c>
      <c r="I1541" s="1">
        <v>14.002644964</v>
      </c>
      <c r="J1541" s="1">
        <v>13.833530895000001</v>
      </c>
      <c r="K1541" s="1">
        <v>14.719688618999999</v>
      </c>
      <c r="L1541" s="1">
        <v>14.394989605999999</v>
      </c>
      <c r="M1541" s="2">
        <f t="shared" si="124"/>
        <v>4.4145873307875227E-2</v>
      </c>
      <c r="N1541" s="2">
        <f t="shared" si="125"/>
        <v>4.3199205090448861E-2</v>
      </c>
    </row>
    <row r="1542" spans="1:14" x14ac:dyDescent="0.25">
      <c r="A1542" s="5">
        <v>38791</v>
      </c>
      <c r="B1542" s="11">
        <f t="shared" si="121"/>
        <v>3</v>
      </c>
      <c r="C1542" s="11">
        <f t="shared" si="122"/>
        <v>2006</v>
      </c>
      <c r="D1542" s="11" t="str">
        <f t="shared" si="123"/>
        <v>3/2006</v>
      </c>
      <c r="E1542">
        <v>5054</v>
      </c>
      <c r="F1542">
        <v>12651200</v>
      </c>
      <c r="G1542">
        <v>278258984</v>
      </c>
      <c r="H1542" s="1">
        <v>14.905714096000001</v>
      </c>
      <c r="I1542" s="1">
        <v>14.746746870999999</v>
      </c>
      <c r="J1542" s="1">
        <v>14.655425273000001</v>
      </c>
      <c r="K1542" s="1">
        <v>15.051152196</v>
      </c>
      <c r="L1542" s="1">
        <v>14.878655845000001</v>
      </c>
      <c r="M1542" s="2">
        <f t="shared" si="124"/>
        <v>1.2637867676078551E-2</v>
      </c>
      <c r="N1542" s="2">
        <f t="shared" si="125"/>
        <v>1.2558676334865997E-2</v>
      </c>
    </row>
    <row r="1543" spans="1:14" x14ac:dyDescent="0.25">
      <c r="A1543" s="5">
        <v>38792</v>
      </c>
      <c r="B1543" s="11">
        <f t="shared" si="121"/>
        <v>3</v>
      </c>
      <c r="C1543" s="11">
        <f t="shared" si="122"/>
        <v>2006</v>
      </c>
      <c r="D1543" s="11" t="str">
        <f t="shared" si="123"/>
        <v>3/2006</v>
      </c>
      <c r="E1543">
        <v>4665</v>
      </c>
      <c r="F1543">
        <v>12572600</v>
      </c>
      <c r="G1543">
        <v>274600039</v>
      </c>
      <c r="H1543" s="1">
        <v>14.780569684</v>
      </c>
      <c r="I1543" s="1">
        <v>14.936154629000001</v>
      </c>
      <c r="J1543" s="1">
        <v>14.584397364000001</v>
      </c>
      <c r="K1543" s="1">
        <v>15.017329382</v>
      </c>
      <c r="L1543" s="1">
        <v>14.773805122000001</v>
      </c>
      <c r="M1543" s="2">
        <f t="shared" si="124"/>
        <v>-8.395734091906637E-3</v>
      </c>
      <c r="N1543" s="2">
        <f t="shared" si="125"/>
        <v>-8.4311767850817221E-3</v>
      </c>
    </row>
    <row r="1544" spans="1:14" x14ac:dyDescent="0.25">
      <c r="A1544" s="5">
        <v>38793</v>
      </c>
      <c r="B1544" s="11">
        <f t="shared" si="121"/>
        <v>3</v>
      </c>
      <c r="C1544" s="11">
        <f t="shared" si="122"/>
        <v>2006</v>
      </c>
      <c r="D1544" s="11" t="str">
        <f t="shared" si="123"/>
        <v>3/2006</v>
      </c>
      <c r="E1544">
        <v>3908</v>
      </c>
      <c r="F1544">
        <v>11002800</v>
      </c>
      <c r="G1544">
        <v>238235735</v>
      </c>
      <c r="H1544" s="1">
        <v>14.476164359</v>
      </c>
      <c r="I1544" s="1">
        <v>14.679101243</v>
      </c>
      <c r="J1544" s="1">
        <v>14.391607324000001</v>
      </c>
      <c r="K1544" s="1">
        <v>14.848215312000001</v>
      </c>
      <c r="L1544" s="1">
        <v>14.645278428999999</v>
      </c>
      <c r="M1544" s="2">
        <f t="shared" si="124"/>
        <v>-2.0594965654775699E-2</v>
      </c>
      <c r="N1544" s="2">
        <f t="shared" si="125"/>
        <v>-2.080999949308537E-2</v>
      </c>
    </row>
    <row r="1545" spans="1:14" x14ac:dyDescent="0.25">
      <c r="A1545" s="5">
        <v>38796</v>
      </c>
      <c r="B1545" s="11">
        <f t="shared" si="121"/>
        <v>3</v>
      </c>
      <c r="C1545" s="11">
        <f t="shared" si="122"/>
        <v>2006</v>
      </c>
      <c r="D1545" s="11" t="str">
        <f t="shared" si="123"/>
        <v>3/2006</v>
      </c>
      <c r="E1545">
        <v>5079</v>
      </c>
      <c r="F1545">
        <v>17789200</v>
      </c>
      <c r="G1545">
        <v>385157641</v>
      </c>
      <c r="H1545" s="1">
        <v>14.69601265</v>
      </c>
      <c r="I1545" s="1">
        <v>14.540427705999999</v>
      </c>
      <c r="J1545" s="1">
        <v>14.513369453999999</v>
      </c>
      <c r="K1545" s="1">
        <v>14.831303905</v>
      </c>
      <c r="L1545" s="1">
        <v>14.645278428999999</v>
      </c>
      <c r="M1545" s="2">
        <f t="shared" si="124"/>
        <v>1.5186915922470678E-2</v>
      </c>
      <c r="N1545" s="2">
        <f t="shared" si="125"/>
        <v>1.5072749157752238E-2</v>
      </c>
    </row>
    <row r="1546" spans="1:14" x14ac:dyDescent="0.25">
      <c r="A1546" s="5">
        <v>38797</v>
      </c>
      <c r="B1546" s="11">
        <f t="shared" si="121"/>
        <v>3</v>
      </c>
      <c r="C1546" s="11">
        <f t="shared" si="122"/>
        <v>2006</v>
      </c>
      <c r="D1546" s="11" t="str">
        <f t="shared" si="123"/>
        <v>3/2006</v>
      </c>
      <c r="E1546">
        <v>4543</v>
      </c>
      <c r="F1546">
        <v>10118000</v>
      </c>
      <c r="G1546">
        <v>217822873</v>
      </c>
      <c r="H1546" s="1">
        <v>14.466017515000001</v>
      </c>
      <c r="I1546" s="1">
        <v>14.594544208</v>
      </c>
      <c r="J1546" s="1">
        <v>14.411901013</v>
      </c>
      <c r="K1546" s="1">
        <v>14.746746870999999</v>
      </c>
      <c r="L1546" s="1">
        <v>14.564103675</v>
      </c>
      <c r="M1546" s="2">
        <f t="shared" si="124"/>
        <v>-1.5650172633731363E-2</v>
      </c>
      <c r="N1546" s="2">
        <f t="shared" si="125"/>
        <v>-1.577392949445958E-2</v>
      </c>
    </row>
    <row r="1547" spans="1:14" x14ac:dyDescent="0.25">
      <c r="A1547" s="5">
        <v>38798</v>
      </c>
      <c r="B1547" s="11">
        <f t="shared" si="121"/>
        <v>3</v>
      </c>
      <c r="C1547" s="11">
        <f t="shared" si="122"/>
        <v>2006</v>
      </c>
      <c r="D1547" s="11" t="str">
        <f t="shared" si="123"/>
        <v>3/2006</v>
      </c>
      <c r="E1547">
        <v>6550</v>
      </c>
      <c r="F1547">
        <v>20274000</v>
      </c>
      <c r="G1547">
        <v>428513389</v>
      </c>
      <c r="H1547" s="1">
        <v>14.229257817000001</v>
      </c>
      <c r="I1547" s="1">
        <v>14.391607324000001</v>
      </c>
      <c r="J1547" s="1">
        <v>14.121024813</v>
      </c>
      <c r="K1547" s="1">
        <v>14.577632801</v>
      </c>
      <c r="L1547" s="1">
        <v>14.296903445</v>
      </c>
      <c r="M1547" s="2">
        <f t="shared" si="124"/>
        <v>-1.6366612148402404E-2</v>
      </c>
      <c r="N1547" s="2">
        <f t="shared" si="125"/>
        <v>-1.6502024674114647E-2</v>
      </c>
    </row>
    <row r="1548" spans="1:14" x14ac:dyDescent="0.25">
      <c r="A1548" s="5">
        <v>38799</v>
      </c>
      <c r="B1548" s="11">
        <f t="shared" si="121"/>
        <v>3</v>
      </c>
      <c r="C1548" s="11">
        <f t="shared" si="122"/>
        <v>2006</v>
      </c>
      <c r="D1548" s="11" t="str">
        <f t="shared" si="123"/>
        <v>3/2006</v>
      </c>
      <c r="E1548">
        <v>3743</v>
      </c>
      <c r="F1548">
        <v>10026800</v>
      </c>
      <c r="G1548">
        <v>211976980</v>
      </c>
      <c r="H1548" s="1">
        <v>14.340873103</v>
      </c>
      <c r="I1548" s="1">
        <v>14.374695917</v>
      </c>
      <c r="J1548" s="1">
        <v>14.154847627000001</v>
      </c>
      <c r="K1548" s="1">
        <v>14.50322261</v>
      </c>
      <c r="L1548" s="1">
        <v>14.300285727</v>
      </c>
      <c r="M1548" s="2">
        <f t="shared" si="124"/>
        <v>7.8440694121550969E-3</v>
      </c>
      <c r="N1548" s="2">
        <f t="shared" si="125"/>
        <v>7.8134646394770173E-3</v>
      </c>
    </row>
    <row r="1549" spans="1:14" x14ac:dyDescent="0.25">
      <c r="A1549" s="5">
        <v>38800</v>
      </c>
      <c r="B1549" s="11">
        <f t="shared" si="121"/>
        <v>3</v>
      </c>
      <c r="C1549" s="11">
        <f t="shared" si="122"/>
        <v>2006</v>
      </c>
      <c r="D1549" s="11" t="str">
        <f t="shared" si="123"/>
        <v>3/2006</v>
      </c>
      <c r="E1549">
        <v>2789</v>
      </c>
      <c r="F1549">
        <v>7070400</v>
      </c>
      <c r="G1549">
        <v>150289307</v>
      </c>
      <c r="H1549" s="1">
        <v>14.35778451</v>
      </c>
      <c r="I1549" s="1">
        <v>14.361166792000001</v>
      </c>
      <c r="J1549" s="1">
        <v>14.293521164</v>
      </c>
      <c r="K1549" s="1">
        <v>14.486311203</v>
      </c>
      <c r="L1549" s="1">
        <v>14.378078199000001</v>
      </c>
      <c r="M1549" s="2">
        <f t="shared" si="124"/>
        <v>1.1792452857324331E-3</v>
      </c>
      <c r="N1549" s="2">
        <f t="shared" si="125"/>
        <v>1.1785505221546132E-3</v>
      </c>
    </row>
    <row r="1550" spans="1:14" x14ac:dyDescent="0.25">
      <c r="A1550" s="5">
        <v>38803</v>
      </c>
      <c r="B1550" s="11">
        <f t="shared" si="121"/>
        <v>3</v>
      </c>
      <c r="C1550" s="11">
        <f t="shared" si="122"/>
        <v>2006</v>
      </c>
      <c r="D1550" s="11" t="str">
        <f t="shared" si="123"/>
        <v>3/2006</v>
      </c>
      <c r="E1550">
        <v>4363</v>
      </c>
      <c r="F1550">
        <v>12877400</v>
      </c>
      <c r="G1550">
        <v>272622269</v>
      </c>
      <c r="H1550" s="1">
        <v>14.408518730999999</v>
      </c>
      <c r="I1550" s="1">
        <v>14.185288159000001</v>
      </c>
      <c r="J1550" s="1">
        <v>14.154847627000001</v>
      </c>
      <c r="K1550" s="1">
        <v>14.432194701</v>
      </c>
      <c r="L1550" s="1">
        <v>14.320579414999999</v>
      </c>
      <c r="M1550" s="2">
        <f t="shared" si="124"/>
        <v>3.5335689127151682E-3</v>
      </c>
      <c r="N1550" s="2">
        <f t="shared" si="125"/>
        <v>3.5273405260613472E-3</v>
      </c>
    </row>
    <row r="1551" spans="1:14" x14ac:dyDescent="0.25">
      <c r="A1551" s="5">
        <v>38804</v>
      </c>
      <c r="B1551" s="11">
        <f t="shared" si="121"/>
        <v>3</v>
      </c>
      <c r="C1551" s="11">
        <f t="shared" si="122"/>
        <v>2006</v>
      </c>
      <c r="D1551" s="11" t="str">
        <f t="shared" si="123"/>
        <v>3/2006</v>
      </c>
      <c r="E1551">
        <v>4648</v>
      </c>
      <c r="F1551">
        <v>12854000</v>
      </c>
      <c r="G1551">
        <v>272604530</v>
      </c>
      <c r="H1551" s="1">
        <v>14.110877969000001</v>
      </c>
      <c r="I1551" s="1">
        <v>14.290138882999999</v>
      </c>
      <c r="J1551" s="1">
        <v>14.110877969000001</v>
      </c>
      <c r="K1551" s="1">
        <v>14.493075766</v>
      </c>
      <c r="L1551" s="1">
        <v>14.347637666000001</v>
      </c>
      <c r="M1551" s="2">
        <f t="shared" si="124"/>
        <v>-2.0657276959332616E-2</v>
      </c>
      <c r="N1551" s="2">
        <f t="shared" si="125"/>
        <v>-2.0873623106021724E-2</v>
      </c>
    </row>
    <row r="1552" spans="1:14" x14ac:dyDescent="0.25">
      <c r="A1552" s="5">
        <v>38805</v>
      </c>
      <c r="B1552" s="11">
        <f t="shared" si="121"/>
        <v>3</v>
      </c>
      <c r="C1552" s="11">
        <f t="shared" si="122"/>
        <v>2006</v>
      </c>
      <c r="D1552" s="11" t="str">
        <f t="shared" si="123"/>
        <v>3/2006</v>
      </c>
      <c r="E1552">
        <v>4482</v>
      </c>
      <c r="F1552">
        <v>12259000</v>
      </c>
      <c r="G1552">
        <v>261448991</v>
      </c>
      <c r="H1552" s="1">
        <v>14.513369453999999</v>
      </c>
      <c r="I1552" s="1">
        <v>14.212346411</v>
      </c>
      <c r="J1552" s="1">
        <v>14.181905878</v>
      </c>
      <c r="K1552" s="1">
        <v>14.594544208</v>
      </c>
      <c r="L1552" s="1">
        <v>14.425430137999999</v>
      </c>
      <c r="M1552" s="2">
        <f t="shared" si="124"/>
        <v>2.8523489883778064E-2</v>
      </c>
      <c r="N1552" s="2">
        <f t="shared" si="125"/>
        <v>2.8124268823115677E-2</v>
      </c>
    </row>
    <row r="1553" spans="1:14" x14ac:dyDescent="0.25">
      <c r="A1553" s="5">
        <v>38806</v>
      </c>
      <c r="B1553" s="11">
        <f t="shared" si="121"/>
        <v>3</v>
      </c>
      <c r="C1553" s="11">
        <f t="shared" si="122"/>
        <v>2006</v>
      </c>
      <c r="D1553" s="11" t="str">
        <f t="shared" si="123"/>
        <v>3/2006</v>
      </c>
      <c r="E1553">
        <v>3724</v>
      </c>
      <c r="F1553">
        <v>9468000</v>
      </c>
      <c r="G1553">
        <v>204543985</v>
      </c>
      <c r="H1553" s="1">
        <v>14.594544208</v>
      </c>
      <c r="I1553" s="1">
        <v>14.560721394</v>
      </c>
      <c r="J1553" s="1">
        <v>14.553956831000001</v>
      </c>
      <c r="K1553" s="1">
        <v>14.702777212000001</v>
      </c>
      <c r="L1553" s="1">
        <v>14.614837895999999</v>
      </c>
      <c r="M1553" s="2">
        <f t="shared" si="124"/>
        <v>5.5931018814951994E-3</v>
      </c>
      <c r="N1553" s="2">
        <f t="shared" si="125"/>
        <v>5.5775185662112403E-3</v>
      </c>
    </row>
    <row r="1554" spans="1:14" x14ac:dyDescent="0.25">
      <c r="A1554" s="5">
        <v>38807</v>
      </c>
      <c r="B1554" s="11">
        <f t="shared" si="121"/>
        <v>3</v>
      </c>
      <c r="C1554" s="11">
        <f t="shared" si="122"/>
        <v>2006</v>
      </c>
      <c r="D1554" s="11" t="str">
        <f t="shared" si="123"/>
        <v>3/2006</v>
      </c>
      <c r="E1554">
        <v>3650</v>
      </c>
      <c r="F1554">
        <v>8228800</v>
      </c>
      <c r="G1554">
        <v>176414546</v>
      </c>
      <c r="H1554" s="1">
        <v>14.591161926</v>
      </c>
      <c r="I1554" s="1">
        <v>14.621602459</v>
      </c>
      <c r="J1554" s="1">
        <v>14.381460479999999</v>
      </c>
      <c r="K1554" s="1">
        <v>14.631749302999999</v>
      </c>
      <c r="L1554" s="1">
        <v>14.50322261</v>
      </c>
      <c r="M1554" s="2">
        <f t="shared" si="124"/>
        <v>-2.3174975194817371E-4</v>
      </c>
      <c r="N1554" s="2">
        <f t="shared" si="125"/>
        <v>-2.317766100715935E-4</v>
      </c>
    </row>
    <row r="1555" spans="1:14" x14ac:dyDescent="0.25">
      <c r="A1555" s="5">
        <v>38810</v>
      </c>
      <c r="B1555" s="11">
        <f t="shared" si="121"/>
        <v>4</v>
      </c>
      <c r="C1555" s="11">
        <f t="shared" si="122"/>
        <v>2006</v>
      </c>
      <c r="D1555" s="11" t="str">
        <f t="shared" si="123"/>
        <v>4/2006</v>
      </c>
      <c r="E1555">
        <v>4608</v>
      </c>
      <c r="F1555">
        <v>12340600</v>
      </c>
      <c r="G1555">
        <v>271384124</v>
      </c>
      <c r="H1555" s="1">
        <v>14.966595161000001</v>
      </c>
      <c r="I1555" s="1">
        <v>14.64866071</v>
      </c>
      <c r="J1555" s="1">
        <v>14.526898579999999</v>
      </c>
      <c r="K1555" s="1">
        <v>15.007182538</v>
      </c>
      <c r="L1555" s="1">
        <v>14.875273563</v>
      </c>
      <c r="M1555" s="2">
        <f t="shared" si="124"/>
        <v>2.573018083851264E-2</v>
      </c>
      <c r="N1555" s="2">
        <f t="shared" si="125"/>
        <v>2.5404730523966287E-2</v>
      </c>
    </row>
    <row r="1556" spans="1:14" x14ac:dyDescent="0.25">
      <c r="A1556" s="5">
        <v>38811</v>
      </c>
      <c r="B1556" s="11">
        <f t="shared" si="121"/>
        <v>4</v>
      </c>
      <c r="C1556" s="11">
        <f t="shared" si="122"/>
        <v>2006</v>
      </c>
      <c r="D1556" s="11" t="str">
        <f t="shared" si="123"/>
        <v>4/2006</v>
      </c>
      <c r="E1556">
        <v>3279</v>
      </c>
      <c r="F1556">
        <v>7550800</v>
      </c>
      <c r="G1556">
        <v>164615396</v>
      </c>
      <c r="H1556" s="1">
        <v>14.851563302000001</v>
      </c>
      <c r="I1556" s="1">
        <v>15.084851892</v>
      </c>
      <c r="J1556" s="1">
        <v>14.8275483</v>
      </c>
      <c r="K1556" s="1">
        <v>15.095144035000001</v>
      </c>
      <c r="L1556" s="1">
        <v>14.957915453</v>
      </c>
      <c r="M1556" s="2">
        <f t="shared" si="124"/>
        <v>-7.6859070324658552E-3</v>
      </c>
      <c r="N1556" s="2">
        <f t="shared" si="125"/>
        <v>-7.7155958373532636E-3</v>
      </c>
    </row>
    <row r="1557" spans="1:14" x14ac:dyDescent="0.25">
      <c r="A1557" s="5">
        <v>38812</v>
      </c>
      <c r="B1557" s="11">
        <f t="shared" si="121"/>
        <v>4</v>
      </c>
      <c r="C1557" s="11">
        <f t="shared" si="122"/>
        <v>2006</v>
      </c>
      <c r="D1557" s="11" t="str">
        <f t="shared" si="123"/>
        <v>4/2006</v>
      </c>
      <c r="E1557">
        <v>4215</v>
      </c>
      <c r="F1557">
        <v>11744800</v>
      </c>
      <c r="G1557">
        <v>255052423</v>
      </c>
      <c r="H1557" s="1">
        <v>15.129451181</v>
      </c>
      <c r="I1557" s="1">
        <v>14.906454735000001</v>
      </c>
      <c r="J1557" s="1">
        <v>14.734919007</v>
      </c>
      <c r="K1557" s="1">
        <v>15.129451181</v>
      </c>
      <c r="L1557" s="1">
        <v>14.899593306</v>
      </c>
      <c r="M1557" s="2">
        <f t="shared" si="124"/>
        <v>1.8711018722357586E-2</v>
      </c>
      <c r="N1557" s="2">
        <f t="shared" si="125"/>
        <v>1.8538121010041726E-2</v>
      </c>
    </row>
    <row r="1558" spans="1:14" x14ac:dyDescent="0.25">
      <c r="A1558" s="5">
        <v>38813</v>
      </c>
      <c r="B1558" s="11">
        <f t="shared" si="121"/>
        <v>4</v>
      </c>
      <c r="C1558" s="11">
        <f t="shared" si="122"/>
        <v>2006</v>
      </c>
      <c r="D1558" s="11" t="str">
        <f t="shared" si="123"/>
        <v>4/2006</v>
      </c>
      <c r="E1558">
        <v>3514</v>
      </c>
      <c r="F1558">
        <v>8970800</v>
      </c>
      <c r="G1558">
        <v>198173280</v>
      </c>
      <c r="H1558" s="1">
        <v>15.232372617999999</v>
      </c>
      <c r="I1558" s="1">
        <v>15.198065472</v>
      </c>
      <c r="J1558" s="1">
        <v>15.050544746</v>
      </c>
      <c r="K1558" s="1">
        <v>15.263249048</v>
      </c>
      <c r="L1558" s="1">
        <v>15.156896896999999</v>
      </c>
      <c r="M1558" s="2">
        <f t="shared" si="124"/>
        <v>6.8027211145140765E-3</v>
      </c>
      <c r="N1558" s="2">
        <f t="shared" si="125"/>
        <v>6.7796870112812567E-3</v>
      </c>
    </row>
    <row r="1559" spans="1:14" x14ac:dyDescent="0.25">
      <c r="A1559" s="5">
        <v>38814</v>
      </c>
      <c r="B1559" s="11">
        <f t="shared" si="121"/>
        <v>4</v>
      </c>
      <c r="C1559" s="11">
        <f t="shared" si="122"/>
        <v>2006</v>
      </c>
      <c r="D1559" s="11" t="str">
        <f t="shared" si="123"/>
        <v>4/2006</v>
      </c>
      <c r="E1559">
        <v>3287</v>
      </c>
      <c r="F1559">
        <v>10843600</v>
      </c>
      <c r="G1559">
        <v>237840159</v>
      </c>
      <c r="H1559" s="1">
        <v>15.036821888</v>
      </c>
      <c r="I1559" s="1">
        <v>15.249526189999999</v>
      </c>
      <c r="J1559" s="1">
        <v>14.968207596999999</v>
      </c>
      <c r="K1559" s="1">
        <v>15.249526189999999</v>
      </c>
      <c r="L1559" s="1">
        <v>15.050544746</v>
      </c>
      <c r="M1559" s="2">
        <f t="shared" si="124"/>
        <v>-1.2837837867025303E-2</v>
      </c>
      <c r="N1559" s="2">
        <f t="shared" si="125"/>
        <v>-1.2920955037028307E-2</v>
      </c>
    </row>
    <row r="1560" spans="1:14" x14ac:dyDescent="0.25">
      <c r="A1560" s="5">
        <v>38817</v>
      </c>
      <c r="B1560" s="11">
        <f t="shared" si="121"/>
        <v>4</v>
      </c>
      <c r="C1560" s="11">
        <f t="shared" si="122"/>
        <v>2006</v>
      </c>
      <c r="D1560" s="11" t="str">
        <f t="shared" si="123"/>
        <v>4/2006</v>
      </c>
      <c r="E1560">
        <v>3129</v>
      </c>
      <c r="F1560">
        <v>8929600</v>
      </c>
      <c r="G1560">
        <v>195990068</v>
      </c>
      <c r="H1560" s="1">
        <v>15.060836889999999</v>
      </c>
      <c r="I1560" s="1">
        <v>15.023099029999999</v>
      </c>
      <c r="J1560" s="1">
        <v>14.90302402</v>
      </c>
      <c r="K1560" s="1">
        <v>15.180911899</v>
      </c>
      <c r="L1560" s="1">
        <v>15.060836889999999</v>
      </c>
      <c r="M1560" s="2">
        <f t="shared" si="124"/>
        <v>1.597079634172216E-3</v>
      </c>
      <c r="N1560" s="2">
        <f t="shared" si="125"/>
        <v>1.5958056587397108E-3</v>
      </c>
    </row>
    <row r="1561" spans="1:14" x14ac:dyDescent="0.25">
      <c r="A1561" s="5">
        <v>38818</v>
      </c>
      <c r="B1561" s="11">
        <f t="shared" si="121"/>
        <v>4</v>
      </c>
      <c r="C1561" s="11">
        <f t="shared" si="122"/>
        <v>2006</v>
      </c>
      <c r="D1561" s="11" t="str">
        <f t="shared" si="123"/>
        <v>4/2006</v>
      </c>
      <c r="E1561">
        <v>3272</v>
      </c>
      <c r="F1561">
        <v>12437400</v>
      </c>
      <c r="G1561">
        <v>273058759</v>
      </c>
      <c r="H1561" s="1">
        <v>14.906454735000001</v>
      </c>
      <c r="I1561" s="1">
        <v>15.163758326</v>
      </c>
      <c r="J1561" s="1">
        <v>14.851563302000001</v>
      </c>
      <c r="K1561" s="1">
        <v>15.228941903000001</v>
      </c>
      <c r="L1561" s="1">
        <v>15.064267603999999</v>
      </c>
      <c r="M1561" s="2">
        <f t="shared" si="124"/>
        <v>-1.0250569482131766E-2</v>
      </c>
      <c r="N1561" s="2">
        <f t="shared" si="125"/>
        <v>-1.0303468375837038E-2</v>
      </c>
    </row>
    <row r="1562" spans="1:14" x14ac:dyDescent="0.25">
      <c r="A1562" s="5">
        <v>38819</v>
      </c>
      <c r="B1562" s="11">
        <f t="shared" si="121"/>
        <v>4</v>
      </c>
      <c r="C1562" s="11">
        <f t="shared" si="122"/>
        <v>2006</v>
      </c>
      <c r="D1562" s="11" t="str">
        <f t="shared" si="123"/>
        <v>4/2006</v>
      </c>
      <c r="E1562">
        <v>3673</v>
      </c>
      <c r="F1562">
        <v>12536400</v>
      </c>
      <c r="G1562">
        <v>271576708</v>
      </c>
      <c r="H1562" s="1">
        <v>14.889301162000001</v>
      </c>
      <c r="I1562" s="1">
        <v>14.933900451</v>
      </c>
      <c r="J1562" s="1">
        <v>14.728057578</v>
      </c>
      <c r="K1562" s="1">
        <v>15.009376172</v>
      </c>
      <c r="L1562" s="1">
        <v>14.86528616</v>
      </c>
      <c r="M1562" s="2">
        <f t="shared" si="124"/>
        <v>-1.1507480017850513E-3</v>
      </c>
      <c r="N1562" s="2">
        <f t="shared" si="125"/>
        <v>-1.1514106206538611E-3</v>
      </c>
    </row>
    <row r="1563" spans="1:14" x14ac:dyDescent="0.25">
      <c r="A1563" s="5">
        <v>38820</v>
      </c>
      <c r="B1563" s="11">
        <f t="shared" si="121"/>
        <v>4</v>
      </c>
      <c r="C1563" s="11">
        <f t="shared" si="122"/>
        <v>2006</v>
      </c>
      <c r="D1563" s="11" t="str">
        <f t="shared" si="123"/>
        <v>4/2006</v>
      </c>
      <c r="E1563">
        <v>2368</v>
      </c>
      <c r="F1563">
        <v>7020200</v>
      </c>
      <c r="G1563">
        <v>151899546</v>
      </c>
      <c r="H1563" s="1">
        <v>14.872147589000001</v>
      </c>
      <c r="I1563" s="1">
        <v>14.854994016999999</v>
      </c>
      <c r="J1563" s="1">
        <v>14.717765434</v>
      </c>
      <c r="K1563" s="1">
        <v>14.923608308</v>
      </c>
      <c r="L1563" s="1">
        <v>14.844701873</v>
      </c>
      <c r="M1563" s="2">
        <f t="shared" si="124"/>
        <v>-1.1520737483488031E-3</v>
      </c>
      <c r="N1563" s="2">
        <f t="shared" si="125"/>
        <v>-1.1527378954562545E-3</v>
      </c>
    </row>
    <row r="1564" spans="1:14" x14ac:dyDescent="0.25">
      <c r="A1564" s="5">
        <v>38824</v>
      </c>
      <c r="B1564" s="11">
        <f t="shared" si="121"/>
        <v>4</v>
      </c>
      <c r="C1564" s="11">
        <f t="shared" si="122"/>
        <v>2006</v>
      </c>
      <c r="D1564" s="11" t="str">
        <f t="shared" si="123"/>
        <v>4/2006</v>
      </c>
      <c r="E1564">
        <v>3066</v>
      </c>
      <c r="F1564">
        <v>12730200</v>
      </c>
      <c r="G1564">
        <v>278846266</v>
      </c>
      <c r="H1564" s="1">
        <v>15.105436179</v>
      </c>
      <c r="I1564" s="1">
        <v>14.885870448</v>
      </c>
      <c r="J1564" s="1">
        <v>14.885870448</v>
      </c>
      <c r="K1564" s="1">
        <v>15.119159036999999</v>
      </c>
      <c r="L1564" s="1">
        <v>15.029960459</v>
      </c>
      <c r="M1564" s="2">
        <f t="shared" si="124"/>
        <v>1.5686274534590261E-2</v>
      </c>
      <c r="N1564" s="2">
        <f t="shared" si="125"/>
        <v>1.5564516565515142E-2</v>
      </c>
    </row>
    <row r="1565" spans="1:14" x14ac:dyDescent="0.25">
      <c r="A1565" s="5">
        <v>38825</v>
      </c>
      <c r="B1565" s="11">
        <f t="shared" si="121"/>
        <v>4</v>
      </c>
      <c r="C1565" s="11">
        <f t="shared" si="122"/>
        <v>2006</v>
      </c>
      <c r="D1565" s="11" t="str">
        <f t="shared" si="123"/>
        <v>4/2006</v>
      </c>
      <c r="E1565">
        <v>6296</v>
      </c>
      <c r="F1565">
        <v>19443600</v>
      </c>
      <c r="G1565">
        <v>441910733</v>
      </c>
      <c r="H1565" s="1">
        <v>15.819024806</v>
      </c>
      <c r="I1565" s="1">
        <v>15.232372617999999</v>
      </c>
      <c r="J1565" s="1">
        <v>15.232372617999999</v>
      </c>
      <c r="K1565" s="1">
        <v>15.819024806</v>
      </c>
      <c r="L1565" s="1">
        <v>15.59602836</v>
      </c>
      <c r="M1565" s="2">
        <f t="shared" si="124"/>
        <v>4.7240517820468453E-2</v>
      </c>
      <c r="N1565" s="2">
        <f t="shared" si="125"/>
        <v>4.6158626443040772E-2</v>
      </c>
    </row>
    <row r="1566" spans="1:14" x14ac:dyDescent="0.25">
      <c r="A1566" s="5">
        <v>38826</v>
      </c>
      <c r="B1566" s="11">
        <f t="shared" si="121"/>
        <v>4</v>
      </c>
      <c r="C1566" s="11">
        <f t="shared" si="122"/>
        <v>2006</v>
      </c>
      <c r="D1566" s="11" t="str">
        <f t="shared" si="123"/>
        <v>4/2006</v>
      </c>
      <c r="E1566">
        <v>5415</v>
      </c>
      <c r="F1566">
        <v>13055600</v>
      </c>
      <c r="G1566">
        <v>303106315</v>
      </c>
      <c r="H1566" s="1">
        <v>16.018006250999999</v>
      </c>
      <c r="I1566" s="1">
        <v>15.963114816999999</v>
      </c>
      <c r="J1566" s="1">
        <v>15.716103370000001</v>
      </c>
      <c r="K1566" s="1">
        <v>16.055744110999999</v>
      </c>
      <c r="L1566" s="1">
        <v>15.928807672</v>
      </c>
      <c r="M1566" s="2">
        <f t="shared" si="124"/>
        <v>1.2578616409054888E-2</v>
      </c>
      <c r="N1566" s="2">
        <f t="shared" si="125"/>
        <v>1.2500162820378843E-2</v>
      </c>
    </row>
    <row r="1567" spans="1:14" x14ac:dyDescent="0.25">
      <c r="A1567" s="5">
        <v>38827</v>
      </c>
      <c r="B1567" s="11">
        <f t="shared" si="121"/>
        <v>4</v>
      </c>
      <c r="C1567" s="11">
        <f t="shared" si="122"/>
        <v>2006</v>
      </c>
      <c r="D1567" s="11" t="str">
        <f t="shared" si="123"/>
        <v>4/2006</v>
      </c>
      <c r="E1567">
        <v>5195</v>
      </c>
      <c r="F1567">
        <v>14975600</v>
      </c>
      <c r="G1567">
        <v>347917420</v>
      </c>
      <c r="H1567" s="1">
        <v>15.887639096999999</v>
      </c>
      <c r="I1567" s="1">
        <v>15.918515528</v>
      </c>
      <c r="J1567" s="1">
        <v>15.698949796999999</v>
      </c>
      <c r="K1567" s="1">
        <v>16.155234833000002</v>
      </c>
      <c r="L1567" s="1">
        <v>15.939099816000001</v>
      </c>
      <c r="M1567" s="2">
        <f t="shared" si="124"/>
        <v>-8.1387878089922427E-3</v>
      </c>
      <c r="N1567" s="2">
        <f t="shared" si="125"/>
        <v>-8.1720885506870664E-3</v>
      </c>
    </row>
    <row r="1568" spans="1:14" x14ac:dyDescent="0.25">
      <c r="A1568" s="5">
        <v>38831</v>
      </c>
      <c r="B1568" s="11">
        <f t="shared" si="121"/>
        <v>4</v>
      </c>
      <c r="C1568" s="11">
        <f t="shared" si="122"/>
        <v>2006</v>
      </c>
      <c r="D1568" s="11" t="str">
        <f t="shared" si="123"/>
        <v>4/2006</v>
      </c>
      <c r="E1568">
        <v>3299</v>
      </c>
      <c r="F1568">
        <v>8721200</v>
      </c>
      <c r="G1568">
        <v>203138646</v>
      </c>
      <c r="H1568" s="1">
        <v>15.781286946</v>
      </c>
      <c r="I1568" s="1">
        <v>16.124358401999999</v>
      </c>
      <c r="J1568" s="1">
        <v>15.781286946</v>
      </c>
      <c r="K1568" s="1">
        <v>16.158665546999998</v>
      </c>
      <c r="L1568" s="1">
        <v>15.983699104999999</v>
      </c>
      <c r="M1568" s="2">
        <f t="shared" si="124"/>
        <v>-6.6940185606356728E-3</v>
      </c>
      <c r="N1568" s="2">
        <f t="shared" si="125"/>
        <v>-6.7165239936316373E-3</v>
      </c>
    </row>
    <row r="1569" spans="1:14" x14ac:dyDescent="0.25">
      <c r="A1569" s="5">
        <v>38832</v>
      </c>
      <c r="B1569" s="11">
        <f t="shared" si="121"/>
        <v>4</v>
      </c>
      <c r="C1569" s="11">
        <f t="shared" si="122"/>
        <v>2006</v>
      </c>
      <c r="D1569" s="11" t="str">
        <f t="shared" si="123"/>
        <v>4/2006</v>
      </c>
      <c r="E1569">
        <v>2807</v>
      </c>
      <c r="F1569">
        <v>8245200</v>
      </c>
      <c r="G1569">
        <v>189711819</v>
      </c>
      <c r="H1569" s="1">
        <v>15.777856232</v>
      </c>
      <c r="I1569" s="1">
        <v>15.832747663999999</v>
      </c>
      <c r="J1569" s="1">
        <v>15.626904790999999</v>
      </c>
      <c r="K1569" s="1">
        <v>15.949391959</v>
      </c>
      <c r="L1569" s="1">
        <v>15.788148375</v>
      </c>
      <c r="M1569" s="2">
        <f t="shared" si="124"/>
        <v>-2.1739126927600161E-4</v>
      </c>
      <c r="N1569" s="2">
        <f t="shared" si="125"/>
        <v>-2.1741490218310083E-4</v>
      </c>
    </row>
    <row r="1570" spans="1:14" x14ac:dyDescent="0.25">
      <c r="A1570" s="5">
        <v>38833</v>
      </c>
      <c r="B1570" s="11">
        <f t="shared" si="121"/>
        <v>4</v>
      </c>
      <c r="C1570" s="11">
        <f t="shared" si="122"/>
        <v>2006</v>
      </c>
      <c r="D1570" s="11" t="str">
        <f t="shared" si="123"/>
        <v>4/2006</v>
      </c>
      <c r="E1570">
        <v>3652</v>
      </c>
      <c r="F1570">
        <v>12160600</v>
      </c>
      <c r="G1570">
        <v>282381402</v>
      </c>
      <c r="H1570" s="1">
        <v>15.901361955</v>
      </c>
      <c r="I1570" s="1">
        <v>15.777856232</v>
      </c>
      <c r="J1570" s="1">
        <v>15.654350508</v>
      </c>
      <c r="K1570" s="1">
        <v>16.114066258000001</v>
      </c>
      <c r="L1570" s="1">
        <v>15.932238386</v>
      </c>
      <c r="M1570" s="2">
        <f t="shared" si="124"/>
        <v>7.8277885907915845E-3</v>
      </c>
      <c r="N1570" s="2">
        <f t="shared" si="125"/>
        <v>7.7973104015744291E-3</v>
      </c>
    </row>
    <row r="1571" spans="1:14" x14ac:dyDescent="0.25">
      <c r="A1571" s="5">
        <v>38834</v>
      </c>
      <c r="B1571" s="11">
        <f t="shared" si="121"/>
        <v>4</v>
      </c>
      <c r="C1571" s="11">
        <f t="shared" si="122"/>
        <v>2006</v>
      </c>
      <c r="D1571" s="11" t="str">
        <f t="shared" si="123"/>
        <v>4/2006</v>
      </c>
      <c r="E1571">
        <v>3192</v>
      </c>
      <c r="F1571">
        <v>10507000</v>
      </c>
      <c r="G1571">
        <v>239791522</v>
      </c>
      <c r="H1571" s="1">
        <v>15.575444073</v>
      </c>
      <c r="I1571" s="1">
        <v>15.712672655</v>
      </c>
      <c r="J1571" s="1">
        <v>15.438215490999999</v>
      </c>
      <c r="K1571" s="1">
        <v>15.884208383000001</v>
      </c>
      <c r="L1571" s="1">
        <v>15.657781222000001</v>
      </c>
      <c r="M1571" s="2">
        <f t="shared" si="124"/>
        <v>-2.0496224343696468E-2</v>
      </c>
      <c r="N1571" s="2">
        <f t="shared" si="125"/>
        <v>-2.0709186927785016E-2</v>
      </c>
    </row>
    <row r="1572" spans="1:14" x14ac:dyDescent="0.25">
      <c r="A1572" s="5">
        <v>38835</v>
      </c>
      <c r="B1572" s="11">
        <f t="shared" si="121"/>
        <v>4</v>
      </c>
      <c r="C1572" s="11">
        <f t="shared" si="122"/>
        <v>2006</v>
      </c>
      <c r="D1572" s="11" t="str">
        <f t="shared" si="123"/>
        <v>4/2006</v>
      </c>
      <c r="E1572">
        <v>2813</v>
      </c>
      <c r="F1572">
        <v>9521600</v>
      </c>
      <c r="G1572">
        <v>219783312</v>
      </c>
      <c r="H1572" s="1">
        <v>15.860193381</v>
      </c>
      <c r="I1572" s="1">
        <v>15.602889789000001</v>
      </c>
      <c r="J1572" s="1">
        <v>15.602889789000001</v>
      </c>
      <c r="K1572" s="1">
        <v>15.983699104999999</v>
      </c>
      <c r="L1572" s="1">
        <v>15.839609093</v>
      </c>
      <c r="M1572" s="2">
        <f t="shared" si="124"/>
        <v>1.8281938329682168E-2</v>
      </c>
      <c r="N1572" s="2">
        <f t="shared" si="125"/>
        <v>1.8116832956456486E-2</v>
      </c>
    </row>
    <row r="1573" spans="1:14" x14ac:dyDescent="0.25">
      <c r="A1573" s="5">
        <v>38839</v>
      </c>
      <c r="B1573" s="11">
        <f t="shared" si="121"/>
        <v>5</v>
      </c>
      <c r="C1573" s="11">
        <f t="shared" si="122"/>
        <v>2006</v>
      </c>
      <c r="D1573" s="11" t="str">
        <f t="shared" si="123"/>
        <v>5/2006</v>
      </c>
      <c r="E1573">
        <v>7118</v>
      </c>
      <c r="F1573">
        <v>17356200</v>
      </c>
      <c r="G1573">
        <v>403917861</v>
      </c>
      <c r="H1573" s="1">
        <v>16.141511975</v>
      </c>
      <c r="I1573" s="1">
        <v>15.644058363999999</v>
      </c>
      <c r="J1573" s="1">
        <v>15.644058363999999</v>
      </c>
      <c r="K1573" s="1">
        <v>16.158665546999998</v>
      </c>
      <c r="L1573" s="1">
        <v>15.966545532</v>
      </c>
      <c r="M1573" s="2">
        <f t="shared" si="124"/>
        <v>1.7737399995198633E-2</v>
      </c>
      <c r="N1573" s="2">
        <f t="shared" si="125"/>
        <v>1.758192806904485E-2</v>
      </c>
    </row>
    <row r="1574" spans="1:14" x14ac:dyDescent="0.25">
      <c r="A1574" s="5">
        <v>38840</v>
      </c>
      <c r="B1574" s="11">
        <f t="shared" si="121"/>
        <v>5</v>
      </c>
      <c r="C1574" s="11">
        <f t="shared" si="122"/>
        <v>2006</v>
      </c>
      <c r="D1574" s="11" t="str">
        <f t="shared" si="123"/>
        <v>5/2006</v>
      </c>
      <c r="E1574">
        <v>4096</v>
      </c>
      <c r="F1574">
        <v>12820400</v>
      </c>
      <c r="G1574">
        <v>297755364</v>
      </c>
      <c r="H1574" s="1">
        <v>16.107204829000001</v>
      </c>
      <c r="I1574" s="1">
        <v>16.127789115999999</v>
      </c>
      <c r="J1574" s="1">
        <v>15.753841230000001</v>
      </c>
      <c r="K1574" s="1">
        <v>16.127789115999999</v>
      </c>
      <c r="L1574" s="1">
        <v>15.935669101</v>
      </c>
      <c r="M1574" s="2">
        <f t="shared" si="124"/>
        <v>-2.1253985409257492E-3</v>
      </c>
      <c r="N1574" s="2">
        <f t="shared" si="125"/>
        <v>-2.1276604058825732E-3</v>
      </c>
    </row>
    <row r="1575" spans="1:14" x14ac:dyDescent="0.25">
      <c r="A1575" s="5">
        <v>38841</v>
      </c>
      <c r="B1575" s="11">
        <f t="shared" si="121"/>
        <v>5</v>
      </c>
      <c r="C1575" s="11">
        <f t="shared" si="122"/>
        <v>2006</v>
      </c>
      <c r="D1575" s="11" t="str">
        <f t="shared" si="123"/>
        <v>5/2006</v>
      </c>
      <c r="E1575">
        <v>3904</v>
      </c>
      <c r="F1575">
        <v>13905600</v>
      </c>
      <c r="G1575">
        <v>324860711</v>
      </c>
      <c r="H1575" s="1">
        <v>15.952822674</v>
      </c>
      <c r="I1575" s="1">
        <v>16.021436964999999</v>
      </c>
      <c r="J1575" s="1">
        <v>15.887639096999999</v>
      </c>
      <c r="K1575" s="1">
        <v>16.261586984000001</v>
      </c>
      <c r="L1575" s="1">
        <v>16.028298394</v>
      </c>
      <c r="M1575" s="2">
        <f t="shared" si="124"/>
        <v>-9.5846645422951182E-3</v>
      </c>
      <c r="N1575" s="2">
        <f t="shared" si="125"/>
        <v>-9.6308930665689376E-3</v>
      </c>
    </row>
    <row r="1576" spans="1:14" x14ac:dyDescent="0.25">
      <c r="A1576" s="5">
        <v>38842</v>
      </c>
      <c r="B1576" s="11">
        <f t="shared" si="121"/>
        <v>5</v>
      </c>
      <c r="C1576" s="11">
        <f t="shared" si="122"/>
        <v>2006</v>
      </c>
      <c r="D1576" s="11" t="str">
        <f t="shared" si="123"/>
        <v>5/2006</v>
      </c>
      <c r="E1576">
        <v>4361</v>
      </c>
      <c r="F1576">
        <v>14439400</v>
      </c>
      <c r="G1576">
        <v>340507268</v>
      </c>
      <c r="H1576" s="1">
        <v>16.2890327</v>
      </c>
      <c r="I1576" s="1">
        <v>15.921946243000001</v>
      </c>
      <c r="J1576" s="1">
        <v>15.921946243000001</v>
      </c>
      <c r="K1576" s="1">
        <v>16.330201275</v>
      </c>
      <c r="L1576" s="1">
        <v>16.179249835</v>
      </c>
      <c r="M1576" s="2">
        <f t="shared" si="124"/>
        <v>2.1075268801674651E-2</v>
      </c>
      <c r="N1576" s="2">
        <f t="shared" si="125"/>
        <v>2.0856257132947545E-2</v>
      </c>
    </row>
    <row r="1577" spans="1:14" x14ac:dyDescent="0.25">
      <c r="A1577" s="5">
        <v>38845</v>
      </c>
      <c r="B1577" s="11">
        <f t="shared" si="121"/>
        <v>5</v>
      </c>
      <c r="C1577" s="11">
        <f t="shared" si="122"/>
        <v>2006</v>
      </c>
      <c r="D1577" s="11" t="str">
        <f t="shared" si="123"/>
        <v>5/2006</v>
      </c>
      <c r="E1577">
        <v>3187</v>
      </c>
      <c r="F1577">
        <v>11440800</v>
      </c>
      <c r="G1577">
        <v>270328436</v>
      </c>
      <c r="H1577" s="1">
        <v>16.316478416999999</v>
      </c>
      <c r="I1577" s="1">
        <v>16.158665546999998</v>
      </c>
      <c r="J1577" s="1">
        <v>16.072897684000001</v>
      </c>
      <c r="K1577" s="1">
        <v>16.364508421</v>
      </c>
      <c r="L1577" s="1">
        <v>16.21355698</v>
      </c>
      <c r="M1577" s="2">
        <f t="shared" si="124"/>
        <v>1.6849200014190657E-3</v>
      </c>
      <c r="N1577" s="2">
        <f t="shared" si="125"/>
        <v>1.6835021161721883E-3</v>
      </c>
    </row>
    <row r="1578" spans="1:14" x14ac:dyDescent="0.25">
      <c r="A1578" s="5">
        <v>38846</v>
      </c>
      <c r="B1578" s="11">
        <f t="shared" si="121"/>
        <v>5</v>
      </c>
      <c r="C1578" s="11">
        <f t="shared" si="122"/>
        <v>2006</v>
      </c>
      <c r="D1578" s="11" t="str">
        <f t="shared" si="123"/>
        <v>5/2006</v>
      </c>
      <c r="E1578">
        <v>3741</v>
      </c>
      <c r="F1578">
        <v>13564600</v>
      </c>
      <c r="G1578">
        <v>325385225</v>
      </c>
      <c r="H1578" s="1">
        <v>16.518890576</v>
      </c>
      <c r="I1578" s="1">
        <v>16.247864126</v>
      </c>
      <c r="J1578" s="1">
        <v>16.247864126</v>
      </c>
      <c r="K1578" s="1">
        <v>16.546336291999999</v>
      </c>
      <c r="L1578" s="1">
        <v>16.460568427999998</v>
      </c>
      <c r="M1578" s="2">
        <f t="shared" si="124"/>
        <v>1.2405382695147571E-2</v>
      </c>
      <c r="N1578" s="2">
        <f t="shared" si="125"/>
        <v>1.232906644193185E-2</v>
      </c>
    </row>
    <row r="1579" spans="1:14" x14ac:dyDescent="0.25">
      <c r="A1579" s="5">
        <v>38847</v>
      </c>
      <c r="B1579" s="11">
        <f t="shared" si="121"/>
        <v>5</v>
      </c>
      <c r="C1579" s="11">
        <f t="shared" si="122"/>
        <v>2006</v>
      </c>
      <c r="D1579" s="11" t="str">
        <f t="shared" si="123"/>
        <v>5/2006</v>
      </c>
      <c r="E1579">
        <v>2949</v>
      </c>
      <c r="F1579">
        <v>9784800</v>
      </c>
      <c r="G1579">
        <v>233957778</v>
      </c>
      <c r="H1579" s="1">
        <v>16.453706999000001</v>
      </c>
      <c r="I1579" s="1">
        <v>16.467429856999999</v>
      </c>
      <c r="J1579" s="1">
        <v>16.302755559000001</v>
      </c>
      <c r="K1579" s="1">
        <v>16.501737002999999</v>
      </c>
      <c r="L1579" s="1">
        <v>16.405676995</v>
      </c>
      <c r="M1579" s="2">
        <f t="shared" si="124"/>
        <v>-3.9460021058982386E-3</v>
      </c>
      <c r="N1579" s="2">
        <f t="shared" si="125"/>
        <v>-3.9538081139912128E-3</v>
      </c>
    </row>
    <row r="1580" spans="1:14" x14ac:dyDescent="0.25">
      <c r="A1580" s="5">
        <v>38848</v>
      </c>
      <c r="B1580" s="11">
        <f t="shared" si="121"/>
        <v>5</v>
      </c>
      <c r="C1580" s="11">
        <f t="shared" si="122"/>
        <v>2006</v>
      </c>
      <c r="D1580" s="11" t="str">
        <f t="shared" si="123"/>
        <v>5/2006</v>
      </c>
      <c r="E1580">
        <v>3603</v>
      </c>
      <c r="F1580">
        <v>14137800</v>
      </c>
      <c r="G1580">
        <v>338872752</v>
      </c>
      <c r="H1580" s="1">
        <v>16.247864126</v>
      </c>
      <c r="I1580" s="1">
        <v>16.532613434000002</v>
      </c>
      <c r="J1580" s="1">
        <v>16.234141267999998</v>
      </c>
      <c r="K1580" s="1">
        <v>16.601227725000001</v>
      </c>
      <c r="L1580" s="1">
        <v>16.446845570000001</v>
      </c>
      <c r="M1580" s="2">
        <f t="shared" si="124"/>
        <v>-1.2510425341384246E-2</v>
      </c>
      <c r="N1580" s="2">
        <f t="shared" si="125"/>
        <v>-1.2589339570319765E-2</v>
      </c>
    </row>
    <row r="1581" spans="1:14" x14ac:dyDescent="0.25">
      <c r="A1581" s="5">
        <v>38849</v>
      </c>
      <c r="B1581" s="11">
        <f t="shared" si="121"/>
        <v>5</v>
      </c>
      <c r="C1581" s="11">
        <f t="shared" si="122"/>
        <v>2006</v>
      </c>
      <c r="D1581" s="11" t="str">
        <f t="shared" si="123"/>
        <v>5/2006</v>
      </c>
      <c r="E1581">
        <v>3868</v>
      </c>
      <c r="F1581">
        <v>13894200</v>
      </c>
      <c r="G1581">
        <v>325373513</v>
      </c>
      <c r="H1581" s="1">
        <v>16.090051255999999</v>
      </c>
      <c r="I1581" s="1">
        <v>16.004283393000001</v>
      </c>
      <c r="J1581" s="1">
        <v>15.952822674</v>
      </c>
      <c r="K1581" s="1">
        <v>16.192972693000002</v>
      </c>
      <c r="L1581" s="1">
        <v>16.069466969</v>
      </c>
      <c r="M1581" s="2">
        <f t="shared" si="124"/>
        <v>-9.7128378706384799E-3</v>
      </c>
      <c r="N1581" s="2">
        <f t="shared" si="125"/>
        <v>-9.7603151566389157E-3</v>
      </c>
    </row>
    <row r="1582" spans="1:14" x14ac:dyDescent="0.25">
      <c r="A1582" s="5">
        <v>38852</v>
      </c>
      <c r="B1582" s="11">
        <f t="shared" si="121"/>
        <v>5</v>
      </c>
      <c r="C1582" s="11">
        <f t="shared" si="122"/>
        <v>2006</v>
      </c>
      <c r="D1582" s="11" t="str">
        <f t="shared" si="123"/>
        <v>5/2006</v>
      </c>
      <c r="E1582">
        <v>5745</v>
      </c>
      <c r="F1582">
        <v>29099800</v>
      </c>
      <c r="G1582">
        <v>668024602</v>
      </c>
      <c r="H1582" s="1">
        <v>15.678365509000001</v>
      </c>
      <c r="I1582" s="1">
        <v>15.952822674</v>
      </c>
      <c r="J1582" s="1">
        <v>15.3696012</v>
      </c>
      <c r="K1582" s="1">
        <v>16.120927686999998</v>
      </c>
      <c r="L1582" s="1">
        <v>15.750410515</v>
      </c>
      <c r="M1582" s="2">
        <f t="shared" si="124"/>
        <v>-2.5586353980474708E-2</v>
      </c>
      <c r="N1582" s="2">
        <f t="shared" si="125"/>
        <v>-2.5919377588929454E-2</v>
      </c>
    </row>
    <row r="1583" spans="1:14" x14ac:dyDescent="0.25">
      <c r="A1583" s="5">
        <v>38853</v>
      </c>
      <c r="B1583" s="11">
        <f t="shared" si="121"/>
        <v>5</v>
      </c>
      <c r="C1583" s="11">
        <f t="shared" si="122"/>
        <v>2006</v>
      </c>
      <c r="D1583" s="11" t="str">
        <f t="shared" si="123"/>
        <v>5/2006</v>
      </c>
      <c r="E1583">
        <v>3773</v>
      </c>
      <c r="F1583">
        <v>14595000</v>
      </c>
      <c r="G1583">
        <v>335132159</v>
      </c>
      <c r="H1583" s="1">
        <v>15.781286946</v>
      </c>
      <c r="I1583" s="1">
        <v>15.867054810000001</v>
      </c>
      <c r="J1583" s="1">
        <v>15.510260496000001</v>
      </c>
      <c r="K1583" s="1">
        <v>15.983699104999999</v>
      </c>
      <c r="L1583" s="1">
        <v>15.753841230000001</v>
      </c>
      <c r="M1583" s="2">
        <f t="shared" si="124"/>
        <v>6.5645514477206124E-3</v>
      </c>
      <c r="N1583" s="2">
        <f t="shared" si="125"/>
        <v>6.5430986141714626E-3</v>
      </c>
    </row>
    <row r="1584" spans="1:14" x14ac:dyDescent="0.25">
      <c r="A1584" s="5">
        <v>38854</v>
      </c>
      <c r="B1584" s="11">
        <f t="shared" si="121"/>
        <v>5</v>
      </c>
      <c r="C1584" s="11">
        <f t="shared" si="122"/>
        <v>2006</v>
      </c>
      <c r="D1584" s="11" t="str">
        <f t="shared" si="123"/>
        <v>5/2006</v>
      </c>
      <c r="E1584">
        <v>4939</v>
      </c>
      <c r="F1584">
        <v>13337000</v>
      </c>
      <c r="G1584">
        <v>299604737</v>
      </c>
      <c r="H1584" s="1">
        <v>15.318140481</v>
      </c>
      <c r="I1584" s="1">
        <v>15.592597646</v>
      </c>
      <c r="J1584" s="1">
        <v>15.098574749999999</v>
      </c>
      <c r="K1584" s="1">
        <v>15.832747663999999</v>
      </c>
      <c r="L1584" s="1">
        <v>15.414200489000001</v>
      </c>
      <c r="M1584" s="2">
        <f t="shared" si="124"/>
        <v>-2.9347826104726527E-2</v>
      </c>
      <c r="N1584" s="2">
        <f t="shared" si="125"/>
        <v>-2.9787089184894231E-2</v>
      </c>
    </row>
    <row r="1585" spans="1:14" x14ac:dyDescent="0.25">
      <c r="A1585" s="5">
        <v>38855</v>
      </c>
      <c r="B1585" s="11">
        <f t="shared" si="121"/>
        <v>5</v>
      </c>
      <c r="C1585" s="11">
        <f t="shared" si="122"/>
        <v>2006</v>
      </c>
      <c r="D1585" s="11" t="str">
        <f t="shared" si="123"/>
        <v>5/2006</v>
      </c>
      <c r="E1585">
        <v>5364</v>
      </c>
      <c r="F1585">
        <v>17677400</v>
      </c>
      <c r="G1585">
        <v>387600678</v>
      </c>
      <c r="H1585" s="1">
        <v>14.920177593</v>
      </c>
      <c r="I1585" s="1">
        <v>15.434784776000001</v>
      </c>
      <c r="J1585" s="1">
        <v>14.858424730999999</v>
      </c>
      <c r="K1585" s="1">
        <v>15.434784776000001</v>
      </c>
      <c r="L1585" s="1">
        <v>15.043683316999999</v>
      </c>
      <c r="M1585" s="2">
        <f t="shared" si="124"/>
        <v>-2.5979843212276199E-2</v>
      </c>
      <c r="N1585" s="2">
        <f t="shared" si="125"/>
        <v>-2.6323280699811612E-2</v>
      </c>
    </row>
    <row r="1586" spans="1:14" x14ac:dyDescent="0.25">
      <c r="A1586" s="5">
        <v>38856</v>
      </c>
      <c r="B1586" s="11">
        <f t="shared" si="121"/>
        <v>5</v>
      </c>
      <c r="C1586" s="11">
        <f t="shared" si="122"/>
        <v>2006</v>
      </c>
      <c r="D1586" s="11" t="str">
        <f t="shared" si="123"/>
        <v>5/2006</v>
      </c>
      <c r="E1586">
        <v>5957</v>
      </c>
      <c r="F1586">
        <v>14006800</v>
      </c>
      <c r="G1586">
        <v>301516142</v>
      </c>
      <c r="H1586" s="1">
        <v>14.848132588</v>
      </c>
      <c r="I1586" s="1">
        <v>15.115728323000001</v>
      </c>
      <c r="J1586" s="1">
        <v>14.484476845</v>
      </c>
      <c r="K1586" s="1">
        <v>15.198065472</v>
      </c>
      <c r="L1586" s="1">
        <v>14.769226153</v>
      </c>
      <c r="M1586" s="2">
        <f t="shared" si="124"/>
        <v>-4.8286962102783715E-3</v>
      </c>
      <c r="N1586" s="2">
        <f t="shared" si="125"/>
        <v>-4.8403920293848693E-3</v>
      </c>
    </row>
    <row r="1587" spans="1:14" x14ac:dyDescent="0.25">
      <c r="A1587" s="5">
        <v>38859</v>
      </c>
      <c r="B1587" s="11">
        <f t="shared" si="121"/>
        <v>5</v>
      </c>
      <c r="C1587" s="11">
        <f t="shared" si="122"/>
        <v>2006</v>
      </c>
      <c r="D1587" s="11" t="str">
        <f t="shared" si="123"/>
        <v>5/2006</v>
      </c>
      <c r="E1587">
        <v>5563</v>
      </c>
      <c r="F1587">
        <v>15664600</v>
      </c>
      <c r="G1587">
        <v>328728597</v>
      </c>
      <c r="H1587" s="1">
        <v>14.748641865</v>
      </c>
      <c r="I1587" s="1">
        <v>14.412431839</v>
      </c>
      <c r="J1587" s="1">
        <v>14.13454396</v>
      </c>
      <c r="K1587" s="1">
        <v>14.820686870999999</v>
      </c>
      <c r="L1587" s="1">
        <v>14.398708981</v>
      </c>
      <c r="M1587" s="2">
        <f t="shared" si="124"/>
        <v>-6.7005545923267684E-3</v>
      </c>
      <c r="N1587" s="2">
        <f t="shared" si="125"/>
        <v>-6.7231040941415736E-3</v>
      </c>
    </row>
    <row r="1588" spans="1:14" x14ac:dyDescent="0.25">
      <c r="A1588" s="5">
        <v>38860</v>
      </c>
      <c r="B1588" s="11">
        <f t="shared" si="121"/>
        <v>5</v>
      </c>
      <c r="C1588" s="11">
        <f t="shared" si="122"/>
        <v>2006</v>
      </c>
      <c r="D1588" s="11" t="str">
        <f t="shared" si="123"/>
        <v>5/2006</v>
      </c>
      <c r="E1588">
        <v>5050</v>
      </c>
      <c r="F1588">
        <v>17060400</v>
      </c>
      <c r="G1588">
        <v>373159166</v>
      </c>
      <c r="H1588" s="1">
        <v>14.580536852</v>
      </c>
      <c r="I1588" s="1">
        <v>14.892731876999999</v>
      </c>
      <c r="J1588" s="1">
        <v>14.580536852</v>
      </c>
      <c r="K1588" s="1">
        <v>15.266679763000001</v>
      </c>
      <c r="L1588" s="1">
        <v>15.009376172</v>
      </c>
      <c r="M1588" s="2">
        <f t="shared" si="124"/>
        <v>-1.1397999526921221E-2</v>
      </c>
      <c r="N1588" s="2">
        <f t="shared" si="125"/>
        <v>-1.1463454569874165E-2</v>
      </c>
    </row>
    <row r="1589" spans="1:14" x14ac:dyDescent="0.25">
      <c r="A1589" s="5">
        <v>38861</v>
      </c>
      <c r="B1589" s="11">
        <f t="shared" si="121"/>
        <v>5</v>
      </c>
      <c r="C1589" s="11">
        <f t="shared" si="122"/>
        <v>2006</v>
      </c>
      <c r="D1589" s="11" t="str">
        <f t="shared" si="123"/>
        <v>5/2006</v>
      </c>
      <c r="E1589">
        <v>5154</v>
      </c>
      <c r="F1589">
        <v>18215400</v>
      </c>
      <c r="G1589">
        <v>386959612</v>
      </c>
      <c r="H1589" s="1">
        <v>14.717765434</v>
      </c>
      <c r="I1589" s="1">
        <v>14.649151142999999</v>
      </c>
      <c r="J1589" s="1">
        <v>14.326663975000001</v>
      </c>
      <c r="K1589" s="1">
        <v>14.889301162000001</v>
      </c>
      <c r="L1589" s="1">
        <v>14.577106138</v>
      </c>
      <c r="M1589" s="2">
        <f t="shared" si="124"/>
        <v>9.4117646965226065E-3</v>
      </c>
      <c r="N1589" s="2">
        <f t="shared" si="125"/>
        <v>9.3677499943276652E-3</v>
      </c>
    </row>
    <row r="1590" spans="1:14" x14ac:dyDescent="0.25">
      <c r="A1590" s="5">
        <v>38862</v>
      </c>
      <c r="B1590" s="11">
        <f t="shared" si="121"/>
        <v>5</v>
      </c>
      <c r="C1590" s="11">
        <f t="shared" si="122"/>
        <v>2006</v>
      </c>
      <c r="D1590" s="11" t="str">
        <f t="shared" si="123"/>
        <v>5/2006</v>
      </c>
      <c r="E1590">
        <v>5163</v>
      </c>
      <c r="F1590">
        <v>17180600</v>
      </c>
      <c r="G1590">
        <v>369764548</v>
      </c>
      <c r="H1590" s="1">
        <v>14.899593306</v>
      </c>
      <c r="I1590" s="1">
        <v>14.909885449000001</v>
      </c>
      <c r="J1590" s="1">
        <v>14.614843998</v>
      </c>
      <c r="K1590" s="1">
        <v>14.971638311</v>
      </c>
      <c r="L1590" s="1">
        <v>14.765795438</v>
      </c>
      <c r="M1590" s="2">
        <f t="shared" si="124"/>
        <v>1.2354312399894152E-2</v>
      </c>
      <c r="N1590" s="2">
        <f t="shared" si="125"/>
        <v>1.2278620657784756E-2</v>
      </c>
    </row>
    <row r="1591" spans="1:14" x14ac:dyDescent="0.25">
      <c r="A1591" s="5">
        <v>38863</v>
      </c>
      <c r="B1591" s="11">
        <f t="shared" si="121"/>
        <v>5</v>
      </c>
      <c r="C1591" s="11">
        <f t="shared" si="122"/>
        <v>2006</v>
      </c>
      <c r="D1591" s="11" t="str">
        <f t="shared" si="123"/>
        <v>5/2006</v>
      </c>
      <c r="E1591">
        <v>4630</v>
      </c>
      <c r="F1591">
        <v>14858200</v>
      </c>
      <c r="G1591">
        <v>328250439</v>
      </c>
      <c r="H1591" s="1">
        <v>15.438215490999999</v>
      </c>
      <c r="I1591" s="1">
        <v>15.095144035000001</v>
      </c>
      <c r="J1591" s="1">
        <v>14.94076188</v>
      </c>
      <c r="K1591" s="1">
        <v>15.472522636000001</v>
      </c>
      <c r="L1591" s="1">
        <v>15.156896896999999</v>
      </c>
      <c r="M1591" s="2">
        <f t="shared" si="124"/>
        <v>3.6150126646953495E-2</v>
      </c>
      <c r="N1591" s="2">
        <f t="shared" si="125"/>
        <v>3.5512043229749032E-2</v>
      </c>
    </row>
    <row r="1592" spans="1:14" x14ac:dyDescent="0.25">
      <c r="A1592" s="5">
        <v>38866</v>
      </c>
      <c r="B1592" s="11">
        <f t="shared" si="121"/>
        <v>5</v>
      </c>
      <c r="C1592" s="11">
        <f t="shared" si="122"/>
        <v>2006</v>
      </c>
      <c r="D1592" s="11" t="str">
        <f t="shared" si="123"/>
        <v>5/2006</v>
      </c>
      <c r="E1592">
        <v>1940</v>
      </c>
      <c r="F1592">
        <v>4725800</v>
      </c>
      <c r="G1592">
        <v>106348706</v>
      </c>
      <c r="H1592" s="1">
        <v>15.352447627</v>
      </c>
      <c r="I1592" s="1">
        <v>15.438215490999999</v>
      </c>
      <c r="J1592" s="1">
        <v>15.300986909000001</v>
      </c>
      <c r="K1592" s="1">
        <v>15.609751218</v>
      </c>
      <c r="L1592" s="1">
        <v>15.441646205</v>
      </c>
      <c r="M1592" s="2">
        <f t="shared" si="124"/>
        <v>-5.5555555659914102E-3</v>
      </c>
      <c r="N1592" s="2">
        <f t="shared" si="125"/>
        <v>-5.571045059949536E-3</v>
      </c>
    </row>
    <row r="1593" spans="1:14" x14ac:dyDescent="0.25">
      <c r="A1593" s="5">
        <v>38867</v>
      </c>
      <c r="B1593" s="11">
        <f t="shared" si="121"/>
        <v>5</v>
      </c>
      <c r="C1593" s="11">
        <f t="shared" si="122"/>
        <v>2006</v>
      </c>
      <c r="D1593" s="11" t="str">
        <f t="shared" si="123"/>
        <v>5/2006</v>
      </c>
      <c r="E1593">
        <v>3902</v>
      </c>
      <c r="F1593">
        <v>13541400</v>
      </c>
      <c r="G1593">
        <v>298081937</v>
      </c>
      <c r="H1593" s="1">
        <v>14.957915453</v>
      </c>
      <c r="I1593" s="1">
        <v>15.232372617999999</v>
      </c>
      <c r="J1593" s="1">
        <v>14.861855446</v>
      </c>
      <c r="K1593" s="1">
        <v>15.300986909000001</v>
      </c>
      <c r="L1593" s="1">
        <v>15.105436179</v>
      </c>
      <c r="M1593" s="2">
        <f t="shared" si="124"/>
        <v>-2.5698324044834742E-2</v>
      </c>
      <c r="N1593" s="2">
        <f t="shared" si="125"/>
        <v>-2.6034294388957272E-2</v>
      </c>
    </row>
    <row r="1594" spans="1:14" x14ac:dyDescent="0.25">
      <c r="A1594" s="5">
        <v>38868</v>
      </c>
      <c r="B1594" s="11">
        <f t="shared" si="121"/>
        <v>5</v>
      </c>
      <c r="C1594" s="11">
        <f t="shared" si="122"/>
        <v>2006</v>
      </c>
      <c r="D1594" s="11" t="str">
        <f t="shared" si="123"/>
        <v>5/2006</v>
      </c>
      <c r="E1594">
        <v>4018</v>
      </c>
      <c r="F1594">
        <v>17485600</v>
      </c>
      <c r="G1594">
        <v>384274953</v>
      </c>
      <c r="H1594" s="1">
        <v>15.095144035000001</v>
      </c>
      <c r="I1594" s="1">
        <v>14.975069026</v>
      </c>
      <c r="J1594" s="1">
        <v>14.90302402</v>
      </c>
      <c r="K1594" s="1">
        <v>15.198065472</v>
      </c>
      <c r="L1594" s="1">
        <v>15.077990463000001</v>
      </c>
      <c r="M1594" s="2">
        <f t="shared" si="124"/>
        <v>9.1743119174054755E-3</v>
      </c>
      <c r="N1594" s="2">
        <f t="shared" si="125"/>
        <v>9.1324835541561344E-3</v>
      </c>
    </row>
    <row r="1595" spans="1:14" x14ac:dyDescent="0.25">
      <c r="A1595" s="5">
        <v>38869</v>
      </c>
      <c r="B1595" s="11">
        <f t="shared" si="121"/>
        <v>6</v>
      </c>
      <c r="C1595" s="11">
        <f t="shared" si="122"/>
        <v>2006</v>
      </c>
      <c r="D1595" s="11" t="str">
        <f t="shared" si="123"/>
        <v>6/2006</v>
      </c>
      <c r="E1595">
        <v>4087</v>
      </c>
      <c r="F1595">
        <v>13979600</v>
      </c>
      <c r="G1595">
        <v>306237943</v>
      </c>
      <c r="H1595" s="1">
        <v>15.160327612</v>
      </c>
      <c r="I1595" s="1">
        <v>15.115728323000001</v>
      </c>
      <c r="J1595" s="1">
        <v>14.872147589000001</v>
      </c>
      <c r="K1595" s="1">
        <v>15.194634756999999</v>
      </c>
      <c r="L1595" s="1">
        <v>15.029960459</v>
      </c>
      <c r="M1595" s="2">
        <f t="shared" si="124"/>
        <v>4.3181818503263969E-3</v>
      </c>
      <c r="N1595" s="2">
        <f t="shared" si="125"/>
        <v>4.3088852563937996E-3</v>
      </c>
    </row>
    <row r="1596" spans="1:14" x14ac:dyDescent="0.25">
      <c r="A1596" s="5">
        <v>38870</v>
      </c>
      <c r="B1596" s="11">
        <f t="shared" si="121"/>
        <v>6</v>
      </c>
      <c r="C1596" s="11">
        <f t="shared" si="122"/>
        <v>2006</v>
      </c>
      <c r="D1596" s="11" t="str">
        <f t="shared" si="123"/>
        <v>6/2006</v>
      </c>
      <c r="E1596">
        <v>3995</v>
      </c>
      <c r="F1596">
        <v>16095600</v>
      </c>
      <c r="G1596">
        <v>358970673</v>
      </c>
      <c r="H1596" s="1">
        <v>15.328432625</v>
      </c>
      <c r="I1596" s="1">
        <v>15.3696012</v>
      </c>
      <c r="J1596" s="1">
        <v>15.129451181</v>
      </c>
      <c r="K1596" s="1">
        <v>15.48281478</v>
      </c>
      <c r="L1596" s="1">
        <v>15.300986909000001</v>
      </c>
      <c r="M1596" s="2">
        <f t="shared" si="124"/>
        <v>1.1088481548837903E-2</v>
      </c>
      <c r="N1596" s="2">
        <f t="shared" si="125"/>
        <v>1.1027455050364503E-2</v>
      </c>
    </row>
    <row r="1597" spans="1:14" x14ac:dyDescent="0.25">
      <c r="A1597" s="5">
        <v>38873</v>
      </c>
      <c r="B1597" s="11">
        <f t="shared" si="121"/>
        <v>6</v>
      </c>
      <c r="C1597" s="11">
        <f t="shared" si="122"/>
        <v>2006</v>
      </c>
      <c r="D1597" s="11" t="str">
        <f t="shared" si="123"/>
        <v>6/2006</v>
      </c>
      <c r="E1597">
        <v>3647</v>
      </c>
      <c r="F1597">
        <v>9884000</v>
      </c>
      <c r="G1597">
        <v>217149825</v>
      </c>
      <c r="H1597" s="1">
        <v>14.755503295</v>
      </c>
      <c r="I1597" s="1">
        <v>15.397046916000001</v>
      </c>
      <c r="J1597" s="1">
        <v>14.717765434</v>
      </c>
      <c r="K1597" s="1">
        <v>15.403908345</v>
      </c>
      <c r="L1597" s="1">
        <v>15.074559748</v>
      </c>
      <c r="M1597" s="2">
        <f t="shared" si="124"/>
        <v>-3.737690238893554E-2</v>
      </c>
      <c r="N1597" s="2">
        <f t="shared" si="125"/>
        <v>-3.8093327376004626E-2</v>
      </c>
    </row>
    <row r="1598" spans="1:14" x14ac:dyDescent="0.25">
      <c r="A1598" s="5">
        <v>38874</v>
      </c>
      <c r="B1598" s="11">
        <f t="shared" si="121"/>
        <v>6</v>
      </c>
      <c r="C1598" s="11">
        <f t="shared" si="122"/>
        <v>2006</v>
      </c>
      <c r="D1598" s="11" t="str">
        <f t="shared" si="123"/>
        <v>6/2006</v>
      </c>
      <c r="E1598">
        <v>4629</v>
      </c>
      <c r="F1598">
        <v>14062800</v>
      </c>
      <c r="G1598">
        <v>298061828</v>
      </c>
      <c r="H1598" s="1">
        <v>14.597690425</v>
      </c>
      <c r="I1598" s="1">
        <v>14.683458289000001</v>
      </c>
      <c r="J1598" s="1">
        <v>14.309510403000001</v>
      </c>
      <c r="K1598" s="1">
        <v>14.806964013</v>
      </c>
      <c r="L1598" s="1">
        <v>14.542798992</v>
      </c>
      <c r="M1598" s="2">
        <f t="shared" si="124"/>
        <v>-1.0695187202016787E-2</v>
      </c>
      <c r="N1598" s="2">
        <f t="shared" si="125"/>
        <v>-1.075279181289499E-2</v>
      </c>
    </row>
    <row r="1599" spans="1:14" x14ac:dyDescent="0.25">
      <c r="A1599" s="5">
        <v>38875</v>
      </c>
      <c r="B1599" s="11">
        <f t="shared" si="121"/>
        <v>6</v>
      </c>
      <c r="C1599" s="11">
        <f t="shared" si="122"/>
        <v>2006</v>
      </c>
      <c r="D1599" s="11" t="str">
        <f t="shared" si="123"/>
        <v>6/2006</v>
      </c>
      <c r="E1599">
        <v>5822</v>
      </c>
      <c r="F1599">
        <v>16816200</v>
      </c>
      <c r="G1599">
        <v>350480747</v>
      </c>
      <c r="H1599" s="1">
        <v>13.911547514</v>
      </c>
      <c r="I1599" s="1">
        <v>14.666304716000001</v>
      </c>
      <c r="J1599" s="1">
        <v>13.911547514</v>
      </c>
      <c r="K1599" s="1">
        <v>14.666304716000001</v>
      </c>
      <c r="L1599" s="1">
        <v>14.299218259</v>
      </c>
      <c r="M1599" s="2">
        <f t="shared" si="124"/>
        <v>-4.7003525285404857E-2</v>
      </c>
      <c r="N1599" s="2">
        <f t="shared" si="125"/>
        <v>-4.8144074480007494E-2</v>
      </c>
    </row>
    <row r="1600" spans="1:14" x14ac:dyDescent="0.25">
      <c r="A1600" s="5">
        <v>38876</v>
      </c>
      <c r="B1600" s="11">
        <f t="shared" si="121"/>
        <v>6</v>
      </c>
      <c r="C1600" s="11">
        <f t="shared" si="122"/>
        <v>2006</v>
      </c>
      <c r="D1600" s="11" t="str">
        <f t="shared" si="123"/>
        <v>6/2006</v>
      </c>
      <c r="E1600">
        <v>6710</v>
      </c>
      <c r="F1600">
        <v>18175400</v>
      </c>
      <c r="G1600">
        <v>359344439</v>
      </c>
      <c r="H1600" s="1">
        <v>13.822348935999999</v>
      </c>
      <c r="I1600" s="1">
        <v>13.887532512</v>
      </c>
      <c r="J1600" s="1">
        <v>13.259711748999999</v>
      </c>
      <c r="K1600" s="1">
        <v>13.963008233</v>
      </c>
      <c r="L1600" s="1">
        <v>13.565045344</v>
      </c>
      <c r="M1600" s="2">
        <f t="shared" si="124"/>
        <v>-6.4118372100756549E-3</v>
      </c>
      <c r="N1600" s="2">
        <f t="shared" si="125"/>
        <v>-6.4324813300838208E-3</v>
      </c>
    </row>
    <row r="1601" spans="1:14" x14ac:dyDescent="0.25">
      <c r="A1601" s="5">
        <v>38877</v>
      </c>
      <c r="B1601" s="11">
        <f t="shared" si="121"/>
        <v>6</v>
      </c>
      <c r="C1601" s="11">
        <f t="shared" si="122"/>
        <v>2006</v>
      </c>
      <c r="D1601" s="11" t="str">
        <f t="shared" si="123"/>
        <v>6/2006</v>
      </c>
      <c r="E1601">
        <v>5926</v>
      </c>
      <c r="F1601">
        <v>16276000</v>
      </c>
      <c r="G1601">
        <v>326236313</v>
      </c>
      <c r="H1601" s="1">
        <v>13.510153912</v>
      </c>
      <c r="I1601" s="1">
        <v>14.127682531</v>
      </c>
      <c r="J1601" s="1">
        <v>13.510153912</v>
      </c>
      <c r="K1601" s="1">
        <v>14.199727536999999</v>
      </c>
      <c r="L1601" s="1">
        <v>13.753734645</v>
      </c>
      <c r="M1601" s="2">
        <f t="shared" si="124"/>
        <v>-2.2586249663173685E-2</v>
      </c>
      <c r="N1601" s="2">
        <f t="shared" si="125"/>
        <v>-2.2845225965086671E-2</v>
      </c>
    </row>
    <row r="1602" spans="1:14" x14ac:dyDescent="0.25">
      <c r="A1602" s="5">
        <v>38880</v>
      </c>
      <c r="B1602" s="11">
        <f t="shared" si="121"/>
        <v>6</v>
      </c>
      <c r="C1602" s="11">
        <f t="shared" si="122"/>
        <v>2006</v>
      </c>
      <c r="D1602" s="11" t="str">
        <f t="shared" si="123"/>
        <v>6/2006</v>
      </c>
      <c r="E1602">
        <v>5004</v>
      </c>
      <c r="F1602">
        <v>14750600</v>
      </c>
      <c r="G1602">
        <v>286856446</v>
      </c>
      <c r="H1602" s="1">
        <v>13.036715302999999</v>
      </c>
      <c r="I1602" s="1">
        <v>13.657674637</v>
      </c>
      <c r="J1602" s="1">
        <v>13.036715302999999</v>
      </c>
      <c r="K1602" s="1">
        <v>13.722858214</v>
      </c>
      <c r="L1602" s="1">
        <v>13.342048898</v>
      </c>
      <c r="M1602" s="2">
        <f t="shared" si="124"/>
        <v>-3.5043169166228516E-2</v>
      </c>
      <c r="N1602" s="2">
        <f t="shared" si="125"/>
        <v>-3.5671913531069473E-2</v>
      </c>
    </row>
    <row r="1603" spans="1:14" x14ac:dyDescent="0.25">
      <c r="A1603" s="5">
        <v>38881</v>
      </c>
      <c r="B1603" s="11">
        <f t="shared" ref="B1603:B1666" si="126">MONTH(A1603)</f>
        <v>6</v>
      </c>
      <c r="C1603" s="11">
        <f t="shared" ref="C1603:C1666" si="127">YEAR(A1603)</f>
        <v>2006</v>
      </c>
      <c r="D1603" s="11" t="str">
        <f t="shared" ref="D1603:D1666" si="128">CONCATENATE(B1603,"/",C1603)</f>
        <v>6/2006</v>
      </c>
      <c r="E1603">
        <v>6461</v>
      </c>
      <c r="F1603">
        <v>22309000</v>
      </c>
      <c r="G1603">
        <v>412533535</v>
      </c>
      <c r="H1603" s="1">
        <v>12.52210812</v>
      </c>
      <c r="I1603" s="1">
        <v>12.865179575999999</v>
      </c>
      <c r="J1603" s="1">
        <v>12.460355258</v>
      </c>
      <c r="K1603" s="1">
        <v>13.036715302999999</v>
      </c>
      <c r="L1603" s="1">
        <v>12.686782419</v>
      </c>
      <c r="M1603" s="2">
        <f t="shared" si="124"/>
        <v>-3.9473684209516913E-2</v>
      </c>
      <c r="N1603" s="2">
        <f t="shared" si="125"/>
        <v>-4.0273899136889064E-2</v>
      </c>
    </row>
    <row r="1604" spans="1:14" x14ac:dyDescent="0.25">
      <c r="A1604" s="5">
        <v>38882</v>
      </c>
      <c r="B1604" s="11">
        <f t="shared" si="126"/>
        <v>6</v>
      </c>
      <c r="C1604" s="11">
        <f t="shared" si="127"/>
        <v>2006</v>
      </c>
      <c r="D1604" s="11" t="str">
        <f t="shared" si="128"/>
        <v>6/2006</v>
      </c>
      <c r="E1604">
        <v>6801</v>
      </c>
      <c r="F1604">
        <v>23875600</v>
      </c>
      <c r="G1604">
        <v>443525151</v>
      </c>
      <c r="H1604" s="1">
        <v>13.071022449000001</v>
      </c>
      <c r="I1604" s="1">
        <v>12.642183129999999</v>
      </c>
      <c r="J1604" s="1">
        <v>12.491231688999999</v>
      </c>
      <c r="K1604" s="1">
        <v>13.071022449000001</v>
      </c>
      <c r="L1604" s="1">
        <v>12.745104566</v>
      </c>
      <c r="M1604" s="2">
        <f t="shared" ref="M1604:M1667" si="129">H1604/H1603-1</f>
        <v>4.3835616474456662E-2</v>
      </c>
      <c r="N1604" s="2">
        <f t="shared" ref="N1604:N1667" si="130">LN(H1604/H1603)</f>
        <v>4.2902021578793928E-2</v>
      </c>
    </row>
    <row r="1605" spans="1:14" x14ac:dyDescent="0.25">
      <c r="A1605" s="5">
        <v>38884</v>
      </c>
      <c r="B1605" s="11">
        <f t="shared" si="126"/>
        <v>6</v>
      </c>
      <c r="C1605" s="11">
        <f t="shared" si="127"/>
        <v>2006</v>
      </c>
      <c r="D1605" s="11" t="str">
        <f t="shared" si="128"/>
        <v>6/2006</v>
      </c>
      <c r="E1605">
        <v>5779</v>
      </c>
      <c r="F1605">
        <v>16167400</v>
      </c>
      <c r="G1605">
        <v>320791782</v>
      </c>
      <c r="H1605" s="1">
        <v>13.825779651</v>
      </c>
      <c r="I1605" s="1">
        <v>13.589060346</v>
      </c>
      <c r="J1605" s="1">
        <v>13.362633186</v>
      </c>
      <c r="K1605" s="1">
        <v>13.973300375999999</v>
      </c>
      <c r="L1605" s="1">
        <v>13.613075348000001</v>
      </c>
      <c r="M1605" s="2">
        <f t="shared" si="129"/>
        <v>5.7742782169098117E-2</v>
      </c>
      <c r="N1605" s="2">
        <f t="shared" si="130"/>
        <v>5.6137186835928374E-2</v>
      </c>
    </row>
    <row r="1606" spans="1:14" x14ac:dyDescent="0.25">
      <c r="A1606" s="5">
        <v>38887</v>
      </c>
      <c r="B1606" s="11">
        <f t="shared" si="126"/>
        <v>6</v>
      </c>
      <c r="C1606" s="11">
        <f t="shared" si="127"/>
        <v>2006</v>
      </c>
      <c r="D1606" s="11" t="str">
        <f t="shared" si="128"/>
        <v>6/2006</v>
      </c>
      <c r="E1606">
        <v>4948</v>
      </c>
      <c r="F1606">
        <v>17513200</v>
      </c>
      <c r="G1606">
        <v>345885273</v>
      </c>
      <c r="H1606" s="1">
        <v>13.489569624</v>
      </c>
      <c r="I1606" s="1">
        <v>13.894393942000001</v>
      </c>
      <c r="J1606" s="1">
        <v>13.29058818</v>
      </c>
      <c r="K1606" s="1">
        <v>13.928701087</v>
      </c>
      <c r="L1606" s="1">
        <v>13.551322486</v>
      </c>
      <c r="M1606" s="2">
        <f t="shared" si="129"/>
        <v>-2.4317617920063039E-2</v>
      </c>
      <c r="N1606" s="2">
        <f t="shared" si="130"/>
        <v>-2.46181737290769E-2</v>
      </c>
    </row>
    <row r="1607" spans="1:14" x14ac:dyDescent="0.25">
      <c r="A1607" s="5">
        <v>38888</v>
      </c>
      <c r="B1607" s="11">
        <f t="shared" si="126"/>
        <v>6</v>
      </c>
      <c r="C1607" s="11">
        <f t="shared" si="127"/>
        <v>2006</v>
      </c>
      <c r="D1607" s="11" t="str">
        <f t="shared" si="128"/>
        <v>6/2006</v>
      </c>
      <c r="E1607">
        <v>4047</v>
      </c>
      <c r="F1607">
        <v>10269600</v>
      </c>
      <c r="G1607">
        <v>203079991</v>
      </c>
      <c r="H1607" s="1">
        <v>13.482708195000001</v>
      </c>
      <c r="I1607" s="1">
        <v>13.496431053</v>
      </c>
      <c r="J1607" s="1">
        <v>13.396940331</v>
      </c>
      <c r="K1607" s="1">
        <v>13.746873215999999</v>
      </c>
      <c r="L1607" s="1">
        <v>13.568476059</v>
      </c>
      <c r="M1607" s="2">
        <f t="shared" si="129"/>
        <v>-5.0864699106423217E-4</v>
      </c>
      <c r="N1607" s="2">
        <f t="shared" si="130"/>
        <v>-5.087763958277477E-4</v>
      </c>
    </row>
    <row r="1608" spans="1:14" x14ac:dyDescent="0.25">
      <c r="A1608" s="5">
        <v>38889</v>
      </c>
      <c r="B1608" s="11">
        <f t="shared" si="126"/>
        <v>6</v>
      </c>
      <c r="C1608" s="11">
        <f t="shared" si="127"/>
        <v>2006</v>
      </c>
      <c r="D1608" s="11" t="str">
        <f t="shared" si="128"/>
        <v>6/2006</v>
      </c>
      <c r="E1608">
        <v>4360</v>
      </c>
      <c r="F1608">
        <v>11409000</v>
      </c>
      <c r="G1608">
        <v>228988375</v>
      </c>
      <c r="H1608" s="1">
        <v>13.866948225</v>
      </c>
      <c r="I1608" s="1">
        <v>13.551322486</v>
      </c>
      <c r="J1608" s="1">
        <v>13.345479613</v>
      </c>
      <c r="K1608" s="1">
        <v>14.011038235999999</v>
      </c>
      <c r="L1608" s="1">
        <v>13.770888218</v>
      </c>
      <c r="M1608" s="2">
        <f t="shared" si="129"/>
        <v>2.8498727736501195E-2</v>
      </c>
      <c r="N1608" s="2">
        <f t="shared" si="130"/>
        <v>2.8100193101360266E-2</v>
      </c>
    </row>
    <row r="1609" spans="1:14" x14ac:dyDescent="0.25">
      <c r="A1609" s="5">
        <v>38890</v>
      </c>
      <c r="B1609" s="11">
        <f t="shared" si="126"/>
        <v>6</v>
      </c>
      <c r="C1609" s="11">
        <f t="shared" si="127"/>
        <v>2006</v>
      </c>
      <c r="D1609" s="11" t="str">
        <f t="shared" si="128"/>
        <v>6/2006</v>
      </c>
      <c r="E1609">
        <v>2504</v>
      </c>
      <c r="F1609">
        <v>6414600</v>
      </c>
      <c r="G1609">
        <v>129893450</v>
      </c>
      <c r="H1609" s="1">
        <v>13.846363938</v>
      </c>
      <c r="I1609" s="1">
        <v>13.894393942000001</v>
      </c>
      <c r="J1609" s="1">
        <v>13.722858214</v>
      </c>
      <c r="K1609" s="1">
        <v>14.038483953</v>
      </c>
      <c r="L1609" s="1">
        <v>13.894393942000001</v>
      </c>
      <c r="M1609" s="2">
        <f t="shared" si="129"/>
        <v>-1.4844136334835056E-3</v>
      </c>
      <c r="N1609" s="2">
        <f t="shared" si="130"/>
        <v>-1.4855164669102354E-3</v>
      </c>
    </row>
    <row r="1610" spans="1:14" x14ac:dyDescent="0.25">
      <c r="A1610" s="5">
        <v>38891</v>
      </c>
      <c r="B1610" s="11">
        <f t="shared" si="126"/>
        <v>6</v>
      </c>
      <c r="C1610" s="11">
        <f t="shared" si="127"/>
        <v>2006</v>
      </c>
      <c r="D1610" s="11" t="str">
        <f t="shared" si="128"/>
        <v>6/2006</v>
      </c>
      <c r="E1610">
        <v>4140</v>
      </c>
      <c r="F1610">
        <v>10996200</v>
      </c>
      <c r="G1610">
        <v>224085107</v>
      </c>
      <c r="H1610" s="1">
        <v>14.083083242000001</v>
      </c>
      <c r="I1610" s="1">
        <v>13.79490322</v>
      </c>
      <c r="J1610" s="1">
        <v>13.609644634</v>
      </c>
      <c r="K1610" s="1">
        <v>14.254618969999999</v>
      </c>
      <c r="L1610" s="1">
        <v>13.98359252</v>
      </c>
      <c r="M1610" s="2">
        <f t="shared" si="129"/>
        <v>1.7096134772996097E-2</v>
      </c>
      <c r="N1610" s="2">
        <f t="shared" si="130"/>
        <v>1.6951640399341383E-2</v>
      </c>
    </row>
    <row r="1611" spans="1:14" x14ac:dyDescent="0.25">
      <c r="A1611" s="5">
        <v>38894</v>
      </c>
      <c r="B1611" s="11">
        <f t="shared" si="126"/>
        <v>6</v>
      </c>
      <c r="C1611" s="11">
        <f t="shared" si="127"/>
        <v>2006</v>
      </c>
      <c r="D1611" s="11" t="str">
        <f t="shared" si="128"/>
        <v>6/2006</v>
      </c>
      <c r="E1611">
        <v>3046</v>
      </c>
      <c r="F1611">
        <v>8009600</v>
      </c>
      <c r="G1611">
        <v>164008298</v>
      </c>
      <c r="H1611" s="1">
        <v>14.079652528</v>
      </c>
      <c r="I1611" s="1">
        <v>14.117390388</v>
      </c>
      <c r="J1611" s="1">
        <v>13.966438947</v>
      </c>
      <c r="K1611" s="1">
        <v>14.165420391</v>
      </c>
      <c r="L1611" s="1">
        <v>14.048776096999999</v>
      </c>
      <c r="M1611" s="2">
        <f t="shared" si="129"/>
        <v>-2.4360532001743707E-4</v>
      </c>
      <c r="N1611" s="2">
        <f t="shared" si="130"/>
        <v>-2.4363499661308969E-4</v>
      </c>
    </row>
    <row r="1612" spans="1:14" x14ac:dyDescent="0.25">
      <c r="A1612" s="5">
        <v>38895</v>
      </c>
      <c r="B1612" s="11">
        <f t="shared" si="126"/>
        <v>6</v>
      </c>
      <c r="C1612" s="11">
        <f t="shared" si="127"/>
        <v>2006</v>
      </c>
      <c r="D1612" s="11" t="str">
        <f t="shared" si="128"/>
        <v>6/2006</v>
      </c>
      <c r="E1612">
        <v>2059</v>
      </c>
      <c r="F1612">
        <v>6133600</v>
      </c>
      <c r="G1612">
        <v>126295557</v>
      </c>
      <c r="H1612" s="1">
        <v>13.932131802000001</v>
      </c>
      <c r="I1612" s="1">
        <v>14.079652528</v>
      </c>
      <c r="J1612" s="1">
        <v>13.932131802000001</v>
      </c>
      <c r="K1612" s="1">
        <v>14.288926115000001</v>
      </c>
      <c r="L1612" s="1">
        <v>14.127682531</v>
      </c>
      <c r="M1612" s="2">
        <f t="shared" si="129"/>
        <v>-1.0477582859848789E-2</v>
      </c>
      <c r="N1612" s="2">
        <f t="shared" si="130"/>
        <v>-1.0532859178299159E-2</v>
      </c>
    </row>
    <row r="1613" spans="1:14" x14ac:dyDescent="0.25">
      <c r="A1613" s="5">
        <v>38896</v>
      </c>
      <c r="B1613" s="11">
        <f t="shared" si="126"/>
        <v>6</v>
      </c>
      <c r="C1613" s="11">
        <f t="shared" si="127"/>
        <v>2006</v>
      </c>
      <c r="D1613" s="11" t="str">
        <f t="shared" si="128"/>
        <v>6/2006</v>
      </c>
      <c r="E1613">
        <v>3493</v>
      </c>
      <c r="F1613">
        <v>9505400</v>
      </c>
      <c r="G1613">
        <v>195376880</v>
      </c>
      <c r="H1613" s="1">
        <v>14.203158251</v>
      </c>
      <c r="I1613" s="1">
        <v>13.997315378</v>
      </c>
      <c r="J1613" s="1">
        <v>13.997315378</v>
      </c>
      <c r="K1613" s="1">
        <v>14.210019681</v>
      </c>
      <c r="L1613" s="1">
        <v>14.103667529000001</v>
      </c>
      <c r="M1613" s="2">
        <f t="shared" si="129"/>
        <v>1.945333656412096E-2</v>
      </c>
      <c r="N1613" s="2">
        <f t="shared" si="130"/>
        <v>1.9266539081587691E-2</v>
      </c>
    </row>
    <row r="1614" spans="1:14" x14ac:dyDescent="0.25">
      <c r="A1614" s="5">
        <v>38897</v>
      </c>
      <c r="B1614" s="11">
        <f t="shared" si="126"/>
        <v>6</v>
      </c>
      <c r="C1614" s="11">
        <f t="shared" si="127"/>
        <v>2006</v>
      </c>
      <c r="D1614" s="11" t="str">
        <f t="shared" si="128"/>
        <v>6/2006</v>
      </c>
      <c r="E1614">
        <v>5105</v>
      </c>
      <c r="F1614">
        <v>14709000</v>
      </c>
      <c r="G1614">
        <v>311459713</v>
      </c>
      <c r="H1614" s="1">
        <v>14.75207258</v>
      </c>
      <c r="I1614" s="1">
        <v>14.282064686</v>
      </c>
      <c r="J1614" s="1">
        <v>14.271772543000001</v>
      </c>
      <c r="K1614" s="1">
        <v>14.75207258</v>
      </c>
      <c r="L1614" s="1">
        <v>14.529076134</v>
      </c>
      <c r="M1614" s="2">
        <f t="shared" si="129"/>
        <v>3.8647343027481407E-2</v>
      </c>
      <c r="N1614" s="2">
        <f t="shared" si="130"/>
        <v>3.7919234893403729E-2</v>
      </c>
    </row>
    <row r="1615" spans="1:14" x14ac:dyDescent="0.25">
      <c r="A1615" s="5">
        <v>38898</v>
      </c>
      <c r="B1615" s="11">
        <f t="shared" si="126"/>
        <v>6</v>
      </c>
      <c r="C1615" s="11">
        <f t="shared" si="127"/>
        <v>2006</v>
      </c>
      <c r="D1615" s="11" t="str">
        <f t="shared" si="128"/>
        <v>6/2006</v>
      </c>
      <c r="E1615">
        <v>3936</v>
      </c>
      <c r="F1615">
        <v>13552200</v>
      </c>
      <c r="G1615">
        <v>292955032</v>
      </c>
      <c r="H1615" s="1">
        <v>14.813825442000001</v>
      </c>
      <c r="I1615" s="1">
        <v>14.837840443999999</v>
      </c>
      <c r="J1615" s="1">
        <v>14.690319718</v>
      </c>
      <c r="K1615" s="1">
        <v>15.043683316999999</v>
      </c>
      <c r="L1615" s="1">
        <v>14.830979015</v>
      </c>
      <c r="M1615" s="2">
        <f t="shared" si="129"/>
        <v>4.1860465141503322E-3</v>
      </c>
      <c r="N1615" s="2">
        <f t="shared" si="130"/>
        <v>4.1773093956107817E-3</v>
      </c>
    </row>
    <row r="1616" spans="1:14" x14ac:dyDescent="0.25">
      <c r="A1616" s="5">
        <v>38901</v>
      </c>
      <c r="B1616" s="11">
        <f t="shared" si="126"/>
        <v>7</v>
      </c>
      <c r="C1616" s="11">
        <f t="shared" si="127"/>
        <v>2006</v>
      </c>
      <c r="D1616" s="11" t="str">
        <f t="shared" si="128"/>
        <v>7/2006</v>
      </c>
      <c r="E1616">
        <v>4792</v>
      </c>
      <c r="F1616">
        <v>13672400</v>
      </c>
      <c r="G1616">
        <v>295090093</v>
      </c>
      <c r="H1616" s="1">
        <v>14.957915453</v>
      </c>
      <c r="I1616" s="1">
        <v>14.75207258</v>
      </c>
      <c r="J1616" s="1">
        <v>14.56338328</v>
      </c>
      <c r="K1616" s="1">
        <v>15.057406175000001</v>
      </c>
      <c r="L1616" s="1">
        <v>14.810394727</v>
      </c>
      <c r="M1616" s="2">
        <f t="shared" si="129"/>
        <v>9.7267253191384295E-3</v>
      </c>
      <c r="N1616" s="2">
        <f t="shared" si="130"/>
        <v>9.679725251822693E-3</v>
      </c>
    </row>
    <row r="1617" spans="1:14" x14ac:dyDescent="0.25">
      <c r="A1617" s="5">
        <v>38902</v>
      </c>
      <c r="B1617" s="11">
        <f t="shared" si="126"/>
        <v>7</v>
      </c>
      <c r="C1617" s="11">
        <f t="shared" si="127"/>
        <v>2006</v>
      </c>
      <c r="D1617" s="11" t="str">
        <f t="shared" si="128"/>
        <v>7/2006</v>
      </c>
      <c r="E1617">
        <v>2141</v>
      </c>
      <c r="F1617">
        <v>5226400</v>
      </c>
      <c r="G1617">
        <v>113523309</v>
      </c>
      <c r="H1617" s="1">
        <v>14.892731876999999</v>
      </c>
      <c r="I1617" s="1">
        <v>14.957915453</v>
      </c>
      <c r="J1617" s="1">
        <v>14.803533298</v>
      </c>
      <c r="K1617" s="1">
        <v>15.060836889999999</v>
      </c>
      <c r="L1617" s="1">
        <v>14.90302402</v>
      </c>
      <c r="M1617" s="2">
        <f t="shared" si="129"/>
        <v>-4.3577981306831548E-3</v>
      </c>
      <c r="N1617" s="2">
        <f t="shared" si="130"/>
        <v>-4.3673210088811878E-3</v>
      </c>
    </row>
    <row r="1618" spans="1:14" x14ac:dyDescent="0.25">
      <c r="A1618" s="5">
        <v>38903</v>
      </c>
      <c r="B1618" s="11">
        <f t="shared" si="126"/>
        <v>7</v>
      </c>
      <c r="C1618" s="11">
        <f t="shared" si="127"/>
        <v>2006</v>
      </c>
      <c r="D1618" s="11" t="str">
        <f t="shared" si="128"/>
        <v>7/2006</v>
      </c>
      <c r="E1618">
        <v>4590</v>
      </c>
      <c r="F1618">
        <v>12788200</v>
      </c>
      <c r="G1618">
        <v>272962886</v>
      </c>
      <c r="H1618" s="1">
        <v>14.683458289000001</v>
      </c>
      <c r="I1618" s="1">
        <v>14.683458289000001</v>
      </c>
      <c r="J1618" s="1">
        <v>14.446738985</v>
      </c>
      <c r="K1618" s="1">
        <v>14.830979015</v>
      </c>
      <c r="L1618" s="1">
        <v>14.645720429000001</v>
      </c>
      <c r="M1618" s="2">
        <f t="shared" si="129"/>
        <v>-1.4052061752565126E-2</v>
      </c>
      <c r="N1618" s="2">
        <f t="shared" si="130"/>
        <v>-1.4151726739612108E-2</v>
      </c>
    </row>
    <row r="1619" spans="1:14" x14ac:dyDescent="0.25">
      <c r="A1619" s="5">
        <v>38904</v>
      </c>
      <c r="B1619" s="11">
        <f t="shared" si="126"/>
        <v>7</v>
      </c>
      <c r="C1619" s="11">
        <f t="shared" si="127"/>
        <v>2006</v>
      </c>
      <c r="D1619" s="11" t="str">
        <f t="shared" si="128"/>
        <v>7/2006</v>
      </c>
      <c r="E1619">
        <v>3815</v>
      </c>
      <c r="F1619">
        <v>13027200</v>
      </c>
      <c r="G1619">
        <v>280933702</v>
      </c>
      <c r="H1619" s="1">
        <v>14.803533298</v>
      </c>
      <c r="I1619" s="1">
        <v>14.786379726</v>
      </c>
      <c r="J1619" s="1">
        <v>14.700611862000001</v>
      </c>
      <c r="K1619" s="1">
        <v>14.889301162000001</v>
      </c>
      <c r="L1619" s="1">
        <v>14.796671869000001</v>
      </c>
      <c r="M1619" s="2">
        <f t="shared" si="129"/>
        <v>8.1775700680779551E-3</v>
      </c>
      <c r="N1619" s="2">
        <f t="shared" si="130"/>
        <v>8.1443149165117187E-3</v>
      </c>
    </row>
    <row r="1620" spans="1:14" x14ac:dyDescent="0.25">
      <c r="A1620" s="5">
        <v>38905</v>
      </c>
      <c r="B1620" s="11">
        <f t="shared" si="126"/>
        <v>7</v>
      </c>
      <c r="C1620" s="11">
        <f t="shared" si="127"/>
        <v>2006</v>
      </c>
      <c r="D1620" s="11" t="str">
        <f t="shared" si="128"/>
        <v>7/2006</v>
      </c>
      <c r="E1620">
        <v>3194</v>
      </c>
      <c r="F1620">
        <v>11973800</v>
      </c>
      <c r="G1620">
        <v>257615559</v>
      </c>
      <c r="H1620" s="1">
        <v>14.683458289000001</v>
      </c>
      <c r="I1620" s="1">
        <v>14.906454735000001</v>
      </c>
      <c r="J1620" s="1">
        <v>14.587398281</v>
      </c>
      <c r="K1620" s="1">
        <v>14.906454735000001</v>
      </c>
      <c r="L1620" s="1">
        <v>14.762364723999999</v>
      </c>
      <c r="M1620" s="2">
        <f t="shared" si="129"/>
        <v>-8.1112398359802773E-3</v>
      </c>
      <c r="N1620" s="2">
        <f t="shared" si="130"/>
        <v>-8.1443149165117551E-3</v>
      </c>
    </row>
    <row r="1621" spans="1:14" x14ac:dyDescent="0.25">
      <c r="A1621" s="5">
        <v>38908</v>
      </c>
      <c r="B1621" s="11">
        <f t="shared" si="126"/>
        <v>7</v>
      </c>
      <c r="C1621" s="11">
        <f t="shared" si="127"/>
        <v>2006</v>
      </c>
      <c r="D1621" s="11" t="str">
        <f t="shared" si="128"/>
        <v>7/2006</v>
      </c>
      <c r="E1621">
        <v>2475</v>
      </c>
      <c r="F1621">
        <v>7528600</v>
      </c>
      <c r="G1621">
        <v>160523414</v>
      </c>
      <c r="H1621" s="1">
        <v>14.621705427</v>
      </c>
      <c r="I1621" s="1">
        <v>14.690319718</v>
      </c>
      <c r="J1621" s="1">
        <v>14.484476845</v>
      </c>
      <c r="K1621" s="1">
        <v>14.734919007</v>
      </c>
      <c r="L1621" s="1">
        <v>14.628566856000001</v>
      </c>
      <c r="M1621" s="2">
        <f t="shared" si="129"/>
        <v>-4.2056074791496645E-3</v>
      </c>
      <c r="N1621" s="2">
        <f t="shared" si="130"/>
        <v>-4.2144759198047962E-3</v>
      </c>
    </row>
    <row r="1622" spans="1:14" x14ac:dyDescent="0.25">
      <c r="A1622" s="5">
        <v>38909</v>
      </c>
      <c r="B1622" s="11">
        <f t="shared" si="126"/>
        <v>7</v>
      </c>
      <c r="C1622" s="11">
        <f t="shared" si="127"/>
        <v>2006</v>
      </c>
      <c r="D1622" s="11" t="str">
        <f t="shared" si="128"/>
        <v>7/2006</v>
      </c>
      <c r="E1622">
        <v>4427</v>
      </c>
      <c r="F1622">
        <v>14959800</v>
      </c>
      <c r="G1622">
        <v>321494903</v>
      </c>
      <c r="H1622" s="1">
        <v>15.023099029999999</v>
      </c>
      <c r="I1622" s="1">
        <v>14.614843998</v>
      </c>
      <c r="J1622" s="1">
        <v>14.477615416000001</v>
      </c>
      <c r="K1622" s="1">
        <v>15.050544746</v>
      </c>
      <c r="L1622" s="1">
        <v>14.745211150999999</v>
      </c>
      <c r="M1622" s="2">
        <f t="shared" si="129"/>
        <v>2.745190053266966E-2</v>
      </c>
      <c r="N1622" s="2">
        <f t="shared" si="130"/>
        <v>2.7081854158875662E-2</v>
      </c>
    </row>
    <row r="1623" spans="1:14" x14ac:dyDescent="0.25">
      <c r="A1623" s="5">
        <v>38910</v>
      </c>
      <c r="B1623" s="11">
        <f t="shared" si="126"/>
        <v>7</v>
      </c>
      <c r="C1623" s="11">
        <f t="shared" si="127"/>
        <v>2006</v>
      </c>
      <c r="D1623" s="11" t="str">
        <f t="shared" si="128"/>
        <v>7/2006</v>
      </c>
      <c r="E1623">
        <v>4460</v>
      </c>
      <c r="F1623">
        <v>12489200</v>
      </c>
      <c r="G1623">
        <v>274522755</v>
      </c>
      <c r="H1623" s="1">
        <v>15.029960459</v>
      </c>
      <c r="I1623" s="1">
        <v>15.009376172</v>
      </c>
      <c r="J1623" s="1">
        <v>14.975069026</v>
      </c>
      <c r="K1623" s="1">
        <v>15.211788329999999</v>
      </c>
      <c r="L1623" s="1">
        <v>15.081421176999999</v>
      </c>
      <c r="M1623" s="2">
        <f t="shared" si="129"/>
        <v>4.5672527261508833E-4</v>
      </c>
      <c r="N1623" s="2">
        <f t="shared" si="130"/>
        <v>4.5662100537421365E-4</v>
      </c>
    </row>
    <row r="1624" spans="1:14" x14ac:dyDescent="0.25">
      <c r="A1624" s="5">
        <v>38911</v>
      </c>
      <c r="B1624" s="11">
        <f t="shared" si="126"/>
        <v>7</v>
      </c>
      <c r="C1624" s="11">
        <f t="shared" si="127"/>
        <v>2006</v>
      </c>
      <c r="D1624" s="11" t="str">
        <f t="shared" si="128"/>
        <v>7/2006</v>
      </c>
      <c r="E1624">
        <v>3066</v>
      </c>
      <c r="F1624">
        <v>9123600</v>
      </c>
      <c r="G1624">
        <v>198950178</v>
      </c>
      <c r="H1624" s="1">
        <v>14.957915453</v>
      </c>
      <c r="I1624" s="1">
        <v>14.923608308</v>
      </c>
      <c r="J1624" s="1">
        <v>14.820686870999999</v>
      </c>
      <c r="K1624" s="1">
        <v>15.026529743999999</v>
      </c>
      <c r="L1624" s="1">
        <v>14.961346168</v>
      </c>
      <c r="M1624" s="2">
        <f t="shared" si="129"/>
        <v>-4.7934261834241543E-3</v>
      </c>
      <c r="N1624" s="2">
        <f t="shared" si="130"/>
        <v>-4.8049514959517649E-3</v>
      </c>
    </row>
    <row r="1625" spans="1:14" x14ac:dyDescent="0.25">
      <c r="A1625" s="5">
        <v>38912</v>
      </c>
      <c r="B1625" s="11">
        <f t="shared" si="126"/>
        <v>7</v>
      </c>
      <c r="C1625" s="11">
        <f t="shared" si="127"/>
        <v>2006</v>
      </c>
      <c r="D1625" s="11" t="str">
        <f t="shared" si="128"/>
        <v>7/2006</v>
      </c>
      <c r="E1625">
        <v>4115</v>
      </c>
      <c r="F1625">
        <v>12477200</v>
      </c>
      <c r="G1625">
        <v>274787519</v>
      </c>
      <c r="H1625" s="1">
        <v>15.177481185</v>
      </c>
      <c r="I1625" s="1">
        <v>15.016237601</v>
      </c>
      <c r="J1625" s="1">
        <v>14.992222599</v>
      </c>
      <c r="K1625" s="1">
        <v>15.204926901</v>
      </c>
      <c r="L1625" s="1">
        <v>15.112297608</v>
      </c>
      <c r="M1625" s="2">
        <f t="shared" si="129"/>
        <v>1.4678899121332023E-2</v>
      </c>
      <c r="N1625" s="2">
        <f t="shared" si="130"/>
        <v>1.4572206897293169E-2</v>
      </c>
    </row>
    <row r="1626" spans="1:14" x14ac:dyDescent="0.25">
      <c r="A1626" s="5">
        <v>38915</v>
      </c>
      <c r="B1626" s="11">
        <f t="shared" si="126"/>
        <v>7</v>
      </c>
      <c r="C1626" s="11">
        <f t="shared" si="127"/>
        <v>2006</v>
      </c>
      <c r="D1626" s="11" t="str">
        <f t="shared" si="128"/>
        <v>7/2006</v>
      </c>
      <c r="E1626">
        <v>6039</v>
      </c>
      <c r="F1626">
        <v>17494400</v>
      </c>
      <c r="G1626">
        <v>374609409</v>
      </c>
      <c r="H1626" s="1">
        <v>14.511922561</v>
      </c>
      <c r="I1626" s="1">
        <v>15.074559748</v>
      </c>
      <c r="J1626" s="1">
        <v>14.460461842999999</v>
      </c>
      <c r="K1626" s="1">
        <v>15.194634756999999</v>
      </c>
      <c r="L1626" s="1">
        <v>14.693750433</v>
      </c>
      <c r="M1626" s="2">
        <f t="shared" si="129"/>
        <v>-4.3851717942353652E-2</v>
      </c>
      <c r="N1626" s="2">
        <f t="shared" si="130"/>
        <v>-4.4842271203684558E-2</v>
      </c>
    </row>
    <row r="1627" spans="1:14" x14ac:dyDescent="0.25">
      <c r="A1627" s="5">
        <v>38916</v>
      </c>
      <c r="B1627" s="11">
        <f t="shared" si="126"/>
        <v>7</v>
      </c>
      <c r="C1627" s="11">
        <f t="shared" si="127"/>
        <v>2006</v>
      </c>
      <c r="D1627" s="11" t="str">
        <f t="shared" si="128"/>
        <v>7/2006</v>
      </c>
      <c r="E1627">
        <v>4483</v>
      </c>
      <c r="F1627">
        <v>11768000</v>
      </c>
      <c r="G1627">
        <v>248312222</v>
      </c>
      <c r="H1627" s="1">
        <v>14.529076134</v>
      </c>
      <c r="I1627" s="1">
        <v>14.621705427</v>
      </c>
      <c r="J1627" s="1">
        <v>14.168851106</v>
      </c>
      <c r="K1627" s="1">
        <v>14.782949010999999</v>
      </c>
      <c r="L1627" s="1">
        <v>14.477615416000001</v>
      </c>
      <c r="M1627" s="2">
        <f t="shared" si="129"/>
        <v>1.1820331129728245E-3</v>
      </c>
      <c r="N1627" s="2">
        <f t="shared" si="130"/>
        <v>1.1813350618582802E-3</v>
      </c>
    </row>
    <row r="1628" spans="1:14" x14ac:dyDescent="0.25">
      <c r="A1628" s="5">
        <v>38917</v>
      </c>
      <c r="B1628" s="11">
        <f t="shared" si="126"/>
        <v>7</v>
      </c>
      <c r="C1628" s="11">
        <f t="shared" si="127"/>
        <v>2006</v>
      </c>
      <c r="D1628" s="11" t="str">
        <f t="shared" si="128"/>
        <v>7/2006</v>
      </c>
      <c r="E1628">
        <v>4723</v>
      </c>
      <c r="F1628">
        <v>13649600</v>
      </c>
      <c r="G1628">
        <v>293913147</v>
      </c>
      <c r="H1628" s="1">
        <v>14.975069026</v>
      </c>
      <c r="I1628" s="1">
        <v>14.580536852</v>
      </c>
      <c r="J1628" s="1">
        <v>14.446738985</v>
      </c>
      <c r="K1628" s="1">
        <v>14.975069026</v>
      </c>
      <c r="L1628" s="1">
        <v>14.776087582000001</v>
      </c>
      <c r="M1628" s="2">
        <f t="shared" si="129"/>
        <v>3.0696576154372046E-2</v>
      </c>
      <c r="N1628" s="2">
        <f t="shared" si="130"/>
        <v>3.0234861190701446E-2</v>
      </c>
    </row>
    <row r="1629" spans="1:14" x14ac:dyDescent="0.25">
      <c r="A1629" s="5">
        <v>38918</v>
      </c>
      <c r="B1629" s="11">
        <f t="shared" si="126"/>
        <v>7</v>
      </c>
      <c r="C1629" s="11">
        <f t="shared" si="127"/>
        <v>2006</v>
      </c>
      <c r="D1629" s="11" t="str">
        <f t="shared" si="128"/>
        <v>7/2006</v>
      </c>
      <c r="E1629">
        <v>4179</v>
      </c>
      <c r="F1629">
        <v>8777200</v>
      </c>
      <c r="G1629">
        <v>188713747</v>
      </c>
      <c r="H1629" s="1">
        <v>14.529076134</v>
      </c>
      <c r="I1629" s="1">
        <v>14.999084028</v>
      </c>
      <c r="J1629" s="1">
        <v>14.529076134</v>
      </c>
      <c r="K1629" s="1">
        <v>15.139743325</v>
      </c>
      <c r="L1629" s="1">
        <v>14.75207258</v>
      </c>
      <c r="M1629" s="2">
        <f t="shared" si="129"/>
        <v>-2.9782359682326565E-2</v>
      </c>
      <c r="N1629" s="2">
        <f t="shared" si="130"/>
        <v>-3.0234861190701401E-2</v>
      </c>
    </row>
    <row r="1630" spans="1:14" x14ac:dyDescent="0.25">
      <c r="A1630" s="5">
        <v>38919</v>
      </c>
      <c r="B1630" s="11">
        <f t="shared" si="126"/>
        <v>7</v>
      </c>
      <c r="C1630" s="11">
        <f t="shared" si="127"/>
        <v>2006</v>
      </c>
      <c r="D1630" s="11" t="str">
        <f t="shared" si="128"/>
        <v>7/2006</v>
      </c>
      <c r="E1630">
        <v>3579</v>
      </c>
      <c r="F1630">
        <v>6836600</v>
      </c>
      <c r="G1630">
        <v>144375875</v>
      </c>
      <c r="H1630" s="1">
        <v>14.409001125</v>
      </c>
      <c r="I1630" s="1">
        <v>14.621705427</v>
      </c>
      <c r="J1630" s="1">
        <v>14.374693979</v>
      </c>
      <c r="K1630" s="1">
        <v>14.717765434</v>
      </c>
      <c r="L1630" s="1">
        <v>14.491338274</v>
      </c>
      <c r="M1630" s="2">
        <f t="shared" si="129"/>
        <v>-8.2644627843203589E-3</v>
      </c>
      <c r="N1630" s="2">
        <f t="shared" si="130"/>
        <v>-8.2988027888847883E-3</v>
      </c>
    </row>
    <row r="1631" spans="1:14" x14ac:dyDescent="0.25">
      <c r="A1631" s="5">
        <v>38922</v>
      </c>
      <c r="B1631" s="11">
        <f t="shared" si="126"/>
        <v>7</v>
      </c>
      <c r="C1631" s="11">
        <f t="shared" si="127"/>
        <v>2006</v>
      </c>
      <c r="D1631" s="11" t="str">
        <f t="shared" si="128"/>
        <v>7/2006</v>
      </c>
      <c r="E1631">
        <v>3607</v>
      </c>
      <c r="F1631">
        <v>7332000</v>
      </c>
      <c r="G1631">
        <v>157909994</v>
      </c>
      <c r="H1631" s="1">
        <v>14.947623310000001</v>
      </c>
      <c r="I1631" s="1">
        <v>14.597690425</v>
      </c>
      <c r="J1631" s="1">
        <v>14.409001125</v>
      </c>
      <c r="K1631" s="1">
        <v>14.999084028</v>
      </c>
      <c r="L1631" s="1">
        <v>14.776087582000001</v>
      </c>
      <c r="M1631" s="2">
        <f t="shared" si="129"/>
        <v>3.7380952387148891E-2</v>
      </c>
      <c r="N1631" s="2">
        <f t="shared" si="130"/>
        <v>3.6699221851955663E-2</v>
      </c>
    </row>
    <row r="1632" spans="1:14" x14ac:dyDescent="0.25">
      <c r="A1632" s="5">
        <v>38923</v>
      </c>
      <c r="B1632" s="11">
        <f t="shared" si="126"/>
        <v>7</v>
      </c>
      <c r="C1632" s="11">
        <f t="shared" si="127"/>
        <v>2006</v>
      </c>
      <c r="D1632" s="11" t="str">
        <f t="shared" si="128"/>
        <v>7/2006</v>
      </c>
      <c r="E1632">
        <v>3401</v>
      </c>
      <c r="F1632">
        <v>9534800</v>
      </c>
      <c r="G1632">
        <v>208669627</v>
      </c>
      <c r="H1632" s="1">
        <v>15.095144035000001</v>
      </c>
      <c r="I1632" s="1">
        <v>14.923608308</v>
      </c>
      <c r="J1632" s="1">
        <v>14.78981044</v>
      </c>
      <c r="K1632" s="1">
        <v>15.146604754</v>
      </c>
      <c r="L1632" s="1">
        <v>15.016237601</v>
      </c>
      <c r="M1632" s="2">
        <f t="shared" si="129"/>
        <v>9.8691759847404636E-3</v>
      </c>
      <c r="N1632" s="2">
        <f t="shared" si="130"/>
        <v>9.8207937356181892E-3</v>
      </c>
    </row>
    <row r="1633" spans="1:14" x14ac:dyDescent="0.25">
      <c r="A1633" s="5">
        <v>38924</v>
      </c>
      <c r="B1633" s="11">
        <f t="shared" si="126"/>
        <v>7</v>
      </c>
      <c r="C1633" s="11">
        <f t="shared" si="127"/>
        <v>2006</v>
      </c>
      <c r="D1633" s="11" t="str">
        <f t="shared" si="128"/>
        <v>7/2006</v>
      </c>
      <c r="E1633">
        <v>3339</v>
      </c>
      <c r="F1633">
        <v>6642800</v>
      </c>
      <c r="G1633">
        <v>146729693</v>
      </c>
      <c r="H1633" s="1">
        <v>15.167189041</v>
      </c>
      <c r="I1633" s="1">
        <v>15.060836889999999</v>
      </c>
      <c r="J1633" s="1">
        <v>14.999084028</v>
      </c>
      <c r="K1633" s="1">
        <v>15.266679763000001</v>
      </c>
      <c r="L1633" s="1">
        <v>15.156896896999999</v>
      </c>
      <c r="M1633" s="2">
        <f t="shared" si="129"/>
        <v>4.7727272977955426E-3</v>
      </c>
      <c r="N1633" s="2">
        <f t="shared" si="130"/>
        <v>4.761373944839868E-3</v>
      </c>
    </row>
    <row r="1634" spans="1:14" x14ac:dyDescent="0.25">
      <c r="A1634" s="5">
        <v>38925</v>
      </c>
      <c r="B1634" s="11">
        <f t="shared" si="126"/>
        <v>7</v>
      </c>
      <c r="C1634" s="11">
        <f t="shared" si="127"/>
        <v>2006</v>
      </c>
      <c r="D1634" s="11" t="str">
        <f t="shared" si="128"/>
        <v>7/2006</v>
      </c>
      <c r="E1634">
        <v>3047</v>
      </c>
      <c r="F1634">
        <v>8323600</v>
      </c>
      <c r="G1634">
        <v>185817612</v>
      </c>
      <c r="H1634" s="1">
        <v>15.349016912</v>
      </c>
      <c r="I1634" s="1">
        <v>15.252956905</v>
      </c>
      <c r="J1634" s="1">
        <v>15.184342614</v>
      </c>
      <c r="K1634" s="1">
        <v>15.438215490999999</v>
      </c>
      <c r="L1634" s="1">
        <v>15.318140481</v>
      </c>
      <c r="M1634" s="2">
        <f t="shared" si="129"/>
        <v>1.1988237933112211E-2</v>
      </c>
      <c r="N1634" s="2">
        <f t="shared" si="130"/>
        <v>1.1916948201991991E-2</v>
      </c>
    </row>
    <row r="1635" spans="1:14" x14ac:dyDescent="0.25">
      <c r="A1635" s="5">
        <v>38926</v>
      </c>
      <c r="B1635" s="11">
        <f t="shared" si="126"/>
        <v>7</v>
      </c>
      <c r="C1635" s="11">
        <f t="shared" si="127"/>
        <v>2006</v>
      </c>
      <c r="D1635" s="11" t="str">
        <f t="shared" si="128"/>
        <v>7/2006</v>
      </c>
      <c r="E1635">
        <v>3159</v>
      </c>
      <c r="F1635">
        <v>7707600</v>
      </c>
      <c r="G1635">
        <v>173046302</v>
      </c>
      <c r="H1635" s="1">
        <v>15.472522636000001</v>
      </c>
      <c r="I1635" s="1">
        <v>15.403908345</v>
      </c>
      <c r="J1635" s="1">
        <v>15.283833336000001</v>
      </c>
      <c r="K1635" s="1">
        <v>15.530844783999999</v>
      </c>
      <c r="L1635" s="1">
        <v>15.403908345</v>
      </c>
      <c r="M1635" s="2">
        <f t="shared" si="129"/>
        <v>8.0464908409503266E-3</v>
      </c>
      <c r="N1635" s="2">
        <f t="shared" si="130"/>
        <v>8.0142904516184634E-3</v>
      </c>
    </row>
    <row r="1636" spans="1:14" x14ac:dyDescent="0.25">
      <c r="A1636" s="5">
        <v>38929</v>
      </c>
      <c r="B1636" s="11">
        <f t="shared" si="126"/>
        <v>7</v>
      </c>
      <c r="C1636" s="11">
        <f t="shared" si="127"/>
        <v>2006</v>
      </c>
      <c r="D1636" s="11" t="str">
        <f t="shared" si="128"/>
        <v>7/2006</v>
      </c>
      <c r="E1636">
        <v>2134</v>
      </c>
      <c r="F1636">
        <v>5384000</v>
      </c>
      <c r="G1636">
        <v>121001732</v>
      </c>
      <c r="H1636" s="1">
        <v>15.403908345</v>
      </c>
      <c r="I1636" s="1">
        <v>15.390185487</v>
      </c>
      <c r="J1636" s="1">
        <v>15.3696012</v>
      </c>
      <c r="K1636" s="1">
        <v>15.486245494</v>
      </c>
      <c r="L1636" s="1">
        <v>15.421061917999999</v>
      </c>
      <c r="M1636" s="2">
        <f t="shared" si="129"/>
        <v>-4.4345897960010872E-3</v>
      </c>
      <c r="N1636" s="2">
        <f t="shared" si="130"/>
        <v>-4.4444517559618949E-3</v>
      </c>
    </row>
    <row r="1637" spans="1:14" x14ac:dyDescent="0.25">
      <c r="A1637" s="5">
        <v>38930</v>
      </c>
      <c r="B1637" s="11">
        <f t="shared" si="126"/>
        <v>8</v>
      </c>
      <c r="C1637" s="11">
        <f t="shared" si="127"/>
        <v>2006</v>
      </c>
      <c r="D1637" s="11" t="str">
        <f t="shared" si="128"/>
        <v>8/2006</v>
      </c>
      <c r="E1637">
        <v>2422</v>
      </c>
      <c r="F1637">
        <v>15417200</v>
      </c>
      <c r="G1637">
        <v>344429085</v>
      </c>
      <c r="H1637" s="1">
        <v>15.441646205</v>
      </c>
      <c r="I1637" s="1">
        <v>15.300986909000001</v>
      </c>
      <c r="J1637" s="1">
        <v>15.232372617999999</v>
      </c>
      <c r="K1637" s="1">
        <v>15.513691210999999</v>
      </c>
      <c r="L1637" s="1">
        <v>15.328432625</v>
      </c>
      <c r="M1637" s="2">
        <f t="shared" si="129"/>
        <v>2.4498886357142702E-3</v>
      </c>
      <c r="N1637" s="2">
        <f t="shared" si="130"/>
        <v>2.4468925509355528E-3</v>
      </c>
    </row>
    <row r="1638" spans="1:14" x14ac:dyDescent="0.25">
      <c r="A1638" s="5">
        <v>38931</v>
      </c>
      <c r="B1638" s="11">
        <f t="shared" si="126"/>
        <v>8</v>
      </c>
      <c r="C1638" s="11">
        <f t="shared" si="127"/>
        <v>2006</v>
      </c>
      <c r="D1638" s="11" t="str">
        <f t="shared" si="128"/>
        <v>8/2006</v>
      </c>
      <c r="E1638">
        <v>3416</v>
      </c>
      <c r="F1638">
        <v>9682400</v>
      </c>
      <c r="G1638">
        <v>220665811</v>
      </c>
      <c r="H1638" s="1">
        <v>15.678365509000001</v>
      </c>
      <c r="I1638" s="1">
        <v>15.489676209000001</v>
      </c>
      <c r="J1638" s="1">
        <v>15.479384065</v>
      </c>
      <c r="K1638" s="1">
        <v>15.722964799</v>
      </c>
      <c r="L1638" s="1">
        <v>15.637196935</v>
      </c>
      <c r="M1638" s="2">
        <f t="shared" si="129"/>
        <v>1.5329926670859084E-2</v>
      </c>
      <c r="N1638" s="2">
        <f t="shared" si="130"/>
        <v>1.5213610583400127E-2</v>
      </c>
    </row>
    <row r="1639" spans="1:14" x14ac:dyDescent="0.25">
      <c r="A1639" s="5">
        <v>38932</v>
      </c>
      <c r="B1639" s="11">
        <f t="shared" si="126"/>
        <v>8</v>
      </c>
      <c r="C1639" s="11">
        <f t="shared" si="127"/>
        <v>2006</v>
      </c>
      <c r="D1639" s="11" t="str">
        <f t="shared" si="128"/>
        <v>8/2006</v>
      </c>
      <c r="E1639">
        <v>4420</v>
      </c>
      <c r="F1639">
        <v>8965400</v>
      </c>
      <c r="G1639">
        <v>205833909</v>
      </c>
      <c r="H1639" s="1">
        <v>15.753841230000001</v>
      </c>
      <c r="I1639" s="1">
        <v>15.609751218</v>
      </c>
      <c r="J1639" s="1">
        <v>15.513691210999999</v>
      </c>
      <c r="K1639" s="1">
        <v>15.860193381</v>
      </c>
      <c r="L1639" s="1">
        <v>15.753841230000001</v>
      </c>
      <c r="M1639" s="2">
        <f t="shared" si="129"/>
        <v>4.814004429012364E-3</v>
      </c>
      <c r="N1639" s="2">
        <f t="shared" si="130"/>
        <v>4.8024541635444951E-3</v>
      </c>
    </row>
    <row r="1640" spans="1:14" x14ac:dyDescent="0.25">
      <c r="A1640" s="5">
        <v>38933</v>
      </c>
      <c r="B1640" s="11">
        <f t="shared" si="126"/>
        <v>8</v>
      </c>
      <c r="C1640" s="11">
        <f t="shared" si="127"/>
        <v>2006</v>
      </c>
      <c r="D1640" s="11" t="str">
        <f t="shared" si="128"/>
        <v>8/2006</v>
      </c>
      <c r="E1640">
        <v>3547</v>
      </c>
      <c r="F1640">
        <v>11487200</v>
      </c>
      <c r="G1640">
        <v>264621958</v>
      </c>
      <c r="H1640" s="1">
        <v>15.674934795</v>
      </c>
      <c r="I1640" s="1">
        <v>15.904792670000001</v>
      </c>
      <c r="J1640" s="1">
        <v>15.592597646</v>
      </c>
      <c r="K1640" s="1">
        <v>15.980268390000001</v>
      </c>
      <c r="L1640" s="1">
        <v>15.805301948</v>
      </c>
      <c r="M1640" s="2">
        <f t="shared" si="129"/>
        <v>-5.008710818396378E-3</v>
      </c>
      <c r="N1640" s="2">
        <f t="shared" si="130"/>
        <v>-5.0212964532190844E-3</v>
      </c>
    </row>
    <row r="1641" spans="1:14" x14ac:dyDescent="0.25">
      <c r="A1641" s="5">
        <v>38936</v>
      </c>
      <c r="B1641" s="11">
        <f t="shared" si="126"/>
        <v>8</v>
      </c>
      <c r="C1641" s="11">
        <f t="shared" si="127"/>
        <v>2006</v>
      </c>
      <c r="D1641" s="11" t="str">
        <f t="shared" si="128"/>
        <v>8/2006</v>
      </c>
      <c r="E1641">
        <v>2927</v>
      </c>
      <c r="F1641">
        <v>7213400</v>
      </c>
      <c r="G1641">
        <v>165966282</v>
      </c>
      <c r="H1641" s="1">
        <v>15.867054810000001</v>
      </c>
      <c r="I1641" s="1">
        <v>15.729826228</v>
      </c>
      <c r="J1641" s="1">
        <v>15.599459075</v>
      </c>
      <c r="K1641" s="1">
        <v>15.918515528</v>
      </c>
      <c r="L1641" s="1">
        <v>15.788148375</v>
      </c>
      <c r="M1641" s="2">
        <f t="shared" si="129"/>
        <v>1.2256511271822479E-2</v>
      </c>
      <c r="N1641" s="2">
        <f t="shared" si="130"/>
        <v>1.2182008383460965E-2</v>
      </c>
    </row>
    <row r="1642" spans="1:14" x14ac:dyDescent="0.25">
      <c r="A1642" s="5">
        <v>38937</v>
      </c>
      <c r="B1642" s="11">
        <f t="shared" si="126"/>
        <v>8</v>
      </c>
      <c r="C1642" s="11">
        <f t="shared" si="127"/>
        <v>2006</v>
      </c>
      <c r="D1642" s="11" t="str">
        <f t="shared" si="128"/>
        <v>8/2006</v>
      </c>
      <c r="E1642">
        <v>3386</v>
      </c>
      <c r="F1642">
        <v>8536000</v>
      </c>
      <c r="G1642">
        <v>197496187</v>
      </c>
      <c r="H1642" s="1">
        <v>15.849901236999999</v>
      </c>
      <c r="I1642" s="1">
        <v>15.873916239</v>
      </c>
      <c r="J1642" s="1">
        <v>15.764133373</v>
      </c>
      <c r="K1642" s="1">
        <v>15.963114816999999</v>
      </c>
      <c r="L1642" s="1">
        <v>15.873916239</v>
      </c>
      <c r="M1642" s="2">
        <f t="shared" si="129"/>
        <v>-1.0810810957299077E-3</v>
      </c>
      <c r="N1642" s="2">
        <f t="shared" si="130"/>
        <v>-1.0816658854057146E-3</v>
      </c>
    </row>
    <row r="1643" spans="1:14" x14ac:dyDescent="0.25">
      <c r="A1643" s="5">
        <v>38938</v>
      </c>
      <c r="B1643" s="11">
        <f t="shared" si="126"/>
        <v>8</v>
      </c>
      <c r="C1643" s="11">
        <f t="shared" si="127"/>
        <v>2006</v>
      </c>
      <c r="D1643" s="11" t="str">
        <f t="shared" si="128"/>
        <v>8/2006</v>
      </c>
      <c r="E1643">
        <v>3582</v>
      </c>
      <c r="F1643">
        <v>10986000</v>
      </c>
      <c r="G1643">
        <v>254422869</v>
      </c>
      <c r="H1643" s="1">
        <v>15.729826228</v>
      </c>
      <c r="I1643" s="1">
        <v>15.952822674</v>
      </c>
      <c r="J1643" s="1">
        <v>15.678365509000001</v>
      </c>
      <c r="K1643" s="1">
        <v>16.000852678000001</v>
      </c>
      <c r="L1643" s="1">
        <v>15.891069812</v>
      </c>
      <c r="M1643" s="2">
        <f t="shared" si="129"/>
        <v>-7.5757575523370813E-3</v>
      </c>
      <c r="N1643" s="2">
        <f t="shared" si="130"/>
        <v>-7.6045993616200335E-3</v>
      </c>
    </row>
    <row r="1644" spans="1:14" x14ac:dyDescent="0.25">
      <c r="A1644" s="5">
        <v>38939</v>
      </c>
      <c r="B1644" s="11">
        <f t="shared" si="126"/>
        <v>8</v>
      </c>
      <c r="C1644" s="11">
        <f t="shared" si="127"/>
        <v>2006</v>
      </c>
      <c r="D1644" s="11" t="str">
        <f t="shared" si="128"/>
        <v>8/2006</v>
      </c>
      <c r="E1644">
        <v>2930</v>
      </c>
      <c r="F1644">
        <v>8846800</v>
      </c>
      <c r="G1644">
        <v>201756500</v>
      </c>
      <c r="H1644" s="1">
        <v>15.688657653</v>
      </c>
      <c r="I1644" s="1">
        <v>15.630335506</v>
      </c>
      <c r="J1644" s="1">
        <v>15.541136927</v>
      </c>
      <c r="K1644" s="1">
        <v>15.777856232</v>
      </c>
      <c r="L1644" s="1">
        <v>15.647489079</v>
      </c>
      <c r="M1644" s="2">
        <f t="shared" si="129"/>
        <v>-2.617230120871783E-3</v>
      </c>
      <c r="N1644" s="2">
        <f t="shared" si="130"/>
        <v>-2.6206610552953259E-3</v>
      </c>
    </row>
    <row r="1645" spans="1:14" x14ac:dyDescent="0.25">
      <c r="A1645" s="5">
        <v>38940</v>
      </c>
      <c r="B1645" s="11">
        <f t="shared" si="126"/>
        <v>8</v>
      </c>
      <c r="C1645" s="11">
        <f t="shared" si="127"/>
        <v>2006</v>
      </c>
      <c r="D1645" s="11" t="str">
        <f t="shared" si="128"/>
        <v>8/2006</v>
      </c>
      <c r="E1645">
        <v>2523</v>
      </c>
      <c r="F1645">
        <v>7984400</v>
      </c>
      <c r="G1645">
        <v>182444599</v>
      </c>
      <c r="H1645" s="1">
        <v>15.575444073</v>
      </c>
      <c r="I1645" s="1">
        <v>15.733256942000001</v>
      </c>
      <c r="J1645" s="1">
        <v>15.510260496000001</v>
      </c>
      <c r="K1645" s="1">
        <v>15.832747663999999</v>
      </c>
      <c r="L1645" s="1">
        <v>15.678365509000001</v>
      </c>
      <c r="M1645" s="2">
        <f t="shared" si="129"/>
        <v>-7.2162693905396535E-3</v>
      </c>
      <c r="N1645" s="2">
        <f t="shared" si="130"/>
        <v>-7.2424326056874733E-3</v>
      </c>
    </row>
    <row r="1646" spans="1:14" x14ac:dyDescent="0.25">
      <c r="A1646" s="5">
        <v>38943</v>
      </c>
      <c r="B1646" s="11">
        <f t="shared" si="126"/>
        <v>8</v>
      </c>
      <c r="C1646" s="11">
        <f t="shared" si="127"/>
        <v>2006</v>
      </c>
      <c r="D1646" s="11" t="str">
        <f t="shared" si="128"/>
        <v>8/2006</v>
      </c>
      <c r="E1646">
        <v>4002</v>
      </c>
      <c r="F1646">
        <v>10018800</v>
      </c>
      <c r="G1646">
        <v>224516382</v>
      </c>
      <c r="H1646" s="1">
        <v>15.201496187</v>
      </c>
      <c r="I1646" s="1">
        <v>15.575444073</v>
      </c>
      <c r="J1646" s="1">
        <v>15.180911899</v>
      </c>
      <c r="K1646" s="1">
        <v>15.644058363999999</v>
      </c>
      <c r="L1646" s="1">
        <v>15.376462629000001</v>
      </c>
      <c r="M1646" s="2">
        <f t="shared" si="129"/>
        <v>-2.4008810551234161E-2</v>
      </c>
      <c r="N1646" s="2">
        <f t="shared" si="130"/>
        <v>-2.4301719813923379E-2</v>
      </c>
    </row>
    <row r="1647" spans="1:14" x14ac:dyDescent="0.25">
      <c r="A1647" s="5">
        <v>38944</v>
      </c>
      <c r="B1647" s="11">
        <f t="shared" si="126"/>
        <v>8</v>
      </c>
      <c r="C1647" s="11">
        <f t="shared" si="127"/>
        <v>2006</v>
      </c>
      <c r="D1647" s="11" t="str">
        <f t="shared" si="128"/>
        <v>8/2006</v>
      </c>
      <c r="E1647">
        <v>3768</v>
      </c>
      <c r="F1647">
        <v>11890800</v>
      </c>
      <c r="G1647">
        <v>267905210</v>
      </c>
      <c r="H1647" s="1">
        <v>15.506829782000001</v>
      </c>
      <c r="I1647" s="1">
        <v>15.335294054</v>
      </c>
      <c r="J1647" s="1">
        <v>15.235803332</v>
      </c>
      <c r="K1647" s="1">
        <v>15.678365509000001</v>
      </c>
      <c r="L1647" s="1">
        <v>15.458799777999999</v>
      </c>
      <c r="M1647" s="2">
        <f t="shared" si="129"/>
        <v>2.0085759404466774E-2</v>
      </c>
      <c r="N1647" s="2">
        <f t="shared" si="130"/>
        <v>1.9886701609352041E-2</v>
      </c>
    </row>
    <row r="1648" spans="1:14" x14ac:dyDescent="0.25">
      <c r="A1648" s="5">
        <v>38945</v>
      </c>
      <c r="B1648" s="11">
        <f t="shared" si="126"/>
        <v>8</v>
      </c>
      <c r="C1648" s="11">
        <f t="shared" si="127"/>
        <v>2006</v>
      </c>
      <c r="D1648" s="11" t="str">
        <f t="shared" si="128"/>
        <v>8/2006</v>
      </c>
      <c r="E1648">
        <v>4036</v>
      </c>
      <c r="F1648">
        <v>14279000</v>
      </c>
      <c r="G1648">
        <v>323373545</v>
      </c>
      <c r="H1648" s="1">
        <v>15.537706213</v>
      </c>
      <c r="I1648" s="1">
        <v>15.606320503999999</v>
      </c>
      <c r="J1648" s="1">
        <v>15.455369062999999</v>
      </c>
      <c r="K1648" s="1">
        <v>15.654350508</v>
      </c>
      <c r="L1648" s="1">
        <v>15.537706213</v>
      </c>
      <c r="M1648" s="2">
        <f t="shared" si="129"/>
        <v>1.9911504436478378E-3</v>
      </c>
      <c r="N1648" s="2">
        <f t="shared" si="130"/>
        <v>1.9891707311046349E-3</v>
      </c>
    </row>
    <row r="1649" spans="1:14" x14ac:dyDescent="0.25">
      <c r="A1649" s="5">
        <v>38946</v>
      </c>
      <c r="B1649" s="11">
        <f t="shared" si="126"/>
        <v>8</v>
      </c>
      <c r="C1649" s="11">
        <f t="shared" si="127"/>
        <v>2006</v>
      </c>
      <c r="D1649" s="11" t="str">
        <f t="shared" si="128"/>
        <v>8/2006</v>
      </c>
      <c r="E1649">
        <v>3695</v>
      </c>
      <c r="F1649">
        <v>11513600</v>
      </c>
      <c r="G1649">
        <v>256694098</v>
      </c>
      <c r="H1649" s="1">
        <v>15.215219045</v>
      </c>
      <c r="I1649" s="1">
        <v>15.506829782000001</v>
      </c>
      <c r="J1649" s="1">
        <v>15.132881895000001</v>
      </c>
      <c r="K1649" s="1">
        <v>15.541136927</v>
      </c>
      <c r="L1649" s="1">
        <v>15.297556194</v>
      </c>
      <c r="M1649" s="2">
        <f t="shared" si="129"/>
        <v>-2.0755133581440988E-2</v>
      </c>
      <c r="N1649" s="2">
        <f t="shared" si="130"/>
        <v>-2.0973548810357283E-2</v>
      </c>
    </row>
    <row r="1650" spans="1:14" x14ac:dyDescent="0.25">
      <c r="A1650" s="5">
        <v>38947</v>
      </c>
      <c r="B1650" s="11">
        <f t="shared" si="126"/>
        <v>8</v>
      </c>
      <c r="C1650" s="11">
        <f t="shared" si="127"/>
        <v>2006</v>
      </c>
      <c r="D1650" s="11" t="str">
        <f t="shared" si="128"/>
        <v>8/2006</v>
      </c>
      <c r="E1650">
        <v>2745</v>
      </c>
      <c r="F1650">
        <v>9513000</v>
      </c>
      <c r="G1650">
        <v>211375828</v>
      </c>
      <c r="H1650" s="1">
        <v>15.400477630999999</v>
      </c>
      <c r="I1650" s="1">
        <v>15.228941903000001</v>
      </c>
      <c r="J1650" s="1">
        <v>15.105436179</v>
      </c>
      <c r="K1650" s="1">
        <v>15.400477630999999</v>
      </c>
      <c r="L1650" s="1">
        <v>15.246095476000001</v>
      </c>
      <c r="M1650" s="2">
        <f t="shared" si="129"/>
        <v>1.2175873738793141E-2</v>
      </c>
      <c r="N1650" s="2">
        <f t="shared" si="130"/>
        <v>1.2102344045280006E-2</v>
      </c>
    </row>
    <row r="1651" spans="1:14" x14ac:dyDescent="0.25">
      <c r="A1651" s="5">
        <v>38950</v>
      </c>
      <c r="B1651" s="11">
        <f t="shared" si="126"/>
        <v>8</v>
      </c>
      <c r="C1651" s="11">
        <f t="shared" si="127"/>
        <v>2006</v>
      </c>
      <c r="D1651" s="11" t="str">
        <f t="shared" si="128"/>
        <v>8/2006</v>
      </c>
      <c r="E1651">
        <v>2713</v>
      </c>
      <c r="F1651">
        <v>12123200</v>
      </c>
      <c r="G1651">
        <v>270750863</v>
      </c>
      <c r="H1651" s="1">
        <v>15.215219045</v>
      </c>
      <c r="I1651" s="1">
        <v>15.362739770999999</v>
      </c>
      <c r="J1651" s="1">
        <v>15.215219045</v>
      </c>
      <c r="K1651" s="1">
        <v>15.455369062999999</v>
      </c>
      <c r="L1651" s="1">
        <v>15.325001909999999</v>
      </c>
      <c r="M1651" s="2">
        <f t="shared" si="129"/>
        <v>-1.202940521968543E-2</v>
      </c>
      <c r="N1651" s="2">
        <f t="shared" si="130"/>
        <v>-1.2102344045279965E-2</v>
      </c>
    </row>
    <row r="1652" spans="1:14" x14ac:dyDescent="0.25">
      <c r="A1652" s="5">
        <v>38951</v>
      </c>
      <c r="B1652" s="11">
        <f t="shared" si="126"/>
        <v>8</v>
      </c>
      <c r="C1652" s="11">
        <f t="shared" si="127"/>
        <v>2006</v>
      </c>
      <c r="D1652" s="11" t="str">
        <f t="shared" si="128"/>
        <v>8/2006</v>
      </c>
      <c r="E1652">
        <v>2893</v>
      </c>
      <c r="F1652">
        <v>10571200</v>
      </c>
      <c r="G1652">
        <v>234723451</v>
      </c>
      <c r="H1652" s="1">
        <v>15.180911899</v>
      </c>
      <c r="I1652" s="1">
        <v>15.252956905</v>
      </c>
      <c r="J1652" s="1">
        <v>15.112297608</v>
      </c>
      <c r="K1652" s="1">
        <v>15.335294054</v>
      </c>
      <c r="L1652" s="1">
        <v>15.235803332</v>
      </c>
      <c r="M1652" s="2">
        <f t="shared" si="129"/>
        <v>-2.2547914623203269E-3</v>
      </c>
      <c r="N1652" s="2">
        <f t="shared" si="130"/>
        <v>-2.2573373322467309E-3</v>
      </c>
    </row>
    <row r="1653" spans="1:14" x14ac:dyDescent="0.25">
      <c r="A1653" s="5">
        <v>38952</v>
      </c>
      <c r="B1653" s="11">
        <f t="shared" si="126"/>
        <v>8</v>
      </c>
      <c r="C1653" s="11">
        <f t="shared" si="127"/>
        <v>2006</v>
      </c>
      <c r="D1653" s="11" t="str">
        <f t="shared" si="128"/>
        <v>8/2006</v>
      </c>
      <c r="E1653">
        <v>3299</v>
      </c>
      <c r="F1653">
        <v>10754400</v>
      </c>
      <c r="G1653">
        <v>233908880</v>
      </c>
      <c r="H1653" s="1">
        <v>14.700611862000001</v>
      </c>
      <c r="I1653" s="1">
        <v>15.163758326</v>
      </c>
      <c r="J1653" s="1">
        <v>14.683458289000001</v>
      </c>
      <c r="K1653" s="1">
        <v>15.198065472</v>
      </c>
      <c r="L1653" s="1">
        <v>14.923608308</v>
      </c>
      <c r="M1653" s="2">
        <f t="shared" si="129"/>
        <v>-3.1638418047313599E-2</v>
      </c>
      <c r="N1653" s="2">
        <f t="shared" si="130"/>
        <v>-3.214972637732888E-2</v>
      </c>
    </row>
    <row r="1654" spans="1:14" x14ac:dyDescent="0.25">
      <c r="A1654" s="5">
        <v>38953</v>
      </c>
      <c r="B1654" s="11">
        <f t="shared" si="126"/>
        <v>8</v>
      </c>
      <c r="C1654" s="11">
        <f t="shared" si="127"/>
        <v>2006</v>
      </c>
      <c r="D1654" s="11" t="str">
        <f t="shared" si="128"/>
        <v>8/2006</v>
      </c>
      <c r="E1654">
        <v>3871</v>
      </c>
      <c r="F1654">
        <v>12858200</v>
      </c>
      <c r="G1654">
        <v>275908968</v>
      </c>
      <c r="H1654" s="1">
        <v>14.854994016999999</v>
      </c>
      <c r="I1654" s="1">
        <v>14.762364723999999</v>
      </c>
      <c r="J1654" s="1">
        <v>14.522214705</v>
      </c>
      <c r="K1654" s="1">
        <v>14.992222599</v>
      </c>
      <c r="L1654" s="1">
        <v>14.724626863999999</v>
      </c>
      <c r="M1654" s="2">
        <f t="shared" si="129"/>
        <v>1.0501750297827073E-2</v>
      </c>
      <c r="N1654" s="2">
        <f t="shared" si="130"/>
        <v>1.0446989970703636E-2</v>
      </c>
    </row>
    <row r="1655" spans="1:14" x14ac:dyDescent="0.25">
      <c r="A1655" s="5">
        <v>38954</v>
      </c>
      <c r="B1655" s="11">
        <f t="shared" si="126"/>
        <v>8</v>
      </c>
      <c r="C1655" s="11">
        <f t="shared" si="127"/>
        <v>2006</v>
      </c>
      <c r="D1655" s="11" t="str">
        <f t="shared" si="128"/>
        <v>8/2006</v>
      </c>
      <c r="E1655">
        <v>2404</v>
      </c>
      <c r="F1655">
        <v>7363200</v>
      </c>
      <c r="G1655">
        <v>160823567</v>
      </c>
      <c r="H1655" s="1">
        <v>15.060836889999999</v>
      </c>
      <c r="I1655" s="1">
        <v>14.992222599</v>
      </c>
      <c r="J1655" s="1">
        <v>14.872147589000001</v>
      </c>
      <c r="K1655" s="1">
        <v>15.060836889999999</v>
      </c>
      <c r="L1655" s="1">
        <v>14.985361169999999</v>
      </c>
      <c r="M1655" s="2">
        <f t="shared" si="129"/>
        <v>1.3856812918566996E-2</v>
      </c>
      <c r="N1655" s="2">
        <f t="shared" si="130"/>
        <v>1.3761685058420705E-2</v>
      </c>
    </row>
    <row r="1656" spans="1:14" x14ac:dyDescent="0.25">
      <c r="A1656" s="5">
        <v>38957</v>
      </c>
      <c r="B1656" s="11">
        <f t="shared" si="126"/>
        <v>8</v>
      </c>
      <c r="C1656" s="11">
        <f t="shared" si="127"/>
        <v>2006</v>
      </c>
      <c r="D1656" s="11" t="str">
        <f t="shared" si="128"/>
        <v>8/2006</v>
      </c>
      <c r="E1656">
        <v>2966</v>
      </c>
      <c r="F1656">
        <v>9280200</v>
      </c>
      <c r="G1656">
        <v>201650043</v>
      </c>
      <c r="H1656" s="1">
        <v>14.975069026</v>
      </c>
      <c r="I1656" s="1">
        <v>14.923608308</v>
      </c>
      <c r="J1656" s="1">
        <v>14.841271158</v>
      </c>
      <c r="K1656" s="1">
        <v>15.009376172</v>
      </c>
      <c r="L1656" s="1">
        <v>14.909885449000001</v>
      </c>
      <c r="M1656" s="2">
        <f t="shared" si="129"/>
        <v>-5.6947608307840181E-3</v>
      </c>
      <c r="N1656" s="2">
        <f t="shared" si="130"/>
        <v>-5.7110378063144175E-3</v>
      </c>
    </row>
    <row r="1657" spans="1:14" x14ac:dyDescent="0.25">
      <c r="A1657" s="5">
        <v>38958</v>
      </c>
      <c r="B1657" s="11">
        <f t="shared" si="126"/>
        <v>8</v>
      </c>
      <c r="C1657" s="11">
        <f t="shared" si="127"/>
        <v>2006</v>
      </c>
      <c r="D1657" s="11" t="str">
        <f t="shared" si="128"/>
        <v>8/2006</v>
      </c>
      <c r="E1657">
        <v>2940</v>
      </c>
      <c r="F1657">
        <v>7440200</v>
      </c>
      <c r="G1657">
        <v>160899708</v>
      </c>
      <c r="H1657" s="1">
        <v>14.803533298</v>
      </c>
      <c r="I1657" s="1">
        <v>14.978499741</v>
      </c>
      <c r="J1657" s="1">
        <v>14.690319718</v>
      </c>
      <c r="K1657" s="1">
        <v>15.088282606</v>
      </c>
      <c r="L1657" s="1">
        <v>14.837840443999999</v>
      </c>
      <c r="M1657" s="2">
        <f t="shared" si="129"/>
        <v>-1.1454753744518764E-2</v>
      </c>
      <c r="N1657" s="2">
        <f t="shared" si="130"/>
        <v>-1.1520864778149788E-2</v>
      </c>
    </row>
    <row r="1658" spans="1:14" x14ac:dyDescent="0.25">
      <c r="A1658" s="5">
        <v>38959</v>
      </c>
      <c r="B1658" s="11">
        <f t="shared" si="126"/>
        <v>8</v>
      </c>
      <c r="C1658" s="11">
        <f t="shared" si="127"/>
        <v>2006</v>
      </c>
      <c r="D1658" s="11" t="str">
        <f t="shared" si="128"/>
        <v>8/2006</v>
      </c>
      <c r="E1658">
        <v>3745</v>
      </c>
      <c r="F1658">
        <v>10208000</v>
      </c>
      <c r="G1658">
        <v>218325936</v>
      </c>
      <c r="H1658" s="1">
        <v>14.786379726</v>
      </c>
      <c r="I1658" s="1">
        <v>14.854994016999999</v>
      </c>
      <c r="J1658" s="1">
        <v>14.532506849000001</v>
      </c>
      <c r="K1658" s="1">
        <v>14.906454735000001</v>
      </c>
      <c r="L1658" s="1">
        <v>14.67659686</v>
      </c>
      <c r="M1658" s="2">
        <f t="shared" si="129"/>
        <v>-1.1587484997461761E-3</v>
      </c>
      <c r="N1658" s="2">
        <f t="shared" si="130"/>
        <v>-1.1594203678566E-3</v>
      </c>
    </row>
    <row r="1659" spans="1:14" x14ac:dyDescent="0.25">
      <c r="A1659" s="5">
        <v>38960</v>
      </c>
      <c r="B1659" s="11">
        <f t="shared" si="126"/>
        <v>8</v>
      </c>
      <c r="C1659" s="11">
        <f t="shared" si="127"/>
        <v>2006</v>
      </c>
      <c r="D1659" s="11" t="str">
        <f t="shared" si="128"/>
        <v>8/2006</v>
      </c>
      <c r="E1659">
        <v>3042</v>
      </c>
      <c r="F1659">
        <v>11552400</v>
      </c>
      <c r="G1659">
        <v>249173428</v>
      </c>
      <c r="H1659" s="1">
        <v>14.75207258</v>
      </c>
      <c r="I1659" s="1">
        <v>14.920177593</v>
      </c>
      <c r="J1659" s="1">
        <v>14.652581858</v>
      </c>
      <c r="K1659" s="1">
        <v>14.978499741</v>
      </c>
      <c r="L1659" s="1">
        <v>14.800102583999999</v>
      </c>
      <c r="M1659" s="2">
        <f t="shared" si="129"/>
        <v>-2.3201856462319315E-3</v>
      </c>
      <c r="N1659" s="2">
        <f t="shared" si="130"/>
        <v>-2.3228814475954071E-3</v>
      </c>
    </row>
    <row r="1660" spans="1:14" x14ac:dyDescent="0.25">
      <c r="A1660" s="5">
        <v>38961</v>
      </c>
      <c r="B1660" s="11">
        <f t="shared" si="126"/>
        <v>9</v>
      </c>
      <c r="C1660" s="11">
        <f t="shared" si="127"/>
        <v>2006</v>
      </c>
      <c r="D1660" s="11" t="str">
        <f t="shared" si="128"/>
        <v>9/2006</v>
      </c>
      <c r="E1660">
        <v>3072</v>
      </c>
      <c r="F1660">
        <v>10354000</v>
      </c>
      <c r="G1660">
        <v>225656657</v>
      </c>
      <c r="H1660" s="1">
        <v>15.053975461</v>
      </c>
      <c r="I1660" s="1">
        <v>14.854994016999999</v>
      </c>
      <c r="J1660" s="1">
        <v>14.769226153</v>
      </c>
      <c r="K1660" s="1">
        <v>15.129451181</v>
      </c>
      <c r="L1660" s="1">
        <v>14.954484739</v>
      </c>
      <c r="M1660" s="2">
        <f t="shared" si="129"/>
        <v>2.0465116298932884E-2</v>
      </c>
      <c r="N1660" s="2">
        <f t="shared" si="130"/>
        <v>2.0258519732931839E-2</v>
      </c>
    </row>
    <row r="1661" spans="1:14" x14ac:dyDescent="0.25">
      <c r="A1661" s="5">
        <v>38964</v>
      </c>
      <c r="B1661" s="11">
        <f t="shared" si="126"/>
        <v>9</v>
      </c>
      <c r="C1661" s="11">
        <f t="shared" si="127"/>
        <v>2006</v>
      </c>
      <c r="D1661" s="11" t="str">
        <f t="shared" si="128"/>
        <v>9/2006</v>
      </c>
      <c r="E1661">
        <v>2589</v>
      </c>
      <c r="F1661">
        <v>7576000</v>
      </c>
      <c r="G1661">
        <v>166987802</v>
      </c>
      <c r="H1661" s="1">
        <v>15.153466183000001</v>
      </c>
      <c r="I1661" s="1">
        <v>15.095144035000001</v>
      </c>
      <c r="J1661" s="1">
        <v>14.961346168</v>
      </c>
      <c r="K1661" s="1">
        <v>15.232372617999999</v>
      </c>
      <c r="L1661" s="1">
        <v>15.122589752</v>
      </c>
      <c r="M1661" s="2">
        <f t="shared" si="129"/>
        <v>6.6089334513497189E-3</v>
      </c>
      <c r="N1661" s="2">
        <f t="shared" si="130"/>
        <v>6.5871901979015378E-3</v>
      </c>
    </row>
    <row r="1662" spans="1:14" x14ac:dyDescent="0.25">
      <c r="A1662" s="5">
        <v>38965</v>
      </c>
      <c r="B1662" s="11">
        <f t="shared" si="126"/>
        <v>9</v>
      </c>
      <c r="C1662" s="11">
        <f t="shared" si="127"/>
        <v>2006</v>
      </c>
      <c r="D1662" s="11" t="str">
        <f t="shared" si="128"/>
        <v>9/2006</v>
      </c>
      <c r="E1662">
        <v>2684</v>
      </c>
      <c r="F1662">
        <v>9334600</v>
      </c>
      <c r="G1662">
        <v>204321531</v>
      </c>
      <c r="H1662" s="1">
        <v>14.961346168</v>
      </c>
      <c r="I1662" s="1">
        <v>15.077990463000001</v>
      </c>
      <c r="J1662" s="1">
        <v>14.923608308</v>
      </c>
      <c r="K1662" s="1">
        <v>15.126020466</v>
      </c>
      <c r="L1662" s="1">
        <v>15.019668315000001</v>
      </c>
      <c r="M1662" s="2">
        <f t="shared" si="129"/>
        <v>-1.2678288431166362E-2</v>
      </c>
      <c r="N1662" s="2">
        <f t="shared" si="130"/>
        <v>-1.2759343753865912E-2</v>
      </c>
    </row>
    <row r="1663" spans="1:14" x14ac:dyDescent="0.25">
      <c r="A1663" s="5">
        <v>38966</v>
      </c>
      <c r="B1663" s="11">
        <f t="shared" si="126"/>
        <v>9</v>
      </c>
      <c r="C1663" s="11">
        <f t="shared" si="127"/>
        <v>2006</v>
      </c>
      <c r="D1663" s="11" t="str">
        <f t="shared" si="128"/>
        <v>9/2006</v>
      </c>
      <c r="E1663">
        <v>5196</v>
      </c>
      <c r="F1663">
        <v>12070600</v>
      </c>
      <c r="G1663">
        <v>259010569</v>
      </c>
      <c r="H1663" s="1">
        <v>14.532506849000001</v>
      </c>
      <c r="I1663" s="1">
        <v>14.889301162000001</v>
      </c>
      <c r="J1663" s="1">
        <v>14.529076134</v>
      </c>
      <c r="K1663" s="1">
        <v>14.906454735000001</v>
      </c>
      <c r="L1663" s="1">
        <v>14.724626863999999</v>
      </c>
      <c r="M1663" s="2">
        <f t="shared" si="129"/>
        <v>-2.8663150640630186E-2</v>
      </c>
      <c r="N1663" s="2">
        <f t="shared" si="130"/>
        <v>-2.9081961108199363E-2</v>
      </c>
    </row>
    <row r="1664" spans="1:14" x14ac:dyDescent="0.25">
      <c r="A1664" s="5">
        <v>38968</v>
      </c>
      <c r="B1664" s="11">
        <f t="shared" si="126"/>
        <v>9</v>
      </c>
      <c r="C1664" s="11">
        <f t="shared" si="127"/>
        <v>2006</v>
      </c>
      <c r="D1664" s="11" t="str">
        <f t="shared" si="128"/>
        <v>9/2006</v>
      </c>
      <c r="E1664">
        <v>5146</v>
      </c>
      <c r="F1664">
        <v>12943000</v>
      </c>
      <c r="G1664">
        <v>269447134</v>
      </c>
      <c r="H1664" s="1">
        <v>14.13454396</v>
      </c>
      <c r="I1664" s="1">
        <v>14.443308269999999</v>
      </c>
      <c r="J1664" s="1">
        <v>14.083083242000001</v>
      </c>
      <c r="K1664" s="1">
        <v>14.498199702999999</v>
      </c>
      <c r="L1664" s="1">
        <v>14.285495401</v>
      </c>
      <c r="M1664" s="2">
        <f t="shared" si="129"/>
        <v>-2.7384324888681144E-2</v>
      </c>
      <c r="N1664" s="2">
        <f t="shared" si="130"/>
        <v>-2.7766264433174842E-2</v>
      </c>
    </row>
    <row r="1665" spans="1:14" x14ac:dyDescent="0.25">
      <c r="A1665" s="5">
        <v>38971</v>
      </c>
      <c r="B1665" s="11">
        <f t="shared" si="126"/>
        <v>9</v>
      </c>
      <c r="C1665" s="11">
        <f t="shared" si="127"/>
        <v>2006</v>
      </c>
      <c r="D1665" s="11" t="str">
        <f t="shared" si="128"/>
        <v>9/2006</v>
      </c>
      <c r="E1665">
        <v>9236</v>
      </c>
      <c r="F1665">
        <v>22212400</v>
      </c>
      <c r="G1665">
        <v>442285730</v>
      </c>
      <c r="H1665" s="1">
        <v>13.571906774</v>
      </c>
      <c r="I1665" s="1">
        <v>13.973300375999999</v>
      </c>
      <c r="J1665" s="1">
        <v>13.486138909999999</v>
      </c>
      <c r="K1665" s="1">
        <v>13.973300375999999</v>
      </c>
      <c r="L1665" s="1">
        <v>13.661105352</v>
      </c>
      <c r="M1665" s="2">
        <f t="shared" si="129"/>
        <v>-3.9805825189141775E-2</v>
      </c>
      <c r="N1665" s="2">
        <f t="shared" si="130"/>
        <v>-4.0619749545171592E-2</v>
      </c>
    </row>
    <row r="1666" spans="1:14" x14ac:dyDescent="0.25">
      <c r="A1666" s="5">
        <v>38972</v>
      </c>
      <c r="B1666" s="11">
        <f t="shared" si="126"/>
        <v>9</v>
      </c>
      <c r="C1666" s="11">
        <f t="shared" si="127"/>
        <v>2006</v>
      </c>
      <c r="D1666" s="11" t="str">
        <f t="shared" si="128"/>
        <v>9/2006</v>
      </c>
      <c r="E1666">
        <v>8372</v>
      </c>
      <c r="F1666">
        <v>20919800</v>
      </c>
      <c r="G1666">
        <v>414008424</v>
      </c>
      <c r="H1666" s="1">
        <v>13.585629632</v>
      </c>
      <c r="I1666" s="1">
        <v>13.688551068000001</v>
      </c>
      <c r="J1666" s="1">
        <v>13.362633186</v>
      </c>
      <c r="K1666" s="1">
        <v>13.784611075999999</v>
      </c>
      <c r="L1666" s="1">
        <v>13.578768202999999</v>
      </c>
      <c r="M1666" s="2">
        <f t="shared" si="129"/>
        <v>1.0111223300095507E-3</v>
      </c>
      <c r="N1666" s="2">
        <f t="shared" si="130"/>
        <v>1.0106114901451589E-3</v>
      </c>
    </row>
    <row r="1667" spans="1:14" x14ac:dyDescent="0.25">
      <c r="A1667" s="5">
        <v>38973</v>
      </c>
      <c r="B1667" s="11">
        <f t="shared" ref="B1667:B1730" si="131">MONTH(A1667)</f>
        <v>9</v>
      </c>
      <c r="C1667" s="11">
        <f t="shared" ref="C1667:C1730" si="132">YEAR(A1667)</f>
        <v>2006</v>
      </c>
      <c r="D1667" s="11" t="str">
        <f t="shared" ref="D1667:D1730" si="133">CONCATENATE(B1667,"/",C1667)</f>
        <v>9/2006</v>
      </c>
      <c r="E1667">
        <v>7280</v>
      </c>
      <c r="F1667">
        <v>21136400</v>
      </c>
      <c r="G1667">
        <v>426480249</v>
      </c>
      <c r="H1667" s="1">
        <v>13.966438947</v>
      </c>
      <c r="I1667" s="1">
        <v>13.722858214</v>
      </c>
      <c r="J1667" s="1">
        <v>13.523876769999999</v>
      </c>
      <c r="K1667" s="1">
        <v>14.131113246</v>
      </c>
      <c r="L1667" s="1">
        <v>13.846363938</v>
      </c>
      <c r="M1667" s="2">
        <f t="shared" si="129"/>
        <v>2.8030302997737566E-2</v>
      </c>
      <c r="N1667" s="2">
        <f t="shared" si="130"/>
        <v>2.7644644222775069E-2</v>
      </c>
    </row>
    <row r="1668" spans="1:14" x14ac:dyDescent="0.25">
      <c r="A1668" s="5">
        <v>38974</v>
      </c>
      <c r="B1668" s="11">
        <f t="shared" si="131"/>
        <v>9</v>
      </c>
      <c r="C1668" s="11">
        <f t="shared" si="132"/>
        <v>2006</v>
      </c>
      <c r="D1668" s="11" t="str">
        <f t="shared" si="133"/>
        <v>9/2006</v>
      </c>
      <c r="E1668">
        <v>5613</v>
      </c>
      <c r="F1668">
        <v>13411800</v>
      </c>
      <c r="G1668">
        <v>270176724</v>
      </c>
      <c r="H1668" s="1">
        <v>13.561614629999999</v>
      </c>
      <c r="I1668" s="1">
        <v>13.963008233</v>
      </c>
      <c r="J1668" s="1">
        <v>13.561614629999999</v>
      </c>
      <c r="K1668" s="1">
        <v>14.069360383999999</v>
      </c>
      <c r="L1668" s="1">
        <v>13.822348935999999</v>
      </c>
      <c r="M1668" s="2">
        <f t="shared" ref="M1668:M1731" si="134">H1668/H1667-1</f>
        <v>-2.8985507224585483E-2</v>
      </c>
      <c r="N1668" s="2">
        <f t="shared" ref="N1668:N1731" si="135">LN(H1668/H1667)</f>
        <v>-2.9413885183851508E-2</v>
      </c>
    </row>
    <row r="1669" spans="1:14" x14ac:dyDescent="0.25">
      <c r="A1669" s="5">
        <v>38975</v>
      </c>
      <c r="B1669" s="11">
        <f t="shared" si="131"/>
        <v>9</v>
      </c>
      <c r="C1669" s="11">
        <f t="shared" si="132"/>
        <v>2006</v>
      </c>
      <c r="D1669" s="11" t="str">
        <f t="shared" si="133"/>
        <v>9/2006</v>
      </c>
      <c r="E1669">
        <v>8757</v>
      </c>
      <c r="F1669">
        <v>19648600</v>
      </c>
      <c r="G1669">
        <v>385284107</v>
      </c>
      <c r="H1669" s="1">
        <v>13.465554622000001</v>
      </c>
      <c r="I1669" s="1">
        <v>13.688551068000001</v>
      </c>
      <c r="J1669" s="1">
        <v>13.276865322000001</v>
      </c>
      <c r="K1669" s="1">
        <v>13.757165359</v>
      </c>
      <c r="L1669" s="1">
        <v>13.455262479</v>
      </c>
      <c r="M1669" s="2">
        <f t="shared" si="134"/>
        <v>-7.0832279651643626E-3</v>
      </c>
      <c r="N1669" s="2">
        <f t="shared" si="135"/>
        <v>-7.1084331174492456E-3</v>
      </c>
    </row>
    <row r="1670" spans="1:14" x14ac:dyDescent="0.25">
      <c r="A1670" s="5">
        <v>38978</v>
      </c>
      <c r="B1670" s="11">
        <f t="shared" si="131"/>
        <v>9</v>
      </c>
      <c r="C1670" s="11">
        <f t="shared" si="132"/>
        <v>2006</v>
      </c>
      <c r="D1670" s="11" t="str">
        <f t="shared" si="133"/>
        <v>9/2006</v>
      </c>
      <c r="E1670">
        <v>5675</v>
      </c>
      <c r="F1670">
        <v>19508400</v>
      </c>
      <c r="G1670">
        <v>391618444</v>
      </c>
      <c r="H1670" s="1">
        <v>13.94585466</v>
      </c>
      <c r="I1670" s="1">
        <v>13.602783205</v>
      </c>
      <c r="J1670" s="1">
        <v>13.517015341</v>
      </c>
      <c r="K1670" s="1">
        <v>13.952716089000001</v>
      </c>
      <c r="L1670" s="1">
        <v>13.774318932</v>
      </c>
      <c r="M1670" s="2">
        <f t="shared" si="134"/>
        <v>3.5668789848082971E-2</v>
      </c>
      <c r="N1670" s="2">
        <f t="shared" si="135"/>
        <v>3.5047391803219051E-2</v>
      </c>
    </row>
    <row r="1671" spans="1:14" x14ac:dyDescent="0.25">
      <c r="A1671" s="5">
        <v>38979</v>
      </c>
      <c r="B1671" s="11">
        <f t="shared" si="131"/>
        <v>9</v>
      </c>
      <c r="C1671" s="11">
        <f t="shared" si="132"/>
        <v>2006</v>
      </c>
      <c r="D1671" s="11" t="str">
        <f t="shared" si="133"/>
        <v>9/2006</v>
      </c>
      <c r="E1671">
        <v>6013</v>
      </c>
      <c r="F1671">
        <v>16783600</v>
      </c>
      <c r="G1671">
        <v>336672938</v>
      </c>
      <c r="H1671" s="1">
        <v>13.657674637</v>
      </c>
      <c r="I1671" s="1">
        <v>13.911547514</v>
      </c>
      <c r="J1671" s="1">
        <v>13.578768202999999</v>
      </c>
      <c r="K1671" s="1">
        <v>14.011038235999999</v>
      </c>
      <c r="L1671" s="1">
        <v>13.764026789000001</v>
      </c>
      <c r="M1671" s="2">
        <f t="shared" si="134"/>
        <v>-2.0664206678316366E-2</v>
      </c>
      <c r="N1671" s="2">
        <f t="shared" si="135"/>
        <v>-2.0880699018608593E-2</v>
      </c>
    </row>
    <row r="1672" spans="1:14" x14ac:dyDescent="0.25">
      <c r="A1672" s="5">
        <v>38980</v>
      </c>
      <c r="B1672" s="11">
        <f t="shared" si="131"/>
        <v>9</v>
      </c>
      <c r="C1672" s="11">
        <f t="shared" si="132"/>
        <v>2006</v>
      </c>
      <c r="D1672" s="11" t="str">
        <f t="shared" si="133"/>
        <v>9/2006</v>
      </c>
      <c r="E1672">
        <v>6641</v>
      </c>
      <c r="F1672">
        <v>17876800</v>
      </c>
      <c r="G1672">
        <v>351101588</v>
      </c>
      <c r="H1672" s="1">
        <v>13.266573178</v>
      </c>
      <c r="I1672" s="1">
        <v>13.654243922999999</v>
      </c>
      <c r="J1672" s="1">
        <v>13.122483167</v>
      </c>
      <c r="K1672" s="1">
        <v>13.760596074</v>
      </c>
      <c r="L1672" s="1">
        <v>13.475846766</v>
      </c>
      <c r="M1672" s="2">
        <f t="shared" si="134"/>
        <v>-2.8636021093991104E-2</v>
      </c>
      <c r="N1672" s="2">
        <f t="shared" si="135"/>
        <v>-2.9054031386601342E-2</v>
      </c>
    </row>
    <row r="1673" spans="1:14" x14ac:dyDescent="0.25">
      <c r="A1673" s="5">
        <v>38981</v>
      </c>
      <c r="B1673" s="11">
        <f t="shared" si="131"/>
        <v>9</v>
      </c>
      <c r="C1673" s="11">
        <f t="shared" si="132"/>
        <v>2006</v>
      </c>
      <c r="D1673" s="11" t="str">
        <f t="shared" si="133"/>
        <v>9/2006</v>
      </c>
      <c r="E1673">
        <v>5744</v>
      </c>
      <c r="F1673">
        <v>19877800</v>
      </c>
      <c r="G1673">
        <v>383802211</v>
      </c>
      <c r="H1673" s="1">
        <v>13.263142464</v>
      </c>
      <c r="I1673" s="1">
        <v>13.314603182000001</v>
      </c>
      <c r="J1673" s="1">
        <v>13.105329594000001</v>
      </c>
      <c r="K1673" s="1">
        <v>13.441539621</v>
      </c>
      <c r="L1673" s="1">
        <v>13.249419606</v>
      </c>
      <c r="M1673" s="2">
        <f t="shared" si="134"/>
        <v>-2.5859835497610284E-4</v>
      </c>
      <c r="N1673" s="2">
        <f t="shared" si="135"/>
        <v>-2.5863179729624459E-4</v>
      </c>
    </row>
    <row r="1674" spans="1:14" x14ac:dyDescent="0.25">
      <c r="A1674" s="5">
        <v>38982</v>
      </c>
      <c r="B1674" s="11">
        <f t="shared" si="131"/>
        <v>9</v>
      </c>
      <c r="C1674" s="11">
        <f t="shared" si="132"/>
        <v>2006</v>
      </c>
      <c r="D1674" s="11" t="str">
        <f t="shared" si="133"/>
        <v>9/2006</v>
      </c>
      <c r="E1674">
        <v>4254</v>
      </c>
      <c r="F1674">
        <v>12807600</v>
      </c>
      <c r="G1674">
        <v>245736635</v>
      </c>
      <c r="H1674" s="1">
        <v>13.084745307</v>
      </c>
      <c r="I1674" s="1">
        <v>13.208251031</v>
      </c>
      <c r="J1674" s="1">
        <v>13.071022449000001</v>
      </c>
      <c r="K1674" s="1">
        <v>13.396940331</v>
      </c>
      <c r="L1674" s="1">
        <v>13.163651742000001</v>
      </c>
      <c r="M1674" s="2">
        <f t="shared" si="134"/>
        <v>-1.345059494642542E-2</v>
      </c>
      <c r="N1674" s="2">
        <f t="shared" si="135"/>
        <v>-1.3541873624398636E-2</v>
      </c>
    </row>
    <row r="1675" spans="1:14" x14ac:dyDescent="0.25">
      <c r="A1675" s="5">
        <v>38985</v>
      </c>
      <c r="B1675" s="11">
        <f t="shared" si="131"/>
        <v>9</v>
      </c>
      <c r="C1675" s="11">
        <f t="shared" si="132"/>
        <v>2006</v>
      </c>
      <c r="D1675" s="11" t="str">
        <f t="shared" si="133"/>
        <v>9/2006</v>
      </c>
      <c r="E1675">
        <v>7670</v>
      </c>
      <c r="F1675">
        <v>19998600</v>
      </c>
      <c r="G1675">
        <v>378043917</v>
      </c>
      <c r="H1675" s="1">
        <v>13.13963674</v>
      </c>
      <c r="I1675" s="1">
        <v>13.071022449000001</v>
      </c>
      <c r="J1675" s="1">
        <v>12.745104566</v>
      </c>
      <c r="K1675" s="1">
        <v>13.204820315999999</v>
      </c>
      <c r="L1675" s="1">
        <v>12.971531727</v>
      </c>
      <c r="M1675" s="2">
        <f t="shared" si="134"/>
        <v>4.1950708028404282E-3</v>
      </c>
      <c r="N1675" s="2">
        <f t="shared" si="135"/>
        <v>4.1862960253020746E-3</v>
      </c>
    </row>
    <row r="1676" spans="1:14" x14ac:dyDescent="0.25">
      <c r="A1676" s="5">
        <v>38986</v>
      </c>
      <c r="B1676" s="11">
        <f t="shared" si="131"/>
        <v>9</v>
      </c>
      <c r="C1676" s="11">
        <f t="shared" si="132"/>
        <v>2006</v>
      </c>
      <c r="D1676" s="11" t="str">
        <f t="shared" si="133"/>
        <v>9/2006</v>
      </c>
      <c r="E1676">
        <v>4895</v>
      </c>
      <c r="F1676">
        <v>18575800</v>
      </c>
      <c r="G1676">
        <v>362461386</v>
      </c>
      <c r="H1676" s="1">
        <v>13.414093904</v>
      </c>
      <c r="I1676" s="1">
        <v>13.191097458</v>
      </c>
      <c r="J1676" s="1">
        <v>13.173943885</v>
      </c>
      <c r="K1676" s="1">
        <v>13.499861768000001</v>
      </c>
      <c r="L1676" s="1">
        <v>13.390078902000001</v>
      </c>
      <c r="M1676" s="2">
        <f t="shared" si="134"/>
        <v>2.0887728438069297E-2</v>
      </c>
      <c r="N1676" s="2">
        <f t="shared" si="135"/>
        <v>2.0672570783698146E-2</v>
      </c>
    </row>
    <row r="1677" spans="1:14" x14ac:dyDescent="0.25">
      <c r="A1677" s="5">
        <v>38987</v>
      </c>
      <c r="B1677" s="11">
        <f t="shared" si="131"/>
        <v>9</v>
      </c>
      <c r="C1677" s="11">
        <f t="shared" si="132"/>
        <v>2006</v>
      </c>
      <c r="D1677" s="11" t="str">
        <f t="shared" si="133"/>
        <v>9/2006</v>
      </c>
      <c r="E1677">
        <v>5540</v>
      </c>
      <c r="F1677">
        <v>18177000</v>
      </c>
      <c r="G1677">
        <v>359471723</v>
      </c>
      <c r="H1677" s="1">
        <v>13.757165359</v>
      </c>
      <c r="I1677" s="1">
        <v>13.448401049999999</v>
      </c>
      <c r="J1677" s="1">
        <v>13.32832604</v>
      </c>
      <c r="K1677" s="1">
        <v>13.757165359</v>
      </c>
      <c r="L1677" s="1">
        <v>13.568476059</v>
      </c>
      <c r="M1677" s="2">
        <f t="shared" si="134"/>
        <v>2.5575447544593288E-2</v>
      </c>
      <c r="N1677" s="2">
        <f t="shared" si="135"/>
        <v>2.5253867296106097E-2</v>
      </c>
    </row>
    <row r="1678" spans="1:14" x14ac:dyDescent="0.25">
      <c r="A1678" s="5">
        <v>38988</v>
      </c>
      <c r="B1678" s="11">
        <f t="shared" si="131"/>
        <v>9</v>
      </c>
      <c r="C1678" s="11">
        <f t="shared" si="132"/>
        <v>2006</v>
      </c>
      <c r="D1678" s="11" t="str">
        <f t="shared" si="133"/>
        <v>9/2006</v>
      </c>
      <c r="E1678">
        <v>5400</v>
      </c>
      <c r="F1678">
        <v>15919000</v>
      </c>
      <c r="G1678">
        <v>322950599</v>
      </c>
      <c r="H1678" s="1">
        <v>13.928701087</v>
      </c>
      <c r="I1678" s="1">
        <v>13.702273927</v>
      </c>
      <c r="J1678" s="1">
        <v>13.702273927</v>
      </c>
      <c r="K1678" s="1">
        <v>14.05906824</v>
      </c>
      <c r="L1678" s="1">
        <v>13.918408943999999</v>
      </c>
      <c r="M1678" s="2">
        <f t="shared" si="134"/>
        <v>1.2468827954283501E-2</v>
      </c>
      <c r="N1678" s="2">
        <f t="shared" si="135"/>
        <v>1.2391732318975486E-2</v>
      </c>
    </row>
    <row r="1679" spans="1:14" x14ac:dyDescent="0.25">
      <c r="A1679" s="5">
        <v>38989</v>
      </c>
      <c r="B1679" s="11">
        <f t="shared" si="131"/>
        <v>9</v>
      </c>
      <c r="C1679" s="11">
        <f t="shared" si="132"/>
        <v>2006</v>
      </c>
      <c r="D1679" s="11" t="str">
        <f t="shared" si="133"/>
        <v>9/2006</v>
      </c>
      <c r="E1679">
        <v>3255</v>
      </c>
      <c r="F1679">
        <v>10445400</v>
      </c>
      <c r="G1679">
        <v>211652839</v>
      </c>
      <c r="H1679" s="1">
        <v>13.925270373</v>
      </c>
      <c r="I1679" s="1">
        <v>13.969869662000001</v>
      </c>
      <c r="J1679" s="1">
        <v>13.801764649000001</v>
      </c>
      <c r="K1679" s="1">
        <v>13.980161805</v>
      </c>
      <c r="L1679" s="1">
        <v>13.904686085</v>
      </c>
      <c r="M1679" s="2">
        <f t="shared" si="134"/>
        <v>-2.4630537898484572E-4</v>
      </c>
      <c r="N1679" s="2">
        <f t="shared" si="135"/>
        <v>-2.4633571713643973E-4</v>
      </c>
    </row>
    <row r="1680" spans="1:14" x14ac:dyDescent="0.25">
      <c r="A1680" s="5">
        <v>38992</v>
      </c>
      <c r="B1680" s="11">
        <f t="shared" si="131"/>
        <v>10</v>
      </c>
      <c r="C1680" s="11">
        <f t="shared" si="132"/>
        <v>2006</v>
      </c>
      <c r="D1680" s="11" t="str">
        <f t="shared" si="133"/>
        <v>10/2006</v>
      </c>
      <c r="E1680">
        <v>4307</v>
      </c>
      <c r="F1680">
        <v>14042400</v>
      </c>
      <c r="G1680">
        <v>287616376</v>
      </c>
      <c r="H1680" s="1">
        <v>13.897824655999999</v>
      </c>
      <c r="I1680" s="1">
        <v>14.065929669000001</v>
      </c>
      <c r="J1680" s="1">
        <v>13.884101798</v>
      </c>
      <c r="K1680" s="1">
        <v>14.186004679</v>
      </c>
      <c r="L1680" s="1">
        <v>14.052206811</v>
      </c>
      <c r="M1680" s="2">
        <f t="shared" si="134"/>
        <v>-1.9709288412249615E-3</v>
      </c>
      <c r="N1680" s="2">
        <f t="shared" si="135"/>
        <v>-1.9728736773160648E-3</v>
      </c>
    </row>
    <row r="1681" spans="1:14" x14ac:dyDescent="0.25">
      <c r="A1681" s="5">
        <v>38993</v>
      </c>
      <c r="B1681" s="11">
        <f t="shared" si="131"/>
        <v>10</v>
      </c>
      <c r="C1681" s="11">
        <f t="shared" si="132"/>
        <v>2006</v>
      </c>
      <c r="D1681" s="11" t="str">
        <f t="shared" si="133"/>
        <v>10/2006</v>
      </c>
      <c r="E1681">
        <v>7545</v>
      </c>
      <c r="F1681">
        <v>17875400</v>
      </c>
      <c r="G1681">
        <v>352112521</v>
      </c>
      <c r="H1681" s="1">
        <v>13.311172467</v>
      </c>
      <c r="I1681" s="1">
        <v>13.774318932</v>
      </c>
      <c r="J1681" s="1">
        <v>13.297449608999999</v>
      </c>
      <c r="K1681" s="1">
        <v>13.808626078</v>
      </c>
      <c r="L1681" s="1">
        <v>13.517015341</v>
      </c>
      <c r="M1681" s="2">
        <f t="shared" si="134"/>
        <v>-4.2211799581650888E-2</v>
      </c>
      <c r="N1681" s="2">
        <f t="shared" si="135"/>
        <v>-4.3128610612502297E-2</v>
      </c>
    </row>
    <row r="1682" spans="1:14" x14ac:dyDescent="0.25">
      <c r="A1682" s="5">
        <v>38994</v>
      </c>
      <c r="B1682" s="11">
        <f t="shared" si="131"/>
        <v>10</v>
      </c>
      <c r="C1682" s="11">
        <f t="shared" si="132"/>
        <v>2006</v>
      </c>
      <c r="D1682" s="11" t="str">
        <f t="shared" si="133"/>
        <v>10/2006</v>
      </c>
      <c r="E1682">
        <v>8661</v>
      </c>
      <c r="F1682">
        <v>26075200</v>
      </c>
      <c r="G1682">
        <v>511677510</v>
      </c>
      <c r="H1682" s="1">
        <v>13.760596074</v>
      </c>
      <c r="I1682" s="1">
        <v>13.393509616999999</v>
      </c>
      <c r="J1682" s="1">
        <v>13.146498168999999</v>
      </c>
      <c r="K1682" s="1">
        <v>13.760596074</v>
      </c>
      <c r="L1682" s="1">
        <v>13.465554622000001</v>
      </c>
      <c r="M1682" s="2">
        <f t="shared" si="134"/>
        <v>3.3762886636333089E-2</v>
      </c>
      <c r="N1682" s="2">
        <f t="shared" si="135"/>
        <v>3.3205433189874706E-2</v>
      </c>
    </row>
    <row r="1683" spans="1:14" x14ac:dyDescent="0.25">
      <c r="A1683" s="5">
        <v>38995</v>
      </c>
      <c r="B1683" s="11">
        <f t="shared" si="131"/>
        <v>10</v>
      </c>
      <c r="C1683" s="11">
        <f t="shared" si="132"/>
        <v>2006</v>
      </c>
      <c r="D1683" s="11" t="str">
        <f t="shared" si="133"/>
        <v>10/2006</v>
      </c>
      <c r="E1683">
        <v>7087</v>
      </c>
      <c r="F1683">
        <v>19847800</v>
      </c>
      <c r="G1683">
        <v>401949515</v>
      </c>
      <c r="H1683" s="1">
        <v>13.757165359</v>
      </c>
      <c r="I1683" s="1">
        <v>13.963008233</v>
      </c>
      <c r="J1683" s="1">
        <v>13.637090349999999</v>
      </c>
      <c r="K1683" s="1">
        <v>14.052206811</v>
      </c>
      <c r="L1683" s="1">
        <v>13.894393942000001</v>
      </c>
      <c r="M1683" s="2">
        <f t="shared" si="134"/>
        <v>-2.4931441788944575E-4</v>
      </c>
      <c r="N1683" s="2">
        <f t="shared" si="135"/>
        <v>-2.4934550189549748E-4</v>
      </c>
    </row>
    <row r="1684" spans="1:14" x14ac:dyDescent="0.25">
      <c r="A1684" s="5">
        <v>38996</v>
      </c>
      <c r="B1684" s="11">
        <f t="shared" si="131"/>
        <v>10</v>
      </c>
      <c r="C1684" s="11">
        <f t="shared" si="132"/>
        <v>2006</v>
      </c>
      <c r="D1684" s="11" t="str">
        <f t="shared" si="133"/>
        <v>10/2006</v>
      </c>
      <c r="E1684">
        <v>4127</v>
      </c>
      <c r="F1684">
        <v>12503200</v>
      </c>
      <c r="G1684">
        <v>248914309</v>
      </c>
      <c r="H1684" s="1">
        <v>13.791472505</v>
      </c>
      <c r="I1684" s="1">
        <v>13.633659636000001</v>
      </c>
      <c r="J1684" s="1">
        <v>13.558183915000001</v>
      </c>
      <c r="K1684" s="1">
        <v>13.822348935999999</v>
      </c>
      <c r="L1684" s="1">
        <v>13.661105352</v>
      </c>
      <c r="M1684" s="2">
        <f t="shared" si="134"/>
        <v>2.4937656199324199E-3</v>
      </c>
      <c r="N1684" s="2">
        <f t="shared" si="135"/>
        <v>2.4906613462650595E-3</v>
      </c>
    </row>
    <row r="1685" spans="1:14" x14ac:dyDescent="0.25">
      <c r="A1685" s="5">
        <v>38999</v>
      </c>
      <c r="B1685" s="11">
        <f t="shared" si="131"/>
        <v>10</v>
      </c>
      <c r="C1685" s="11">
        <f t="shared" si="132"/>
        <v>2006</v>
      </c>
      <c r="D1685" s="11" t="str">
        <f t="shared" si="133"/>
        <v>10/2006</v>
      </c>
      <c r="E1685">
        <v>6126</v>
      </c>
      <c r="F1685">
        <v>19392000</v>
      </c>
      <c r="G1685">
        <v>397342597</v>
      </c>
      <c r="H1685" s="1">
        <v>14.014468951</v>
      </c>
      <c r="I1685" s="1">
        <v>13.722858214</v>
      </c>
      <c r="J1685" s="1">
        <v>13.685120354</v>
      </c>
      <c r="K1685" s="1">
        <v>14.220311823999999</v>
      </c>
      <c r="L1685" s="1">
        <v>14.05906824</v>
      </c>
      <c r="M1685" s="2">
        <f t="shared" si="134"/>
        <v>1.6169154230569305E-2</v>
      </c>
      <c r="N1685" s="2">
        <f t="shared" si="135"/>
        <v>1.603982568272283E-2</v>
      </c>
    </row>
    <row r="1686" spans="1:14" x14ac:dyDescent="0.25">
      <c r="A1686" s="5">
        <v>39000</v>
      </c>
      <c r="B1686" s="11">
        <f t="shared" si="131"/>
        <v>10</v>
      </c>
      <c r="C1686" s="11">
        <f t="shared" si="132"/>
        <v>2006</v>
      </c>
      <c r="D1686" s="11" t="str">
        <f t="shared" si="133"/>
        <v>10/2006</v>
      </c>
      <c r="E1686">
        <v>5267</v>
      </c>
      <c r="F1686">
        <v>14134600</v>
      </c>
      <c r="G1686">
        <v>288873541</v>
      </c>
      <c r="H1686" s="1">
        <v>14.100236815000001</v>
      </c>
      <c r="I1686" s="1">
        <v>13.980161805</v>
      </c>
      <c r="J1686" s="1">
        <v>13.901255371</v>
      </c>
      <c r="K1686" s="1">
        <v>14.124251816999999</v>
      </c>
      <c r="L1686" s="1">
        <v>14.02133038</v>
      </c>
      <c r="M1686" s="2">
        <f t="shared" si="134"/>
        <v>6.1199510520075773E-3</v>
      </c>
      <c r="N1686" s="2">
        <f t="shared" si="135"/>
        <v>6.1013002077222765E-3</v>
      </c>
    </row>
    <row r="1687" spans="1:14" x14ac:dyDescent="0.25">
      <c r="A1687" s="5">
        <v>39001</v>
      </c>
      <c r="B1687" s="11">
        <f t="shared" si="131"/>
        <v>10</v>
      </c>
      <c r="C1687" s="11">
        <f t="shared" si="132"/>
        <v>2006</v>
      </c>
      <c r="D1687" s="11" t="str">
        <f t="shared" si="133"/>
        <v>10/2006</v>
      </c>
      <c r="E1687">
        <v>4965</v>
      </c>
      <c r="F1687">
        <v>12910800</v>
      </c>
      <c r="G1687">
        <v>263237260</v>
      </c>
      <c r="H1687" s="1">
        <v>13.956146803999999</v>
      </c>
      <c r="I1687" s="1">
        <v>14.014468951</v>
      </c>
      <c r="J1687" s="1">
        <v>13.897824655999999</v>
      </c>
      <c r="K1687" s="1">
        <v>14.083083242000001</v>
      </c>
      <c r="L1687" s="1">
        <v>13.990453949000001</v>
      </c>
      <c r="M1687" s="2">
        <f t="shared" si="134"/>
        <v>-1.0218978084589048E-2</v>
      </c>
      <c r="N1687" s="2">
        <f t="shared" si="135"/>
        <v>-1.0271550304047269E-2</v>
      </c>
    </row>
    <row r="1688" spans="1:14" x14ac:dyDescent="0.25">
      <c r="A1688" s="5">
        <v>39003</v>
      </c>
      <c r="B1688" s="11">
        <f t="shared" si="131"/>
        <v>10</v>
      </c>
      <c r="C1688" s="11">
        <f t="shared" si="132"/>
        <v>2006</v>
      </c>
      <c r="D1688" s="11" t="str">
        <f t="shared" si="133"/>
        <v>10/2006</v>
      </c>
      <c r="E1688">
        <v>4218</v>
      </c>
      <c r="F1688">
        <v>12384200</v>
      </c>
      <c r="G1688">
        <v>257789492</v>
      </c>
      <c r="H1688" s="1">
        <v>14.288926115000001</v>
      </c>
      <c r="I1688" s="1">
        <v>14.237465396999999</v>
      </c>
      <c r="J1688" s="1">
        <v>14.141405389000001</v>
      </c>
      <c r="K1688" s="1">
        <v>14.343817548000001</v>
      </c>
      <c r="L1688" s="1">
        <v>14.282064686</v>
      </c>
      <c r="M1688" s="2">
        <f t="shared" si="134"/>
        <v>2.3844641051255167E-2</v>
      </c>
      <c r="N1688" s="2">
        <f t="shared" si="135"/>
        <v>2.3564797383634397E-2</v>
      </c>
    </row>
    <row r="1689" spans="1:14" x14ac:dyDescent="0.25">
      <c r="A1689" s="5">
        <v>39006</v>
      </c>
      <c r="B1689" s="11">
        <f t="shared" si="131"/>
        <v>10</v>
      </c>
      <c r="C1689" s="11">
        <f t="shared" si="132"/>
        <v>2006</v>
      </c>
      <c r="D1689" s="11" t="str">
        <f t="shared" si="133"/>
        <v>10/2006</v>
      </c>
      <c r="E1689">
        <v>5532</v>
      </c>
      <c r="F1689">
        <v>19900800</v>
      </c>
      <c r="G1689">
        <v>415216044</v>
      </c>
      <c r="H1689" s="1">
        <v>14.443308269999999</v>
      </c>
      <c r="I1689" s="1">
        <v>14.285495401</v>
      </c>
      <c r="J1689" s="1">
        <v>14.141405389000001</v>
      </c>
      <c r="K1689" s="1">
        <v>14.446738985</v>
      </c>
      <c r="L1689" s="1">
        <v>14.316371832</v>
      </c>
      <c r="M1689" s="2">
        <f t="shared" si="134"/>
        <v>1.080432173541257E-2</v>
      </c>
      <c r="N1689" s="2">
        <f t="shared" si="135"/>
        <v>1.0746372082133289E-2</v>
      </c>
    </row>
    <row r="1690" spans="1:14" x14ac:dyDescent="0.25">
      <c r="A1690" s="5">
        <v>39007</v>
      </c>
      <c r="B1690" s="11">
        <f t="shared" si="131"/>
        <v>10</v>
      </c>
      <c r="C1690" s="11">
        <f t="shared" si="132"/>
        <v>2006</v>
      </c>
      <c r="D1690" s="11" t="str">
        <f t="shared" si="133"/>
        <v>10/2006</v>
      </c>
      <c r="E1690">
        <v>4191</v>
      </c>
      <c r="F1690">
        <v>11805600</v>
      </c>
      <c r="G1690">
        <v>245594668</v>
      </c>
      <c r="H1690" s="1">
        <v>14.182573963999999</v>
      </c>
      <c r="I1690" s="1">
        <v>14.391847552</v>
      </c>
      <c r="J1690" s="1">
        <v>14.182573963999999</v>
      </c>
      <c r="K1690" s="1">
        <v>14.436446841</v>
      </c>
      <c r="L1690" s="1">
        <v>14.275203256999999</v>
      </c>
      <c r="M1690" s="2">
        <f t="shared" si="134"/>
        <v>-1.8052256527790633E-2</v>
      </c>
      <c r="N1690" s="2">
        <f t="shared" si="135"/>
        <v>-1.8217186430359047E-2</v>
      </c>
    </row>
    <row r="1691" spans="1:14" x14ac:dyDescent="0.25">
      <c r="A1691" s="5">
        <v>39008</v>
      </c>
      <c r="B1691" s="11">
        <f t="shared" si="131"/>
        <v>10</v>
      </c>
      <c r="C1691" s="11">
        <f t="shared" si="132"/>
        <v>2006</v>
      </c>
      <c r="D1691" s="11" t="str">
        <f t="shared" si="133"/>
        <v>10/2006</v>
      </c>
      <c r="E1691">
        <v>5164</v>
      </c>
      <c r="F1691">
        <v>14074800</v>
      </c>
      <c r="G1691">
        <v>291338187</v>
      </c>
      <c r="H1691" s="1">
        <v>14.062498955000001</v>
      </c>
      <c r="I1691" s="1">
        <v>14.323233261</v>
      </c>
      <c r="J1691" s="1">
        <v>14.02133038</v>
      </c>
      <c r="K1691" s="1">
        <v>14.391847552</v>
      </c>
      <c r="L1691" s="1">
        <v>14.203158251</v>
      </c>
      <c r="M1691" s="2">
        <f t="shared" si="134"/>
        <v>-8.4663763647409018E-3</v>
      </c>
      <c r="N1691" s="2">
        <f t="shared" si="135"/>
        <v>-8.5024197109888153E-3</v>
      </c>
    </row>
    <row r="1692" spans="1:14" x14ac:dyDescent="0.25">
      <c r="A1692" s="5">
        <v>39009</v>
      </c>
      <c r="B1692" s="11">
        <f t="shared" si="131"/>
        <v>10</v>
      </c>
      <c r="C1692" s="11">
        <f t="shared" si="132"/>
        <v>2006</v>
      </c>
      <c r="D1692" s="11" t="str">
        <f t="shared" si="133"/>
        <v>10/2006</v>
      </c>
      <c r="E1692">
        <v>4174</v>
      </c>
      <c r="F1692">
        <v>12177200</v>
      </c>
      <c r="G1692">
        <v>251511701</v>
      </c>
      <c r="H1692" s="1">
        <v>14.336956119</v>
      </c>
      <c r="I1692" s="1">
        <v>14.168851106</v>
      </c>
      <c r="J1692" s="1">
        <v>13.918408943999999</v>
      </c>
      <c r="K1692" s="1">
        <v>14.347248262999999</v>
      </c>
      <c r="L1692" s="1">
        <v>14.17228182</v>
      </c>
      <c r="M1692" s="2">
        <f t="shared" si="134"/>
        <v>1.9516955334770936E-2</v>
      </c>
      <c r="N1692" s="2">
        <f t="shared" si="135"/>
        <v>1.9328941923770715E-2</v>
      </c>
    </row>
    <row r="1693" spans="1:14" x14ac:dyDescent="0.25">
      <c r="A1693" s="5">
        <v>39010</v>
      </c>
      <c r="B1693" s="11">
        <f t="shared" si="131"/>
        <v>10</v>
      </c>
      <c r="C1693" s="11">
        <f t="shared" si="132"/>
        <v>2006</v>
      </c>
      <c r="D1693" s="11" t="str">
        <f t="shared" si="133"/>
        <v>10/2006</v>
      </c>
      <c r="E1693">
        <v>3921</v>
      </c>
      <c r="F1693">
        <v>12988200</v>
      </c>
      <c r="G1693">
        <v>268304180</v>
      </c>
      <c r="H1693" s="1">
        <v>14.100236815000001</v>
      </c>
      <c r="I1693" s="1">
        <v>14.340386834</v>
      </c>
      <c r="J1693" s="1">
        <v>13.997315378</v>
      </c>
      <c r="K1693" s="1">
        <v>14.381555408000001</v>
      </c>
      <c r="L1693" s="1">
        <v>14.175712535000001</v>
      </c>
      <c r="M1693" s="2">
        <f t="shared" si="134"/>
        <v>-1.6511127050621854E-2</v>
      </c>
      <c r="N1693" s="2">
        <f t="shared" si="135"/>
        <v>-1.6648954944143309E-2</v>
      </c>
    </row>
    <row r="1694" spans="1:14" x14ac:dyDescent="0.25">
      <c r="A1694" s="5">
        <v>39013</v>
      </c>
      <c r="B1694" s="11">
        <f t="shared" si="131"/>
        <v>10</v>
      </c>
      <c r="C1694" s="11">
        <f t="shared" si="132"/>
        <v>2006</v>
      </c>
      <c r="D1694" s="11" t="str">
        <f t="shared" si="133"/>
        <v>10/2006</v>
      </c>
      <c r="E1694">
        <v>5111</v>
      </c>
      <c r="F1694">
        <v>15597400</v>
      </c>
      <c r="G1694">
        <v>317621376</v>
      </c>
      <c r="H1694" s="1">
        <v>14.038483953</v>
      </c>
      <c r="I1694" s="1">
        <v>14.014468951</v>
      </c>
      <c r="J1694" s="1">
        <v>13.825779651</v>
      </c>
      <c r="K1694" s="1">
        <v>14.048776096999999</v>
      </c>
      <c r="L1694" s="1">
        <v>13.973300375999999</v>
      </c>
      <c r="M1694" s="2">
        <f t="shared" si="134"/>
        <v>-4.3795620463840113E-3</v>
      </c>
      <c r="N1694" s="2">
        <f t="shared" si="135"/>
        <v>-4.3891804213629674E-3</v>
      </c>
    </row>
    <row r="1695" spans="1:14" x14ac:dyDescent="0.25">
      <c r="A1695" s="5">
        <v>39014</v>
      </c>
      <c r="B1695" s="11">
        <f t="shared" si="131"/>
        <v>10</v>
      </c>
      <c r="C1695" s="11">
        <f t="shared" si="132"/>
        <v>2006</v>
      </c>
      <c r="D1695" s="11" t="str">
        <f t="shared" si="133"/>
        <v>10/2006</v>
      </c>
      <c r="E1695">
        <v>5133</v>
      </c>
      <c r="F1695">
        <v>14433600</v>
      </c>
      <c r="G1695">
        <v>300269127</v>
      </c>
      <c r="H1695" s="1">
        <v>14.374693979</v>
      </c>
      <c r="I1695" s="1">
        <v>14.041914667</v>
      </c>
      <c r="J1695" s="1">
        <v>13.980161805</v>
      </c>
      <c r="K1695" s="1">
        <v>14.405570409999999</v>
      </c>
      <c r="L1695" s="1">
        <v>14.275203256999999</v>
      </c>
      <c r="M1695" s="2">
        <f t="shared" si="134"/>
        <v>2.3949169093016698E-2</v>
      </c>
      <c r="N1695" s="2">
        <f t="shared" si="135"/>
        <v>2.3666885827631549E-2</v>
      </c>
    </row>
    <row r="1696" spans="1:14" x14ac:dyDescent="0.25">
      <c r="A1696" s="5">
        <v>39015</v>
      </c>
      <c r="B1696" s="11">
        <f t="shared" si="131"/>
        <v>10</v>
      </c>
      <c r="C1696" s="11">
        <f t="shared" si="132"/>
        <v>2006</v>
      </c>
      <c r="D1696" s="11" t="str">
        <f t="shared" si="133"/>
        <v>10/2006</v>
      </c>
      <c r="E1696">
        <v>7654</v>
      </c>
      <c r="F1696">
        <v>19855400</v>
      </c>
      <c r="G1696">
        <v>424772410</v>
      </c>
      <c r="H1696" s="1">
        <v>14.854994016999999</v>
      </c>
      <c r="I1696" s="1">
        <v>14.384986122999999</v>
      </c>
      <c r="J1696" s="1">
        <v>14.340386834</v>
      </c>
      <c r="K1696" s="1">
        <v>14.875578303999999</v>
      </c>
      <c r="L1696" s="1">
        <v>14.680027574</v>
      </c>
      <c r="M1696" s="2">
        <f t="shared" si="134"/>
        <v>3.3412887864024743E-2</v>
      </c>
      <c r="N1696" s="2">
        <f t="shared" si="135"/>
        <v>3.2866808115055039E-2</v>
      </c>
    </row>
    <row r="1697" spans="1:14" x14ac:dyDescent="0.25">
      <c r="A1697" s="5">
        <v>39016</v>
      </c>
      <c r="B1697" s="11">
        <f t="shared" si="131"/>
        <v>10</v>
      </c>
      <c r="C1697" s="11">
        <f t="shared" si="132"/>
        <v>2006</v>
      </c>
      <c r="D1697" s="11" t="str">
        <f t="shared" si="133"/>
        <v>10/2006</v>
      </c>
      <c r="E1697">
        <v>4884</v>
      </c>
      <c r="F1697">
        <v>14319400</v>
      </c>
      <c r="G1697">
        <v>310258349</v>
      </c>
      <c r="H1697" s="1">
        <v>14.854994016999999</v>
      </c>
      <c r="I1697" s="1">
        <v>14.889301162000001</v>
      </c>
      <c r="J1697" s="1">
        <v>14.690319718</v>
      </c>
      <c r="K1697" s="1">
        <v>15.026529743999999</v>
      </c>
      <c r="L1697" s="1">
        <v>14.86528616</v>
      </c>
      <c r="M1697" s="2">
        <f t="shared" si="134"/>
        <v>0</v>
      </c>
      <c r="N1697" s="2">
        <f t="shared" si="135"/>
        <v>0</v>
      </c>
    </row>
    <row r="1698" spans="1:14" x14ac:dyDescent="0.25">
      <c r="A1698" s="5">
        <v>39017</v>
      </c>
      <c r="B1698" s="11">
        <f t="shared" si="131"/>
        <v>10</v>
      </c>
      <c r="C1698" s="11">
        <f t="shared" si="132"/>
        <v>2006</v>
      </c>
      <c r="D1698" s="11" t="str">
        <f t="shared" si="133"/>
        <v>10/2006</v>
      </c>
      <c r="E1698">
        <v>3759</v>
      </c>
      <c r="F1698">
        <v>10247200</v>
      </c>
      <c r="G1698">
        <v>222282013</v>
      </c>
      <c r="H1698" s="1">
        <v>14.772656867</v>
      </c>
      <c r="I1698" s="1">
        <v>14.803533298</v>
      </c>
      <c r="J1698" s="1">
        <v>14.75207258</v>
      </c>
      <c r="K1698" s="1">
        <v>15.009376172</v>
      </c>
      <c r="L1698" s="1">
        <v>14.882439733</v>
      </c>
      <c r="M1698" s="2">
        <f t="shared" si="134"/>
        <v>-5.5427252212806311E-3</v>
      </c>
      <c r="N1698" s="2">
        <f t="shared" si="135"/>
        <v>-5.5581431205655868E-3</v>
      </c>
    </row>
    <row r="1699" spans="1:14" x14ac:dyDescent="0.25">
      <c r="A1699" s="5">
        <v>39020</v>
      </c>
      <c r="B1699" s="11">
        <f t="shared" si="131"/>
        <v>10</v>
      </c>
      <c r="C1699" s="11">
        <f t="shared" si="132"/>
        <v>2006</v>
      </c>
      <c r="D1699" s="11" t="str">
        <f t="shared" si="133"/>
        <v>10/2006</v>
      </c>
      <c r="E1699">
        <v>3849</v>
      </c>
      <c r="F1699">
        <v>10457200</v>
      </c>
      <c r="G1699">
        <v>222989031</v>
      </c>
      <c r="H1699" s="1">
        <v>14.580536852</v>
      </c>
      <c r="I1699" s="1">
        <v>14.734919007</v>
      </c>
      <c r="J1699" s="1">
        <v>14.553091136000001</v>
      </c>
      <c r="K1699" s="1">
        <v>14.772656867</v>
      </c>
      <c r="L1699" s="1">
        <v>14.631997570999999</v>
      </c>
      <c r="M1699" s="2">
        <f t="shared" si="134"/>
        <v>-1.3005109150620586E-2</v>
      </c>
      <c r="N1699" s="2">
        <f t="shared" si="135"/>
        <v>-1.3090416006451061E-2</v>
      </c>
    </row>
    <row r="1700" spans="1:14" x14ac:dyDescent="0.25">
      <c r="A1700" s="5">
        <v>39021</v>
      </c>
      <c r="B1700" s="11">
        <f t="shared" si="131"/>
        <v>10</v>
      </c>
      <c r="C1700" s="11">
        <f t="shared" si="132"/>
        <v>2006</v>
      </c>
      <c r="D1700" s="11" t="str">
        <f t="shared" si="133"/>
        <v>10/2006</v>
      </c>
      <c r="E1700">
        <v>4643</v>
      </c>
      <c r="F1700">
        <v>12375600</v>
      </c>
      <c r="G1700">
        <v>263498291</v>
      </c>
      <c r="H1700" s="1">
        <v>14.75207258</v>
      </c>
      <c r="I1700" s="1">
        <v>14.680027574</v>
      </c>
      <c r="J1700" s="1">
        <v>14.498199702999999</v>
      </c>
      <c r="K1700" s="1">
        <v>14.782949010999999</v>
      </c>
      <c r="L1700" s="1">
        <v>14.607982569000001</v>
      </c>
      <c r="M1700" s="2">
        <f t="shared" si="134"/>
        <v>1.1764705904945494E-2</v>
      </c>
      <c r="N1700" s="2">
        <f t="shared" si="135"/>
        <v>1.1696039785521127E-2</v>
      </c>
    </row>
    <row r="1701" spans="1:14" x14ac:dyDescent="0.25">
      <c r="A1701" s="5">
        <v>39022</v>
      </c>
      <c r="B1701" s="11">
        <f t="shared" si="131"/>
        <v>11</v>
      </c>
      <c r="C1701" s="11">
        <f t="shared" si="132"/>
        <v>2006</v>
      </c>
      <c r="D1701" s="11" t="str">
        <f t="shared" si="133"/>
        <v>11/2006</v>
      </c>
      <c r="E1701">
        <v>4630</v>
      </c>
      <c r="F1701">
        <v>13337800</v>
      </c>
      <c r="G1701">
        <v>284173595</v>
      </c>
      <c r="H1701" s="1">
        <v>14.910130500999999</v>
      </c>
      <c r="I1701" s="1">
        <v>14.892568509</v>
      </c>
      <c r="J1701" s="1">
        <v>14.787196562</v>
      </c>
      <c r="K1701" s="1">
        <v>15.068188421</v>
      </c>
      <c r="L1701" s="1">
        <v>14.966328872</v>
      </c>
      <c r="M1701" s="2">
        <f t="shared" si="134"/>
        <v>1.0714285748179231E-2</v>
      </c>
      <c r="N1701" s="2">
        <f t="shared" si="135"/>
        <v>1.0657294507522237E-2</v>
      </c>
    </row>
    <row r="1702" spans="1:14" x14ac:dyDescent="0.25">
      <c r="A1702" s="5">
        <v>39024</v>
      </c>
      <c r="B1702" s="11">
        <f t="shared" si="131"/>
        <v>11</v>
      </c>
      <c r="C1702" s="11">
        <f t="shared" si="132"/>
        <v>2006</v>
      </c>
      <c r="D1702" s="11" t="str">
        <f t="shared" si="133"/>
        <v>11/2006</v>
      </c>
      <c r="E1702">
        <v>3751</v>
      </c>
      <c r="F1702">
        <v>11002800</v>
      </c>
      <c r="G1702">
        <v>236061918</v>
      </c>
      <c r="H1702" s="1">
        <v>15.173560368</v>
      </c>
      <c r="I1702" s="1">
        <v>14.927692492</v>
      </c>
      <c r="J1702" s="1">
        <v>14.903105704</v>
      </c>
      <c r="K1702" s="1">
        <v>15.173560368</v>
      </c>
      <c r="L1702" s="1">
        <v>15.071700819</v>
      </c>
      <c r="M1702" s="2">
        <f t="shared" si="134"/>
        <v>1.7667844488841622E-2</v>
      </c>
      <c r="N1702" s="2">
        <f t="shared" si="135"/>
        <v>1.7513582459174205E-2</v>
      </c>
    </row>
    <row r="1703" spans="1:14" x14ac:dyDescent="0.25">
      <c r="A1703" s="5">
        <v>39027</v>
      </c>
      <c r="B1703" s="11">
        <f t="shared" si="131"/>
        <v>11</v>
      </c>
      <c r="C1703" s="11">
        <f t="shared" si="132"/>
        <v>2006</v>
      </c>
      <c r="D1703" s="11" t="str">
        <f t="shared" si="133"/>
        <v>11/2006</v>
      </c>
      <c r="E1703">
        <v>5074</v>
      </c>
      <c r="F1703">
        <v>12594400</v>
      </c>
      <c r="G1703">
        <v>275638350</v>
      </c>
      <c r="H1703" s="1">
        <v>15.489676209000001</v>
      </c>
      <c r="I1703" s="1">
        <v>15.226246342</v>
      </c>
      <c r="J1703" s="1">
        <v>15.173560368</v>
      </c>
      <c r="K1703" s="1">
        <v>15.489676209000001</v>
      </c>
      <c r="L1703" s="1">
        <v>15.373767066999999</v>
      </c>
      <c r="M1703" s="2">
        <f t="shared" si="134"/>
        <v>2.0833333333333259E-2</v>
      </c>
      <c r="N1703" s="2">
        <f t="shared" si="135"/>
        <v>2.061928720273561E-2</v>
      </c>
    </row>
    <row r="1704" spans="1:14" x14ac:dyDescent="0.25">
      <c r="A1704" s="5">
        <v>39028</v>
      </c>
      <c r="B1704" s="11">
        <f t="shared" si="131"/>
        <v>11</v>
      </c>
      <c r="C1704" s="11">
        <f t="shared" si="132"/>
        <v>2006</v>
      </c>
      <c r="D1704" s="11" t="str">
        <f t="shared" si="133"/>
        <v>11/2006</v>
      </c>
      <c r="E1704">
        <v>4504</v>
      </c>
      <c r="F1704">
        <v>12245600</v>
      </c>
      <c r="G1704">
        <v>269634335</v>
      </c>
      <c r="H1704" s="1">
        <v>15.377279465999999</v>
      </c>
      <c r="I1704" s="1">
        <v>15.419428244000001</v>
      </c>
      <c r="J1704" s="1">
        <v>15.314056297</v>
      </c>
      <c r="K1704" s="1">
        <v>15.605585351</v>
      </c>
      <c r="L1704" s="1">
        <v>15.46860182</v>
      </c>
      <c r="M1704" s="2">
        <f t="shared" si="134"/>
        <v>-7.2562357975368696E-3</v>
      </c>
      <c r="N1704" s="2">
        <f t="shared" si="135"/>
        <v>-7.2826903277356881E-3</v>
      </c>
    </row>
    <row r="1705" spans="1:14" x14ac:dyDescent="0.25">
      <c r="A1705" s="5">
        <v>39029</v>
      </c>
      <c r="B1705" s="11">
        <f t="shared" si="131"/>
        <v>11</v>
      </c>
      <c r="C1705" s="11">
        <f t="shared" si="132"/>
        <v>2006</v>
      </c>
      <c r="D1705" s="11" t="str">
        <f t="shared" si="133"/>
        <v>11/2006</v>
      </c>
      <c r="E1705">
        <v>4780</v>
      </c>
      <c r="F1705">
        <v>13780400</v>
      </c>
      <c r="G1705">
        <v>303766479</v>
      </c>
      <c r="H1705" s="1">
        <v>15.68637051</v>
      </c>
      <c r="I1705" s="1">
        <v>15.261370324</v>
      </c>
      <c r="J1705" s="1">
        <v>15.177072766</v>
      </c>
      <c r="K1705" s="1">
        <v>15.68637051</v>
      </c>
      <c r="L1705" s="1">
        <v>15.486163811000001</v>
      </c>
      <c r="M1705" s="2">
        <f t="shared" si="134"/>
        <v>2.0100502477269577E-2</v>
      </c>
      <c r="N1705" s="2">
        <f t="shared" si="135"/>
        <v>1.9901154282697134E-2</v>
      </c>
    </row>
    <row r="1706" spans="1:14" x14ac:dyDescent="0.25">
      <c r="A1706" s="5">
        <v>39030</v>
      </c>
      <c r="B1706" s="11">
        <f t="shared" si="131"/>
        <v>11</v>
      </c>
      <c r="C1706" s="11">
        <f t="shared" si="132"/>
        <v>2006</v>
      </c>
      <c r="D1706" s="11" t="str">
        <f t="shared" si="133"/>
        <v>11/2006</v>
      </c>
      <c r="E1706">
        <v>6612</v>
      </c>
      <c r="F1706">
        <v>20164800</v>
      </c>
      <c r="G1706">
        <v>455307472</v>
      </c>
      <c r="H1706" s="1">
        <v>15.700420103000001</v>
      </c>
      <c r="I1706" s="1">
        <v>15.812816847000001</v>
      </c>
      <c r="J1706" s="1">
        <v>15.595048156000001</v>
      </c>
      <c r="K1706" s="1">
        <v>15.981411961999999</v>
      </c>
      <c r="L1706" s="1">
        <v>15.861990422</v>
      </c>
      <c r="M1706" s="2">
        <f t="shared" si="134"/>
        <v>8.9565607232366951E-4</v>
      </c>
      <c r="N1706" s="2">
        <f t="shared" si="135"/>
        <v>8.9525521176133239E-4</v>
      </c>
    </row>
    <row r="1707" spans="1:14" x14ac:dyDescent="0.25">
      <c r="A1707" s="5">
        <v>39031</v>
      </c>
      <c r="B1707" s="11">
        <f t="shared" si="131"/>
        <v>11</v>
      </c>
      <c r="C1707" s="11">
        <f t="shared" si="132"/>
        <v>2006</v>
      </c>
      <c r="D1707" s="11" t="str">
        <f t="shared" si="133"/>
        <v>11/2006</v>
      </c>
      <c r="E1707">
        <v>4469</v>
      </c>
      <c r="F1707">
        <v>14727000</v>
      </c>
      <c r="G1707">
        <v>331664112</v>
      </c>
      <c r="H1707" s="1">
        <v>15.928725988</v>
      </c>
      <c r="I1707" s="1">
        <v>15.735544085000001</v>
      </c>
      <c r="J1707" s="1">
        <v>15.542362183</v>
      </c>
      <c r="K1707" s="1">
        <v>15.963849971</v>
      </c>
      <c r="L1707" s="1">
        <v>15.819841643</v>
      </c>
      <c r="M1707" s="2">
        <f t="shared" si="134"/>
        <v>1.454138701399299E-2</v>
      </c>
      <c r="N1707" s="2">
        <f t="shared" si="135"/>
        <v>1.4436674931159101E-2</v>
      </c>
    </row>
    <row r="1708" spans="1:14" x14ac:dyDescent="0.25">
      <c r="A1708" s="5">
        <v>39034</v>
      </c>
      <c r="B1708" s="11">
        <f t="shared" si="131"/>
        <v>11</v>
      </c>
      <c r="C1708" s="11">
        <f t="shared" si="132"/>
        <v>2006</v>
      </c>
      <c r="D1708" s="11" t="str">
        <f t="shared" si="133"/>
        <v>11/2006</v>
      </c>
      <c r="E1708">
        <v>4957</v>
      </c>
      <c r="F1708">
        <v>15715000</v>
      </c>
      <c r="G1708">
        <v>348238711</v>
      </c>
      <c r="H1708" s="1">
        <v>15.489676209000001</v>
      </c>
      <c r="I1708" s="1">
        <v>15.595048156000001</v>
      </c>
      <c r="J1708" s="1">
        <v>15.436990236</v>
      </c>
      <c r="K1708" s="1">
        <v>15.689882908</v>
      </c>
      <c r="L1708" s="1">
        <v>15.56694897</v>
      </c>
      <c r="M1708" s="2">
        <f t="shared" si="134"/>
        <v>-2.7563395800188961E-2</v>
      </c>
      <c r="N1708" s="2">
        <f t="shared" si="135"/>
        <v>-2.7950394097882022E-2</v>
      </c>
    </row>
    <row r="1709" spans="1:14" x14ac:dyDescent="0.25">
      <c r="A1709" s="5">
        <v>39035</v>
      </c>
      <c r="B1709" s="11">
        <f t="shared" si="131"/>
        <v>11</v>
      </c>
      <c r="C1709" s="11">
        <f t="shared" si="132"/>
        <v>2006</v>
      </c>
      <c r="D1709" s="11" t="str">
        <f t="shared" si="133"/>
        <v>11/2006</v>
      </c>
      <c r="E1709">
        <v>5659</v>
      </c>
      <c r="F1709">
        <v>16421000</v>
      </c>
      <c r="G1709">
        <v>365050297</v>
      </c>
      <c r="H1709" s="1">
        <v>15.64773413</v>
      </c>
      <c r="I1709" s="1">
        <v>15.545874581</v>
      </c>
      <c r="J1709" s="1">
        <v>15.429965439</v>
      </c>
      <c r="K1709" s="1">
        <v>15.788230059</v>
      </c>
      <c r="L1709" s="1">
        <v>15.616122545</v>
      </c>
      <c r="M1709" s="2">
        <f t="shared" si="134"/>
        <v>1.0204081664932474E-2</v>
      </c>
      <c r="N1709" s="2">
        <f t="shared" si="135"/>
        <v>1.0152371495971365E-2</v>
      </c>
    </row>
    <row r="1710" spans="1:14" x14ac:dyDescent="0.25">
      <c r="A1710" s="5">
        <v>39037</v>
      </c>
      <c r="B1710" s="11">
        <f t="shared" si="131"/>
        <v>11</v>
      </c>
      <c r="C1710" s="11">
        <f t="shared" si="132"/>
        <v>2006</v>
      </c>
      <c r="D1710" s="11" t="str">
        <f t="shared" si="133"/>
        <v>11/2006</v>
      </c>
      <c r="E1710">
        <v>5629</v>
      </c>
      <c r="F1710">
        <v>18056600</v>
      </c>
      <c r="G1710">
        <v>401633693</v>
      </c>
      <c r="H1710" s="1">
        <v>15.384304262000001</v>
      </c>
      <c r="I1710" s="1">
        <v>15.763643270999999</v>
      </c>
      <c r="J1710" s="1">
        <v>15.380791864000001</v>
      </c>
      <c r="K1710" s="1">
        <v>15.833891235999999</v>
      </c>
      <c r="L1710" s="1">
        <v>15.626659739999999</v>
      </c>
      <c r="M1710" s="2">
        <f t="shared" si="134"/>
        <v>-1.6835016866432406E-2</v>
      </c>
      <c r="N1710" s="2">
        <f t="shared" si="135"/>
        <v>-1.697833656637138E-2</v>
      </c>
    </row>
    <row r="1711" spans="1:14" x14ac:dyDescent="0.25">
      <c r="A1711" s="5">
        <v>39038</v>
      </c>
      <c r="B1711" s="11">
        <f t="shared" si="131"/>
        <v>11</v>
      </c>
      <c r="C1711" s="11">
        <f t="shared" si="132"/>
        <v>2006</v>
      </c>
      <c r="D1711" s="11" t="str">
        <f t="shared" si="133"/>
        <v>11/2006</v>
      </c>
      <c r="E1711">
        <v>6550</v>
      </c>
      <c r="F1711">
        <v>19650400</v>
      </c>
      <c r="G1711">
        <v>424002664</v>
      </c>
      <c r="H1711" s="1">
        <v>15.278932315</v>
      </c>
      <c r="I1711" s="1">
        <v>15.159510774999999</v>
      </c>
      <c r="J1711" s="1">
        <v>15.050626429999999</v>
      </c>
      <c r="K1711" s="1">
        <v>15.278932315</v>
      </c>
      <c r="L1711" s="1">
        <v>15.155998377</v>
      </c>
      <c r="M1711" s="2">
        <f t="shared" si="134"/>
        <v>-6.8493150684931781E-3</v>
      </c>
      <c r="N1711" s="2">
        <f t="shared" si="135"/>
        <v>-6.8728792877620643E-3</v>
      </c>
    </row>
    <row r="1712" spans="1:14" x14ac:dyDescent="0.25">
      <c r="A1712" s="5">
        <v>39042</v>
      </c>
      <c r="B1712" s="11">
        <f t="shared" si="131"/>
        <v>11</v>
      </c>
      <c r="C1712" s="11">
        <f t="shared" si="132"/>
        <v>2006</v>
      </c>
      <c r="D1712" s="11" t="str">
        <f t="shared" si="133"/>
        <v>11/2006</v>
      </c>
      <c r="E1712">
        <v>5851</v>
      </c>
      <c r="F1712">
        <v>20428000</v>
      </c>
      <c r="G1712">
        <v>447523414</v>
      </c>
      <c r="H1712" s="1">
        <v>15.605585351</v>
      </c>
      <c r="I1712" s="1">
        <v>15.314056297</v>
      </c>
      <c r="J1712" s="1">
        <v>15.236783536000001</v>
      </c>
      <c r="K1712" s="1">
        <v>15.605585351</v>
      </c>
      <c r="L1712" s="1">
        <v>15.38781666</v>
      </c>
      <c r="M1712" s="2">
        <f t="shared" si="134"/>
        <v>2.1379310364462389E-2</v>
      </c>
      <c r="N1712" s="2">
        <f t="shared" si="135"/>
        <v>2.1153978872402508E-2</v>
      </c>
    </row>
    <row r="1713" spans="1:14" x14ac:dyDescent="0.25">
      <c r="A1713" s="5">
        <v>39043</v>
      </c>
      <c r="B1713" s="11">
        <f t="shared" si="131"/>
        <v>11</v>
      </c>
      <c r="C1713" s="11">
        <f t="shared" si="132"/>
        <v>2006</v>
      </c>
      <c r="D1713" s="11" t="str">
        <f t="shared" si="133"/>
        <v>11/2006</v>
      </c>
      <c r="E1713">
        <v>4992</v>
      </c>
      <c r="F1713">
        <v>14541000</v>
      </c>
      <c r="G1713">
        <v>321652302</v>
      </c>
      <c r="H1713" s="1">
        <v>15.612610147</v>
      </c>
      <c r="I1713" s="1">
        <v>15.682858112</v>
      </c>
      <c r="J1713" s="1">
        <v>15.335130686999999</v>
      </c>
      <c r="K1713" s="1">
        <v>15.770668068000001</v>
      </c>
      <c r="L1713" s="1">
        <v>15.538849784</v>
      </c>
      <c r="M1713" s="2">
        <f t="shared" si="134"/>
        <v>4.5014626763428822E-4</v>
      </c>
      <c r="N1713" s="2">
        <f t="shared" si="135"/>
        <v>4.5004498219752332E-4</v>
      </c>
    </row>
    <row r="1714" spans="1:14" x14ac:dyDescent="0.25">
      <c r="A1714" s="5">
        <v>39044</v>
      </c>
      <c r="B1714" s="11">
        <f t="shared" si="131"/>
        <v>11</v>
      </c>
      <c r="C1714" s="11">
        <f t="shared" si="132"/>
        <v>2006</v>
      </c>
      <c r="D1714" s="11" t="str">
        <f t="shared" si="133"/>
        <v>11/2006</v>
      </c>
      <c r="E1714">
        <v>2542</v>
      </c>
      <c r="F1714">
        <v>6315600</v>
      </c>
      <c r="G1714">
        <v>140100334</v>
      </c>
      <c r="H1714" s="1">
        <v>15.524800191000001</v>
      </c>
      <c r="I1714" s="1">
        <v>15.728519288999999</v>
      </c>
      <c r="J1714" s="1">
        <v>15.496701005</v>
      </c>
      <c r="K1714" s="1">
        <v>15.728519288999999</v>
      </c>
      <c r="L1714" s="1">
        <v>15.584510960999999</v>
      </c>
      <c r="M1714" s="2">
        <f t="shared" si="134"/>
        <v>-5.624296973614773E-3</v>
      </c>
      <c r="N1714" s="2">
        <f t="shared" si="135"/>
        <v>-5.6401728870569953E-3</v>
      </c>
    </row>
    <row r="1715" spans="1:14" x14ac:dyDescent="0.25">
      <c r="A1715" s="5">
        <v>39045</v>
      </c>
      <c r="B1715" s="11">
        <f t="shared" si="131"/>
        <v>11</v>
      </c>
      <c r="C1715" s="11">
        <f t="shared" si="132"/>
        <v>2006</v>
      </c>
      <c r="D1715" s="11" t="str">
        <f t="shared" si="133"/>
        <v>11/2006</v>
      </c>
      <c r="E1715">
        <v>2911</v>
      </c>
      <c r="F1715">
        <v>10380000</v>
      </c>
      <c r="G1715">
        <v>229952170</v>
      </c>
      <c r="H1715" s="1">
        <v>15.559924174000001</v>
      </c>
      <c r="I1715" s="1">
        <v>15.419428244000001</v>
      </c>
      <c r="J1715" s="1">
        <v>15.401866253</v>
      </c>
      <c r="K1715" s="1">
        <v>15.679345714</v>
      </c>
      <c r="L1715" s="1">
        <v>15.563436572000001</v>
      </c>
      <c r="M1715" s="2">
        <f t="shared" si="134"/>
        <v>2.2624434819047412E-3</v>
      </c>
      <c r="N1715" s="2">
        <f t="shared" si="135"/>
        <v>2.2598880103311819E-3</v>
      </c>
    </row>
    <row r="1716" spans="1:14" x14ac:dyDescent="0.25">
      <c r="A1716" s="5">
        <v>39048</v>
      </c>
      <c r="B1716" s="11">
        <f t="shared" si="131"/>
        <v>11</v>
      </c>
      <c r="C1716" s="11">
        <f t="shared" si="132"/>
        <v>2006</v>
      </c>
      <c r="D1716" s="11" t="str">
        <f t="shared" si="133"/>
        <v>11/2006</v>
      </c>
      <c r="E1716">
        <v>3928</v>
      </c>
      <c r="F1716">
        <v>12179400</v>
      </c>
      <c r="G1716">
        <v>268741986</v>
      </c>
      <c r="H1716" s="1">
        <v>15.429965439</v>
      </c>
      <c r="I1716" s="1">
        <v>15.493188607</v>
      </c>
      <c r="J1716" s="1">
        <v>15.314056297</v>
      </c>
      <c r="K1716" s="1">
        <v>15.665296121000001</v>
      </c>
      <c r="L1716" s="1">
        <v>15.500213404</v>
      </c>
      <c r="M1716" s="2">
        <f t="shared" si="134"/>
        <v>-8.3521444929118838E-3</v>
      </c>
      <c r="N1716" s="2">
        <f t="shared" si="135"/>
        <v>-8.38721908698465E-3</v>
      </c>
    </row>
    <row r="1717" spans="1:14" x14ac:dyDescent="0.25">
      <c r="A1717" s="5">
        <v>39049</v>
      </c>
      <c r="B1717" s="11">
        <f t="shared" si="131"/>
        <v>11</v>
      </c>
      <c r="C1717" s="11">
        <f t="shared" si="132"/>
        <v>2006</v>
      </c>
      <c r="D1717" s="11" t="str">
        <f t="shared" si="133"/>
        <v>11/2006</v>
      </c>
      <c r="E1717">
        <v>4108</v>
      </c>
      <c r="F1717">
        <v>12300600</v>
      </c>
      <c r="G1717">
        <v>270776505</v>
      </c>
      <c r="H1717" s="1">
        <v>15.510750598</v>
      </c>
      <c r="I1717" s="1">
        <v>15.454552227000001</v>
      </c>
      <c r="J1717" s="1">
        <v>15.278932315</v>
      </c>
      <c r="K1717" s="1">
        <v>15.584510960999999</v>
      </c>
      <c r="L1717" s="1">
        <v>15.465089421</v>
      </c>
      <c r="M1717" s="2">
        <f t="shared" si="134"/>
        <v>5.2356020704888984E-3</v>
      </c>
      <c r="N1717" s="2">
        <f t="shared" si="135"/>
        <v>5.2219439575234439E-3</v>
      </c>
    </row>
    <row r="1718" spans="1:14" x14ac:dyDescent="0.25">
      <c r="A1718" s="5">
        <v>39050</v>
      </c>
      <c r="B1718" s="11">
        <f t="shared" si="131"/>
        <v>11</v>
      </c>
      <c r="C1718" s="11">
        <f t="shared" si="132"/>
        <v>2006</v>
      </c>
      <c r="D1718" s="11" t="str">
        <f t="shared" si="133"/>
        <v>11/2006</v>
      </c>
      <c r="E1718">
        <v>7325</v>
      </c>
      <c r="F1718">
        <v>22199800</v>
      </c>
      <c r="G1718">
        <v>501804696</v>
      </c>
      <c r="H1718" s="1">
        <v>16.016535944000001</v>
      </c>
      <c r="I1718" s="1">
        <v>15.595048156000001</v>
      </c>
      <c r="J1718" s="1">
        <v>15.595048156000001</v>
      </c>
      <c r="K1718" s="1">
        <v>16.016535944000001</v>
      </c>
      <c r="L1718" s="1">
        <v>15.879552413000001</v>
      </c>
      <c r="M1718" s="2">
        <f t="shared" si="134"/>
        <v>3.2608695678803423E-2</v>
      </c>
      <c r="N1718" s="2">
        <f t="shared" si="135"/>
        <v>3.2088314577289105E-2</v>
      </c>
    </row>
    <row r="1719" spans="1:14" x14ac:dyDescent="0.25">
      <c r="A1719" s="5">
        <v>39051</v>
      </c>
      <c r="B1719" s="11">
        <f t="shared" si="131"/>
        <v>11</v>
      </c>
      <c r="C1719" s="11">
        <f t="shared" si="132"/>
        <v>2006</v>
      </c>
      <c r="D1719" s="11" t="str">
        <f t="shared" si="133"/>
        <v>11/2006</v>
      </c>
      <c r="E1719">
        <v>5125</v>
      </c>
      <c r="F1719">
        <v>14401400</v>
      </c>
      <c r="G1719">
        <v>329834701</v>
      </c>
      <c r="H1719" s="1">
        <v>16.097321103999999</v>
      </c>
      <c r="I1719" s="1">
        <v>16.00599875</v>
      </c>
      <c r="J1719" s="1">
        <v>15.960337572</v>
      </c>
      <c r="K1719" s="1">
        <v>16.209717847</v>
      </c>
      <c r="L1719" s="1">
        <v>16.090296306999999</v>
      </c>
      <c r="M1719" s="2">
        <f t="shared" si="134"/>
        <v>5.0438596886650533E-3</v>
      </c>
      <c r="N1719" s="2">
        <f t="shared" si="135"/>
        <v>5.0311820400360955E-3</v>
      </c>
    </row>
    <row r="1720" spans="1:14" x14ac:dyDescent="0.25">
      <c r="A1720" s="5">
        <v>39052</v>
      </c>
      <c r="B1720" s="11">
        <f t="shared" si="131"/>
        <v>12</v>
      </c>
      <c r="C1720" s="11">
        <f t="shared" si="132"/>
        <v>2006</v>
      </c>
      <c r="D1720" s="11" t="str">
        <f t="shared" si="133"/>
        <v>12/2006</v>
      </c>
      <c r="E1720">
        <v>3989</v>
      </c>
      <c r="F1720">
        <v>11278600</v>
      </c>
      <c r="G1720">
        <v>255693330</v>
      </c>
      <c r="H1720" s="1">
        <v>15.911163996999999</v>
      </c>
      <c r="I1720" s="1">
        <v>16.023560741000001</v>
      </c>
      <c r="J1720" s="1">
        <v>15.805792050000001</v>
      </c>
      <c r="K1720" s="1">
        <v>16.069221918</v>
      </c>
      <c r="L1720" s="1">
        <v>15.92521359</v>
      </c>
      <c r="M1720" s="2">
        <f t="shared" si="134"/>
        <v>-1.1564477455428435E-2</v>
      </c>
      <c r="N1720" s="2">
        <f t="shared" si="135"/>
        <v>-1.1631866071388396E-2</v>
      </c>
    </row>
    <row r="1721" spans="1:14" x14ac:dyDescent="0.25">
      <c r="A1721" s="5">
        <v>39055</v>
      </c>
      <c r="B1721" s="11">
        <f t="shared" si="131"/>
        <v>12</v>
      </c>
      <c r="C1721" s="11">
        <f t="shared" si="132"/>
        <v>2006</v>
      </c>
      <c r="D1721" s="11" t="str">
        <f t="shared" si="133"/>
        <v>12/2006</v>
      </c>
      <c r="E1721">
        <v>4007</v>
      </c>
      <c r="F1721">
        <v>11577000</v>
      </c>
      <c r="G1721">
        <v>264754805</v>
      </c>
      <c r="H1721" s="1">
        <v>16.206205448999999</v>
      </c>
      <c r="I1721" s="1">
        <v>15.819841643</v>
      </c>
      <c r="J1721" s="1">
        <v>15.805792050000001</v>
      </c>
      <c r="K1721" s="1">
        <v>16.209717847</v>
      </c>
      <c r="L1721" s="1">
        <v>16.065709519999999</v>
      </c>
      <c r="M1721" s="2">
        <f t="shared" si="134"/>
        <v>1.854304638275539E-2</v>
      </c>
      <c r="N1721" s="2">
        <f t="shared" si="135"/>
        <v>1.8373220281301093E-2</v>
      </c>
    </row>
    <row r="1722" spans="1:14" x14ac:dyDescent="0.25">
      <c r="A1722" s="5">
        <v>39056</v>
      </c>
      <c r="B1722" s="11">
        <f t="shared" si="131"/>
        <v>12</v>
      </c>
      <c r="C1722" s="11">
        <f t="shared" si="132"/>
        <v>2006</v>
      </c>
      <c r="D1722" s="11" t="str">
        <f t="shared" si="133"/>
        <v>12/2006</v>
      </c>
      <c r="E1722">
        <v>5619</v>
      </c>
      <c r="F1722">
        <v>18791200</v>
      </c>
      <c r="G1722">
        <v>438946728</v>
      </c>
      <c r="H1722" s="1">
        <v>16.385337758999999</v>
      </c>
      <c r="I1722" s="1">
        <v>16.262403820999999</v>
      </c>
      <c r="J1722" s="1">
        <v>16.262403820999999</v>
      </c>
      <c r="K1722" s="1">
        <v>16.508271697000001</v>
      </c>
      <c r="L1722" s="1">
        <v>16.409924546999999</v>
      </c>
      <c r="M1722" s="2">
        <f t="shared" si="134"/>
        <v>1.1053316000696034E-2</v>
      </c>
      <c r="N1722" s="2">
        <f t="shared" si="135"/>
        <v>1.0992674553578344E-2</v>
      </c>
    </row>
    <row r="1723" spans="1:14" x14ac:dyDescent="0.25">
      <c r="A1723" s="5">
        <v>39057</v>
      </c>
      <c r="B1723" s="11">
        <f t="shared" si="131"/>
        <v>12</v>
      </c>
      <c r="C1723" s="11">
        <f t="shared" si="132"/>
        <v>2006</v>
      </c>
      <c r="D1723" s="11" t="str">
        <f t="shared" si="133"/>
        <v>12/2006</v>
      </c>
      <c r="E1723">
        <v>4551</v>
      </c>
      <c r="F1723">
        <v>13740400</v>
      </c>
      <c r="G1723">
        <v>321107626</v>
      </c>
      <c r="H1723" s="1">
        <v>16.367775768000001</v>
      </c>
      <c r="I1723" s="1">
        <v>16.262403820999999</v>
      </c>
      <c r="J1723" s="1">
        <v>16.262403820999999</v>
      </c>
      <c r="K1723" s="1">
        <v>16.539883281000002</v>
      </c>
      <c r="L1723" s="1">
        <v>16.416949342999999</v>
      </c>
      <c r="M1723" s="2">
        <f t="shared" si="134"/>
        <v>-1.0718113509958771E-3</v>
      </c>
      <c r="N1723" s="2">
        <f t="shared" si="135"/>
        <v>-1.0723861515371407E-3</v>
      </c>
    </row>
    <row r="1724" spans="1:14" x14ac:dyDescent="0.25">
      <c r="A1724" s="5">
        <v>39058</v>
      </c>
      <c r="B1724" s="11">
        <f t="shared" si="131"/>
        <v>12</v>
      </c>
      <c r="C1724" s="11">
        <f t="shared" si="132"/>
        <v>2006</v>
      </c>
      <c r="D1724" s="11" t="str">
        <f t="shared" si="133"/>
        <v>12/2006</v>
      </c>
      <c r="E1724">
        <v>4012</v>
      </c>
      <c r="F1724">
        <v>12778600</v>
      </c>
      <c r="G1724">
        <v>298709197</v>
      </c>
      <c r="H1724" s="1">
        <v>16.423974139999999</v>
      </c>
      <c r="I1724" s="1">
        <v>16.469635317000002</v>
      </c>
      <c r="J1724" s="1">
        <v>16.227279838000001</v>
      </c>
      <c r="K1724" s="1">
        <v>16.525833687999999</v>
      </c>
      <c r="L1724" s="1">
        <v>16.420461741</v>
      </c>
      <c r="M1724" s="2">
        <f t="shared" si="134"/>
        <v>3.4334764110020011E-3</v>
      </c>
      <c r="N1724" s="2">
        <f t="shared" si="135"/>
        <v>3.4275954883644195E-3</v>
      </c>
    </row>
    <row r="1725" spans="1:14" x14ac:dyDescent="0.25">
      <c r="A1725" s="5">
        <v>39059</v>
      </c>
      <c r="B1725" s="11">
        <f t="shared" si="131"/>
        <v>12</v>
      </c>
      <c r="C1725" s="11">
        <f t="shared" si="132"/>
        <v>2006</v>
      </c>
      <c r="D1725" s="11" t="str">
        <f t="shared" si="133"/>
        <v>12/2006</v>
      </c>
      <c r="E1725">
        <v>4459</v>
      </c>
      <c r="F1725">
        <v>15054600</v>
      </c>
      <c r="G1725">
        <v>354706726</v>
      </c>
      <c r="H1725" s="1">
        <v>16.567982467</v>
      </c>
      <c r="I1725" s="1">
        <v>16.40289975</v>
      </c>
      <c r="J1725" s="1">
        <v>16.353726174999998</v>
      </c>
      <c r="K1725" s="1">
        <v>16.645255228</v>
      </c>
      <c r="L1725" s="1">
        <v>16.550420475999999</v>
      </c>
      <c r="M1725" s="2">
        <f t="shared" si="134"/>
        <v>8.7681778948540678E-3</v>
      </c>
      <c r="N1725" s="2">
        <f t="shared" si="135"/>
        <v>8.7299606576063549E-3</v>
      </c>
    </row>
    <row r="1726" spans="1:14" x14ac:dyDescent="0.25">
      <c r="A1726" s="5">
        <v>39062</v>
      </c>
      <c r="B1726" s="11">
        <f t="shared" si="131"/>
        <v>12</v>
      </c>
      <c r="C1726" s="11">
        <f t="shared" si="132"/>
        <v>2006</v>
      </c>
      <c r="D1726" s="11" t="str">
        <f t="shared" si="133"/>
        <v>12/2006</v>
      </c>
      <c r="E1726">
        <v>3082</v>
      </c>
      <c r="F1726">
        <v>7683800</v>
      </c>
      <c r="G1726">
        <v>181187067</v>
      </c>
      <c r="H1726" s="1">
        <v>16.54339568</v>
      </c>
      <c r="I1726" s="1">
        <v>16.613643644</v>
      </c>
      <c r="J1726" s="1">
        <v>16.490709706000001</v>
      </c>
      <c r="K1726" s="1">
        <v>16.666329617999999</v>
      </c>
      <c r="L1726" s="1">
        <v>16.564470068999999</v>
      </c>
      <c r="M1726" s="2">
        <f t="shared" si="134"/>
        <v>-1.4839940257646012E-3</v>
      </c>
      <c r="N1726" s="2">
        <f t="shared" si="135"/>
        <v>-1.4850962354822361E-3</v>
      </c>
    </row>
    <row r="1727" spans="1:14" x14ac:dyDescent="0.25">
      <c r="A1727" s="5">
        <v>39063</v>
      </c>
      <c r="B1727" s="11">
        <f t="shared" si="131"/>
        <v>12</v>
      </c>
      <c r="C1727" s="11">
        <f t="shared" si="132"/>
        <v>2006</v>
      </c>
      <c r="D1727" s="11" t="str">
        <f t="shared" si="133"/>
        <v>12/2006</v>
      </c>
      <c r="E1727">
        <v>3267</v>
      </c>
      <c r="F1727">
        <v>10276200</v>
      </c>
      <c r="G1727">
        <v>241415781</v>
      </c>
      <c r="H1727" s="1">
        <v>16.466122918</v>
      </c>
      <c r="I1727" s="1">
        <v>16.508271697000001</v>
      </c>
      <c r="J1727" s="1">
        <v>16.40289975</v>
      </c>
      <c r="K1727" s="1">
        <v>16.624180839000001</v>
      </c>
      <c r="L1727" s="1">
        <v>16.504759299</v>
      </c>
      <c r="M1727" s="2">
        <f t="shared" si="134"/>
        <v>-4.6709130032728252E-3</v>
      </c>
      <c r="N1727" s="2">
        <f t="shared" si="135"/>
        <v>-4.6818558059645065E-3</v>
      </c>
    </row>
    <row r="1728" spans="1:14" x14ac:dyDescent="0.25">
      <c r="A1728" s="5">
        <v>39064</v>
      </c>
      <c r="B1728" s="11">
        <f t="shared" si="131"/>
        <v>12</v>
      </c>
      <c r="C1728" s="11">
        <f t="shared" si="132"/>
        <v>2006</v>
      </c>
      <c r="D1728" s="11" t="str">
        <f t="shared" si="133"/>
        <v>12/2006</v>
      </c>
      <c r="E1728">
        <v>4771</v>
      </c>
      <c r="F1728">
        <v>20477600</v>
      </c>
      <c r="G1728">
        <v>478389324</v>
      </c>
      <c r="H1728" s="1">
        <v>16.438023733000001</v>
      </c>
      <c r="I1728" s="1">
        <v>16.536370883</v>
      </c>
      <c r="J1728" s="1">
        <v>16.283478209999998</v>
      </c>
      <c r="K1728" s="1">
        <v>16.54339568</v>
      </c>
      <c r="L1728" s="1">
        <v>16.409924546999999</v>
      </c>
      <c r="M1728" s="2">
        <f t="shared" si="134"/>
        <v>-1.7064845889910307E-3</v>
      </c>
      <c r="N1728" s="2">
        <f t="shared" si="135"/>
        <v>-1.7079422924189322E-3</v>
      </c>
    </row>
    <row r="1729" spans="1:14" x14ac:dyDescent="0.25">
      <c r="A1729" s="5">
        <v>39065</v>
      </c>
      <c r="B1729" s="11">
        <f t="shared" si="131"/>
        <v>12</v>
      </c>
      <c r="C1729" s="11">
        <f t="shared" si="132"/>
        <v>2006</v>
      </c>
      <c r="D1729" s="11" t="str">
        <f t="shared" si="133"/>
        <v>12/2006</v>
      </c>
      <c r="E1729">
        <v>3802</v>
      </c>
      <c r="F1729">
        <v>15626800</v>
      </c>
      <c r="G1729">
        <v>369028617</v>
      </c>
      <c r="H1729" s="1">
        <v>16.585544458000001</v>
      </c>
      <c r="I1729" s="1">
        <v>16.560957671000001</v>
      </c>
      <c r="J1729" s="1">
        <v>16.511784094999999</v>
      </c>
      <c r="K1729" s="1">
        <v>16.648767627000002</v>
      </c>
      <c r="L1729" s="1">
        <v>16.589056856999999</v>
      </c>
      <c r="M1729" s="2">
        <f t="shared" si="134"/>
        <v>8.9743589251454203E-3</v>
      </c>
      <c r="N1729" s="2">
        <f t="shared" si="135"/>
        <v>8.9343286849899832E-3</v>
      </c>
    </row>
    <row r="1730" spans="1:14" x14ac:dyDescent="0.25">
      <c r="A1730" s="5">
        <v>39066</v>
      </c>
      <c r="B1730" s="11">
        <f t="shared" si="131"/>
        <v>12</v>
      </c>
      <c r="C1730" s="11">
        <f t="shared" si="132"/>
        <v>2006</v>
      </c>
      <c r="D1730" s="11" t="str">
        <f t="shared" si="133"/>
        <v>12/2006</v>
      </c>
      <c r="E1730">
        <v>4202</v>
      </c>
      <c r="F1730">
        <v>16881800</v>
      </c>
      <c r="G1730">
        <v>399711057</v>
      </c>
      <c r="H1730" s="1">
        <v>16.596081652999999</v>
      </c>
      <c r="I1730" s="1">
        <v>16.627693236999999</v>
      </c>
      <c r="J1730" s="1">
        <v>16.508271697000001</v>
      </c>
      <c r="K1730" s="1">
        <v>16.757651972000001</v>
      </c>
      <c r="L1730" s="1">
        <v>16.631205635000001</v>
      </c>
      <c r="M1730" s="2">
        <f t="shared" si="134"/>
        <v>6.3532403332811072E-4</v>
      </c>
      <c r="N1730" s="2">
        <f t="shared" si="135"/>
        <v>6.3512230045375531E-4</v>
      </c>
    </row>
    <row r="1731" spans="1:14" x14ac:dyDescent="0.25">
      <c r="A1731" s="5">
        <v>39069</v>
      </c>
      <c r="B1731" s="11">
        <f t="shared" ref="B1731:B1794" si="136">MONTH(A1731)</f>
        <v>12</v>
      </c>
      <c r="C1731" s="11">
        <f t="shared" ref="C1731:C1794" si="137">YEAR(A1731)</f>
        <v>2006</v>
      </c>
      <c r="D1731" s="11" t="str">
        <f t="shared" ref="D1731:D1794" si="138">CONCATENATE(B1731,"/",C1731)</f>
        <v>12/2006</v>
      </c>
      <c r="E1731">
        <v>6513</v>
      </c>
      <c r="F1731">
        <v>23016400</v>
      </c>
      <c r="G1731">
        <v>548556615</v>
      </c>
      <c r="H1731" s="1">
        <v>16.648767627000002</v>
      </c>
      <c r="I1731" s="1">
        <v>16.722527989</v>
      </c>
      <c r="J1731" s="1">
        <v>16.596081652999999</v>
      </c>
      <c r="K1731" s="1">
        <v>16.982445459000001</v>
      </c>
      <c r="L1731" s="1">
        <v>16.743602378999999</v>
      </c>
      <c r="M1731" s="2">
        <f t="shared" si="134"/>
        <v>3.1746032046353623E-3</v>
      </c>
      <c r="N1731" s="2">
        <f t="shared" si="135"/>
        <v>3.1695747912161994E-3</v>
      </c>
    </row>
    <row r="1732" spans="1:14" x14ac:dyDescent="0.25">
      <c r="A1732" s="5">
        <v>39070</v>
      </c>
      <c r="B1732" s="11">
        <f t="shared" si="136"/>
        <v>12</v>
      </c>
      <c r="C1732" s="11">
        <f t="shared" si="137"/>
        <v>2006</v>
      </c>
      <c r="D1732" s="11" t="str">
        <f t="shared" si="138"/>
        <v>12/2006</v>
      </c>
      <c r="E1732">
        <v>4280</v>
      </c>
      <c r="F1732">
        <v>14856000</v>
      </c>
      <c r="G1732">
        <v>350834141</v>
      </c>
      <c r="H1732" s="1">
        <v>16.771701565000001</v>
      </c>
      <c r="I1732" s="1">
        <v>16.596081652999999</v>
      </c>
      <c r="J1732" s="1">
        <v>16.423974139999999</v>
      </c>
      <c r="K1732" s="1">
        <v>16.771701565000001</v>
      </c>
      <c r="L1732" s="1">
        <v>16.589056856999999</v>
      </c>
      <c r="M1732" s="2">
        <f t="shared" ref="M1732:M1795" si="139">H1732/H1731-1</f>
        <v>7.3839662342713996E-3</v>
      </c>
      <c r="N1732" s="2">
        <f t="shared" ref="N1732:N1795" si="140">LN(H1732/H1731)</f>
        <v>7.3568382153307334E-3</v>
      </c>
    </row>
    <row r="1733" spans="1:14" x14ac:dyDescent="0.25">
      <c r="A1733" s="5">
        <v>39071</v>
      </c>
      <c r="B1733" s="11">
        <f t="shared" si="136"/>
        <v>12</v>
      </c>
      <c r="C1733" s="11">
        <f t="shared" si="137"/>
        <v>2006</v>
      </c>
      <c r="D1733" s="11" t="str">
        <f t="shared" si="138"/>
        <v>12/2006</v>
      </c>
      <c r="E1733">
        <v>4193</v>
      </c>
      <c r="F1733">
        <v>13590800</v>
      </c>
      <c r="G1733">
        <v>328507234</v>
      </c>
      <c r="H1733" s="1">
        <v>17.017569440999999</v>
      </c>
      <c r="I1733" s="1">
        <v>16.947321475999999</v>
      </c>
      <c r="J1733" s="1">
        <v>16.859511521000002</v>
      </c>
      <c r="K1733" s="1">
        <v>17.101866998999999</v>
      </c>
      <c r="L1733" s="1">
        <v>16.978933059999999</v>
      </c>
      <c r="M1733" s="2">
        <f t="shared" si="139"/>
        <v>1.4659685843271042E-2</v>
      </c>
      <c r="N1733" s="2">
        <f t="shared" si="140"/>
        <v>1.4553271389730355E-2</v>
      </c>
    </row>
    <row r="1734" spans="1:14" x14ac:dyDescent="0.25">
      <c r="A1734" s="5">
        <v>39072</v>
      </c>
      <c r="B1734" s="11">
        <f t="shared" si="136"/>
        <v>12</v>
      </c>
      <c r="C1734" s="11">
        <f t="shared" si="137"/>
        <v>2006</v>
      </c>
      <c r="D1734" s="11" t="str">
        <f t="shared" si="138"/>
        <v>12/2006</v>
      </c>
      <c r="E1734">
        <v>3278</v>
      </c>
      <c r="F1734">
        <v>9666600</v>
      </c>
      <c r="G1734">
        <v>232608671</v>
      </c>
      <c r="H1734" s="1">
        <v>16.964883468</v>
      </c>
      <c r="I1734" s="1">
        <v>16.915709891999999</v>
      </c>
      <c r="J1734" s="1">
        <v>16.796288352000001</v>
      </c>
      <c r="K1734" s="1">
        <v>17.087817405999999</v>
      </c>
      <c r="L1734" s="1">
        <v>16.905172698000001</v>
      </c>
      <c r="M1734" s="2">
        <f t="shared" si="139"/>
        <v>-3.0959752027257537E-3</v>
      </c>
      <c r="N1734" s="2">
        <f t="shared" si="140"/>
        <v>-3.1007776486843171E-3</v>
      </c>
    </row>
    <row r="1735" spans="1:14" x14ac:dyDescent="0.25">
      <c r="A1735" s="5">
        <v>39073</v>
      </c>
      <c r="B1735" s="11">
        <f t="shared" si="136"/>
        <v>12</v>
      </c>
      <c r="C1735" s="11">
        <f t="shared" si="137"/>
        <v>2006</v>
      </c>
      <c r="D1735" s="11" t="str">
        <f t="shared" si="138"/>
        <v>12/2006</v>
      </c>
      <c r="E1735">
        <v>2312</v>
      </c>
      <c r="F1735">
        <v>6057800</v>
      </c>
      <c r="G1735">
        <v>146089366</v>
      </c>
      <c r="H1735" s="1">
        <v>16.91922229</v>
      </c>
      <c r="I1735" s="1">
        <v>17.028106636</v>
      </c>
      <c r="J1735" s="1">
        <v>16.866536317000001</v>
      </c>
      <c r="K1735" s="1">
        <v>17.052693423000001</v>
      </c>
      <c r="L1735" s="1">
        <v>16.940296679999999</v>
      </c>
      <c r="M1735" s="2">
        <f t="shared" si="139"/>
        <v>-2.6915114439853838E-3</v>
      </c>
      <c r="N1735" s="2">
        <f t="shared" si="140"/>
        <v>-2.6951400733727527E-3</v>
      </c>
    </row>
    <row r="1736" spans="1:14" x14ac:dyDescent="0.25">
      <c r="A1736" s="5">
        <v>39077</v>
      </c>
      <c r="B1736" s="11">
        <f t="shared" si="136"/>
        <v>12</v>
      </c>
      <c r="C1736" s="11">
        <f t="shared" si="137"/>
        <v>2006</v>
      </c>
      <c r="D1736" s="11" t="str">
        <f t="shared" si="138"/>
        <v>12/2006</v>
      </c>
      <c r="E1736">
        <v>2829</v>
      </c>
      <c r="F1736">
        <v>6841000</v>
      </c>
      <c r="G1736">
        <v>165604496</v>
      </c>
      <c r="H1736" s="1">
        <v>17.063230617999999</v>
      </c>
      <c r="I1736" s="1">
        <v>16.968395866000002</v>
      </c>
      <c r="J1736" s="1">
        <v>16.936784282000001</v>
      </c>
      <c r="K1736" s="1">
        <v>17.066743016</v>
      </c>
      <c r="L1736" s="1">
        <v>17.007032246000001</v>
      </c>
      <c r="M1736" s="2">
        <f t="shared" si="139"/>
        <v>8.5115217195954607E-3</v>
      </c>
      <c r="N1736" s="2">
        <f t="shared" si="140"/>
        <v>8.4755029572760477E-3</v>
      </c>
    </row>
    <row r="1737" spans="1:14" x14ac:dyDescent="0.25">
      <c r="A1737" s="5">
        <v>39078</v>
      </c>
      <c r="B1737" s="11">
        <f t="shared" si="136"/>
        <v>12</v>
      </c>
      <c r="C1737" s="11">
        <f t="shared" si="137"/>
        <v>2006</v>
      </c>
      <c r="D1737" s="11" t="str">
        <f t="shared" si="138"/>
        <v>12/2006</v>
      </c>
      <c r="E1737">
        <v>3577</v>
      </c>
      <c r="F1737">
        <v>11100400</v>
      </c>
      <c r="G1737">
        <v>271433343</v>
      </c>
      <c r="H1737" s="1">
        <v>17.386371256</v>
      </c>
      <c r="I1737" s="1">
        <v>17.087817405999999</v>
      </c>
      <c r="J1737" s="1">
        <v>17.035131432</v>
      </c>
      <c r="K1737" s="1">
        <v>17.386371256</v>
      </c>
      <c r="L1737" s="1">
        <v>17.179139760000002</v>
      </c>
      <c r="M1737" s="2">
        <f t="shared" si="139"/>
        <v>1.893783453053266E-2</v>
      </c>
      <c r="N1737" s="2">
        <f t="shared" si="140"/>
        <v>1.8760746030785383E-2</v>
      </c>
    </row>
    <row r="1738" spans="1:14" x14ac:dyDescent="0.25">
      <c r="A1738" s="5">
        <v>39079</v>
      </c>
      <c r="B1738" s="11">
        <f t="shared" si="136"/>
        <v>12</v>
      </c>
      <c r="C1738" s="11">
        <f t="shared" si="137"/>
        <v>2006</v>
      </c>
      <c r="D1738" s="11" t="str">
        <f t="shared" si="138"/>
        <v>12/2006</v>
      </c>
      <c r="E1738">
        <v>3139</v>
      </c>
      <c r="F1738">
        <v>8705400</v>
      </c>
      <c r="G1738">
        <v>215994753</v>
      </c>
      <c r="H1738" s="1">
        <v>17.491743202999999</v>
      </c>
      <c r="I1738" s="1">
        <v>17.351247272999998</v>
      </c>
      <c r="J1738" s="1">
        <v>17.298561299999999</v>
      </c>
      <c r="K1738" s="1">
        <v>17.547941573999999</v>
      </c>
      <c r="L1738" s="1">
        <v>17.428520034000002</v>
      </c>
      <c r="M1738" s="2">
        <f t="shared" si="139"/>
        <v>6.0606060602574896E-3</v>
      </c>
      <c r="N1738" s="2">
        <f t="shared" si="140"/>
        <v>6.0423144556161516E-3</v>
      </c>
    </row>
    <row r="1739" spans="1:14" x14ac:dyDescent="0.25">
      <c r="A1739" s="5">
        <v>39084</v>
      </c>
      <c r="B1739" s="11">
        <f t="shared" si="136"/>
        <v>1</v>
      </c>
      <c r="C1739" s="11">
        <f t="shared" si="137"/>
        <v>2007</v>
      </c>
      <c r="D1739" s="11" t="str">
        <f t="shared" si="138"/>
        <v>1/2007</v>
      </c>
      <c r="E1739">
        <v>2844</v>
      </c>
      <c r="F1739">
        <v>10221200</v>
      </c>
      <c r="G1739">
        <v>255521026</v>
      </c>
      <c r="H1739" s="1">
        <v>17.881630082000001</v>
      </c>
      <c r="I1739" s="1">
        <v>17.722130904</v>
      </c>
      <c r="J1739" s="1">
        <v>17.637064676000001</v>
      </c>
      <c r="K1739" s="1">
        <v>17.881630082000001</v>
      </c>
      <c r="L1739" s="1">
        <v>17.722130904</v>
      </c>
      <c r="M1739" s="2">
        <f t="shared" si="139"/>
        <v>2.2289766918893061E-2</v>
      </c>
      <c r="N1739" s="2">
        <f t="shared" si="140"/>
        <v>2.20449808695302E-2</v>
      </c>
    </row>
    <row r="1740" spans="1:14" x14ac:dyDescent="0.25">
      <c r="A1740" s="5">
        <v>39085</v>
      </c>
      <c r="B1740" s="11">
        <f t="shared" si="136"/>
        <v>1</v>
      </c>
      <c r="C1740" s="11">
        <f t="shared" si="137"/>
        <v>2007</v>
      </c>
      <c r="D1740" s="11" t="str">
        <f t="shared" si="138"/>
        <v>1/2007</v>
      </c>
      <c r="E1740">
        <v>5586</v>
      </c>
      <c r="F1740">
        <v>19822400</v>
      </c>
      <c r="G1740">
        <v>490734928</v>
      </c>
      <c r="H1740" s="1">
        <v>17.261355501000001</v>
      </c>
      <c r="I1740" s="1">
        <v>17.778841722999999</v>
      </c>
      <c r="J1740" s="1">
        <v>17.016790094000001</v>
      </c>
      <c r="K1740" s="1">
        <v>17.863907952000002</v>
      </c>
      <c r="L1740" s="1">
        <v>17.548454021000001</v>
      </c>
      <c r="M1740" s="2">
        <f t="shared" si="139"/>
        <v>-3.4687809677059644E-2</v>
      </c>
      <c r="N1740" s="2">
        <f t="shared" si="140"/>
        <v>-3.5303716674270139E-2</v>
      </c>
    </row>
    <row r="1741" spans="1:14" x14ac:dyDescent="0.25">
      <c r="A1741" s="5">
        <v>39086</v>
      </c>
      <c r="B1741" s="11">
        <f t="shared" si="136"/>
        <v>1</v>
      </c>
      <c r="C1741" s="11">
        <f t="shared" si="137"/>
        <v>2007</v>
      </c>
      <c r="D1741" s="11" t="str">
        <f t="shared" si="138"/>
        <v>1/2007</v>
      </c>
      <c r="E1741">
        <v>7123</v>
      </c>
      <c r="F1741">
        <v>20910800</v>
      </c>
      <c r="G1741">
        <v>502358965</v>
      </c>
      <c r="H1741" s="1">
        <v>16.889190752000001</v>
      </c>
      <c r="I1741" s="1">
        <v>17.190466977</v>
      </c>
      <c r="J1741" s="1">
        <v>16.800580097000001</v>
      </c>
      <c r="K1741" s="1">
        <v>17.279077632</v>
      </c>
      <c r="L1741" s="1">
        <v>17.030967798999999</v>
      </c>
      <c r="M1741" s="2">
        <f t="shared" si="139"/>
        <v>-2.1560574948962685E-2</v>
      </c>
      <c r="N1741" s="2">
        <f t="shared" si="140"/>
        <v>-2.1796399988636927E-2</v>
      </c>
    </row>
    <row r="1742" spans="1:14" x14ac:dyDescent="0.25">
      <c r="A1742" s="5">
        <v>39087</v>
      </c>
      <c r="B1742" s="11">
        <f t="shared" si="136"/>
        <v>1</v>
      </c>
      <c r="C1742" s="11">
        <f t="shared" si="137"/>
        <v>2007</v>
      </c>
      <c r="D1742" s="11" t="str">
        <f t="shared" si="138"/>
        <v>1/2007</v>
      </c>
      <c r="E1742">
        <v>7987</v>
      </c>
      <c r="F1742">
        <v>24798200</v>
      </c>
      <c r="G1742">
        <v>579959784</v>
      </c>
      <c r="H1742" s="1">
        <v>16.371704528999999</v>
      </c>
      <c r="I1742" s="1">
        <v>16.729691574</v>
      </c>
      <c r="J1742" s="1">
        <v>15.985362074999999</v>
      </c>
      <c r="K1742" s="1">
        <v>17.009701241999998</v>
      </c>
      <c r="L1742" s="1">
        <v>16.577281247999998</v>
      </c>
      <c r="M1742" s="2">
        <f t="shared" si="139"/>
        <v>-3.0640083980265409E-2</v>
      </c>
      <c r="N1742" s="2">
        <f t="shared" si="140"/>
        <v>-3.1119305693627967E-2</v>
      </c>
    </row>
    <row r="1743" spans="1:14" x14ac:dyDescent="0.25">
      <c r="A1743" s="5">
        <v>39090</v>
      </c>
      <c r="B1743" s="11">
        <f t="shared" si="136"/>
        <v>1</v>
      </c>
      <c r="C1743" s="11">
        <f t="shared" si="137"/>
        <v>2007</v>
      </c>
      <c r="D1743" s="11" t="str">
        <f t="shared" si="138"/>
        <v>1/2007</v>
      </c>
      <c r="E1743">
        <v>6936</v>
      </c>
      <c r="F1743">
        <v>19406000</v>
      </c>
      <c r="G1743">
        <v>451702970</v>
      </c>
      <c r="H1743" s="1">
        <v>16.513481577</v>
      </c>
      <c r="I1743" s="1">
        <v>16.481581740999999</v>
      </c>
      <c r="J1743" s="1">
        <v>16.233471907999999</v>
      </c>
      <c r="K1743" s="1">
        <v>16.708425017</v>
      </c>
      <c r="L1743" s="1">
        <v>16.499303871999999</v>
      </c>
      <c r="M1743" s="2">
        <f t="shared" si="139"/>
        <v>8.6598831385495956E-3</v>
      </c>
      <c r="N1743" s="2">
        <f t="shared" si="140"/>
        <v>8.6226014327594313E-3</v>
      </c>
    </row>
    <row r="1744" spans="1:14" x14ac:dyDescent="0.25">
      <c r="A1744" s="5">
        <v>39091</v>
      </c>
      <c r="B1744" s="11">
        <f t="shared" si="136"/>
        <v>1</v>
      </c>
      <c r="C1744" s="11">
        <f t="shared" si="137"/>
        <v>2007</v>
      </c>
      <c r="D1744" s="11" t="str">
        <f t="shared" si="138"/>
        <v>1/2007</v>
      </c>
      <c r="E1744">
        <v>9194</v>
      </c>
      <c r="F1744">
        <v>25847800</v>
      </c>
      <c r="G1744">
        <v>587143718</v>
      </c>
      <c r="H1744" s="1">
        <v>16.134227975000002</v>
      </c>
      <c r="I1744" s="1">
        <v>16.293727152999999</v>
      </c>
      <c r="J1744" s="1">
        <v>15.811685192000001</v>
      </c>
      <c r="K1744" s="1">
        <v>16.442593053</v>
      </c>
      <c r="L1744" s="1">
        <v>16.102328140000001</v>
      </c>
      <c r="M1744" s="2">
        <f t="shared" si="139"/>
        <v>-2.2966301820218415E-2</v>
      </c>
      <c r="N1744" s="2">
        <f t="shared" si="140"/>
        <v>-2.3234136050260316E-2</v>
      </c>
    </row>
    <row r="1745" spans="1:14" x14ac:dyDescent="0.25">
      <c r="A1745" s="5">
        <v>39092</v>
      </c>
      <c r="B1745" s="11">
        <f t="shared" si="136"/>
        <v>1</v>
      </c>
      <c r="C1745" s="11">
        <f t="shared" si="137"/>
        <v>2007</v>
      </c>
      <c r="D1745" s="11" t="str">
        <f t="shared" si="138"/>
        <v>1/2007</v>
      </c>
      <c r="E1745">
        <v>7300</v>
      </c>
      <c r="F1745">
        <v>20943200</v>
      </c>
      <c r="G1745">
        <v>469744039</v>
      </c>
      <c r="H1745" s="1">
        <v>16.038528467999999</v>
      </c>
      <c r="I1745" s="1">
        <v>15.776240931</v>
      </c>
      <c r="J1745" s="1">
        <v>15.701807981</v>
      </c>
      <c r="K1745" s="1">
        <v>16.042072895</v>
      </c>
      <c r="L1745" s="1">
        <v>15.900295847000001</v>
      </c>
      <c r="M1745" s="2">
        <f t="shared" si="139"/>
        <v>-5.9314587068119984E-3</v>
      </c>
      <c r="N1745" s="2">
        <f t="shared" si="140"/>
        <v>-5.9491196795233847E-3</v>
      </c>
    </row>
    <row r="1746" spans="1:14" x14ac:dyDescent="0.25">
      <c r="A1746" s="5">
        <v>39093</v>
      </c>
      <c r="B1746" s="11">
        <f t="shared" si="136"/>
        <v>1</v>
      </c>
      <c r="C1746" s="11">
        <f t="shared" si="137"/>
        <v>2007</v>
      </c>
      <c r="D1746" s="11" t="str">
        <f t="shared" si="138"/>
        <v>1/2007</v>
      </c>
      <c r="E1746">
        <v>8030</v>
      </c>
      <c r="F1746">
        <v>23674400</v>
      </c>
      <c r="G1746">
        <v>538943808</v>
      </c>
      <c r="H1746" s="1">
        <v>16.024350764000001</v>
      </c>
      <c r="I1746" s="1">
        <v>15.914473552</v>
      </c>
      <c r="J1746" s="1">
        <v>15.864851585</v>
      </c>
      <c r="K1746" s="1">
        <v>16.456770758000001</v>
      </c>
      <c r="L1746" s="1">
        <v>16.137772400999999</v>
      </c>
      <c r="M1746" s="2">
        <f t="shared" si="139"/>
        <v>-8.8397785546756591E-4</v>
      </c>
      <c r="N1746" s="2">
        <f t="shared" si="140"/>
        <v>-8.8436879429653562E-4</v>
      </c>
    </row>
    <row r="1747" spans="1:14" x14ac:dyDescent="0.25">
      <c r="A1747" s="5">
        <v>39094</v>
      </c>
      <c r="B1747" s="11">
        <f t="shared" si="136"/>
        <v>1</v>
      </c>
      <c r="C1747" s="11">
        <f t="shared" si="137"/>
        <v>2007</v>
      </c>
      <c r="D1747" s="11" t="str">
        <f t="shared" si="138"/>
        <v>1/2007</v>
      </c>
      <c r="E1747">
        <v>6075</v>
      </c>
      <c r="F1747">
        <v>21152800</v>
      </c>
      <c r="G1747">
        <v>477664664</v>
      </c>
      <c r="H1747" s="1">
        <v>16.003084207000001</v>
      </c>
      <c r="I1747" s="1">
        <v>16.056250598999998</v>
      </c>
      <c r="J1747" s="1">
        <v>15.87902929</v>
      </c>
      <c r="K1747" s="1">
        <v>16.166127810999999</v>
      </c>
      <c r="L1747" s="1">
        <v>16.006628632999998</v>
      </c>
      <c r="M1747" s="2">
        <f t="shared" si="139"/>
        <v>-1.3271400079295503E-3</v>
      </c>
      <c r="N1747" s="2">
        <f t="shared" si="140"/>
        <v>-1.3280214381704077E-3</v>
      </c>
    </row>
    <row r="1748" spans="1:14" x14ac:dyDescent="0.25">
      <c r="A1748" s="5">
        <v>39097</v>
      </c>
      <c r="B1748" s="11">
        <f t="shared" si="136"/>
        <v>1</v>
      </c>
      <c r="C1748" s="11">
        <f t="shared" si="137"/>
        <v>2007</v>
      </c>
      <c r="D1748" s="11" t="str">
        <f t="shared" si="138"/>
        <v>1/2007</v>
      </c>
      <c r="E1748">
        <v>5185</v>
      </c>
      <c r="F1748">
        <v>13838800</v>
      </c>
      <c r="G1748">
        <v>314404626</v>
      </c>
      <c r="H1748" s="1">
        <v>15.910929124999999</v>
      </c>
      <c r="I1748" s="1">
        <v>16.166127810999999</v>
      </c>
      <c r="J1748" s="1">
        <v>15.910929124999999</v>
      </c>
      <c r="K1748" s="1">
        <v>16.251194039000001</v>
      </c>
      <c r="L1748" s="1">
        <v>16.105872565999999</v>
      </c>
      <c r="M1748" s="2">
        <f t="shared" si="139"/>
        <v>-5.7585825837054294E-3</v>
      </c>
      <c r="N1748" s="2">
        <f t="shared" si="140"/>
        <v>-5.7752271505593367E-3</v>
      </c>
    </row>
    <row r="1749" spans="1:14" x14ac:dyDescent="0.25">
      <c r="A1749" s="5">
        <v>39098</v>
      </c>
      <c r="B1749" s="11">
        <f t="shared" si="136"/>
        <v>1</v>
      </c>
      <c r="C1749" s="11">
        <f t="shared" si="137"/>
        <v>2007</v>
      </c>
      <c r="D1749" s="11" t="str">
        <f t="shared" si="138"/>
        <v>1/2007</v>
      </c>
      <c r="E1749">
        <v>7156</v>
      </c>
      <c r="F1749">
        <v>17541400</v>
      </c>
      <c r="G1749">
        <v>388716831</v>
      </c>
      <c r="H1749" s="1">
        <v>15.666363719</v>
      </c>
      <c r="I1749" s="1">
        <v>15.783329782999999</v>
      </c>
      <c r="J1749" s="1">
        <v>15.595475195000001</v>
      </c>
      <c r="K1749" s="1">
        <v>15.829407323</v>
      </c>
      <c r="L1749" s="1">
        <v>15.708896833000001</v>
      </c>
      <c r="M1749" s="2">
        <f t="shared" si="139"/>
        <v>-1.5370906631450354E-2</v>
      </c>
      <c r="N1749" s="2">
        <f t="shared" si="140"/>
        <v>-1.5490263680455422E-2</v>
      </c>
    </row>
    <row r="1750" spans="1:14" x14ac:dyDescent="0.25">
      <c r="A1750" s="5">
        <v>39099</v>
      </c>
      <c r="B1750" s="11">
        <f t="shared" si="136"/>
        <v>1</v>
      </c>
      <c r="C1750" s="11">
        <f t="shared" si="137"/>
        <v>2007</v>
      </c>
      <c r="D1750" s="11" t="str">
        <f t="shared" si="138"/>
        <v>1/2007</v>
      </c>
      <c r="E1750">
        <v>7049</v>
      </c>
      <c r="F1750">
        <v>22244200</v>
      </c>
      <c r="G1750">
        <v>490580919</v>
      </c>
      <c r="H1750" s="1">
        <v>15.616741751999999</v>
      </c>
      <c r="I1750" s="1">
        <v>15.684085850000001</v>
      </c>
      <c r="J1750" s="1">
        <v>15.453698148000001</v>
      </c>
      <c r="K1750" s="1">
        <v>15.772696504000001</v>
      </c>
      <c r="L1750" s="1">
        <v>15.634463883</v>
      </c>
      <c r="M1750" s="2">
        <f t="shared" si="139"/>
        <v>-3.1674208444311125E-3</v>
      </c>
      <c r="N1750" s="2">
        <f t="shared" si="140"/>
        <v>-3.1724477395020218E-3</v>
      </c>
    </row>
    <row r="1751" spans="1:14" x14ac:dyDescent="0.25">
      <c r="A1751" s="5">
        <v>39100</v>
      </c>
      <c r="B1751" s="11">
        <f t="shared" si="136"/>
        <v>1</v>
      </c>
      <c r="C1751" s="11">
        <f t="shared" si="137"/>
        <v>2007</v>
      </c>
      <c r="D1751" s="11" t="str">
        <f t="shared" si="138"/>
        <v>1/2007</v>
      </c>
      <c r="E1751">
        <v>7823</v>
      </c>
      <c r="F1751">
        <v>25188400</v>
      </c>
      <c r="G1751">
        <v>554629382</v>
      </c>
      <c r="H1751" s="1">
        <v>15.365087494000001</v>
      </c>
      <c r="I1751" s="1">
        <v>15.765607652</v>
      </c>
      <c r="J1751" s="1">
        <v>15.311921100999999</v>
      </c>
      <c r="K1751" s="1">
        <v>15.861307159000001</v>
      </c>
      <c r="L1751" s="1">
        <v>15.6096529</v>
      </c>
      <c r="M1751" s="2">
        <f t="shared" si="139"/>
        <v>-1.6114389415946451E-2</v>
      </c>
      <c r="N1751" s="2">
        <f t="shared" si="140"/>
        <v>-1.624563809381923E-2</v>
      </c>
    </row>
    <row r="1752" spans="1:14" x14ac:dyDescent="0.25">
      <c r="A1752" s="5">
        <v>39101</v>
      </c>
      <c r="B1752" s="11">
        <f t="shared" si="136"/>
        <v>1</v>
      </c>
      <c r="C1752" s="11">
        <f t="shared" si="137"/>
        <v>2007</v>
      </c>
      <c r="D1752" s="11" t="str">
        <f t="shared" si="138"/>
        <v>1/2007</v>
      </c>
      <c r="E1752">
        <v>6242</v>
      </c>
      <c r="F1752">
        <v>18597600</v>
      </c>
      <c r="G1752">
        <v>411951501</v>
      </c>
      <c r="H1752" s="1">
        <v>16.013717485000001</v>
      </c>
      <c r="I1752" s="1">
        <v>15.499775688</v>
      </c>
      <c r="J1752" s="1">
        <v>15.435976017</v>
      </c>
      <c r="K1752" s="1">
        <v>16.013717485000001</v>
      </c>
      <c r="L1752" s="1">
        <v>15.701807981</v>
      </c>
      <c r="M1752" s="2">
        <f t="shared" si="139"/>
        <v>4.2214532865711751E-2</v>
      </c>
      <c r="N1752" s="2">
        <f t="shared" si="140"/>
        <v>4.1347807807299367E-2</v>
      </c>
    </row>
    <row r="1753" spans="1:14" x14ac:dyDescent="0.25">
      <c r="A1753" s="5">
        <v>39104</v>
      </c>
      <c r="B1753" s="11">
        <f t="shared" si="136"/>
        <v>1</v>
      </c>
      <c r="C1753" s="11">
        <f t="shared" si="137"/>
        <v>2007</v>
      </c>
      <c r="D1753" s="11" t="str">
        <f t="shared" si="138"/>
        <v>1/2007</v>
      </c>
      <c r="E1753">
        <v>5459</v>
      </c>
      <c r="F1753">
        <v>15242200</v>
      </c>
      <c r="G1753">
        <v>345740651</v>
      </c>
      <c r="H1753" s="1">
        <v>16.038528467999999</v>
      </c>
      <c r="I1753" s="1">
        <v>16.127139122999999</v>
      </c>
      <c r="J1753" s="1">
        <v>15.889662568</v>
      </c>
      <c r="K1753" s="1">
        <v>16.229927482000001</v>
      </c>
      <c r="L1753" s="1">
        <v>16.081061583</v>
      </c>
      <c r="M1753" s="2">
        <f t="shared" si="139"/>
        <v>1.5493581064633943E-3</v>
      </c>
      <c r="N1753" s="2">
        <f t="shared" si="140"/>
        <v>1.5481590895036891E-3</v>
      </c>
    </row>
    <row r="1754" spans="1:14" x14ac:dyDescent="0.25">
      <c r="A1754" s="5">
        <v>39105</v>
      </c>
      <c r="B1754" s="11">
        <f t="shared" si="136"/>
        <v>1</v>
      </c>
      <c r="C1754" s="11">
        <f t="shared" si="137"/>
        <v>2007</v>
      </c>
      <c r="D1754" s="11" t="str">
        <f t="shared" si="138"/>
        <v>1/2007</v>
      </c>
      <c r="E1754">
        <v>6292</v>
      </c>
      <c r="F1754">
        <v>17696800</v>
      </c>
      <c r="G1754">
        <v>408797514</v>
      </c>
      <c r="H1754" s="1">
        <v>16.552470265</v>
      </c>
      <c r="I1754" s="1">
        <v>16.056250598999998</v>
      </c>
      <c r="J1754" s="1">
        <v>15.992450928</v>
      </c>
      <c r="K1754" s="1">
        <v>16.587914525999999</v>
      </c>
      <c r="L1754" s="1">
        <v>16.375248956</v>
      </c>
      <c r="M1754" s="2">
        <f t="shared" si="139"/>
        <v>3.2044198944149782E-2</v>
      </c>
      <c r="N1754" s="2">
        <f t="shared" si="140"/>
        <v>3.1541494576513451E-2</v>
      </c>
    </row>
    <row r="1755" spans="1:14" x14ac:dyDescent="0.25">
      <c r="A1755" s="5">
        <v>39106</v>
      </c>
      <c r="B1755" s="11">
        <f t="shared" si="136"/>
        <v>1</v>
      </c>
      <c r="C1755" s="11">
        <f t="shared" si="137"/>
        <v>2007</v>
      </c>
      <c r="D1755" s="11" t="str">
        <f t="shared" si="138"/>
        <v>1/2007</v>
      </c>
      <c r="E1755">
        <v>5831</v>
      </c>
      <c r="F1755">
        <v>16759800</v>
      </c>
      <c r="G1755">
        <v>391307243</v>
      </c>
      <c r="H1755" s="1">
        <v>16.694247312000002</v>
      </c>
      <c r="I1755" s="1">
        <v>16.623358788000001</v>
      </c>
      <c r="J1755" s="1">
        <v>16.322082562999999</v>
      </c>
      <c r="K1755" s="1">
        <v>16.733236000000002</v>
      </c>
      <c r="L1755" s="1">
        <v>16.552470265</v>
      </c>
      <c r="M1755" s="2">
        <f t="shared" si="139"/>
        <v>8.5653104781457934E-3</v>
      </c>
      <c r="N1755" s="2">
        <f t="shared" si="140"/>
        <v>8.5288363332828264E-3</v>
      </c>
    </row>
    <row r="1756" spans="1:14" x14ac:dyDescent="0.25">
      <c r="A1756" s="5">
        <v>39108</v>
      </c>
      <c r="B1756" s="11">
        <f t="shared" si="136"/>
        <v>1</v>
      </c>
      <c r="C1756" s="11">
        <f t="shared" si="137"/>
        <v>2007</v>
      </c>
      <c r="D1756" s="11" t="str">
        <f t="shared" si="138"/>
        <v>1/2007</v>
      </c>
      <c r="E1756">
        <v>4432</v>
      </c>
      <c r="F1756">
        <v>11790800</v>
      </c>
      <c r="G1756">
        <v>273326366</v>
      </c>
      <c r="H1756" s="1">
        <v>16.481581740999999</v>
      </c>
      <c r="I1756" s="1">
        <v>16.378793382000001</v>
      </c>
      <c r="J1756" s="1">
        <v>16.318538137000001</v>
      </c>
      <c r="K1756" s="1">
        <v>16.520570428999999</v>
      </c>
      <c r="L1756" s="1">
        <v>16.431959773999999</v>
      </c>
      <c r="M1756" s="2">
        <f t="shared" si="139"/>
        <v>-1.2738853511960135E-2</v>
      </c>
      <c r="N1756" s="2">
        <f t="shared" si="140"/>
        <v>-1.282068843795009E-2</v>
      </c>
    </row>
    <row r="1757" spans="1:14" x14ac:dyDescent="0.25">
      <c r="A1757" s="5">
        <v>39111</v>
      </c>
      <c r="B1757" s="11">
        <f t="shared" si="136"/>
        <v>1</v>
      </c>
      <c r="C1757" s="11">
        <f t="shared" si="137"/>
        <v>2007</v>
      </c>
      <c r="D1757" s="11" t="str">
        <f t="shared" si="138"/>
        <v>1/2007</v>
      </c>
      <c r="E1757">
        <v>3924</v>
      </c>
      <c r="F1757">
        <v>8859600</v>
      </c>
      <c r="G1757">
        <v>203213146</v>
      </c>
      <c r="H1757" s="1">
        <v>16.045617321000002</v>
      </c>
      <c r="I1757" s="1">
        <v>16.481581740999999</v>
      </c>
      <c r="J1757" s="1">
        <v>16.045617321000002</v>
      </c>
      <c r="K1757" s="1">
        <v>16.481581740999999</v>
      </c>
      <c r="L1757" s="1">
        <v>16.258282892</v>
      </c>
      <c r="M1757" s="2">
        <f t="shared" si="139"/>
        <v>-2.645161288831166E-2</v>
      </c>
      <c r="N1757" s="2">
        <f t="shared" si="140"/>
        <v>-2.6807751130124038E-2</v>
      </c>
    </row>
    <row r="1758" spans="1:14" x14ac:dyDescent="0.25">
      <c r="A1758" s="5">
        <v>39112</v>
      </c>
      <c r="B1758" s="11">
        <f t="shared" si="136"/>
        <v>1</v>
      </c>
      <c r="C1758" s="11">
        <f t="shared" si="137"/>
        <v>2007</v>
      </c>
      <c r="D1758" s="11" t="str">
        <f t="shared" si="138"/>
        <v>1/2007</v>
      </c>
      <c r="E1758">
        <v>5196</v>
      </c>
      <c r="F1758">
        <v>16808600</v>
      </c>
      <c r="G1758">
        <v>386279894</v>
      </c>
      <c r="H1758" s="1">
        <v>16.414237644</v>
      </c>
      <c r="I1758" s="1">
        <v>16.127139122999999</v>
      </c>
      <c r="J1758" s="1">
        <v>15.988906501000001</v>
      </c>
      <c r="K1758" s="1">
        <v>16.481581740999999</v>
      </c>
      <c r="L1758" s="1">
        <v>16.290182727000001</v>
      </c>
      <c r="M1758" s="2">
        <f t="shared" si="139"/>
        <v>2.297327149374051E-2</v>
      </c>
      <c r="N1758" s="2">
        <f t="shared" si="140"/>
        <v>2.2713359056057311E-2</v>
      </c>
    </row>
    <row r="1759" spans="1:14" x14ac:dyDescent="0.25">
      <c r="A1759" s="5">
        <v>39113</v>
      </c>
      <c r="B1759" s="11">
        <f t="shared" si="136"/>
        <v>1</v>
      </c>
      <c r="C1759" s="11">
        <f t="shared" si="137"/>
        <v>2007</v>
      </c>
      <c r="D1759" s="11" t="str">
        <f t="shared" si="138"/>
        <v>1/2007</v>
      </c>
      <c r="E1759">
        <v>5636</v>
      </c>
      <c r="F1759">
        <v>18260200</v>
      </c>
      <c r="G1759">
        <v>422878619</v>
      </c>
      <c r="H1759" s="1">
        <v>16.612725510000001</v>
      </c>
      <c r="I1759" s="1">
        <v>16.339804694000001</v>
      </c>
      <c r="J1759" s="1">
        <v>16.205116498999999</v>
      </c>
      <c r="K1759" s="1">
        <v>16.612725510000001</v>
      </c>
      <c r="L1759" s="1">
        <v>16.417782070000001</v>
      </c>
      <c r="M1759" s="2">
        <f t="shared" si="139"/>
        <v>1.2092420635359424E-2</v>
      </c>
      <c r="N1759" s="2">
        <f t="shared" si="140"/>
        <v>1.2019891433921197E-2</v>
      </c>
    </row>
    <row r="1760" spans="1:14" x14ac:dyDescent="0.25">
      <c r="A1760" s="5">
        <v>39114</v>
      </c>
      <c r="B1760" s="11">
        <f t="shared" si="136"/>
        <v>2</v>
      </c>
      <c r="C1760" s="11">
        <f t="shared" si="137"/>
        <v>2007</v>
      </c>
      <c r="D1760" s="11" t="str">
        <f t="shared" si="138"/>
        <v>2/2007</v>
      </c>
      <c r="E1760">
        <v>4989</v>
      </c>
      <c r="F1760">
        <v>14482800</v>
      </c>
      <c r="G1760">
        <v>339861086</v>
      </c>
      <c r="H1760" s="1">
        <v>16.566647969000002</v>
      </c>
      <c r="I1760" s="1">
        <v>16.726147146999999</v>
      </c>
      <c r="J1760" s="1">
        <v>16.506392724000001</v>
      </c>
      <c r="K1760" s="1">
        <v>16.750958131000001</v>
      </c>
      <c r="L1760" s="1">
        <v>16.633992067000001</v>
      </c>
      <c r="M1760" s="2">
        <f t="shared" si="139"/>
        <v>-2.7736292261172357E-3</v>
      </c>
      <c r="N1760" s="2">
        <f t="shared" si="140"/>
        <v>-2.7774828630152864E-3</v>
      </c>
    </row>
    <row r="1761" spans="1:14" x14ac:dyDescent="0.25">
      <c r="A1761" s="5">
        <v>39115</v>
      </c>
      <c r="B1761" s="11">
        <f t="shared" si="136"/>
        <v>2</v>
      </c>
      <c r="C1761" s="11">
        <f t="shared" si="137"/>
        <v>2007</v>
      </c>
      <c r="D1761" s="11" t="str">
        <f t="shared" si="138"/>
        <v>2/2007</v>
      </c>
      <c r="E1761">
        <v>4691</v>
      </c>
      <c r="F1761">
        <v>15781800</v>
      </c>
      <c r="G1761">
        <v>370335874</v>
      </c>
      <c r="H1761" s="1">
        <v>16.765135834999999</v>
      </c>
      <c r="I1761" s="1">
        <v>16.584370100000001</v>
      </c>
      <c r="J1761" s="1">
        <v>16.46385961</v>
      </c>
      <c r="K1761" s="1">
        <v>16.818302228</v>
      </c>
      <c r="L1761" s="1">
        <v>16.633992067000001</v>
      </c>
      <c r="M1761" s="2">
        <f t="shared" si="139"/>
        <v>1.1981172435812759E-2</v>
      </c>
      <c r="N1761" s="2">
        <f t="shared" si="140"/>
        <v>1.190996637977345E-2</v>
      </c>
    </row>
    <row r="1762" spans="1:14" x14ac:dyDescent="0.25">
      <c r="A1762" s="5">
        <v>39118</v>
      </c>
      <c r="B1762" s="11">
        <f t="shared" si="136"/>
        <v>2</v>
      </c>
      <c r="C1762" s="11">
        <f t="shared" si="137"/>
        <v>2007</v>
      </c>
      <c r="D1762" s="11" t="str">
        <f t="shared" si="138"/>
        <v>2/2007</v>
      </c>
      <c r="E1762">
        <v>4442</v>
      </c>
      <c r="F1762">
        <v>11678600</v>
      </c>
      <c r="G1762">
        <v>275796846</v>
      </c>
      <c r="H1762" s="1">
        <v>16.65880305</v>
      </c>
      <c r="I1762" s="1">
        <v>16.726147146999999</v>
      </c>
      <c r="J1762" s="1">
        <v>16.612725510000001</v>
      </c>
      <c r="K1762" s="1">
        <v>16.871468620999998</v>
      </c>
      <c r="L1762" s="1">
        <v>16.740324852000001</v>
      </c>
      <c r="M1762" s="2">
        <f t="shared" si="139"/>
        <v>-6.3424946893667622E-3</v>
      </c>
      <c r="N1762" s="2">
        <f t="shared" si="140"/>
        <v>-6.3626937624467359E-3</v>
      </c>
    </row>
    <row r="1763" spans="1:14" x14ac:dyDescent="0.25">
      <c r="A1763" s="5">
        <v>39119</v>
      </c>
      <c r="B1763" s="11">
        <f t="shared" si="136"/>
        <v>2</v>
      </c>
      <c r="C1763" s="11">
        <f t="shared" si="137"/>
        <v>2007</v>
      </c>
      <c r="D1763" s="11" t="str">
        <f t="shared" si="138"/>
        <v>2/2007</v>
      </c>
      <c r="E1763">
        <v>6343</v>
      </c>
      <c r="F1763">
        <v>21643600</v>
      </c>
      <c r="G1763">
        <v>504382805</v>
      </c>
      <c r="H1763" s="1">
        <v>16.396515513000001</v>
      </c>
      <c r="I1763" s="1">
        <v>16.789946819000001</v>
      </c>
      <c r="J1763" s="1">
        <v>16.286638301</v>
      </c>
      <c r="K1763" s="1">
        <v>16.793491244999998</v>
      </c>
      <c r="L1763" s="1">
        <v>16.520570428999999</v>
      </c>
      <c r="M1763" s="2">
        <f t="shared" si="139"/>
        <v>-1.5744680828074231E-2</v>
      </c>
      <c r="N1763" s="2">
        <f t="shared" si="140"/>
        <v>-1.5869944883408111E-2</v>
      </c>
    </row>
    <row r="1764" spans="1:14" x14ac:dyDescent="0.25">
      <c r="A1764" s="5">
        <v>39120</v>
      </c>
      <c r="B1764" s="11">
        <f t="shared" si="136"/>
        <v>2</v>
      </c>
      <c r="C1764" s="11">
        <f t="shared" si="137"/>
        <v>2007</v>
      </c>
      <c r="D1764" s="11" t="str">
        <f t="shared" si="138"/>
        <v>2/2007</v>
      </c>
      <c r="E1764">
        <v>11023</v>
      </c>
      <c r="F1764">
        <v>28921200</v>
      </c>
      <c r="G1764">
        <v>655246432</v>
      </c>
      <c r="H1764" s="1">
        <v>15.918017978</v>
      </c>
      <c r="I1764" s="1">
        <v>16.428415348000001</v>
      </c>
      <c r="J1764" s="1">
        <v>15.829407323</v>
      </c>
      <c r="K1764" s="1">
        <v>16.428415348000001</v>
      </c>
      <c r="L1764" s="1">
        <v>16.059795025</v>
      </c>
      <c r="M1764" s="2">
        <f t="shared" si="139"/>
        <v>-2.9182879412435137E-2</v>
      </c>
      <c r="N1764" s="2">
        <f t="shared" si="140"/>
        <v>-2.9617169739701875E-2</v>
      </c>
    </row>
    <row r="1765" spans="1:14" x14ac:dyDescent="0.25">
      <c r="A1765" s="5">
        <v>39121</v>
      </c>
      <c r="B1765" s="11">
        <f t="shared" si="136"/>
        <v>2</v>
      </c>
      <c r="C1765" s="11">
        <f t="shared" si="137"/>
        <v>2007</v>
      </c>
      <c r="D1765" s="11" t="str">
        <f t="shared" si="138"/>
        <v>2/2007</v>
      </c>
      <c r="E1765">
        <v>6185</v>
      </c>
      <c r="F1765">
        <v>19359400</v>
      </c>
      <c r="G1765">
        <v>436772766</v>
      </c>
      <c r="H1765" s="1">
        <v>16.162583385000001</v>
      </c>
      <c r="I1765" s="1">
        <v>15.861307159000001</v>
      </c>
      <c r="J1765" s="1">
        <v>15.723074538000001</v>
      </c>
      <c r="K1765" s="1">
        <v>16.198027647</v>
      </c>
      <c r="L1765" s="1">
        <v>15.992450928</v>
      </c>
      <c r="M1765" s="2">
        <f t="shared" si="139"/>
        <v>1.5364061489188563E-2</v>
      </c>
      <c r="N1765" s="2">
        <f t="shared" si="140"/>
        <v>1.5247229453137978E-2</v>
      </c>
    </row>
    <row r="1766" spans="1:14" x14ac:dyDescent="0.25">
      <c r="A1766" s="5">
        <v>39122</v>
      </c>
      <c r="B1766" s="11">
        <f t="shared" si="136"/>
        <v>2</v>
      </c>
      <c r="C1766" s="11">
        <f t="shared" si="137"/>
        <v>2007</v>
      </c>
      <c r="D1766" s="11" t="str">
        <f t="shared" si="138"/>
        <v>2/2007</v>
      </c>
      <c r="E1766">
        <v>6727</v>
      </c>
      <c r="F1766">
        <v>20284200</v>
      </c>
      <c r="G1766">
        <v>458094733</v>
      </c>
      <c r="H1766" s="1">
        <v>15.87902929</v>
      </c>
      <c r="I1766" s="1">
        <v>16.162583385000001</v>
      </c>
      <c r="J1766" s="1">
        <v>15.836496176000001</v>
      </c>
      <c r="K1766" s="1">
        <v>16.268916170000001</v>
      </c>
      <c r="L1766" s="1">
        <v>16.010173059</v>
      </c>
      <c r="M1766" s="2">
        <f t="shared" si="139"/>
        <v>-1.7543859681686702E-2</v>
      </c>
      <c r="N1766" s="2">
        <f t="shared" si="140"/>
        <v>-1.7699577132546312E-2</v>
      </c>
    </row>
    <row r="1767" spans="1:14" x14ac:dyDescent="0.25">
      <c r="A1767" s="5">
        <v>39125</v>
      </c>
      <c r="B1767" s="11">
        <f t="shared" si="136"/>
        <v>2</v>
      </c>
      <c r="C1767" s="11">
        <f t="shared" si="137"/>
        <v>2007</v>
      </c>
      <c r="D1767" s="11" t="str">
        <f t="shared" si="138"/>
        <v>2/2007</v>
      </c>
      <c r="E1767">
        <v>7047</v>
      </c>
      <c r="F1767">
        <v>23593400</v>
      </c>
      <c r="G1767">
        <v>525676544</v>
      </c>
      <c r="H1767" s="1">
        <v>15.684085850000001</v>
      </c>
      <c r="I1767" s="1">
        <v>15.949917813000001</v>
      </c>
      <c r="J1767" s="1">
        <v>15.620286179000001</v>
      </c>
      <c r="K1767" s="1">
        <v>15.949917813000001</v>
      </c>
      <c r="L1767" s="1">
        <v>15.793963060999999</v>
      </c>
      <c r="M1767" s="2">
        <f t="shared" si="139"/>
        <v>-1.2276785717799998E-2</v>
      </c>
      <c r="N1767" s="2">
        <f t="shared" si="140"/>
        <v>-1.2352767970558919E-2</v>
      </c>
    </row>
    <row r="1768" spans="1:14" x14ac:dyDescent="0.25">
      <c r="A1768" s="5">
        <v>39126</v>
      </c>
      <c r="B1768" s="11">
        <f t="shared" si="136"/>
        <v>2</v>
      </c>
      <c r="C1768" s="11">
        <f t="shared" si="137"/>
        <v>2007</v>
      </c>
      <c r="D1768" s="11" t="str">
        <f t="shared" si="138"/>
        <v>2/2007</v>
      </c>
      <c r="E1768">
        <v>7960</v>
      </c>
      <c r="F1768">
        <v>21734800</v>
      </c>
      <c r="G1768">
        <v>483703447</v>
      </c>
      <c r="H1768" s="1">
        <v>15.971184371</v>
      </c>
      <c r="I1768" s="1">
        <v>15.666363719</v>
      </c>
      <c r="J1768" s="1">
        <v>15.599019622</v>
      </c>
      <c r="K1768" s="1">
        <v>15.971184371</v>
      </c>
      <c r="L1768" s="1">
        <v>15.776240931</v>
      </c>
      <c r="M1768" s="2">
        <f t="shared" si="139"/>
        <v>1.8305084768456492E-2</v>
      </c>
      <c r="N1768" s="2">
        <f t="shared" si="140"/>
        <v>1.8139563572445689E-2</v>
      </c>
    </row>
    <row r="1769" spans="1:14" x14ac:dyDescent="0.25">
      <c r="A1769" s="5">
        <v>39127</v>
      </c>
      <c r="B1769" s="11">
        <f t="shared" si="136"/>
        <v>2</v>
      </c>
      <c r="C1769" s="11">
        <f t="shared" si="137"/>
        <v>2007</v>
      </c>
      <c r="D1769" s="11" t="str">
        <f t="shared" si="138"/>
        <v>2/2007</v>
      </c>
      <c r="E1769">
        <v>9663</v>
      </c>
      <c r="F1769">
        <v>31231000</v>
      </c>
      <c r="G1769">
        <v>701603899</v>
      </c>
      <c r="H1769" s="1">
        <v>15.861307159000001</v>
      </c>
      <c r="I1769" s="1">
        <v>16.127139122999999</v>
      </c>
      <c r="J1769" s="1">
        <v>15.758518799999999</v>
      </c>
      <c r="K1769" s="1">
        <v>16.212205351000001</v>
      </c>
      <c r="L1769" s="1">
        <v>15.925106830000001</v>
      </c>
      <c r="M1769" s="2">
        <f t="shared" si="139"/>
        <v>-6.8797159589185641E-3</v>
      </c>
      <c r="N1769" s="2">
        <f t="shared" si="140"/>
        <v>-6.9034903080132286E-3</v>
      </c>
    </row>
    <row r="1770" spans="1:14" x14ac:dyDescent="0.25">
      <c r="A1770" s="5">
        <v>39128</v>
      </c>
      <c r="B1770" s="11">
        <f t="shared" si="136"/>
        <v>2</v>
      </c>
      <c r="C1770" s="11">
        <f t="shared" si="137"/>
        <v>2007</v>
      </c>
      <c r="D1770" s="11" t="str">
        <f t="shared" si="138"/>
        <v>2/2007</v>
      </c>
      <c r="E1770">
        <v>7602</v>
      </c>
      <c r="F1770">
        <v>18003000</v>
      </c>
      <c r="G1770">
        <v>401497886</v>
      </c>
      <c r="H1770" s="1">
        <v>15.680541423999999</v>
      </c>
      <c r="I1770" s="1">
        <v>15.847129453999999</v>
      </c>
      <c r="J1770" s="1">
        <v>15.648641588</v>
      </c>
      <c r="K1770" s="1">
        <v>16.049161746999999</v>
      </c>
      <c r="L1770" s="1">
        <v>15.808140765999999</v>
      </c>
      <c r="M1770" s="2">
        <f t="shared" si="139"/>
        <v>-1.1396648030829626E-2</v>
      </c>
      <c r="N1770" s="2">
        <f t="shared" si="140"/>
        <v>-1.1462087492762093E-2</v>
      </c>
    </row>
    <row r="1771" spans="1:14" x14ac:dyDescent="0.25">
      <c r="A1771" s="5">
        <v>39129</v>
      </c>
      <c r="B1771" s="11">
        <f t="shared" si="136"/>
        <v>2</v>
      </c>
      <c r="C1771" s="11">
        <f t="shared" si="137"/>
        <v>2007</v>
      </c>
      <c r="D1771" s="11" t="str">
        <f t="shared" si="138"/>
        <v>2/2007</v>
      </c>
      <c r="E1771">
        <v>5230</v>
      </c>
      <c r="F1771">
        <v>10369200</v>
      </c>
      <c r="G1771">
        <v>228964457</v>
      </c>
      <c r="H1771" s="1">
        <v>15.712441259</v>
      </c>
      <c r="I1771" s="1">
        <v>15.680541423999999</v>
      </c>
      <c r="J1771" s="1">
        <v>15.528131097999999</v>
      </c>
      <c r="K1771" s="1">
        <v>15.769152077999999</v>
      </c>
      <c r="L1771" s="1">
        <v>15.652186014</v>
      </c>
      <c r="M1771" s="2">
        <f t="shared" si="139"/>
        <v>2.0343580069994704E-3</v>
      </c>
      <c r="N1771" s="2">
        <f t="shared" si="140"/>
        <v>2.0322915029472371E-3</v>
      </c>
    </row>
    <row r="1772" spans="1:14" x14ac:dyDescent="0.25">
      <c r="A1772" s="5">
        <v>39134</v>
      </c>
      <c r="B1772" s="11">
        <f t="shared" si="136"/>
        <v>2</v>
      </c>
      <c r="C1772" s="11">
        <f t="shared" si="137"/>
        <v>2007</v>
      </c>
      <c r="D1772" s="11" t="str">
        <f t="shared" si="138"/>
        <v>2/2007</v>
      </c>
      <c r="E1772">
        <v>4732</v>
      </c>
      <c r="F1772">
        <v>12532200</v>
      </c>
      <c r="G1772">
        <v>275194877</v>
      </c>
      <c r="H1772" s="1">
        <v>15.701807981</v>
      </c>
      <c r="I1772" s="1">
        <v>15.591930768999999</v>
      </c>
      <c r="J1772" s="1">
        <v>15.453698148000001</v>
      </c>
      <c r="K1772" s="1">
        <v>15.701807981</v>
      </c>
      <c r="L1772" s="1">
        <v>15.567119785999999</v>
      </c>
      <c r="M1772" s="2">
        <f t="shared" si="139"/>
        <v>-6.7674257772698532E-4</v>
      </c>
      <c r="N1772" s="2">
        <f t="shared" si="140"/>
        <v>-6.7697167134934293E-4</v>
      </c>
    </row>
    <row r="1773" spans="1:14" x14ac:dyDescent="0.25">
      <c r="A1773" s="5">
        <v>39135</v>
      </c>
      <c r="B1773" s="11">
        <f t="shared" si="136"/>
        <v>2</v>
      </c>
      <c r="C1773" s="11">
        <f t="shared" si="137"/>
        <v>2007</v>
      </c>
      <c r="D1773" s="11" t="str">
        <f t="shared" si="138"/>
        <v>2/2007</v>
      </c>
      <c r="E1773">
        <v>7069</v>
      </c>
      <c r="F1773">
        <v>17446400</v>
      </c>
      <c r="G1773">
        <v>391737777</v>
      </c>
      <c r="H1773" s="1">
        <v>15.967639944</v>
      </c>
      <c r="I1773" s="1">
        <v>15.843585028</v>
      </c>
      <c r="J1773" s="1">
        <v>15.754974373</v>
      </c>
      <c r="K1773" s="1">
        <v>16.020806338</v>
      </c>
      <c r="L1773" s="1">
        <v>15.918017978</v>
      </c>
      <c r="M1773" s="2">
        <f t="shared" si="139"/>
        <v>1.6930022537638312E-2</v>
      </c>
      <c r="N1773" s="2">
        <f t="shared" si="140"/>
        <v>1.6788306968126606E-2</v>
      </c>
    </row>
    <row r="1774" spans="1:14" x14ac:dyDescent="0.25">
      <c r="A1774" s="5">
        <v>39136</v>
      </c>
      <c r="B1774" s="11">
        <f t="shared" si="136"/>
        <v>2</v>
      </c>
      <c r="C1774" s="11">
        <f t="shared" si="137"/>
        <v>2007</v>
      </c>
      <c r="D1774" s="11" t="str">
        <f t="shared" si="138"/>
        <v>2/2007</v>
      </c>
      <c r="E1774">
        <v>6522</v>
      </c>
      <c r="F1774">
        <v>20153200</v>
      </c>
      <c r="G1774">
        <v>459584261</v>
      </c>
      <c r="H1774" s="1">
        <v>16.102328140000001</v>
      </c>
      <c r="I1774" s="1">
        <v>16.056250598999998</v>
      </c>
      <c r="J1774" s="1">
        <v>16.052706173000001</v>
      </c>
      <c r="K1774" s="1">
        <v>16.261827318000002</v>
      </c>
      <c r="L1774" s="1">
        <v>16.166127810999999</v>
      </c>
      <c r="M1774" s="2">
        <f t="shared" si="139"/>
        <v>8.4350722130737132E-3</v>
      </c>
      <c r="N1774" s="2">
        <f t="shared" si="140"/>
        <v>8.3996957873803922E-3</v>
      </c>
    </row>
    <row r="1775" spans="1:14" x14ac:dyDescent="0.25">
      <c r="A1775" s="5">
        <v>39139</v>
      </c>
      <c r="B1775" s="11">
        <f t="shared" si="136"/>
        <v>2</v>
      </c>
      <c r="C1775" s="11">
        <f t="shared" si="137"/>
        <v>2007</v>
      </c>
      <c r="D1775" s="11" t="str">
        <f t="shared" si="138"/>
        <v>2/2007</v>
      </c>
      <c r="E1775">
        <v>4965</v>
      </c>
      <c r="F1775">
        <v>14825800</v>
      </c>
      <c r="G1775">
        <v>338839170</v>
      </c>
      <c r="H1775" s="1">
        <v>16.166127810999999</v>
      </c>
      <c r="I1775" s="1">
        <v>16.272460595999998</v>
      </c>
      <c r="J1775" s="1">
        <v>16.109416992</v>
      </c>
      <c r="K1775" s="1">
        <v>16.300816006000002</v>
      </c>
      <c r="L1775" s="1">
        <v>16.201572073000001</v>
      </c>
      <c r="M1775" s="2">
        <f t="shared" si="139"/>
        <v>3.9621395394069392E-3</v>
      </c>
      <c r="N1775" s="2">
        <f t="shared" si="140"/>
        <v>3.9543109364071358E-3</v>
      </c>
    </row>
    <row r="1776" spans="1:14" x14ac:dyDescent="0.25">
      <c r="A1776" s="5">
        <v>39140</v>
      </c>
      <c r="B1776" s="11">
        <f t="shared" si="136"/>
        <v>2</v>
      </c>
      <c r="C1776" s="11">
        <f t="shared" si="137"/>
        <v>2007</v>
      </c>
      <c r="D1776" s="11" t="str">
        <f t="shared" si="138"/>
        <v>2/2007</v>
      </c>
      <c r="E1776">
        <v>10562</v>
      </c>
      <c r="F1776">
        <v>27804800</v>
      </c>
      <c r="G1776">
        <v>606111891</v>
      </c>
      <c r="H1776" s="1">
        <v>15.099255530000001</v>
      </c>
      <c r="I1776" s="1">
        <v>15.489142409999999</v>
      </c>
      <c r="J1776" s="1">
        <v>15.063811268</v>
      </c>
      <c r="K1776" s="1">
        <v>15.684085850000001</v>
      </c>
      <c r="L1776" s="1">
        <v>15.453698148000001</v>
      </c>
      <c r="M1776" s="2">
        <f t="shared" si="139"/>
        <v>-6.5994299530037215E-2</v>
      </c>
      <c r="N1776" s="2">
        <f t="shared" si="140"/>
        <v>-6.8272737485021356E-2</v>
      </c>
    </row>
    <row r="1777" spans="1:14" x14ac:dyDescent="0.25">
      <c r="A1777" s="5">
        <v>39141</v>
      </c>
      <c r="B1777" s="11">
        <f t="shared" si="136"/>
        <v>2</v>
      </c>
      <c r="C1777" s="11">
        <f t="shared" si="137"/>
        <v>2007</v>
      </c>
      <c r="D1777" s="11" t="str">
        <f t="shared" si="138"/>
        <v>2/2007</v>
      </c>
      <c r="E1777">
        <v>8812</v>
      </c>
      <c r="F1777">
        <v>23119400</v>
      </c>
      <c r="G1777">
        <v>497148305</v>
      </c>
      <c r="H1777" s="1">
        <v>15.198499462999999</v>
      </c>
      <c r="I1777" s="1">
        <v>15.241032577</v>
      </c>
      <c r="J1777" s="1">
        <v>15.070900120999999</v>
      </c>
      <c r="K1777" s="1">
        <v>15.418253886</v>
      </c>
      <c r="L1777" s="1">
        <v>15.244577003</v>
      </c>
      <c r="M1777" s="2">
        <f t="shared" si="139"/>
        <v>6.5727699490094604E-3</v>
      </c>
      <c r="N1777" s="2">
        <f t="shared" si="140"/>
        <v>6.5512634832060219E-3</v>
      </c>
    </row>
    <row r="1778" spans="1:14" x14ac:dyDescent="0.25">
      <c r="A1778" s="5">
        <v>39142</v>
      </c>
      <c r="B1778" s="11">
        <f t="shared" si="136"/>
        <v>3</v>
      </c>
      <c r="C1778" s="11">
        <f t="shared" si="137"/>
        <v>2007</v>
      </c>
      <c r="D1778" s="11" t="str">
        <f t="shared" si="138"/>
        <v>3/2007</v>
      </c>
      <c r="E1778">
        <v>9446</v>
      </c>
      <c r="F1778">
        <v>30154600</v>
      </c>
      <c r="G1778">
        <v>629881076</v>
      </c>
      <c r="H1778" s="1">
        <v>15.010644875000001</v>
      </c>
      <c r="I1778" s="1">
        <v>14.939756352</v>
      </c>
      <c r="J1778" s="1">
        <v>14.496703079</v>
      </c>
      <c r="K1778" s="1">
        <v>15.116977661</v>
      </c>
      <c r="L1778" s="1">
        <v>14.808612583</v>
      </c>
      <c r="M1778" s="2">
        <f t="shared" si="139"/>
        <v>-1.2360074654561903E-2</v>
      </c>
      <c r="N1778" s="2">
        <f t="shared" si="140"/>
        <v>-1.2437095692525992E-2</v>
      </c>
    </row>
    <row r="1779" spans="1:14" x14ac:dyDescent="0.25">
      <c r="A1779" s="5">
        <v>39143</v>
      </c>
      <c r="B1779" s="11">
        <f t="shared" si="136"/>
        <v>3</v>
      </c>
      <c r="C1779" s="11">
        <f t="shared" si="137"/>
        <v>2007</v>
      </c>
      <c r="D1779" s="11" t="str">
        <f t="shared" si="138"/>
        <v>3/2007</v>
      </c>
      <c r="E1779">
        <v>6754</v>
      </c>
      <c r="F1779">
        <v>23963200</v>
      </c>
      <c r="G1779">
        <v>497715184</v>
      </c>
      <c r="H1779" s="1">
        <v>14.553413898000001</v>
      </c>
      <c r="I1779" s="1">
        <v>14.879501106999999</v>
      </c>
      <c r="J1779" s="1">
        <v>14.539236193000001</v>
      </c>
      <c r="K1779" s="1">
        <v>14.992922745</v>
      </c>
      <c r="L1779" s="1">
        <v>14.723546355</v>
      </c>
      <c r="M1779" s="2">
        <f t="shared" si="139"/>
        <v>-3.0460448622131597E-2</v>
      </c>
      <c r="N1779" s="2">
        <f t="shared" si="140"/>
        <v>-3.0934009486508061E-2</v>
      </c>
    </row>
    <row r="1780" spans="1:14" x14ac:dyDescent="0.25">
      <c r="A1780" s="5">
        <v>39146</v>
      </c>
      <c r="B1780" s="11">
        <f t="shared" si="136"/>
        <v>3</v>
      </c>
      <c r="C1780" s="11">
        <f t="shared" si="137"/>
        <v>2007</v>
      </c>
      <c r="D1780" s="11" t="str">
        <f t="shared" si="138"/>
        <v>3/2007</v>
      </c>
      <c r="E1780">
        <v>8883</v>
      </c>
      <c r="F1780">
        <v>19718600</v>
      </c>
      <c r="G1780">
        <v>396710284</v>
      </c>
      <c r="H1780" s="1">
        <v>14.237959968</v>
      </c>
      <c r="I1780" s="1">
        <v>14.19897128</v>
      </c>
      <c r="J1780" s="1">
        <v>14.074916364</v>
      </c>
      <c r="K1780" s="1">
        <v>14.408092425</v>
      </c>
      <c r="L1780" s="1">
        <v>14.262770951</v>
      </c>
      <c r="M1780" s="2">
        <f t="shared" si="139"/>
        <v>-2.1675596682050768E-2</v>
      </c>
      <c r="N1780" s="2">
        <f t="shared" si="140"/>
        <v>-2.1913963213746657E-2</v>
      </c>
    </row>
    <row r="1781" spans="1:14" x14ac:dyDescent="0.25">
      <c r="A1781" s="5">
        <v>39147</v>
      </c>
      <c r="B1781" s="11">
        <f t="shared" si="136"/>
        <v>3</v>
      </c>
      <c r="C1781" s="11">
        <f t="shared" si="137"/>
        <v>2007</v>
      </c>
      <c r="D1781" s="11" t="str">
        <f t="shared" si="138"/>
        <v>3/2007</v>
      </c>
      <c r="E1781">
        <v>7171</v>
      </c>
      <c r="F1781">
        <v>17485800</v>
      </c>
      <c r="G1781">
        <v>363427962</v>
      </c>
      <c r="H1781" s="1">
        <v>14.780257174000001</v>
      </c>
      <c r="I1781" s="1">
        <v>14.698735372</v>
      </c>
      <c r="J1781" s="1">
        <v>14.567591603</v>
      </c>
      <c r="K1781" s="1">
        <v>14.865323402</v>
      </c>
      <c r="L1781" s="1">
        <v>14.734179633</v>
      </c>
      <c r="M1781" s="2">
        <f t="shared" si="139"/>
        <v>3.8088125491209546E-2</v>
      </c>
      <c r="N1781" s="2">
        <f t="shared" si="140"/>
        <v>3.7380680457111397E-2</v>
      </c>
    </row>
    <row r="1782" spans="1:14" x14ac:dyDescent="0.25">
      <c r="A1782" s="5">
        <v>39148</v>
      </c>
      <c r="B1782" s="11">
        <f t="shared" si="136"/>
        <v>3</v>
      </c>
      <c r="C1782" s="11">
        <f t="shared" si="137"/>
        <v>2007</v>
      </c>
      <c r="D1782" s="11" t="str">
        <f t="shared" si="138"/>
        <v>3/2007</v>
      </c>
      <c r="E1782">
        <v>6132</v>
      </c>
      <c r="F1782">
        <v>23444200</v>
      </c>
      <c r="G1782">
        <v>491383483</v>
      </c>
      <c r="H1782" s="1">
        <v>14.620757996</v>
      </c>
      <c r="I1782" s="1">
        <v>14.847601271</v>
      </c>
      <c r="J1782" s="1">
        <v>14.603035865000001</v>
      </c>
      <c r="K1782" s="1">
        <v>15.028367006</v>
      </c>
      <c r="L1782" s="1">
        <v>14.858234550000001</v>
      </c>
      <c r="M1782" s="2">
        <f t="shared" si="139"/>
        <v>-1.0791366897226706E-2</v>
      </c>
      <c r="N1782" s="2">
        <f t="shared" si="140"/>
        <v>-1.0850016014716772E-2</v>
      </c>
    </row>
    <row r="1783" spans="1:14" x14ac:dyDescent="0.25">
      <c r="A1783" s="5">
        <v>39149</v>
      </c>
      <c r="B1783" s="11">
        <f t="shared" si="136"/>
        <v>3</v>
      </c>
      <c r="C1783" s="11">
        <f t="shared" si="137"/>
        <v>2007</v>
      </c>
      <c r="D1783" s="11" t="str">
        <f t="shared" si="138"/>
        <v>3/2007</v>
      </c>
      <c r="E1783">
        <v>5539</v>
      </c>
      <c r="F1783">
        <v>16126600</v>
      </c>
      <c r="G1783">
        <v>340336668</v>
      </c>
      <c r="H1783" s="1">
        <v>15.010644875000001</v>
      </c>
      <c r="I1783" s="1">
        <v>14.904312089999999</v>
      </c>
      <c r="J1783" s="1">
        <v>14.851145697</v>
      </c>
      <c r="K1783" s="1">
        <v>15.063811268</v>
      </c>
      <c r="L1783" s="1">
        <v>14.961022909</v>
      </c>
      <c r="M1783" s="2">
        <f t="shared" si="139"/>
        <v>2.666666660556638E-2</v>
      </c>
      <c r="N1783" s="2">
        <f t="shared" si="140"/>
        <v>2.6317308257860144E-2</v>
      </c>
    </row>
    <row r="1784" spans="1:14" x14ac:dyDescent="0.25">
      <c r="A1784" s="5">
        <v>39150</v>
      </c>
      <c r="B1784" s="11">
        <f t="shared" si="136"/>
        <v>3</v>
      </c>
      <c r="C1784" s="11">
        <f t="shared" si="137"/>
        <v>2007</v>
      </c>
      <c r="D1784" s="11" t="str">
        <f t="shared" si="138"/>
        <v>3/2007</v>
      </c>
      <c r="E1784">
        <v>5071</v>
      </c>
      <c r="F1784">
        <v>14608200</v>
      </c>
      <c r="G1784">
        <v>310173003</v>
      </c>
      <c r="H1784" s="1">
        <v>15.067355694</v>
      </c>
      <c r="I1784" s="1">
        <v>15.134699791999999</v>
      </c>
      <c r="J1784" s="1">
        <v>14.886589959</v>
      </c>
      <c r="K1784" s="1">
        <v>15.241032577</v>
      </c>
      <c r="L1784" s="1">
        <v>15.05317799</v>
      </c>
      <c r="M1784" s="2">
        <f t="shared" si="139"/>
        <v>3.7780401489913018E-3</v>
      </c>
      <c r="N1784" s="2">
        <f t="shared" si="140"/>
        <v>3.770921279922625E-3</v>
      </c>
    </row>
    <row r="1785" spans="1:14" x14ac:dyDescent="0.25">
      <c r="A1785" s="5">
        <v>39153</v>
      </c>
      <c r="B1785" s="11">
        <f t="shared" si="136"/>
        <v>3</v>
      </c>
      <c r="C1785" s="11">
        <f t="shared" si="137"/>
        <v>2007</v>
      </c>
      <c r="D1785" s="11" t="str">
        <f t="shared" si="138"/>
        <v>3/2007</v>
      </c>
      <c r="E1785">
        <v>5254</v>
      </c>
      <c r="F1785">
        <v>11993400</v>
      </c>
      <c r="G1785">
        <v>252123242</v>
      </c>
      <c r="H1785" s="1">
        <v>14.851145697</v>
      </c>
      <c r="I1785" s="1">
        <v>14.922034221000001</v>
      </c>
      <c r="J1785" s="1">
        <v>14.826334714</v>
      </c>
      <c r="K1785" s="1">
        <v>15.028367006</v>
      </c>
      <c r="L1785" s="1">
        <v>14.900767664</v>
      </c>
      <c r="M1785" s="2">
        <f t="shared" si="139"/>
        <v>-1.4349564806922066E-2</v>
      </c>
      <c r="N1785" s="2">
        <f t="shared" si="140"/>
        <v>-1.4453515441228599E-2</v>
      </c>
    </row>
    <row r="1786" spans="1:14" x14ac:dyDescent="0.25">
      <c r="A1786" s="5">
        <v>39154</v>
      </c>
      <c r="B1786" s="11">
        <f t="shared" si="136"/>
        <v>3</v>
      </c>
      <c r="C1786" s="11">
        <f t="shared" si="137"/>
        <v>2007</v>
      </c>
      <c r="D1786" s="11" t="str">
        <f t="shared" si="138"/>
        <v>3/2007</v>
      </c>
      <c r="E1786">
        <v>7036</v>
      </c>
      <c r="F1786">
        <v>21859800</v>
      </c>
      <c r="G1786">
        <v>454727563</v>
      </c>
      <c r="H1786" s="1">
        <v>14.613669142999999</v>
      </c>
      <c r="I1786" s="1">
        <v>14.727090780999999</v>
      </c>
      <c r="J1786" s="1">
        <v>14.567591603</v>
      </c>
      <c r="K1786" s="1">
        <v>14.918489794999999</v>
      </c>
      <c r="L1786" s="1">
        <v>14.744812912</v>
      </c>
      <c r="M1786" s="2">
        <f t="shared" si="139"/>
        <v>-1.5990453453565645E-2</v>
      </c>
      <c r="N1786" s="2">
        <f t="shared" si="140"/>
        <v>-1.6119680202113879E-2</v>
      </c>
    </row>
    <row r="1787" spans="1:14" x14ac:dyDescent="0.25">
      <c r="A1787" s="5">
        <v>39155</v>
      </c>
      <c r="B1787" s="11">
        <f t="shared" si="136"/>
        <v>3</v>
      </c>
      <c r="C1787" s="11">
        <f t="shared" si="137"/>
        <v>2007</v>
      </c>
      <c r="D1787" s="11" t="str">
        <f t="shared" si="138"/>
        <v>3/2007</v>
      </c>
      <c r="E1787">
        <v>6685</v>
      </c>
      <c r="F1787">
        <v>19358000</v>
      </c>
      <c r="G1787">
        <v>397060265</v>
      </c>
      <c r="H1787" s="1">
        <v>14.656202257</v>
      </c>
      <c r="I1787" s="1">
        <v>14.532147341</v>
      </c>
      <c r="J1787" s="1">
        <v>14.266315378</v>
      </c>
      <c r="K1787" s="1">
        <v>14.70936865</v>
      </c>
      <c r="L1787" s="1">
        <v>14.539236193000001</v>
      </c>
      <c r="M1787" s="2">
        <f t="shared" si="139"/>
        <v>2.9105020500874712E-3</v>
      </c>
      <c r="N1787" s="2">
        <f t="shared" si="140"/>
        <v>2.9062747394069488E-3</v>
      </c>
    </row>
    <row r="1788" spans="1:14" x14ac:dyDescent="0.25">
      <c r="A1788" s="5">
        <v>39156</v>
      </c>
      <c r="B1788" s="11">
        <f t="shared" si="136"/>
        <v>3</v>
      </c>
      <c r="C1788" s="11">
        <f t="shared" si="137"/>
        <v>2007</v>
      </c>
      <c r="D1788" s="11" t="str">
        <f t="shared" si="138"/>
        <v>3/2007</v>
      </c>
      <c r="E1788">
        <v>5706</v>
      </c>
      <c r="F1788">
        <v>18371000</v>
      </c>
      <c r="G1788">
        <v>377313804</v>
      </c>
      <c r="H1788" s="1">
        <v>14.514425210000001</v>
      </c>
      <c r="I1788" s="1">
        <v>14.610124717</v>
      </c>
      <c r="J1788" s="1">
        <v>14.425814556000001</v>
      </c>
      <c r="K1788" s="1">
        <v>14.705824224000001</v>
      </c>
      <c r="L1788" s="1">
        <v>14.560502751</v>
      </c>
      <c r="M1788" s="2">
        <f t="shared" si="139"/>
        <v>-9.6735187270143852E-3</v>
      </c>
      <c r="N1788" s="2">
        <f t="shared" si="140"/>
        <v>-9.7206111550430102E-3</v>
      </c>
    </row>
    <row r="1789" spans="1:14" x14ac:dyDescent="0.25">
      <c r="A1789" s="5">
        <v>39157</v>
      </c>
      <c r="B1789" s="11">
        <f t="shared" si="136"/>
        <v>3</v>
      </c>
      <c r="C1789" s="11">
        <f t="shared" si="137"/>
        <v>2007</v>
      </c>
      <c r="D1789" s="11" t="str">
        <f t="shared" si="138"/>
        <v>3/2007</v>
      </c>
      <c r="E1789">
        <v>5698</v>
      </c>
      <c r="F1789">
        <v>15180400</v>
      </c>
      <c r="G1789">
        <v>310154880</v>
      </c>
      <c r="H1789" s="1">
        <v>14.255682098999999</v>
      </c>
      <c r="I1789" s="1">
        <v>14.493158653</v>
      </c>
      <c r="J1789" s="1">
        <v>14.255682098999999</v>
      </c>
      <c r="K1789" s="1">
        <v>14.73772406</v>
      </c>
      <c r="L1789" s="1">
        <v>14.482525375</v>
      </c>
      <c r="M1789" s="2">
        <f t="shared" si="139"/>
        <v>-1.782661781341055E-2</v>
      </c>
      <c r="N1789" s="2">
        <f t="shared" si="140"/>
        <v>-1.7987425941125453E-2</v>
      </c>
    </row>
    <row r="1790" spans="1:14" x14ac:dyDescent="0.25">
      <c r="A1790" s="5">
        <v>39160</v>
      </c>
      <c r="B1790" s="11">
        <f t="shared" si="136"/>
        <v>3</v>
      </c>
      <c r="C1790" s="11">
        <f t="shared" si="137"/>
        <v>2007</v>
      </c>
      <c r="D1790" s="11" t="str">
        <f t="shared" si="138"/>
        <v>3/2007</v>
      </c>
      <c r="E1790">
        <v>4863</v>
      </c>
      <c r="F1790">
        <v>13834200</v>
      </c>
      <c r="G1790">
        <v>283329516</v>
      </c>
      <c r="H1790" s="1">
        <v>14.567591603</v>
      </c>
      <c r="I1790" s="1">
        <v>14.390370294</v>
      </c>
      <c r="J1790" s="1">
        <v>14.379737015</v>
      </c>
      <c r="K1790" s="1">
        <v>14.617213569</v>
      </c>
      <c r="L1790" s="1">
        <v>14.517969636</v>
      </c>
      <c r="M1790" s="2">
        <f t="shared" si="139"/>
        <v>2.1879661866329059E-2</v>
      </c>
      <c r="N1790" s="2">
        <f t="shared" si="140"/>
        <v>2.1643737164100323E-2</v>
      </c>
    </row>
    <row r="1791" spans="1:14" x14ac:dyDescent="0.25">
      <c r="A1791" s="5">
        <v>39161</v>
      </c>
      <c r="B1791" s="11">
        <f t="shared" si="136"/>
        <v>3</v>
      </c>
      <c r="C1791" s="11">
        <f t="shared" si="137"/>
        <v>2007</v>
      </c>
      <c r="D1791" s="11" t="str">
        <f t="shared" si="138"/>
        <v>3/2007</v>
      </c>
      <c r="E1791">
        <v>6266</v>
      </c>
      <c r="F1791">
        <v>16323600</v>
      </c>
      <c r="G1791">
        <v>340768330</v>
      </c>
      <c r="H1791" s="1">
        <v>14.911400942</v>
      </c>
      <c r="I1791" s="1">
        <v>14.603035865000001</v>
      </c>
      <c r="J1791" s="1">
        <v>14.578224881000001</v>
      </c>
      <c r="K1791" s="1">
        <v>14.911400942</v>
      </c>
      <c r="L1791" s="1">
        <v>14.797979305</v>
      </c>
      <c r="M1791" s="2">
        <f t="shared" si="139"/>
        <v>2.3600973199248365E-2</v>
      </c>
      <c r="N1791" s="2">
        <f t="shared" si="140"/>
        <v>2.3326776064326826E-2</v>
      </c>
    </row>
    <row r="1792" spans="1:14" x14ac:dyDescent="0.25">
      <c r="A1792" s="5">
        <v>39162</v>
      </c>
      <c r="B1792" s="11">
        <f t="shared" si="136"/>
        <v>3</v>
      </c>
      <c r="C1792" s="11">
        <f t="shared" si="137"/>
        <v>2007</v>
      </c>
      <c r="D1792" s="11" t="str">
        <f t="shared" si="138"/>
        <v>3/2007</v>
      </c>
      <c r="E1792">
        <v>6994</v>
      </c>
      <c r="F1792">
        <v>22742200</v>
      </c>
      <c r="G1792">
        <v>486458299</v>
      </c>
      <c r="H1792" s="1">
        <v>15.347365363</v>
      </c>
      <c r="I1792" s="1">
        <v>14.922034221000001</v>
      </c>
      <c r="J1792" s="1">
        <v>14.922034221000001</v>
      </c>
      <c r="K1792" s="1">
        <v>15.382809624</v>
      </c>
      <c r="L1792" s="1">
        <v>15.163055201000001</v>
      </c>
      <c r="M1792" s="2">
        <f t="shared" si="139"/>
        <v>2.9236986028056355E-2</v>
      </c>
      <c r="N1792" s="2">
        <f t="shared" si="140"/>
        <v>2.8817737456830601E-2</v>
      </c>
    </row>
    <row r="1793" spans="1:14" x14ac:dyDescent="0.25">
      <c r="A1793" s="5">
        <v>39163</v>
      </c>
      <c r="B1793" s="11">
        <f t="shared" si="136"/>
        <v>3</v>
      </c>
      <c r="C1793" s="11">
        <f t="shared" si="137"/>
        <v>2007</v>
      </c>
      <c r="D1793" s="11" t="str">
        <f t="shared" si="138"/>
        <v>3/2007</v>
      </c>
      <c r="E1793">
        <v>7894</v>
      </c>
      <c r="F1793">
        <v>18711800</v>
      </c>
      <c r="G1793">
        <v>411566306</v>
      </c>
      <c r="H1793" s="1">
        <v>15.560030934</v>
      </c>
      <c r="I1793" s="1">
        <v>15.457242574</v>
      </c>
      <c r="J1793" s="1">
        <v>15.457242574</v>
      </c>
      <c r="K1793" s="1">
        <v>15.754974373</v>
      </c>
      <c r="L1793" s="1">
        <v>15.591930768999999</v>
      </c>
      <c r="M1793" s="2">
        <f t="shared" si="139"/>
        <v>1.3856812942806718E-2</v>
      </c>
      <c r="N1793" s="2">
        <f t="shared" si="140"/>
        <v>1.3761685082329132E-2</v>
      </c>
    </row>
    <row r="1794" spans="1:14" x14ac:dyDescent="0.25">
      <c r="A1794" s="5">
        <v>39164</v>
      </c>
      <c r="B1794" s="11">
        <f t="shared" si="136"/>
        <v>3</v>
      </c>
      <c r="C1794" s="11">
        <f t="shared" si="137"/>
        <v>2007</v>
      </c>
      <c r="D1794" s="11" t="str">
        <f t="shared" si="138"/>
        <v>3/2007</v>
      </c>
      <c r="E1794">
        <v>4635</v>
      </c>
      <c r="F1794">
        <v>11858200</v>
      </c>
      <c r="G1794">
        <v>261730411</v>
      </c>
      <c r="H1794" s="1">
        <v>15.623830605</v>
      </c>
      <c r="I1794" s="1">
        <v>15.648641588</v>
      </c>
      <c r="J1794" s="1">
        <v>15.471420279</v>
      </c>
      <c r="K1794" s="1">
        <v>15.769152077999999</v>
      </c>
      <c r="L1794" s="1">
        <v>15.645097162000001</v>
      </c>
      <c r="M1794" s="2">
        <f t="shared" si="139"/>
        <v>4.1002277740074256E-3</v>
      </c>
      <c r="N1794" s="2">
        <f t="shared" si="140"/>
        <v>4.0918447471750777E-3</v>
      </c>
    </row>
    <row r="1795" spans="1:14" x14ac:dyDescent="0.25">
      <c r="A1795" s="5">
        <v>39167</v>
      </c>
      <c r="B1795" s="11">
        <f t="shared" ref="B1795:B1858" si="141">MONTH(A1795)</f>
        <v>3</v>
      </c>
      <c r="C1795" s="11">
        <f t="shared" ref="C1795:C1858" si="142">YEAR(A1795)</f>
        <v>2007</v>
      </c>
      <c r="D1795" s="11" t="str">
        <f t="shared" ref="D1795:D1858" si="143">CONCATENATE(B1795,"/",C1795)</f>
        <v>3/2007</v>
      </c>
      <c r="E1795">
        <v>5995</v>
      </c>
      <c r="F1795">
        <v>14381200</v>
      </c>
      <c r="G1795">
        <v>318462959</v>
      </c>
      <c r="H1795" s="1">
        <v>15.808140765999999</v>
      </c>
      <c r="I1795" s="1">
        <v>15.719530111999999</v>
      </c>
      <c r="J1795" s="1">
        <v>15.53521995</v>
      </c>
      <c r="K1795" s="1">
        <v>15.85067388</v>
      </c>
      <c r="L1795" s="1">
        <v>15.698263555</v>
      </c>
      <c r="M1795" s="2">
        <f t="shared" si="139"/>
        <v>1.1796733186611341E-2</v>
      </c>
      <c r="N1795" s="2">
        <f t="shared" si="140"/>
        <v>1.1727694155929469E-2</v>
      </c>
    </row>
    <row r="1796" spans="1:14" x14ac:dyDescent="0.25">
      <c r="A1796" s="5">
        <v>39168</v>
      </c>
      <c r="B1796" s="11">
        <f t="shared" si="141"/>
        <v>3</v>
      </c>
      <c r="C1796" s="11">
        <f t="shared" si="142"/>
        <v>2007</v>
      </c>
      <c r="D1796" s="11" t="str">
        <f t="shared" si="143"/>
        <v>3/2007</v>
      </c>
      <c r="E1796">
        <v>4135</v>
      </c>
      <c r="F1796">
        <v>11046000</v>
      </c>
      <c r="G1796">
        <v>244768028</v>
      </c>
      <c r="H1796" s="1">
        <v>15.652186014</v>
      </c>
      <c r="I1796" s="1">
        <v>15.779785357</v>
      </c>
      <c r="J1796" s="1">
        <v>15.602564048</v>
      </c>
      <c r="K1796" s="1">
        <v>15.840040602</v>
      </c>
      <c r="L1796" s="1">
        <v>15.708896833000001</v>
      </c>
      <c r="M1796" s="2">
        <f t="shared" ref="M1796:M1859" si="144">H1796/H1795-1</f>
        <v>-9.8654708550816039E-3</v>
      </c>
      <c r="N1796" s="2">
        <f t="shared" ref="N1796:N1859" si="145">LN(H1796/H1795)</f>
        <v>-9.914457060272705E-3</v>
      </c>
    </row>
    <row r="1797" spans="1:14" x14ac:dyDescent="0.25">
      <c r="A1797" s="5">
        <v>39169</v>
      </c>
      <c r="B1797" s="11">
        <f t="shared" si="141"/>
        <v>3</v>
      </c>
      <c r="C1797" s="11">
        <f t="shared" si="142"/>
        <v>2007</v>
      </c>
      <c r="D1797" s="11" t="str">
        <f t="shared" si="143"/>
        <v>3/2007</v>
      </c>
      <c r="E1797">
        <v>5673</v>
      </c>
      <c r="F1797">
        <v>17951400</v>
      </c>
      <c r="G1797">
        <v>398378530</v>
      </c>
      <c r="H1797" s="1">
        <v>15.595475195000001</v>
      </c>
      <c r="I1797" s="1">
        <v>15.698263555</v>
      </c>
      <c r="J1797" s="1">
        <v>15.595475195000001</v>
      </c>
      <c r="K1797" s="1">
        <v>15.868396011</v>
      </c>
      <c r="L1797" s="1">
        <v>15.73016339</v>
      </c>
      <c r="M1797" s="2">
        <f t="shared" si="144"/>
        <v>-3.6231884127414515E-3</v>
      </c>
      <c r="N1797" s="2">
        <f t="shared" si="145"/>
        <v>-3.6297680575483101E-3</v>
      </c>
    </row>
    <row r="1798" spans="1:14" x14ac:dyDescent="0.25">
      <c r="A1798" s="5">
        <v>39170</v>
      </c>
      <c r="B1798" s="11">
        <f t="shared" si="141"/>
        <v>3</v>
      </c>
      <c r="C1798" s="11">
        <f t="shared" si="142"/>
        <v>2007</v>
      </c>
      <c r="D1798" s="11" t="str">
        <f t="shared" si="143"/>
        <v>3/2007</v>
      </c>
      <c r="E1798">
        <v>13440</v>
      </c>
      <c r="F1798">
        <v>44094400</v>
      </c>
      <c r="G1798">
        <v>1002903448</v>
      </c>
      <c r="H1798" s="1">
        <v>16.339804694000001</v>
      </c>
      <c r="I1798" s="1">
        <v>15.772696504000001</v>
      </c>
      <c r="J1798" s="1">
        <v>15.772696504000001</v>
      </c>
      <c r="K1798" s="1">
        <v>16.478037315000002</v>
      </c>
      <c r="L1798" s="1">
        <v>16.123594697000001</v>
      </c>
      <c r="M1798" s="2">
        <f t="shared" si="144"/>
        <v>4.7727272795037301E-2</v>
      </c>
      <c r="N1798" s="2">
        <f t="shared" si="145"/>
        <v>4.6623316149019357E-2</v>
      </c>
    </row>
    <row r="1799" spans="1:14" x14ac:dyDescent="0.25">
      <c r="A1799" s="5">
        <v>39171</v>
      </c>
      <c r="B1799" s="11">
        <f t="shared" si="141"/>
        <v>3</v>
      </c>
      <c r="C1799" s="11">
        <f t="shared" si="142"/>
        <v>2007</v>
      </c>
      <c r="D1799" s="11" t="str">
        <f t="shared" si="143"/>
        <v>3/2007</v>
      </c>
      <c r="E1799">
        <v>8456</v>
      </c>
      <c r="F1799">
        <v>26622200</v>
      </c>
      <c r="G1799">
        <v>614309076</v>
      </c>
      <c r="H1799" s="1">
        <v>16.353982397999999</v>
      </c>
      <c r="I1799" s="1">
        <v>16.414237644</v>
      </c>
      <c r="J1799" s="1">
        <v>16.162583385000001</v>
      </c>
      <c r="K1799" s="1">
        <v>16.587914525999999</v>
      </c>
      <c r="L1799" s="1">
        <v>16.357526825000001</v>
      </c>
      <c r="M1799" s="2">
        <f t="shared" si="144"/>
        <v>8.6767891449790469E-4</v>
      </c>
      <c r="N1799" s="2">
        <f t="shared" si="145"/>
        <v>8.6730269875582211E-4</v>
      </c>
    </row>
    <row r="1800" spans="1:14" x14ac:dyDescent="0.25">
      <c r="A1800" s="5">
        <v>39174</v>
      </c>
      <c r="B1800" s="11">
        <f t="shared" si="141"/>
        <v>4</v>
      </c>
      <c r="C1800" s="11">
        <f t="shared" si="142"/>
        <v>2007</v>
      </c>
      <c r="D1800" s="11" t="str">
        <f t="shared" si="143"/>
        <v>4/2007</v>
      </c>
      <c r="E1800">
        <v>4928</v>
      </c>
      <c r="F1800">
        <v>12539800</v>
      </c>
      <c r="G1800">
        <v>288011998</v>
      </c>
      <c r="H1800" s="1">
        <v>16.311449283999998</v>
      </c>
      <c r="I1800" s="1">
        <v>16.300816006000002</v>
      </c>
      <c r="J1800" s="1">
        <v>16.198027647</v>
      </c>
      <c r="K1800" s="1">
        <v>16.389426660000002</v>
      </c>
      <c r="L1800" s="1">
        <v>16.283093874999999</v>
      </c>
      <c r="M1800" s="2">
        <f t="shared" si="144"/>
        <v>-2.6007802237333344E-3</v>
      </c>
      <c r="N1800" s="2">
        <f t="shared" si="145"/>
        <v>-2.6041681280239469E-3</v>
      </c>
    </row>
    <row r="1801" spans="1:14" x14ac:dyDescent="0.25">
      <c r="A1801" s="5">
        <v>39175</v>
      </c>
      <c r="B1801" s="11">
        <f t="shared" si="141"/>
        <v>4</v>
      </c>
      <c r="C1801" s="11">
        <f t="shared" si="142"/>
        <v>2007</v>
      </c>
      <c r="D1801" s="11" t="str">
        <f t="shared" si="143"/>
        <v>4/2007</v>
      </c>
      <c r="E1801">
        <v>6781</v>
      </c>
      <c r="F1801">
        <v>21243000</v>
      </c>
      <c r="G1801">
        <v>484263973</v>
      </c>
      <c r="H1801" s="1">
        <v>16.225925580999998</v>
      </c>
      <c r="I1801" s="1">
        <v>16.433125864000001</v>
      </c>
      <c r="J1801" s="1">
        <v>16.154477207999999</v>
      </c>
      <c r="K1801" s="1">
        <v>16.486712143999998</v>
      </c>
      <c r="L1801" s="1">
        <v>16.286656699000002</v>
      </c>
      <c r="M1801" s="2">
        <f t="shared" si="144"/>
        <v>-5.2431700893611488E-3</v>
      </c>
      <c r="N1801" s="2">
        <f t="shared" si="145"/>
        <v>-5.2569637417569648E-3</v>
      </c>
    </row>
    <row r="1802" spans="1:14" x14ac:dyDescent="0.25">
      <c r="A1802" s="5">
        <v>39176</v>
      </c>
      <c r="B1802" s="11">
        <f t="shared" si="141"/>
        <v>4</v>
      </c>
      <c r="C1802" s="11">
        <f t="shared" si="142"/>
        <v>2007</v>
      </c>
      <c r="D1802" s="11" t="str">
        <f t="shared" si="143"/>
        <v>4/2007</v>
      </c>
      <c r="E1802">
        <v>6740</v>
      </c>
      <c r="F1802">
        <v>21527600</v>
      </c>
      <c r="G1802">
        <v>491065114</v>
      </c>
      <c r="H1802" s="1">
        <v>16.433125864000001</v>
      </c>
      <c r="I1802" s="1">
        <v>16.218780744</v>
      </c>
      <c r="J1802" s="1">
        <v>16.06873916</v>
      </c>
      <c r="K1802" s="1">
        <v>16.497429400000001</v>
      </c>
      <c r="L1802" s="1">
        <v>16.297373955000001</v>
      </c>
      <c r="M1802" s="2">
        <f t="shared" si="144"/>
        <v>1.2769704998685905E-2</v>
      </c>
      <c r="N1802" s="2">
        <f t="shared" si="145"/>
        <v>1.2688859834298108E-2</v>
      </c>
    </row>
    <row r="1803" spans="1:14" x14ac:dyDescent="0.25">
      <c r="A1803" s="5">
        <v>39177</v>
      </c>
      <c r="B1803" s="11">
        <f t="shared" si="141"/>
        <v>4</v>
      </c>
      <c r="C1803" s="11">
        <f t="shared" si="142"/>
        <v>2007</v>
      </c>
      <c r="D1803" s="11" t="str">
        <f t="shared" si="143"/>
        <v>4/2007</v>
      </c>
      <c r="E1803">
        <v>4774</v>
      </c>
      <c r="F1803">
        <v>12523200</v>
      </c>
      <c r="G1803">
        <v>288930631</v>
      </c>
      <c r="H1803" s="1">
        <v>16.504574237</v>
      </c>
      <c r="I1803" s="1">
        <v>16.375967164999999</v>
      </c>
      <c r="J1803" s="1">
        <v>16.329525723</v>
      </c>
      <c r="K1803" s="1">
        <v>16.601029540999999</v>
      </c>
      <c r="L1803" s="1">
        <v>16.483139725000001</v>
      </c>
      <c r="M1803" s="2">
        <f t="shared" si="144"/>
        <v>4.3478260673777136E-3</v>
      </c>
      <c r="N1803" s="2">
        <f t="shared" si="145"/>
        <v>4.338401579104114E-3</v>
      </c>
    </row>
    <row r="1804" spans="1:14" x14ac:dyDescent="0.25">
      <c r="A1804" s="5">
        <v>39181</v>
      </c>
      <c r="B1804" s="11">
        <f t="shared" si="141"/>
        <v>4</v>
      </c>
      <c r="C1804" s="11">
        <f t="shared" si="142"/>
        <v>2007</v>
      </c>
      <c r="D1804" s="11" t="str">
        <f t="shared" si="143"/>
        <v>4/2007</v>
      </c>
      <c r="E1804">
        <v>6224</v>
      </c>
      <c r="F1804">
        <v>20290200</v>
      </c>
      <c r="G1804">
        <v>471030726</v>
      </c>
      <c r="H1804" s="1">
        <v>16.454560376</v>
      </c>
      <c r="I1804" s="1">
        <v>16.611746796999999</v>
      </c>
      <c r="J1804" s="1">
        <v>16.454560376</v>
      </c>
      <c r="K1804" s="1">
        <v>16.736781450999999</v>
      </c>
      <c r="L1804" s="1">
        <v>16.586739866999999</v>
      </c>
      <c r="M1804" s="2">
        <f t="shared" si="144"/>
        <v>-3.0303030106574314E-3</v>
      </c>
      <c r="N1804" s="2">
        <f t="shared" si="145"/>
        <v>-3.0349036754487154E-3</v>
      </c>
    </row>
    <row r="1805" spans="1:14" x14ac:dyDescent="0.25">
      <c r="A1805" s="5">
        <v>39182</v>
      </c>
      <c r="B1805" s="11">
        <f t="shared" si="141"/>
        <v>4</v>
      </c>
      <c r="C1805" s="11">
        <f t="shared" si="142"/>
        <v>2007</v>
      </c>
      <c r="D1805" s="11" t="str">
        <f t="shared" si="143"/>
        <v>4/2007</v>
      </c>
      <c r="E1805">
        <v>5453</v>
      </c>
      <c r="F1805">
        <v>17738000</v>
      </c>
      <c r="G1805">
        <v>410973709</v>
      </c>
      <c r="H1805" s="1">
        <v>16.701057263999999</v>
      </c>
      <c r="I1805" s="1">
        <v>16.461705212999998</v>
      </c>
      <c r="J1805" s="1">
        <v>16.361677490999998</v>
      </c>
      <c r="K1805" s="1">
        <v>16.701057263999999</v>
      </c>
      <c r="L1805" s="1">
        <v>16.554588099</v>
      </c>
      <c r="M1805" s="2">
        <f t="shared" si="144"/>
        <v>1.4980460271641904E-2</v>
      </c>
      <c r="N1805" s="2">
        <f t="shared" si="145"/>
        <v>1.486936134454887E-2</v>
      </c>
    </row>
    <row r="1806" spans="1:14" x14ac:dyDescent="0.25">
      <c r="A1806" s="5">
        <v>39183</v>
      </c>
      <c r="B1806" s="11">
        <f t="shared" si="141"/>
        <v>4</v>
      </c>
      <c r="C1806" s="11">
        <f t="shared" si="142"/>
        <v>2007</v>
      </c>
      <c r="D1806" s="11" t="str">
        <f t="shared" si="143"/>
        <v>4/2007</v>
      </c>
      <c r="E1806">
        <v>6750</v>
      </c>
      <c r="F1806">
        <v>17075400</v>
      </c>
      <c r="G1806">
        <v>396946898</v>
      </c>
      <c r="H1806" s="1">
        <v>16.465277631999999</v>
      </c>
      <c r="I1806" s="1">
        <v>16.740353869</v>
      </c>
      <c r="J1806" s="1">
        <v>16.361677490999998</v>
      </c>
      <c r="K1806" s="1">
        <v>16.858243685000001</v>
      </c>
      <c r="L1806" s="1">
        <v>16.608174379000001</v>
      </c>
      <c r="M1806" s="2">
        <f t="shared" si="144"/>
        <v>-1.4117647061077654E-2</v>
      </c>
      <c r="N1806" s="2">
        <f t="shared" si="145"/>
        <v>-1.4218249004565501E-2</v>
      </c>
    </row>
    <row r="1807" spans="1:14" x14ac:dyDescent="0.25">
      <c r="A1807" s="5">
        <v>39184</v>
      </c>
      <c r="B1807" s="11">
        <f t="shared" si="141"/>
        <v>4</v>
      </c>
      <c r="C1807" s="11">
        <f t="shared" si="142"/>
        <v>2007</v>
      </c>
      <c r="D1807" s="11" t="str">
        <f t="shared" si="143"/>
        <v>4/2007</v>
      </c>
      <c r="E1807">
        <v>5944</v>
      </c>
      <c r="F1807">
        <v>17200800</v>
      </c>
      <c r="G1807">
        <v>400622952</v>
      </c>
      <c r="H1807" s="1">
        <v>16.683195171000001</v>
      </c>
      <c r="I1807" s="1">
        <v>16.415263770999999</v>
      </c>
      <c r="J1807" s="1">
        <v>16.379539584</v>
      </c>
      <c r="K1807" s="1">
        <v>16.768933219000001</v>
      </c>
      <c r="L1807" s="1">
        <v>16.640326147</v>
      </c>
      <c r="M1807" s="2">
        <f t="shared" si="144"/>
        <v>1.3234975071205746E-2</v>
      </c>
      <c r="N1807" s="2">
        <f t="shared" si="145"/>
        <v>1.3148157964530498E-2</v>
      </c>
    </row>
    <row r="1808" spans="1:14" x14ac:dyDescent="0.25">
      <c r="A1808" s="5">
        <v>39185</v>
      </c>
      <c r="B1808" s="11">
        <f t="shared" si="141"/>
        <v>4</v>
      </c>
      <c r="C1808" s="11">
        <f t="shared" si="142"/>
        <v>2007</v>
      </c>
      <c r="D1808" s="11" t="str">
        <f t="shared" si="143"/>
        <v>4/2007</v>
      </c>
      <c r="E1808">
        <v>9097</v>
      </c>
      <c r="F1808">
        <v>26581800</v>
      </c>
      <c r="G1808">
        <v>631057012</v>
      </c>
      <c r="H1808" s="1">
        <v>17.044009456000001</v>
      </c>
      <c r="I1808" s="1">
        <v>16.790367731</v>
      </c>
      <c r="J1808" s="1">
        <v>16.740353869</v>
      </c>
      <c r="K1808" s="1">
        <v>17.151182016</v>
      </c>
      <c r="L1808" s="1">
        <v>16.961843826999999</v>
      </c>
      <c r="M1808" s="2">
        <f t="shared" si="144"/>
        <v>2.1627408976620632E-2</v>
      </c>
      <c r="N1808" s="2">
        <f t="shared" si="145"/>
        <v>2.1396854836567565E-2</v>
      </c>
    </row>
    <row r="1809" spans="1:14" x14ac:dyDescent="0.25">
      <c r="A1809" s="5">
        <v>39188</v>
      </c>
      <c r="B1809" s="11">
        <f t="shared" si="141"/>
        <v>4</v>
      </c>
      <c r="C1809" s="11">
        <f t="shared" si="142"/>
        <v>2007</v>
      </c>
      <c r="D1809" s="11" t="str">
        <f t="shared" si="143"/>
        <v>4/2007</v>
      </c>
      <c r="E1809">
        <v>6883</v>
      </c>
      <c r="F1809">
        <v>23403400</v>
      </c>
      <c r="G1809">
        <v>566346204</v>
      </c>
      <c r="H1809" s="1">
        <v>17.379816811000001</v>
      </c>
      <c r="I1809" s="1">
        <v>17.151182016</v>
      </c>
      <c r="J1809" s="1">
        <v>17.151182016</v>
      </c>
      <c r="K1809" s="1">
        <v>17.429830672000001</v>
      </c>
      <c r="L1809" s="1">
        <v>17.290506344000001</v>
      </c>
      <c r="M1809" s="2">
        <f t="shared" si="144"/>
        <v>1.9702368498850209E-2</v>
      </c>
      <c r="N1809" s="2">
        <f t="shared" si="145"/>
        <v>1.9510789126200762E-2</v>
      </c>
    </row>
    <row r="1810" spans="1:14" x14ac:dyDescent="0.25">
      <c r="A1810" s="5">
        <v>39189</v>
      </c>
      <c r="B1810" s="11">
        <f t="shared" si="141"/>
        <v>4</v>
      </c>
      <c r="C1810" s="11">
        <f t="shared" si="142"/>
        <v>2007</v>
      </c>
      <c r="D1810" s="11" t="str">
        <f t="shared" si="143"/>
        <v>4/2007</v>
      </c>
      <c r="E1810">
        <v>6955</v>
      </c>
      <c r="F1810">
        <v>18877200</v>
      </c>
      <c r="G1810">
        <v>453980271</v>
      </c>
      <c r="H1810" s="1">
        <v>17.058299130999998</v>
      </c>
      <c r="I1810" s="1">
        <v>17.415540997000001</v>
      </c>
      <c r="J1810" s="1">
        <v>16.972561082999999</v>
      </c>
      <c r="K1810" s="1">
        <v>17.504851464000001</v>
      </c>
      <c r="L1810" s="1">
        <v>17.183333783999998</v>
      </c>
      <c r="M1810" s="2">
        <f t="shared" si="144"/>
        <v>-1.8499486127869225E-2</v>
      </c>
      <c r="N1810" s="2">
        <f t="shared" si="145"/>
        <v>-1.8672741707805449E-2</v>
      </c>
    </row>
    <row r="1811" spans="1:14" x14ac:dyDescent="0.25">
      <c r="A1811" s="5">
        <v>39190</v>
      </c>
      <c r="B1811" s="11">
        <f t="shared" si="141"/>
        <v>4</v>
      </c>
      <c r="C1811" s="11">
        <f t="shared" si="142"/>
        <v>2007</v>
      </c>
      <c r="D1811" s="11" t="str">
        <f t="shared" si="143"/>
        <v>4/2007</v>
      </c>
      <c r="E1811">
        <v>6195</v>
      </c>
      <c r="F1811">
        <v>20411000</v>
      </c>
      <c r="G1811">
        <v>485783274</v>
      </c>
      <c r="H1811" s="1">
        <v>16.890395453</v>
      </c>
      <c r="I1811" s="1">
        <v>16.968988664000001</v>
      </c>
      <c r="J1811" s="1">
        <v>16.879678197</v>
      </c>
      <c r="K1811" s="1">
        <v>17.144037179000001</v>
      </c>
      <c r="L1811" s="1">
        <v>17.004712851000001</v>
      </c>
      <c r="M1811" s="2">
        <f t="shared" si="144"/>
        <v>-9.8429319776006663E-3</v>
      </c>
      <c r="N1811" s="2">
        <f t="shared" si="145"/>
        <v>-9.8916938697262719E-3</v>
      </c>
    </row>
    <row r="1812" spans="1:14" x14ac:dyDescent="0.25">
      <c r="A1812" s="5">
        <v>39191</v>
      </c>
      <c r="B1812" s="11">
        <f t="shared" si="141"/>
        <v>4</v>
      </c>
      <c r="C1812" s="11">
        <f t="shared" si="142"/>
        <v>2007</v>
      </c>
      <c r="D1812" s="11" t="str">
        <f t="shared" si="143"/>
        <v>4/2007</v>
      </c>
      <c r="E1812">
        <v>6083</v>
      </c>
      <c r="F1812">
        <v>18139000</v>
      </c>
      <c r="G1812">
        <v>422191815</v>
      </c>
      <c r="H1812" s="1">
        <v>16.629608891</v>
      </c>
      <c r="I1812" s="1">
        <v>16.615319216</v>
      </c>
      <c r="J1812" s="1">
        <v>16.540298423999999</v>
      </c>
      <c r="K1812" s="1">
        <v>16.729636613</v>
      </c>
      <c r="L1812" s="1">
        <v>16.629608891</v>
      </c>
      <c r="M1812" s="2">
        <f t="shared" si="144"/>
        <v>-1.5439932281377078E-2</v>
      </c>
      <c r="N1812" s="2">
        <f t="shared" si="145"/>
        <v>-1.5560369337462885E-2</v>
      </c>
    </row>
    <row r="1813" spans="1:14" x14ac:dyDescent="0.25">
      <c r="A1813" s="5">
        <v>39192</v>
      </c>
      <c r="B1813" s="11">
        <f t="shared" si="141"/>
        <v>4</v>
      </c>
      <c r="C1813" s="11">
        <f t="shared" si="142"/>
        <v>2007</v>
      </c>
      <c r="D1813" s="11" t="str">
        <f t="shared" si="143"/>
        <v>4/2007</v>
      </c>
      <c r="E1813">
        <v>5891</v>
      </c>
      <c r="F1813">
        <v>19975400</v>
      </c>
      <c r="G1813">
        <v>467811135</v>
      </c>
      <c r="H1813" s="1">
        <v>16.790367731</v>
      </c>
      <c r="I1813" s="1">
        <v>16.897540290999999</v>
      </c>
      <c r="J1813" s="1">
        <v>16.558160517000001</v>
      </c>
      <c r="K1813" s="1">
        <v>16.933264477000002</v>
      </c>
      <c r="L1813" s="1">
        <v>16.733209032000001</v>
      </c>
      <c r="M1813" s="2">
        <f t="shared" si="144"/>
        <v>9.6670247059751357E-3</v>
      </c>
      <c r="N1813" s="2">
        <f t="shared" si="145"/>
        <v>9.6205979883259695E-3</v>
      </c>
    </row>
    <row r="1814" spans="1:14" x14ac:dyDescent="0.25">
      <c r="A1814" s="5">
        <v>39195</v>
      </c>
      <c r="B1814" s="11">
        <f t="shared" si="141"/>
        <v>4</v>
      </c>
      <c r="C1814" s="11">
        <f t="shared" si="142"/>
        <v>2007</v>
      </c>
      <c r="D1814" s="11" t="str">
        <f t="shared" si="143"/>
        <v>4/2007</v>
      </c>
      <c r="E1814">
        <v>3586</v>
      </c>
      <c r="F1814">
        <v>10371200</v>
      </c>
      <c r="G1814">
        <v>242590941</v>
      </c>
      <c r="H1814" s="1">
        <v>16.658188240000001</v>
      </c>
      <c r="I1814" s="1">
        <v>16.826091916999999</v>
      </c>
      <c r="J1814" s="1">
        <v>16.622464053000002</v>
      </c>
      <c r="K1814" s="1">
        <v>16.826091916999999</v>
      </c>
      <c r="L1814" s="1">
        <v>16.711774519999999</v>
      </c>
      <c r="M1814" s="2">
        <f t="shared" si="144"/>
        <v>-7.872340446478443E-3</v>
      </c>
      <c r="N1814" s="2">
        <f t="shared" si="145"/>
        <v>-7.9034909109418298E-3</v>
      </c>
    </row>
    <row r="1815" spans="1:14" x14ac:dyDescent="0.25">
      <c r="A1815" s="5">
        <v>39196</v>
      </c>
      <c r="B1815" s="11">
        <f t="shared" si="141"/>
        <v>4</v>
      </c>
      <c r="C1815" s="11">
        <f t="shared" si="142"/>
        <v>2007</v>
      </c>
      <c r="D1815" s="11" t="str">
        <f t="shared" si="143"/>
        <v>4/2007</v>
      </c>
      <c r="E1815">
        <v>5671</v>
      </c>
      <c r="F1815">
        <v>14177800</v>
      </c>
      <c r="G1815">
        <v>327993723</v>
      </c>
      <c r="H1815" s="1">
        <v>16.618891635000001</v>
      </c>
      <c r="I1815" s="1">
        <v>16.683195171000001</v>
      </c>
      <c r="J1815" s="1">
        <v>16.386684420999998</v>
      </c>
      <c r="K1815" s="1">
        <v>16.701057263999999</v>
      </c>
      <c r="L1815" s="1">
        <v>16.529581168</v>
      </c>
      <c r="M1815" s="2">
        <f t="shared" si="144"/>
        <v>-2.3589963346458687E-3</v>
      </c>
      <c r="N1815" s="2">
        <f t="shared" si="145"/>
        <v>-2.3617831500869005E-3</v>
      </c>
    </row>
    <row r="1816" spans="1:14" x14ac:dyDescent="0.25">
      <c r="A1816" s="5">
        <v>39197</v>
      </c>
      <c r="B1816" s="11">
        <f t="shared" si="141"/>
        <v>4</v>
      </c>
      <c r="C1816" s="11">
        <f t="shared" si="142"/>
        <v>2007</v>
      </c>
      <c r="D1816" s="11" t="str">
        <f t="shared" si="143"/>
        <v>4/2007</v>
      </c>
      <c r="E1816">
        <v>6548</v>
      </c>
      <c r="F1816">
        <v>18185600</v>
      </c>
      <c r="G1816">
        <v>430755750</v>
      </c>
      <c r="H1816" s="1">
        <v>16.968988664000001</v>
      </c>
      <c r="I1816" s="1">
        <v>16.772505636999998</v>
      </c>
      <c r="J1816" s="1">
        <v>16.608174379000001</v>
      </c>
      <c r="K1816" s="1">
        <v>17.126175085</v>
      </c>
      <c r="L1816" s="1">
        <v>16.922547220999999</v>
      </c>
      <c r="M1816" s="2">
        <f t="shared" si="144"/>
        <v>2.1066208065445347E-2</v>
      </c>
      <c r="N1816" s="2">
        <f t="shared" si="145"/>
        <v>2.0847383373384851E-2</v>
      </c>
    </row>
    <row r="1817" spans="1:14" x14ac:dyDescent="0.25">
      <c r="A1817" s="5">
        <v>39198</v>
      </c>
      <c r="B1817" s="11">
        <f t="shared" si="141"/>
        <v>4</v>
      </c>
      <c r="C1817" s="11">
        <f t="shared" si="142"/>
        <v>2007</v>
      </c>
      <c r="D1817" s="11" t="str">
        <f t="shared" si="143"/>
        <v>4/2007</v>
      </c>
      <c r="E1817">
        <v>4942</v>
      </c>
      <c r="F1817">
        <v>16490000</v>
      </c>
      <c r="G1817">
        <v>387533925</v>
      </c>
      <c r="H1817" s="1">
        <v>16.590312285</v>
      </c>
      <c r="I1817" s="1">
        <v>17.076161224</v>
      </c>
      <c r="J1817" s="1">
        <v>16.590312285</v>
      </c>
      <c r="K1817" s="1">
        <v>17.111885410999999</v>
      </c>
      <c r="L1817" s="1">
        <v>16.790367731</v>
      </c>
      <c r="M1817" s="2">
        <f t="shared" si="144"/>
        <v>-2.2315789496834881E-2</v>
      </c>
      <c r="N1817" s="2">
        <f t="shared" si="145"/>
        <v>-2.2568554234583864E-2</v>
      </c>
    </row>
    <row r="1818" spans="1:14" x14ac:dyDescent="0.25">
      <c r="A1818" s="5">
        <v>39199</v>
      </c>
      <c r="B1818" s="11">
        <f t="shared" si="141"/>
        <v>4</v>
      </c>
      <c r="C1818" s="11">
        <f t="shared" si="142"/>
        <v>2007</v>
      </c>
      <c r="D1818" s="11" t="str">
        <f t="shared" si="143"/>
        <v>4/2007</v>
      </c>
      <c r="E1818">
        <v>5576</v>
      </c>
      <c r="F1818">
        <v>16631200</v>
      </c>
      <c r="G1818">
        <v>382471453</v>
      </c>
      <c r="H1818" s="1">
        <v>16.468850051</v>
      </c>
      <c r="I1818" s="1">
        <v>16.468850051</v>
      </c>
      <c r="J1818" s="1">
        <v>16.283084280000001</v>
      </c>
      <c r="K1818" s="1">
        <v>16.536726004999998</v>
      </c>
      <c r="L1818" s="1">
        <v>16.429553445</v>
      </c>
      <c r="M1818" s="2">
        <f t="shared" si="144"/>
        <v>-7.3212747242750176E-3</v>
      </c>
      <c r="N1818" s="2">
        <f t="shared" si="145"/>
        <v>-7.348206787941099E-3</v>
      </c>
    </row>
    <row r="1819" spans="1:14" x14ac:dyDescent="0.25">
      <c r="A1819" s="5">
        <v>39202</v>
      </c>
      <c r="B1819" s="11">
        <f t="shared" si="141"/>
        <v>4</v>
      </c>
      <c r="C1819" s="11">
        <f t="shared" si="142"/>
        <v>2007</v>
      </c>
      <c r="D1819" s="11" t="str">
        <f t="shared" si="143"/>
        <v>4/2007</v>
      </c>
      <c r="E1819">
        <v>3640</v>
      </c>
      <c r="F1819">
        <v>13445000</v>
      </c>
      <c r="G1819">
        <v>308455299</v>
      </c>
      <c r="H1819" s="1">
        <v>16.147332371000001</v>
      </c>
      <c r="I1819" s="1">
        <v>16.576022610999999</v>
      </c>
      <c r="J1819" s="1">
        <v>16.147332371000001</v>
      </c>
      <c r="K1819" s="1">
        <v>16.647470984000002</v>
      </c>
      <c r="L1819" s="1">
        <v>16.390256839999999</v>
      </c>
      <c r="M1819" s="2">
        <f t="shared" si="144"/>
        <v>-1.9522776575434109E-2</v>
      </c>
      <c r="N1819" s="2">
        <f t="shared" si="145"/>
        <v>-1.97158631672384E-2</v>
      </c>
    </row>
    <row r="1820" spans="1:14" x14ac:dyDescent="0.25">
      <c r="A1820" s="5">
        <v>39204</v>
      </c>
      <c r="B1820" s="11">
        <f t="shared" si="141"/>
        <v>5</v>
      </c>
      <c r="C1820" s="11">
        <f t="shared" si="142"/>
        <v>2007</v>
      </c>
      <c r="D1820" s="11" t="str">
        <f t="shared" si="143"/>
        <v>5/2007</v>
      </c>
      <c r="E1820">
        <v>5618</v>
      </c>
      <c r="F1820">
        <v>17926800</v>
      </c>
      <c r="G1820">
        <v>408089387</v>
      </c>
      <c r="H1820" s="1">
        <v>16.293801536</v>
      </c>
      <c r="I1820" s="1">
        <v>16.361677490999998</v>
      </c>
      <c r="J1820" s="1">
        <v>16.168766883</v>
      </c>
      <c r="K1820" s="1">
        <v>16.361677490999998</v>
      </c>
      <c r="L1820" s="1">
        <v>16.265222186999999</v>
      </c>
      <c r="M1820" s="2">
        <f t="shared" si="144"/>
        <v>9.0707964408445196E-3</v>
      </c>
      <c r="N1820" s="2">
        <f t="shared" si="145"/>
        <v>9.0299038662648747E-3</v>
      </c>
    </row>
    <row r="1821" spans="1:14" x14ac:dyDescent="0.25">
      <c r="A1821" s="5">
        <v>39205</v>
      </c>
      <c r="B1821" s="11">
        <f t="shared" si="141"/>
        <v>5</v>
      </c>
      <c r="C1821" s="11">
        <f t="shared" si="142"/>
        <v>2007</v>
      </c>
      <c r="D1821" s="11" t="str">
        <f t="shared" si="143"/>
        <v>5/2007</v>
      </c>
      <c r="E1821">
        <v>6173</v>
      </c>
      <c r="F1821">
        <v>17959800</v>
      </c>
      <c r="G1821">
        <v>414411858</v>
      </c>
      <c r="H1821" s="1">
        <v>16.504574237</v>
      </c>
      <c r="I1821" s="1">
        <v>16.383112003000001</v>
      </c>
      <c r="J1821" s="1">
        <v>16.329525723</v>
      </c>
      <c r="K1821" s="1">
        <v>16.597457123000002</v>
      </c>
      <c r="L1821" s="1">
        <v>16.486712143999998</v>
      </c>
      <c r="M1821" s="2">
        <f t="shared" si="144"/>
        <v>1.2935759683479153E-2</v>
      </c>
      <c r="N1821" s="2">
        <f t="shared" si="145"/>
        <v>1.2852807345977699E-2</v>
      </c>
    </row>
    <row r="1822" spans="1:14" x14ac:dyDescent="0.25">
      <c r="A1822" s="5">
        <v>39206</v>
      </c>
      <c r="B1822" s="11">
        <f t="shared" si="141"/>
        <v>5</v>
      </c>
      <c r="C1822" s="11">
        <f t="shared" si="142"/>
        <v>2007</v>
      </c>
      <c r="D1822" s="11" t="str">
        <f t="shared" si="143"/>
        <v>5/2007</v>
      </c>
      <c r="E1822">
        <v>5688</v>
      </c>
      <c r="F1822">
        <v>15879000</v>
      </c>
      <c r="G1822">
        <v>368112055</v>
      </c>
      <c r="H1822" s="1">
        <v>16.440270700999999</v>
      </c>
      <c r="I1822" s="1">
        <v>16.629608891</v>
      </c>
      <c r="J1822" s="1">
        <v>16.365249908999999</v>
      </c>
      <c r="K1822" s="1">
        <v>16.736781450999999</v>
      </c>
      <c r="L1822" s="1">
        <v>16.561732935999999</v>
      </c>
      <c r="M1822" s="2">
        <f t="shared" si="144"/>
        <v>-3.8961038968121642E-3</v>
      </c>
      <c r="N1822" s="2">
        <f t="shared" si="145"/>
        <v>-3.9037134811843849E-3</v>
      </c>
    </row>
    <row r="1823" spans="1:14" x14ac:dyDescent="0.25">
      <c r="A1823" s="5">
        <v>39209</v>
      </c>
      <c r="B1823" s="11">
        <f t="shared" si="141"/>
        <v>5</v>
      </c>
      <c r="C1823" s="11">
        <f t="shared" si="142"/>
        <v>2007</v>
      </c>
      <c r="D1823" s="11" t="str">
        <f t="shared" si="143"/>
        <v>5/2007</v>
      </c>
      <c r="E1823">
        <v>6561</v>
      </c>
      <c r="F1823">
        <v>15227800</v>
      </c>
      <c r="G1823">
        <v>344984056</v>
      </c>
      <c r="H1823" s="1">
        <v>16.083028835</v>
      </c>
      <c r="I1823" s="1">
        <v>16.397401677000001</v>
      </c>
      <c r="J1823" s="1">
        <v>16.075883996999998</v>
      </c>
      <c r="K1823" s="1">
        <v>16.397401677000001</v>
      </c>
      <c r="L1823" s="1">
        <v>16.186628976000002</v>
      </c>
      <c r="M1823" s="2">
        <f t="shared" si="144"/>
        <v>-2.1729682710046161E-2</v>
      </c>
      <c r="N1823" s="2">
        <f t="shared" si="145"/>
        <v>-2.1969249091235241E-2</v>
      </c>
    </row>
    <row r="1824" spans="1:14" x14ac:dyDescent="0.25">
      <c r="A1824" s="5">
        <v>39210</v>
      </c>
      <c r="B1824" s="11">
        <f t="shared" si="141"/>
        <v>5</v>
      </c>
      <c r="C1824" s="11">
        <f t="shared" si="142"/>
        <v>2007</v>
      </c>
      <c r="D1824" s="11" t="str">
        <f t="shared" si="143"/>
        <v>5/2007</v>
      </c>
      <c r="E1824">
        <v>9760</v>
      </c>
      <c r="F1824">
        <v>24987800</v>
      </c>
      <c r="G1824">
        <v>558324332</v>
      </c>
      <c r="H1824" s="1">
        <v>16.111608184000001</v>
      </c>
      <c r="I1824" s="1">
        <v>16.033014974</v>
      </c>
      <c r="J1824" s="1">
        <v>15.77222841</v>
      </c>
      <c r="K1824" s="1">
        <v>16.254504931</v>
      </c>
      <c r="L1824" s="1">
        <v>15.965139018</v>
      </c>
      <c r="M1824" s="2">
        <f t="shared" si="144"/>
        <v>1.7769879848630321E-3</v>
      </c>
      <c r="N1824" s="2">
        <f t="shared" si="145"/>
        <v>1.7754110096148551E-3</v>
      </c>
    </row>
    <row r="1825" spans="1:14" x14ac:dyDescent="0.25">
      <c r="A1825" s="5">
        <v>39211</v>
      </c>
      <c r="B1825" s="11">
        <f t="shared" si="141"/>
        <v>5</v>
      </c>
      <c r="C1825" s="11">
        <f t="shared" si="142"/>
        <v>2007</v>
      </c>
      <c r="D1825" s="11" t="str">
        <f t="shared" si="143"/>
        <v>5/2007</v>
      </c>
      <c r="E1825">
        <v>7931</v>
      </c>
      <c r="F1825">
        <v>21206600</v>
      </c>
      <c r="G1825">
        <v>478125401</v>
      </c>
      <c r="H1825" s="1">
        <v>16.143759952</v>
      </c>
      <c r="I1825" s="1">
        <v>16.183056557</v>
      </c>
      <c r="J1825" s="1">
        <v>15.968711437</v>
      </c>
      <c r="K1825" s="1">
        <v>16.254504931</v>
      </c>
      <c r="L1825" s="1">
        <v>16.108035766</v>
      </c>
      <c r="M1825" s="2">
        <f t="shared" si="144"/>
        <v>1.9955654105296983E-3</v>
      </c>
      <c r="N1825" s="2">
        <f t="shared" si="145"/>
        <v>1.9935769148851355E-3</v>
      </c>
    </row>
    <row r="1826" spans="1:14" x14ac:dyDescent="0.25">
      <c r="A1826" s="5">
        <v>39212</v>
      </c>
      <c r="B1826" s="11">
        <f t="shared" si="141"/>
        <v>5</v>
      </c>
      <c r="C1826" s="11">
        <f t="shared" si="142"/>
        <v>2007</v>
      </c>
      <c r="D1826" s="11" t="str">
        <f t="shared" si="143"/>
        <v>5/2007</v>
      </c>
      <c r="E1826">
        <v>7141</v>
      </c>
      <c r="F1826">
        <v>21376800</v>
      </c>
      <c r="G1826">
        <v>478315634</v>
      </c>
      <c r="H1826" s="1">
        <v>15.847249202</v>
      </c>
      <c r="I1826" s="1">
        <v>16.183056557</v>
      </c>
      <c r="J1826" s="1">
        <v>15.818669852999999</v>
      </c>
      <c r="K1826" s="1">
        <v>16.254504931</v>
      </c>
      <c r="L1826" s="1">
        <v>15.986573529999999</v>
      </c>
      <c r="M1826" s="2">
        <f t="shared" si="144"/>
        <v>-1.8366895375154901E-2</v>
      </c>
      <c r="N1826" s="2">
        <f t="shared" si="145"/>
        <v>-1.8537660986180957E-2</v>
      </c>
    </row>
    <row r="1827" spans="1:14" x14ac:dyDescent="0.25">
      <c r="A1827" s="5">
        <v>39213</v>
      </c>
      <c r="B1827" s="11">
        <f t="shared" si="141"/>
        <v>5</v>
      </c>
      <c r="C1827" s="11">
        <f t="shared" si="142"/>
        <v>2007</v>
      </c>
      <c r="D1827" s="11" t="str">
        <f t="shared" si="143"/>
        <v>5/2007</v>
      </c>
      <c r="E1827">
        <v>5695</v>
      </c>
      <c r="F1827">
        <v>16169800</v>
      </c>
      <c r="G1827">
        <v>366538901</v>
      </c>
      <c r="H1827" s="1">
        <v>16.158049627</v>
      </c>
      <c r="I1827" s="1">
        <v>16.004435623999999</v>
      </c>
      <c r="J1827" s="1">
        <v>15.936559668999999</v>
      </c>
      <c r="K1827" s="1">
        <v>16.361677490999998</v>
      </c>
      <c r="L1827" s="1">
        <v>16.197346232000001</v>
      </c>
      <c r="M1827" s="2">
        <f t="shared" si="144"/>
        <v>1.9612263367498217E-2</v>
      </c>
      <c r="N1827" s="2">
        <f t="shared" si="145"/>
        <v>1.9422421073520078E-2</v>
      </c>
    </row>
    <row r="1828" spans="1:14" x14ac:dyDescent="0.25">
      <c r="A1828" s="5">
        <v>39216</v>
      </c>
      <c r="B1828" s="11">
        <f t="shared" si="141"/>
        <v>5</v>
      </c>
      <c r="C1828" s="11">
        <f t="shared" si="142"/>
        <v>2007</v>
      </c>
      <c r="D1828" s="11" t="str">
        <f t="shared" si="143"/>
        <v>5/2007</v>
      </c>
      <c r="E1828">
        <v>5197</v>
      </c>
      <c r="F1828">
        <v>20071600</v>
      </c>
      <c r="G1828">
        <v>453406807</v>
      </c>
      <c r="H1828" s="1">
        <v>16.200918650999999</v>
      </c>
      <c r="I1828" s="1">
        <v>15.915125157</v>
      </c>
      <c r="J1828" s="1">
        <v>15.915125157</v>
      </c>
      <c r="K1828" s="1">
        <v>16.293801536</v>
      </c>
      <c r="L1828" s="1">
        <v>16.140187532999999</v>
      </c>
      <c r="M1828" s="2">
        <f t="shared" si="144"/>
        <v>2.6531063457289061E-3</v>
      </c>
      <c r="N1828" s="2">
        <f t="shared" si="145"/>
        <v>2.6495930717757065E-3</v>
      </c>
    </row>
    <row r="1829" spans="1:14" x14ac:dyDescent="0.25">
      <c r="A1829" s="5">
        <v>39217</v>
      </c>
      <c r="B1829" s="11">
        <f t="shared" si="141"/>
        <v>5</v>
      </c>
      <c r="C1829" s="11">
        <f t="shared" si="142"/>
        <v>2007</v>
      </c>
      <c r="D1829" s="11" t="str">
        <f t="shared" si="143"/>
        <v>5/2007</v>
      </c>
      <c r="E1829">
        <v>4360</v>
      </c>
      <c r="F1829">
        <v>16324600</v>
      </c>
      <c r="G1829">
        <v>369266309</v>
      </c>
      <c r="H1829" s="1">
        <v>16.118753021</v>
      </c>
      <c r="I1829" s="1">
        <v>16.211635907000002</v>
      </c>
      <c r="J1829" s="1">
        <v>16.040159810999999</v>
      </c>
      <c r="K1829" s="1">
        <v>16.272367024000001</v>
      </c>
      <c r="L1829" s="1">
        <v>16.161622045000001</v>
      </c>
      <c r="M1829" s="2">
        <f t="shared" si="144"/>
        <v>-5.0716648709872025E-3</v>
      </c>
      <c r="N1829" s="2">
        <f t="shared" si="145"/>
        <v>-5.0845694134358937E-3</v>
      </c>
    </row>
    <row r="1830" spans="1:14" x14ac:dyDescent="0.25">
      <c r="A1830" s="5">
        <v>39218</v>
      </c>
      <c r="B1830" s="11">
        <f t="shared" si="141"/>
        <v>5</v>
      </c>
      <c r="C1830" s="11">
        <f t="shared" si="142"/>
        <v>2007</v>
      </c>
      <c r="D1830" s="11" t="str">
        <f t="shared" si="143"/>
        <v>5/2007</v>
      </c>
      <c r="E1830">
        <v>6710</v>
      </c>
      <c r="F1830">
        <v>19695400</v>
      </c>
      <c r="G1830">
        <v>448102779</v>
      </c>
      <c r="H1830" s="1">
        <v>16.433125864000001</v>
      </c>
      <c r="I1830" s="1">
        <v>16.147332371000001</v>
      </c>
      <c r="J1830" s="1">
        <v>16.050877066999998</v>
      </c>
      <c r="K1830" s="1">
        <v>16.501001818999999</v>
      </c>
      <c r="L1830" s="1">
        <v>16.254504931</v>
      </c>
      <c r="M1830" s="2">
        <f t="shared" si="144"/>
        <v>1.9503546123600612E-2</v>
      </c>
      <c r="N1830" s="2">
        <f t="shared" si="145"/>
        <v>1.9315789323136316E-2</v>
      </c>
    </row>
    <row r="1831" spans="1:14" x14ac:dyDescent="0.25">
      <c r="A1831" s="5">
        <v>39219</v>
      </c>
      <c r="B1831" s="11">
        <f t="shared" si="141"/>
        <v>5</v>
      </c>
      <c r="C1831" s="11">
        <f t="shared" si="142"/>
        <v>2007</v>
      </c>
      <c r="D1831" s="11" t="str">
        <f t="shared" si="143"/>
        <v>5/2007</v>
      </c>
      <c r="E1831">
        <v>7610</v>
      </c>
      <c r="F1831">
        <v>23315600</v>
      </c>
      <c r="G1831">
        <v>537835511</v>
      </c>
      <c r="H1831" s="1">
        <v>16.450987956999999</v>
      </c>
      <c r="I1831" s="1">
        <v>16.493856981</v>
      </c>
      <c r="J1831" s="1">
        <v>16.329525723</v>
      </c>
      <c r="K1831" s="1">
        <v>16.647470984000002</v>
      </c>
      <c r="L1831" s="1">
        <v>16.483139725000001</v>
      </c>
      <c r="M1831" s="2">
        <f t="shared" si="144"/>
        <v>1.0869565016311533E-3</v>
      </c>
      <c r="N1831" s="2">
        <f t="shared" si="145"/>
        <v>1.0863661921347071E-3</v>
      </c>
    </row>
    <row r="1832" spans="1:14" x14ac:dyDescent="0.25">
      <c r="A1832" s="5">
        <v>39220</v>
      </c>
      <c r="B1832" s="11">
        <f t="shared" si="141"/>
        <v>5</v>
      </c>
      <c r="C1832" s="11">
        <f t="shared" si="142"/>
        <v>2007</v>
      </c>
      <c r="D1832" s="11" t="str">
        <f t="shared" si="143"/>
        <v>5/2007</v>
      </c>
      <c r="E1832">
        <v>7500</v>
      </c>
      <c r="F1832">
        <v>20173800</v>
      </c>
      <c r="G1832">
        <v>467275678</v>
      </c>
      <c r="H1832" s="1">
        <v>16.611746796999999</v>
      </c>
      <c r="I1832" s="1">
        <v>16.561732935999999</v>
      </c>
      <c r="J1832" s="1">
        <v>16.383112003000001</v>
      </c>
      <c r="K1832" s="1">
        <v>16.647470984000002</v>
      </c>
      <c r="L1832" s="1">
        <v>16.551015679999999</v>
      </c>
      <c r="M1832" s="2">
        <f t="shared" si="144"/>
        <v>9.7719869724659514E-3</v>
      </c>
      <c r="N1832" s="2">
        <f t="shared" si="145"/>
        <v>9.7245498937594439E-3</v>
      </c>
    </row>
    <row r="1833" spans="1:14" x14ac:dyDescent="0.25">
      <c r="A1833" s="5">
        <v>39223</v>
      </c>
      <c r="B1833" s="11">
        <f t="shared" si="141"/>
        <v>5</v>
      </c>
      <c r="C1833" s="11">
        <f t="shared" si="142"/>
        <v>2007</v>
      </c>
      <c r="D1833" s="11" t="str">
        <f t="shared" si="143"/>
        <v>5/2007</v>
      </c>
      <c r="E1833">
        <v>8528</v>
      </c>
      <c r="F1833">
        <v>26651400</v>
      </c>
      <c r="G1833">
        <v>624823657</v>
      </c>
      <c r="H1833" s="1">
        <v>16.772505636999998</v>
      </c>
      <c r="I1833" s="1">
        <v>16.661760658999999</v>
      </c>
      <c r="J1833" s="1">
        <v>16.493856981</v>
      </c>
      <c r="K1833" s="1">
        <v>16.890395453</v>
      </c>
      <c r="L1833" s="1">
        <v>16.751071124999999</v>
      </c>
      <c r="M1833" s="2">
        <f t="shared" si="144"/>
        <v>9.6774193565862809E-3</v>
      </c>
      <c r="N1833" s="2">
        <f t="shared" si="145"/>
        <v>9.6308930626921082E-3</v>
      </c>
    </row>
    <row r="1834" spans="1:14" x14ac:dyDescent="0.25">
      <c r="A1834" s="5">
        <v>39224</v>
      </c>
      <c r="B1834" s="11">
        <f t="shared" si="141"/>
        <v>5</v>
      </c>
      <c r="C1834" s="11">
        <f t="shared" si="142"/>
        <v>2007</v>
      </c>
      <c r="D1834" s="11" t="str">
        <f t="shared" si="143"/>
        <v>5/2007</v>
      </c>
      <c r="E1834">
        <v>4701</v>
      </c>
      <c r="F1834">
        <v>14000600</v>
      </c>
      <c r="G1834">
        <v>328082188</v>
      </c>
      <c r="H1834" s="1">
        <v>16.754643544</v>
      </c>
      <c r="I1834" s="1">
        <v>16.7653608</v>
      </c>
      <c r="J1834" s="1">
        <v>16.647470984000002</v>
      </c>
      <c r="K1834" s="1">
        <v>16.833236755000001</v>
      </c>
      <c r="L1834" s="1">
        <v>16.743926288000001</v>
      </c>
      <c r="M1834" s="2">
        <f t="shared" si="144"/>
        <v>-1.0649627066211531E-3</v>
      </c>
      <c r="N1834" s="2">
        <f t="shared" si="145"/>
        <v>-1.0655301823338232E-3</v>
      </c>
    </row>
    <row r="1835" spans="1:14" x14ac:dyDescent="0.25">
      <c r="A1835" s="5">
        <v>39225</v>
      </c>
      <c r="B1835" s="11">
        <f t="shared" si="141"/>
        <v>5</v>
      </c>
      <c r="C1835" s="11">
        <f t="shared" si="142"/>
        <v>2007</v>
      </c>
      <c r="D1835" s="11" t="str">
        <f t="shared" si="143"/>
        <v>5/2007</v>
      </c>
      <c r="E1835">
        <v>7893</v>
      </c>
      <c r="F1835">
        <v>24204600</v>
      </c>
      <c r="G1835">
        <v>573640792</v>
      </c>
      <c r="H1835" s="1">
        <v>16.861816103999999</v>
      </c>
      <c r="I1835" s="1">
        <v>16.826091916999999</v>
      </c>
      <c r="J1835" s="1">
        <v>16.772505636999998</v>
      </c>
      <c r="K1835" s="1">
        <v>17.040437037</v>
      </c>
      <c r="L1835" s="1">
        <v>16.933264477000002</v>
      </c>
      <c r="M1835" s="2">
        <f t="shared" si="144"/>
        <v>6.3965884871586276E-3</v>
      </c>
      <c r="N1835" s="2">
        <f t="shared" si="145"/>
        <v>6.3762171402874475E-3</v>
      </c>
    </row>
    <row r="1836" spans="1:14" x14ac:dyDescent="0.25">
      <c r="A1836" s="5">
        <v>39226</v>
      </c>
      <c r="B1836" s="11">
        <f t="shared" si="141"/>
        <v>5</v>
      </c>
      <c r="C1836" s="11">
        <f t="shared" si="142"/>
        <v>2007</v>
      </c>
      <c r="D1836" s="11" t="str">
        <f t="shared" si="143"/>
        <v>5/2007</v>
      </c>
      <c r="E1836">
        <v>7395</v>
      </c>
      <c r="F1836">
        <v>23784200</v>
      </c>
      <c r="G1836">
        <v>557351271</v>
      </c>
      <c r="H1836" s="1">
        <v>16.472422469000001</v>
      </c>
      <c r="I1836" s="1">
        <v>16.847526428999998</v>
      </c>
      <c r="J1836" s="1">
        <v>16.361677490999998</v>
      </c>
      <c r="K1836" s="1">
        <v>17.072588804999999</v>
      </c>
      <c r="L1836" s="1">
        <v>16.743926288000001</v>
      </c>
      <c r="M1836" s="2">
        <f t="shared" si="144"/>
        <v>-2.3093220362403577E-2</v>
      </c>
      <c r="N1836" s="2">
        <f t="shared" si="145"/>
        <v>-2.3364046396869675E-2</v>
      </c>
    </row>
    <row r="1837" spans="1:14" x14ac:dyDescent="0.25">
      <c r="A1837" s="5">
        <v>39227</v>
      </c>
      <c r="B1837" s="11">
        <f t="shared" si="141"/>
        <v>5</v>
      </c>
      <c r="C1837" s="11">
        <f t="shared" si="142"/>
        <v>2007</v>
      </c>
      <c r="D1837" s="11" t="str">
        <f t="shared" si="143"/>
        <v>5/2007</v>
      </c>
      <c r="E1837">
        <v>4202</v>
      </c>
      <c r="F1837">
        <v>11738600</v>
      </c>
      <c r="G1837">
        <v>272981731</v>
      </c>
      <c r="H1837" s="1">
        <v>16.683195171000001</v>
      </c>
      <c r="I1837" s="1">
        <v>16.629608891</v>
      </c>
      <c r="J1837" s="1">
        <v>16.504574237</v>
      </c>
      <c r="K1837" s="1">
        <v>16.743926288000001</v>
      </c>
      <c r="L1837" s="1">
        <v>16.615319216</v>
      </c>
      <c r="M1837" s="2">
        <f t="shared" si="144"/>
        <v>1.2795489090730916E-2</v>
      </c>
      <c r="N1837" s="2">
        <f t="shared" si="145"/>
        <v>1.2714318498498739E-2</v>
      </c>
    </row>
    <row r="1838" spans="1:14" x14ac:dyDescent="0.25">
      <c r="A1838" s="5">
        <v>39230</v>
      </c>
      <c r="B1838" s="11">
        <f t="shared" si="141"/>
        <v>5</v>
      </c>
      <c r="C1838" s="11">
        <f t="shared" si="142"/>
        <v>2007</v>
      </c>
      <c r="D1838" s="11" t="str">
        <f t="shared" si="143"/>
        <v>5/2007</v>
      </c>
      <c r="E1838">
        <v>2207</v>
      </c>
      <c r="F1838">
        <v>5740800</v>
      </c>
      <c r="G1838">
        <v>134655772</v>
      </c>
      <c r="H1838" s="1">
        <v>16.736781450999999</v>
      </c>
      <c r="I1838" s="1">
        <v>16.686767588999999</v>
      </c>
      <c r="J1838" s="1">
        <v>16.647470984000002</v>
      </c>
      <c r="K1838" s="1">
        <v>16.829664336</v>
      </c>
      <c r="L1838" s="1">
        <v>16.758215963000001</v>
      </c>
      <c r="M1838" s="2">
        <f t="shared" si="144"/>
        <v>3.2119914351385059E-3</v>
      </c>
      <c r="N1838" s="2">
        <f t="shared" si="145"/>
        <v>3.2068440100271279E-3</v>
      </c>
    </row>
    <row r="1839" spans="1:14" x14ac:dyDescent="0.25">
      <c r="A1839" s="5">
        <v>39231</v>
      </c>
      <c r="B1839" s="11">
        <f t="shared" si="141"/>
        <v>5</v>
      </c>
      <c r="C1839" s="11">
        <f t="shared" si="142"/>
        <v>2007</v>
      </c>
      <c r="D1839" s="11" t="str">
        <f t="shared" si="143"/>
        <v>5/2007</v>
      </c>
      <c r="E1839">
        <v>5099</v>
      </c>
      <c r="F1839">
        <v>16184400</v>
      </c>
      <c r="G1839">
        <v>376135116</v>
      </c>
      <c r="H1839" s="1">
        <v>16.450987956999999</v>
      </c>
      <c r="I1839" s="1">
        <v>16.790367731</v>
      </c>
      <c r="J1839" s="1">
        <v>16.433125864000001</v>
      </c>
      <c r="K1839" s="1">
        <v>16.847526428999998</v>
      </c>
      <c r="L1839" s="1">
        <v>16.60460196</v>
      </c>
      <c r="M1839" s="2">
        <f t="shared" si="144"/>
        <v>-1.7075773788210902E-2</v>
      </c>
      <c r="N1839" s="2">
        <f t="shared" si="145"/>
        <v>-1.7223246026061723E-2</v>
      </c>
    </row>
    <row r="1840" spans="1:14" x14ac:dyDescent="0.25">
      <c r="A1840" s="5">
        <v>39232</v>
      </c>
      <c r="B1840" s="11">
        <f t="shared" si="141"/>
        <v>5</v>
      </c>
      <c r="C1840" s="11">
        <f t="shared" si="142"/>
        <v>2007</v>
      </c>
      <c r="D1840" s="11" t="str">
        <f t="shared" si="143"/>
        <v>5/2007</v>
      </c>
      <c r="E1840">
        <v>6941</v>
      </c>
      <c r="F1840">
        <v>18117200</v>
      </c>
      <c r="G1840">
        <v>416465651</v>
      </c>
      <c r="H1840" s="1">
        <v>16.683195171000001</v>
      </c>
      <c r="I1840" s="1">
        <v>16.183056557</v>
      </c>
      <c r="J1840" s="1">
        <v>16.111608184000001</v>
      </c>
      <c r="K1840" s="1">
        <v>16.683195171000001</v>
      </c>
      <c r="L1840" s="1">
        <v>16.422408608000001</v>
      </c>
      <c r="M1840" s="2">
        <f t="shared" si="144"/>
        <v>1.4115092334086699E-2</v>
      </c>
      <c r="N1840" s="2">
        <f t="shared" si="145"/>
        <v>1.4016402016034544E-2</v>
      </c>
    </row>
    <row r="1841" spans="1:14" x14ac:dyDescent="0.25">
      <c r="A1841" s="5">
        <v>39233</v>
      </c>
      <c r="B1841" s="11">
        <f t="shared" si="141"/>
        <v>5</v>
      </c>
      <c r="C1841" s="11">
        <f t="shared" si="142"/>
        <v>2007</v>
      </c>
      <c r="D1841" s="11" t="str">
        <f t="shared" si="143"/>
        <v>5/2007</v>
      </c>
      <c r="E1841">
        <v>4459</v>
      </c>
      <c r="F1841">
        <v>15787200</v>
      </c>
      <c r="G1841">
        <v>365932970</v>
      </c>
      <c r="H1841" s="1">
        <v>16.411691351999998</v>
      </c>
      <c r="I1841" s="1">
        <v>16.718919357000001</v>
      </c>
      <c r="J1841" s="1">
        <v>16.411691351999998</v>
      </c>
      <c r="K1841" s="1">
        <v>16.783222893000001</v>
      </c>
      <c r="L1841" s="1">
        <v>16.561732935999999</v>
      </c>
      <c r="M1841" s="2">
        <f t="shared" si="144"/>
        <v>-1.6274089958016602E-2</v>
      </c>
      <c r="N1841" s="2">
        <f t="shared" si="145"/>
        <v>-1.6407967436524062E-2</v>
      </c>
    </row>
    <row r="1842" spans="1:14" x14ac:dyDescent="0.25">
      <c r="A1842" s="5">
        <v>39234</v>
      </c>
      <c r="B1842" s="11">
        <f t="shared" si="141"/>
        <v>6</v>
      </c>
      <c r="C1842" s="11">
        <f t="shared" si="142"/>
        <v>2007</v>
      </c>
      <c r="D1842" s="11" t="str">
        <f t="shared" si="143"/>
        <v>6/2007</v>
      </c>
      <c r="E1842">
        <v>5101</v>
      </c>
      <c r="F1842">
        <v>15497200</v>
      </c>
      <c r="G1842">
        <v>362257733</v>
      </c>
      <c r="H1842" s="1">
        <v>16.826091916999999</v>
      </c>
      <c r="I1842" s="1">
        <v>16.611746796999999</v>
      </c>
      <c r="J1842" s="1">
        <v>16.526008748999999</v>
      </c>
      <c r="K1842" s="1">
        <v>16.851098847999999</v>
      </c>
      <c r="L1842" s="1">
        <v>16.701057263999999</v>
      </c>
      <c r="M1842" s="2">
        <f t="shared" si="144"/>
        <v>2.5250326496635056E-2</v>
      </c>
      <c r="N1842" s="2">
        <f t="shared" si="145"/>
        <v>2.4936803745611264E-2</v>
      </c>
    </row>
    <row r="1843" spans="1:14" x14ac:dyDescent="0.25">
      <c r="A1843" s="5">
        <v>39237</v>
      </c>
      <c r="B1843" s="11">
        <f t="shared" si="141"/>
        <v>6</v>
      </c>
      <c r="C1843" s="11">
        <f t="shared" si="142"/>
        <v>2007</v>
      </c>
      <c r="D1843" s="11" t="str">
        <f t="shared" si="143"/>
        <v>6/2007</v>
      </c>
      <c r="E1843">
        <v>6796</v>
      </c>
      <c r="F1843">
        <v>21366600</v>
      </c>
      <c r="G1843">
        <v>505466697</v>
      </c>
      <c r="H1843" s="1">
        <v>17.033292200000002</v>
      </c>
      <c r="I1843" s="1">
        <v>16.665333077</v>
      </c>
      <c r="J1843" s="1">
        <v>16.611746796999999</v>
      </c>
      <c r="K1843" s="1">
        <v>17.076161224</v>
      </c>
      <c r="L1843" s="1">
        <v>16.901112709</v>
      </c>
      <c r="M1843" s="2">
        <f t="shared" si="144"/>
        <v>1.2314225075084728E-2</v>
      </c>
      <c r="N1843" s="2">
        <f t="shared" si="145"/>
        <v>1.2239021756460735E-2</v>
      </c>
    </row>
    <row r="1844" spans="1:14" x14ac:dyDescent="0.25">
      <c r="A1844" s="5">
        <v>39238</v>
      </c>
      <c r="B1844" s="11">
        <f t="shared" si="141"/>
        <v>6</v>
      </c>
      <c r="C1844" s="11">
        <f t="shared" si="142"/>
        <v>2007</v>
      </c>
      <c r="D1844" s="11" t="str">
        <f t="shared" si="143"/>
        <v>6/2007</v>
      </c>
      <c r="E1844">
        <v>6150</v>
      </c>
      <c r="F1844">
        <v>20523000</v>
      </c>
      <c r="G1844">
        <v>491353932</v>
      </c>
      <c r="H1844" s="1">
        <v>17.144037179000001</v>
      </c>
      <c r="I1844" s="1">
        <v>16.997568012999999</v>
      </c>
      <c r="J1844" s="1">
        <v>16.968988664000001</v>
      </c>
      <c r="K1844" s="1">
        <v>17.251209739</v>
      </c>
      <c r="L1844" s="1">
        <v>17.104740573000001</v>
      </c>
      <c r="M1844" s="2">
        <f t="shared" si="144"/>
        <v>6.5016778729363178E-3</v>
      </c>
      <c r="N1844" s="2">
        <f t="shared" si="145"/>
        <v>6.4806331335141706E-3</v>
      </c>
    </row>
    <row r="1845" spans="1:14" x14ac:dyDescent="0.25">
      <c r="A1845" s="5">
        <v>39239</v>
      </c>
      <c r="B1845" s="11">
        <f t="shared" si="141"/>
        <v>6</v>
      </c>
      <c r="C1845" s="11">
        <f t="shared" si="142"/>
        <v>2007</v>
      </c>
      <c r="D1845" s="11" t="str">
        <f t="shared" si="143"/>
        <v>6/2007</v>
      </c>
      <c r="E1845">
        <v>5068</v>
      </c>
      <c r="F1845">
        <v>14871400</v>
      </c>
      <c r="G1845">
        <v>351747021</v>
      </c>
      <c r="H1845" s="1">
        <v>16.758215963000001</v>
      </c>
      <c r="I1845" s="1">
        <v>17.040437037</v>
      </c>
      <c r="J1845" s="1">
        <v>16.758215963000001</v>
      </c>
      <c r="K1845" s="1">
        <v>17.069016387000001</v>
      </c>
      <c r="L1845" s="1">
        <v>16.901112709</v>
      </c>
      <c r="M1845" s="2">
        <f t="shared" si="144"/>
        <v>-2.2504688479828894E-2</v>
      </c>
      <c r="N1845" s="2">
        <f t="shared" si="145"/>
        <v>-2.276178353292091E-2</v>
      </c>
    </row>
    <row r="1846" spans="1:14" x14ac:dyDescent="0.25">
      <c r="A1846" s="5">
        <v>39241</v>
      </c>
      <c r="B1846" s="11">
        <f t="shared" si="141"/>
        <v>6</v>
      </c>
      <c r="C1846" s="11">
        <f t="shared" si="142"/>
        <v>2007</v>
      </c>
      <c r="D1846" s="11" t="str">
        <f t="shared" si="143"/>
        <v>6/2007</v>
      </c>
      <c r="E1846">
        <v>6211</v>
      </c>
      <c r="F1846">
        <v>15221200</v>
      </c>
      <c r="G1846">
        <v>356910427</v>
      </c>
      <c r="H1846" s="1">
        <v>16.933264477000002</v>
      </c>
      <c r="I1846" s="1">
        <v>16.540298423999999</v>
      </c>
      <c r="J1846" s="1">
        <v>16.522436331000002</v>
      </c>
      <c r="K1846" s="1">
        <v>17.040437037</v>
      </c>
      <c r="L1846" s="1">
        <v>16.754643544</v>
      </c>
      <c r="M1846" s="2">
        <f t="shared" si="144"/>
        <v>1.0445533962951892E-2</v>
      </c>
      <c r="N1846" s="2">
        <f t="shared" si="145"/>
        <v>1.0391356322733206E-2</v>
      </c>
    </row>
    <row r="1847" spans="1:14" x14ac:dyDescent="0.25">
      <c r="A1847" s="5">
        <v>39244</v>
      </c>
      <c r="B1847" s="11">
        <f t="shared" si="141"/>
        <v>6</v>
      </c>
      <c r="C1847" s="11">
        <f t="shared" si="142"/>
        <v>2007</v>
      </c>
      <c r="D1847" s="11" t="str">
        <f t="shared" si="143"/>
        <v>6/2007</v>
      </c>
      <c r="E1847">
        <v>6228</v>
      </c>
      <c r="F1847">
        <v>19942200</v>
      </c>
      <c r="G1847">
        <v>477637232</v>
      </c>
      <c r="H1847" s="1">
        <v>17.147609596999999</v>
      </c>
      <c r="I1847" s="1">
        <v>17.040437037</v>
      </c>
      <c r="J1847" s="1">
        <v>16.897540290999999</v>
      </c>
      <c r="K1847" s="1">
        <v>17.219057971000002</v>
      </c>
      <c r="L1847" s="1">
        <v>17.111885410999999</v>
      </c>
      <c r="M1847" s="2">
        <f t="shared" si="144"/>
        <v>1.2658227850343762E-2</v>
      </c>
      <c r="N1847" s="2">
        <f t="shared" si="145"/>
        <v>1.2578782209074582E-2</v>
      </c>
    </row>
    <row r="1848" spans="1:14" x14ac:dyDescent="0.25">
      <c r="A1848" s="5">
        <v>39245</v>
      </c>
      <c r="B1848" s="11">
        <f t="shared" si="141"/>
        <v>6</v>
      </c>
      <c r="C1848" s="11">
        <f t="shared" si="142"/>
        <v>2007</v>
      </c>
      <c r="D1848" s="11" t="str">
        <f t="shared" si="143"/>
        <v>6/2007</v>
      </c>
      <c r="E1848">
        <v>7662</v>
      </c>
      <c r="F1848">
        <v>26577200</v>
      </c>
      <c r="G1848">
        <v>640787777</v>
      </c>
      <c r="H1848" s="1">
        <v>17.190478621</v>
      </c>
      <c r="I1848" s="1">
        <v>17.108312991999998</v>
      </c>
      <c r="J1848" s="1">
        <v>17.004712851000001</v>
      </c>
      <c r="K1848" s="1">
        <v>17.415540997000001</v>
      </c>
      <c r="L1848" s="1">
        <v>17.226202808</v>
      </c>
      <c r="M1848" s="2">
        <f t="shared" si="144"/>
        <v>2.5000000004373746E-3</v>
      </c>
      <c r="N1848" s="2">
        <f t="shared" si="145"/>
        <v>2.496880199023483E-3</v>
      </c>
    </row>
    <row r="1849" spans="1:14" x14ac:dyDescent="0.25">
      <c r="A1849" s="5">
        <v>39246</v>
      </c>
      <c r="B1849" s="11">
        <f t="shared" si="141"/>
        <v>6</v>
      </c>
      <c r="C1849" s="11">
        <f t="shared" si="142"/>
        <v>2007</v>
      </c>
      <c r="D1849" s="11" t="str">
        <f t="shared" si="143"/>
        <v>6/2007</v>
      </c>
      <c r="E1849">
        <v>8047</v>
      </c>
      <c r="F1849">
        <v>30978000</v>
      </c>
      <c r="G1849">
        <v>757501603</v>
      </c>
      <c r="H1849" s="1">
        <v>17.569154999999999</v>
      </c>
      <c r="I1849" s="1">
        <v>17.322658111999999</v>
      </c>
      <c r="J1849" s="1">
        <v>17.254782157000001</v>
      </c>
      <c r="K1849" s="1">
        <v>17.683472396999999</v>
      </c>
      <c r="L1849" s="1">
        <v>17.472699695999999</v>
      </c>
      <c r="M1849" s="2">
        <f t="shared" si="144"/>
        <v>2.2028262699876455E-2</v>
      </c>
      <c r="N1849" s="2">
        <f t="shared" si="145"/>
        <v>2.1789145704302317E-2</v>
      </c>
    </row>
    <row r="1850" spans="1:14" x14ac:dyDescent="0.25">
      <c r="A1850" s="5">
        <v>39247</v>
      </c>
      <c r="B1850" s="11">
        <f t="shared" si="141"/>
        <v>6</v>
      </c>
      <c r="C1850" s="11">
        <f t="shared" si="142"/>
        <v>2007</v>
      </c>
      <c r="D1850" s="11" t="str">
        <f t="shared" si="143"/>
        <v>6/2007</v>
      </c>
      <c r="E1850">
        <v>10331</v>
      </c>
      <c r="F1850">
        <v>31708600</v>
      </c>
      <c r="G1850">
        <v>791214175</v>
      </c>
      <c r="H1850" s="1">
        <v>17.862093331000001</v>
      </c>
      <c r="I1850" s="1">
        <v>17.676327560000001</v>
      </c>
      <c r="J1850" s="1">
        <v>17.612024024</v>
      </c>
      <c r="K1850" s="1">
        <v>17.926396867000001</v>
      </c>
      <c r="L1850" s="1">
        <v>17.829941562999998</v>
      </c>
      <c r="M1850" s="2">
        <f t="shared" si="144"/>
        <v>1.6673444511133395E-2</v>
      </c>
      <c r="N1850" s="2">
        <f t="shared" si="145"/>
        <v>1.6535968661250358E-2</v>
      </c>
    </row>
    <row r="1851" spans="1:14" x14ac:dyDescent="0.25">
      <c r="A1851" s="5">
        <v>39248</v>
      </c>
      <c r="B1851" s="11">
        <f t="shared" si="141"/>
        <v>6</v>
      </c>
      <c r="C1851" s="11">
        <f t="shared" si="142"/>
        <v>2007</v>
      </c>
      <c r="D1851" s="11" t="str">
        <f t="shared" si="143"/>
        <v>6/2007</v>
      </c>
      <c r="E1851">
        <v>9185</v>
      </c>
      <c r="F1851">
        <v>30022200</v>
      </c>
      <c r="G1851">
        <v>760582101</v>
      </c>
      <c r="H1851" s="1">
        <v>18.130024729999999</v>
      </c>
      <c r="I1851" s="1">
        <v>18.076438450000001</v>
      </c>
      <c r="J1851" s="1">
        <v>17.951403797000001</v>
      </c>
      <c r="K1851" s="1">
        <v>18.219335196999999</v>
      </c>
      <c r="L1851" s="1">
        <v>18.101445381000001</v>
      </c>
      <c r="M1851" s="2">
        <f t="shared" si="144"/>
        <v>1.4999999945974896E-2</v>
      </c>
      <c r="N1851" s="2">
        <f t="shared" si="145"/>
        <v>1.4888612440523951E-2</v>
      </c>
    </row>
    <row r="1852" spans="1:14" x14ac:dyDescent="0.25">
      <c r="A1852" s="5">
        <v>39251</v>
      </c>
      <c r="B1852" s="11">
        <f t="shared" si="141"/>
        <v>6</v>
      </c>
      <c r="C1852" s="11">
        <f t="shared" si="142"/>
        <v>2007</v>
      </c>
      <c r="D1852" s="11" t="str">
        <f t="shared" si="143"/>
        <v>6/2007</v>
      </c>
      <c r="E1852">
        <v>7049</v>
      </c>
      <c r="F1852">
        <v>25246400</v>
      </c>
      <c r="G1852">
        <v>642901174</v>
      </c>
      <c r="H1852" s="1">
        <v>18.205045521999999</v>
      </c>
      <c r="I1852" s="1">
        <v>18.215762777999998</v>
      </c>
      <c r="J1852" s="1">
        <v>18.094300543999999</v>
      </c>
      <c r="K1852" s="1">
        <v>18.287211152000001</v>
      </c>
      <c r="L1852" s="1">
        <v>18.194328265999999</v>
      </c>
      <c r="M1852" s="2">
        <f t="shared" si="144"/>
        <v>4.1379310352436249E-3</v>
      </c>
      <c r="N1852" s="2">
        <f t="shared" si="145"/>
        <v>4.1293933427689238E-3</v>
      </c>
    </row>
    <row r="1853" spans="1:14" x14ac:dyDescent="0.25">
      <c r="A1853" s="5">
        <v>39252</v>
      </c>
      <c r="B1853" s="11">
        <f t="shared" si="141"/>
        <v>6</v>
      </c>
      <c r="C1853" s="11">
        <f t="shared" si="142"/>
        <v>2007</v>
      </c>
      <c r="D1853" s="11" t="str">
        <f t="shared" si="143"/>
        <v>6/2007</v>
      </c>
      <c r="E1853">
        <v>5258</v>
      </c>
      <c r="F1853">
        <v>14607600</v>
      </c>
      <c r="G1853">
        <v>375724264</v>
      </c>
      <c r="H1853" s="1">
        <v>18.447969992000001</v>
      </c>
      <c r="I1853" s="1">
        <v>18.144314404999999</v>
      </c>
      <c r="J1853" s="1">
        <v>18.105017799999999</v>
      </c>
      <c r="K1853" s="1">
        <v>18.55871497</v>
      </c>
      <c r="L1853" s="1">
        <v>18.376521618000002</v>
      </c>
      <c r="M1853" s="2">
        <f t="shared" si="144"/>
        <v>1.3343799097148112E-2</v>
      </c>
      <c r="N1853" s="2">
        <f t="shared" si="145"/>
        <v>1.3255554753082795E-2</v>
      </c>
    </row>
    <row r="1854" spans="1:14" x14ac:dyDescent="0.25">
      <c r="A1854" s="5">
        <v>39253</v>
      </c>
      <c r="B1854" s="11">
        <f t="shared" si="141"/>
        <v>6</v>
      </c>
      <c r="C1854" s="11">
        <f t="shared" si="142"/>
        <v>2007</v>
      </c>
      <c r="D1854" s="11" t="str">
        <f t="shared" si="143"/>
        <v>6/2007</v>
      </c>
      <c r="E1854">
        <v>6560</v>
      </c>
      <c r="F1854">
        <v>24429800</v>
      </c>
      <c r="G1854">
        <v>626875761</v>
      </c>
      <c r="H1854" s="1">
        <v>18.144314404999999</v>
      </c>
      <c r="I1854" s="1">
        <v>18.537280458000001</v>
      </c>
      <c r="J1854" s="1">
        <v>18.144314404999999</v>
      </c>
      <c r="K1854" s="1">
        <v>18.612301250000002</v>
      </c>
      <c r="L1854" s="1">
        <v>18.333652594</v>
      </c>
      <c r="M1854" s="2">
        <f t="shared" si="144"/>
        <v>-1.6460108463515644E-2</v>
      </c>
      <c r="N1854" s="2">
        <f t="shared" si="145"/>
        <v>-1.6597081186078579E-2</v>
      </c>
    </row>
    <row r="1855" spans="1:14" x14ac:dyDescent="0.25">
      <c r="A1855" s="5">
        <v>39254</v>
      </c>
      <c r="B1855" s="11">
        <f t="shared" si="141"/>
        <v>6</v>
      </c>
      <c r="C1855" s="11">
        <f t="shared" si="142"/>
        <v>2007</v>
      </c>
      <c r="D1855" s="11" t="str">
        <f t="shared" si="143"/>
        <v>6/2007</v>
      </c>
      <c r="E1855">
        <v>4696</v>
      </c>
      <c r="F1855">
        <v>14483800</v>
      </c>
      <c r="G1855">
        <v>371380154</v>
      </c>
      <c r="H1855" s="1">
        <v>18.326507757000002</v>
      </c>
      <c r="I1855" s="1">
        <v>18.219335196999999</v>
      </c>
      <c r="J1855" s="1">
        <v>18.147886824</v>
      </c>
      <c r="K1855" s="1">
        <v>18.433680317</v>
      </c>
      <c r="L1855" s="1">
        <v>18.31936292</v>
      </c>
      <c r="M1855" s="2">
        <f t="shared" si="144"/>
        <v>1.0041346723455913E-2</v>
      </c>
      <c r="N1855" s="2">
        <f t="shared" si="145"/>
        <v>9.9912673652139891E-3</v>
      </c>
    </row>
    <row r="1856" spans="1:14" x14ac:dyDescent="0.25">
      <c r="A1856" s="5">
        <v>39255</v>
      </c>
      <c r="B1856" s="11">
        <f t="shared" si="141"/>
        <v>6</v>
      </c>
      <c r="C1856" s="11">
        <f t="shared" si="142"/>
        <v>2007</v>
      </c>
      <c r="D1856" s="11" t="str">
        <f t="shared" si="143"/>
        <v>6/2007</v>
      </c>
      <c r="E1856">
        <v>3552</v>
      </c>
      <c r="F1856">
        <v>12209800</v>
      </c>
      <c r="G1856">
        <v>312711483</v>
      </c>
      <c r="H1856" s="1">
        <v>18.330080175999999</v>
      </c>
      <c r="I1856" s="1">
        <v>18.330080175999999</v>
      </c>
      <c r="J1856" s="1">
        <v>18.18361101</v>
      </c>
      <c r="K1856" s="1">
        <v>18.397956130000001</v>
      </c>
      <c r="L1856" s="1">
        <v>18.297928408000001</v>
      </c>
      <c r="M1856" s="2">
        <f t="shared" si="144"/>
        <v>1.949317920995064E-4</v>
      </c>
      <c r="N1856" s="2">
        <f t="shared" si="145"/>
        <v>1.9491279536639223E-4</v>
      </c>
    </row>
    <row r="1857" spans="1:14" x14ac:dyDescent="0.25">
      <c r="A1857" s="5">
        <v>39258</v>
      </c>
      <c r="B1857" s="11">
        <f t="shared" si="141"/>
        <v>6</v>
      </c>
      <c r="C1857" s="11">
        <f t="shared" si="142"/>
        <v>2007</v>
      </c>
      <c r="D1857" s="11" t="str">
        <f t="shared" si="143"/>
        <v>6/2007</v>
      </c>
      <c r="E1857">
        <v>5233</v>
      </c>
      <c r="F1857">
        <v>18351400</v>
      </c>
      <c r="G1857">
        <v>468428740</v>
      </c>
      <c r="H1857" s="1">
        <v>18.290783569999999</v>
      </c>
      <c r="I1857" s="1">
        <v>18.31936292</v>
      </c>
      <c r="J1857" s="1">
        <v>17.969265890999999</v>
      </c>
      <c r="K1857" s="1">
        <v>18.433680317</v>
      </c>
      <c r="L1857" s="1">
        <v>18.237197290000001</v>
      </c>
      <c r="M1857" s="2">
        <f t="shared" si="144"/>
        <v>-2.1438316484535536E-3</v>
      </c>
      <c r="N1857" s="2">
        <f t="shared" si="145"/>
        <v>-2.1461329451721066E-3</v>
      </c>
    </row>
    <row r="1858" spans="1:14" x14ac:dyDescent="0.25">
      <c r="A1858" s="5">
        <v>39259</v>
      </c>
      <c r="B1858" s="11">
        <f t="shared" si="141"/>
        <v>6</v>
      </c>
      <c r="C1858" s="11">
        <f t="shared" si="142"/>
        <v>2007</v>
      </c>
      <c r="D1858" s="11" t="str">
        <f t="shared" si="143"/>
        <v>6/2007</v>
      </c>
      <c r="E1858">
        <v>3962</v>
      </c>
      <c r="F1858">
        <v>11645400</v>
      </c>
      <c r="G1858">
        <v>297254769</v>
      </c>
      <c r="H1858" s="1">
        <v>18.115735055999998</v>
      </c>
      <c r="I1858" s="1">
        <v>18.31936292</v>
      </c>
      <c r="J1858" s="1">
        <v>18.094300543999999</v>
      </c>
      <c r="K1858" s="1">
        <v>18.397956130000001</v>
      </c>
      <c r="L1858" s="1">
        <v>18.237197290000001</v>
      </c>
      <c r="M1858" s="2">
        <f t="shared" si="144"/>
        <v>-9.5703124652959382E-3</v>
      </c>
      <c r="N1858" s="2">
        <f t="shared" si="145"/>
        <v>-9.6164022034950069E-3</v>
      </c>
    </row>
    <row r="1859" spans="1:14" x14ac:dyDescent="0.25">
      <c r="A1859" s="5">
        <v>39260</v>
      </c>
      <c r="B1859" s="11">
        <f t="shared" ref="B1859:B1922" si="146">MONTH(A1859)</f>
        <v>6</v>
      </c>
      <c r="C1859" s="11">
        <f t="shared" ref="C1859:C1922" si="147">YEAR(A1859)</f>
        <v>2007</v>
      </c>
      <c r="D1859" s="11" t="str">
        <f t="shared" ref="D1859:D1922" si="148">CONCATENATE(B1859,"/",C1859)</f>
        <v>6/2007</v>
      </c>
      <c r="E1859">
        <v>4459</v>
      </c>
      <c r="F1859">
        <v>15054800</v>
      </c>
      <c r="G1859">
        <v>382388719</v>
      </c>
      <c r="H1859" s="1">
        <v>18.294355989</v>
      </c>
      <c r="I1859" s="1">
        <v>18.040714264000002</v>
      </c>
      <c r="J1859" s="1">
        <v>17.969265890999999</v>
      </c>
      <c r="K1859" s="1">
        <v>18.31936292</v>
      </c>
      <c r="L1859" s="1">
        <v>18.147886824</v>
      </c>
      <c r="M1859" s="2">
        <f t="shared" si="144"/>
        <v>9.8599881510654797E-3</v>
      </c>
      <c r="N1859" s="2">
        <f t="shared" si="145"/>
        <v>9.8116956507480046E-3</v>
      </c>
    </row>
    <row r="1860" spans="1:14" x14ac:dyDescent="0.25">
      <c r="A1860" s="5">
        <v>39261</v>
      </c>
      <c r="B1860" s="11">
        <f t="shared" si="146"/>
        <v>6</v>
      </c>
      <c r="C1860" s="11">
        <f t="shared" si="147"/>
        <v>2007</v>
      </c>
      <c r="D1860" s="11" t="str">
        <f t="shared" si="148"/>
        <v>6/2007</v>
      </c>
      <c r="E1860">
        <v>4370</v>
      </c>
      <c r="F1860">
        <v>13258000</v>
      </c>
      <c r="G1860">
        <v>341046698</v>
      </c>
      <c r="H1860" s="1">
        <v>18.290783569999999</v>
      </c>
      <c r="I1860" s="1">
        <v>18.326507757000002</v>
      </c>
      <c r="J1860" s="1">
        <v>18.237197290000001</v>
      </c>
      <c r="K1860" s="1">
        <v>18.497983853000001</v>
      </c>
      <c r="L1860" s="1">
        <v>18.380094036999999</v>
      </c>
      <c r="M1860" s="2">
        <f t="shared" ref="M1860:M1923" si="149">H1860/H1859-1</f>
        <v>-1.9527437872912667E-4</v>
      </c>
      <c r="N1860" s="2">
        <f t="shared" ref="N1860:N1923" si="150">LN(H1860/H1859)</f>
        <v>-1.9529344725305721E-4</v>
      </c>
    </row>
    <row r="1861" spans="1:14" x14ac:dyDescent="0.25">
      <c r="A1861" s="5">
        <v>39262</v>
      </c>
      <c r="B1861" s="11">
        <f t="shared" si="146"/>
        <v>6</v>
      </c>
      <c r="C1861" s="11">
        <f t="shared" si="147"/>
        <v>2007</v>
      </c>
      <c r="D1861" s="11" t="str">
        <f t="shared" si="148"/>
        <v>6/2007</v>
      </c>
      <c r="E1861">
        <v>5183</v>
      </c>
      <c r="F1861">
        <v>13756600</v>
      </c>
      <c r="G1861">
        <v>354967120</v>
      </c>
      <c r="H1861" s="1">
        <v>18.447969992000001</v>
      </c>
      <c r="I1861" s="1">
        <v>18.394383712</v>
      </c>
      <c r="J1861" s="1">
        <v>18.222907616000001</v>
      </c>
      <c r="K1861" s="1">
        <v>18.594439157</v>
      </c>
      <c r="L1861" s="1">
        <v>18.437252736000001</v>
      </c>
      <c r="M1861" s="2">
        <f t="shared" si="149"/>
        <v>8.593750038014436E-3</v>
      </c>
      <c r="N1861" s="2">
        <f t="shared" si="150"/>
        <v>8.5570339706701835E-3</v>
      </c>
    </row>
    <row r="1862" spans="1:14" x14ac:dyDescent="0.25">
      <c r="A1862" s="5">
        <v>39265</v>
      </c>
      <c r="B1862" s="11">
        <f t="shared" si="146"/>
        <v>7</v>
      </c>
      <c r="C1862" s="11">
        <f t="shared" si="147"/>
        <v>2007</v>
      </c>
      <c r="D1862" s="11" t="str">
        <f t="shared" si="148"/>
        <v>7/2007</v>
      </c>
      <c r="E1862">
        <v>5324</v>
      </c>
      <c r="F1862">
        <v>12750200</v>
      </c>
      <c r="G1862">
        <v>331850803</v>
      </c>
      <c r="H1862" s="1">
        <v>18.862370556999998</v>
      </c>
      <c r="I1862" s="1">
        <v>18.505128689999999</v>
      </c>
      <c r="J1862" s="1">
        <v>18.437252736000001</v>
      </c>
      <c r="K1862" s="1">
        <v>18.862370556999998</v>
      </c>
      <c r="L1862" s="1">
        <v>18.594439157</v>
      </c>
      <c r="M1862" s="2">
        <f t="shared" si="149"/>
        <v>2.2463206801599522E-2</v>
      </c>
      <c r="N1862" s="2">
        <f t="shared" si="150"/>
        <v>2.2214624719277813E-2</v>
      </c>
    </row>
    <row r="1863" spans="1:14" x14ac:dyDescent="0.25">
      <c r="A1863" s="5">
        <v>39266</v>
      </c>
      <c r="B1863" s="11">
        <f t="shared" si="146"/>
        <v>7</v>
      </c>
      <c r="C1863" s="11">
        <f t="shared" si="147"/>
        <v>2007</v>
      </c>
      <c r="D1863" s="11" t="str">
        <f t="shared" si="148"/>
        <v>7/2007</v>
      </c>
      <c r="E1863">
        <v>5109</v>
      </c>
      <c r="F1863">
        <v>14023400</v>
      </c>
      <c r="G1863">
        <v>374282068</v>
      </c>
      <c r="H1863" s="1">
        <v>19.183888237000001</v>
      </c>
      <c r="I1863" s="1">
        <v>18.898094744000002</v>
      </c>
      <c r="J1863" s="1">
        <v>18.898094744000002</v>
      </c>
      <c r="K1863" s="1">
        <v>19.212467585999999</v>
      </c>
      <c r="L1863" s="1">
        <v>19.069570840000001</v>
      </c>
      <c r="M1863" s="2">
        <f t="shared" si="149"/>
        <v>1.704545454816575E-2</v>
      </c>
      <c r="N1863" s="2">
        <f t="shared" si="150"/>
        <v>1.690181080526898E-2</v>
      </c>
    </row>
    <row r="1864" spans="1:14" x14ac:dyDescent="0.25">
      <c r="A1864" s="5">
        <v>39267</v>
      </c>
      <c r="B1864" s="11">
        <f t="shared" si="146"/>
        <v>7</v>
      </c>
      <c r="C1864" s="11">
        <f t="shared" si="147"/>
        <v>2007</v>
      </c>
      <c r="D1864" s="11" t="str">
        <f t="shared" si="148"/>
        <v>7/2007</v>
      </c>
      <c r="E1864">
        <v>3755</v>
      </c>
      <c r="F1864">
        <v>8255000</v>
      </c>
      <c r="G1864">
        <v>222766997</v>
      </c>
      <c r="H1864" s="1">
        <v>19.273198703999999</v>
      </c>
      <c r="I1864" s="1">
        <v>19.201750329999999</v>
      </c>
      <c r="J1864" s="1">
        <v>19.123157119999998</v>
      </c>
      <c r="K1864" s="1">
        <v>19.433957543999998</v>
      </c>
      <c r="L1864" s="1">
        <v>19.280343541000001</v>
      </c>
      <c r="M1864" s="2">
        <f t="shared" si="149"/>
        <v>4.6554935004126108E-3</v>
      </c>
      <c r="N1864" s="2">
        <f t="shared" si="150"/>
        <v>4.644690207344258E-3</v>
      </c>
    </row>
    <row r="1865" spans="1:14" x14ac:dyDescent="0.25">
      <c r="A1865" s="5">
        <v>39268</v>
      </c>
      <c r="B1865" s="11">
        <f t="shared" si="146"/>
        <v>7</v>
      </c>
      <c r="C1865" s="11">
        <f t="shared" si="147"/>
        <v>2007</v>
      </c>
      <c r="D1865" s="11" t="str">
        <f t="shared" si="148"/>
        <v>7/2007</v>
      </c>
      <c r="E1865">
        <v>4940</v>
      </c>
      <c r="F1865">
        <v>16351200</v>
      </c>
      <c r="G1865">
        <v>442045253</v>
      </c>
      <c r="H1865" s="1">
        <v>19.376798845</v>
      </c>
      <c r="I1865" s="1">
        <v>19.194605493000001</v>
      </c>
      <c r="J1865" s="1">
        <v>19.194605493000001</v>
      </c>
      <c r="K1865" s="1">
        <v>19.426812706</v>
      </c>
      <c r="L1865" s="1">
        <v>19.316067728</v>
      </c>
      <c r="M1865" s="2">
        <f t="shared" si="149"/>
        <v>5.3753475274709306E-3</v>
      </c>
      <c r="N1865" s="2">
        <f t="shared" si="150"/>
        <v>5.3609519115336447E-3</v>
      </c>
    </row>
    <row r="1866" spans="1:14" x14ac:dyDescent="0.25">
      <c r="A1866" s="5">
        <v>39269</v>
      </c>
      <c r="B1866" s="11">
        <f t="shared" si="146"/>
        <v>7</v>
      </c>
      <c r="C1866" s="11">
        <f t="shared" si="147"/>
        <v>2007</v>
      </c>
      <c r="D1866" s="11" t="str">
        <f t="shared" si="148"/>
        <v>7/2007</v>
      </c>
      <c r="E1866">
        <v>4090</v>
      </c>
      <c r="F1866">
        <v>12786200</v>
      </c>
      <c r="G1866">
        <v>349117096</v>
      </c>
      <c r="H1866" s="1">
        <v>19.555419778000001</v>
      </c>
      <c r="I1866" s="1">
        <v>19.419667869000001</v>
      </c>
      <c r="J1866" s="1">
        <v>19.419667869000001</v>
      </c>
      <c r="K1866" s="1">
        <v>19.591143965000001</v>
      </c>
      <c r="L1866" s="1">
        <v>19.508978335999998</v>
      </c>
      <c r="M1866" s="2">
        <f t="shared" si="149"/>
        <v>9.2182890697702913E-3</v>
      </c>
      <c r="N1866" s="2">
        <f t="shared" si="150"/>
        <v>9.1760599647615505E-3</v>
      </c>
    </row>
    <row r="1867" spans="1:14" x14ac:dyDescent="0.25">
      <c r="A1867" s="5">
        <v>39273</v>
      </c>
      <c r="B1867" s="11">
        <f t="shared" si="146"/>
        <v>7</v>
      </c>
      <c r="C1867" s="11">
        <f t="shared" si="147"/>
        <v>2007</v>
      </c>
      <c r="D1867" s="11" t="str">
        <f t="shared" si="148"/>
        <v>7/2007</v>
      </c>
      <c r="E1867">
        <v>5149</v>
      </c>
      <c r="F1867">
        <v>18811600</v>
      </c>
      <c r="G1867">
        <v>510784388</v>
      </c>
      <c r="H1867" s="1">
        <v>19.237474516999999</v>
      </c>
      <c r="I1867" s="1">
        <v>19.558992196999998</v>
      </c>
      <c r="J1867" s="1">
        <v>19.151736468999999</v>
      </c>
      <c r="K1867" s="1">
        <v>19.641157826000001</v>
      </c>
      <c r="L1867" s="1">
        <v>19.401805776</v>
      </c>
      <c r="M1867" s="2">
        <f t="shared" si="149"/>
        <v>-1.6258677369722974E-2</v>
      </c>
      <c r="N1867" s="2">
        <f t="shared" si="150"/>
        <v>-1.6392299995625428E-2</v>
      </c>
    </row>
    <row r="1868" spans="1:14" x14ac:dyDescent="0.25">
      <c r="A1868" s="5">
        <v>39274</v>
      </c>
      <c r="B1868" s="11">
        <f t="shared" si="146"/>
        <v>7</v>
      </c>
      <c r="C1868" s="11">
        <f t="shared" si="147"/>
        <v>2007</v>
      </c>
      <c r="D1868" s="11" t="str">
        <f t="shared" si="148"/>
        <v>7/2007</v>
      </c>
      <c r="E1868">
        <v>4595</v>
      </c>
      <c r="F1868">
        <v>13848400</v>
      </c>
      <c r="G1868">
        <v>374441838</v>
      </c>
      <c r="H1868" s="1">
        <v>19.387516100999999</v>
      </c>
      <c r="I1868" s="1">
        <v>19.283915960000002</v>
      </c>
      <c r="J1868" s="1">
        <v>19.148164049999998</v>
      </c>
      <c r="K1868" s="1">
        <v>19.462536892999999</v>
      </c>
      <c r="L1868" s="1">
        <v>19.319640146000001</v>
      </c>
      <c r="M1868" s="2">
        <f t="shared" si="149"/>
        <v>7.7994428981522645E-3</v>
      </c>
      <c r="N1868" s="2">
        <f t="shared" si="150"/>
        <v>7.7691844741228045E-3</v>
      </c>
    </row>
    <row r="1869" spans="1:14" x14ac:dyDescent="0.25">
      <c r="A1869" s="5">
        <v>39275</v>
      </c>
      <c r="B1869" s="11">
        <f t="shared" si="146"/>
        <v>7</v>
      </c>
      <c r="C1869" s="11">
        <f t="shared" si="147"/>
        <v>2007</v>
      </c>
      <c r="D1869" s="11" t="str">
        <f t="shared" si="148"/>
        <v>7/2007</v>
      </c>
      <c r="E1869">
        <v>5642</v>
      </c>
      <c r="F1869">
        <v>16427400</v>
      </c>
      <c r="G1869">
        <v>450470371</v>
      </c>
      <c r="H1869" s="1">
        <v>19.826923597</v>
      </c>
      <c r="I1869" s="1">
        <v>19.523268009999999</v>
      </c>
      <c r="J1869" s="1">
        <v>19.41609545</v>
      </c>
      <c r="K1869" s="1">
        <v>19.880509877000001</v>
      </c>
      <c r="L1869" s="1">
        <v>19.591143965000001</v>
      </c>
      <c r="M1869" s="2">
        <f t="shared" si="149"/>
        <v>2.2664455503783598E-2</v>
      </c>
      <c r="N1869" s="2">
        <f t="shared" si="150"/>
        <v>2.2411432680504845E-2</v>
      </c>
    </row>
    <row r="1870" spans="1:14" x14ac:dyDescent="0.25">
      <c r="A1870" s="5">
        <v>39276</v>
      </c>
      <c r="B1870" s="11">
        <f t="shared" si="146"/>
        <v>7</v>
      </c>
      <c r="C1870" s="11">
        <f t="shared" si="147"/>
        <v>2007</v>
      </c>
      <c r="D1870" s="11" t="str">
        <f t="shared" si="148"/>
        <v>7/2007</v>
      </c>
      <c r="E1870">
        <v>6720</v>
      </c>
      <c r="F1870">
        <v>19117400</v>
      </c>
      <c r="G1870">
        <v>534045495</v>
      </c>
      <c r="H1870" s="1">
        <v>19.948385832</v>
      </c>
      <c r="I1870" s="1">
        <v>19.73761313</v>
      </c>
      <c r="J1870" s="1">
        <v>19.648302663999999</v>
      </c>
      <c r="K1870" s="1">
        <v>20.180593044999998</v>
      </c>
      <c r="L1870" s="1">
        <v>19.959103087999999</v>
      </c>
      <c r="M1870" s="2">
        <f t="shared" si="149"/>
        <v>6.126126143865207E-3</v>
      </c>
      <c r="N1870" s="2">
        <f t="shared" si="150"/>
        <v>6.1074377193592773E-3</v>
      </c>
    </row>
    <row r="1871" spans="1:14" x14ac:dyDescent="0.25">
      <c r="A1871" s="5">
        <v>39279</v>
      </c>
      <c r="B1871" s="11">
        <f t="shared" si="146"/>
        <v>7</v>
      </c>
      <c r="C1871" s="11">
        <f t="shared" si="147"/>
        <v>2007</v>
      </c>
      <c r="D1871" s="11" t="str">
        <f t="shared" si="148"/>
        <v>7/2007</v>
      </c>
      <c r="E1871">
        <v>4949</v>
      </c>
      <c r="F1871">
        <v>17728800</v>
      </c>
      <c r="G1871">
        <v>491436580</v>
      </c>
      <c r="H1871" s="1">
        <v>19.759047641999999</v>
      </c>
      <c r="I1871" s="1">
        <v>19.948385832</v>
      </c>
      <c r="J1871" s="1">
        <v>19.57685429</v>
      </c>
      <c r="K1871" s="1">
        <v>19.948385832</v>
      </c>
      <c r="L1871" s="1">
        <v>19.805489085000001</v>
      </c>
      <c r="M1871" s="2">
        <f t="shared" si="149"/>
        <v>-9.4914040461497873E-3</v>
      </c>
      <c r="N1871" s="2">
        <f t="shared" si="150"/>
        <v>-9.5367344825512488E-3</v>
      </c>
    </row>
    <row r="1872" spans="1:14" x14ac:dyDescent="0.25">
      <c r="A1872" s="5">
        <v>39280</v>
      </c>
      <c r="B1872" s="11">
        <f t="shared" si="146"/>
        <v>7</v>
      </c>
      <c r="C1872" s="11">
        <f t="shared" si="147"/>
        <v>2007</v>
      </c>
      <c r="D1872" s="11" t="str">
        <f t="shared" si="148"/>
        <v>7/2007</v>
      </c>
      <c r="E1872">
        <v>4814</v>
      </c>
      <c r="F1872">
        <v>15330400</v>
      </c>
      <c r="G1872">
        <v>428700807</v>
      </c>
      <c r="H1872" s="1">
        <v>20.11271709</v>
      </c>
      <c r="I1872" s="1">
        <v>19.684026849999999</v>
      </c>
      <c r="J1872" s="1">
        <v>19.648302663999999</v>
      </c>
      <c r="K1872" s="1">
        <v>20.116289509000001</v>
      </c>
      <c r="L1872" s="1">
        <v>19.980537600000002</v>
      </c>
      <c r="M1872" s="2">
        <f t="shared" si="149"/>
        <v>1.7899114087271961E-2</v>
      </c>
      <c r="N1872" s="2">
        <f t="shared" si="150"/>
        <v>1.7740811142024516E-2</v>
      </c>
    </row>
    <row r="1873" spans="1:14" x14ac:dyDescent="0.25">
      <c r="A1873" s="5">
        <v>39281</v>
      </c>
      <c r="B1873" s="11">
        <f t="shared" si="146"/>
        <v>7</v>
      </c>
      <c r="C1873" s="11">
        <f t="shared" si="147"/>
        <v>2007</v>
      </c>
      <c r="D1873" s="11" t="str">
        <f t="shared" si="148"/>
        <v>7/2007</v>
      </c>
      <c r="E1873">
        <v>3801</v>
      </c>
      <c r="F1873">
        <v>12815600</v>
      </c>
      <c r="G1873">
        <v>359364563</v>
      </c>
      <c r="H1873" s="1">
        <v>20.062703229</v>
      </c>
      <c r="I1873" s="1">
        <v>19.934096156999999</v>
      </c>
      <c r="J1873" s="1">
        <v>19.909089225999999</v>
      </c>
      <c r="K1873" s="1">
        <v>20.177020626000001</v>
      </c>
      <c r="L1873" s="1">
        <v>20.034123879999999</v>
      </c>
      <c r="M1873" s="2">
        <f t="shared" si="149"/>
        <v>-2.4866784918317064E-3</v>
      </c>
      <c r="N1873" s="2">
        <f t="shared" si="150"/>
        <v>-2.4897754118875415E-3</v>
      </c>
    </row>
    <row r="1874" spans="1:14" x14ac:dyDescent="0.25">
      <c r="A1874" s="5">
        <v>39282</v>
      </c>
      <c r="B1874" s="11">
        <f t="shared" si="146"/>
        <v>7</v>
      </c>
      <c r="C1874" s="11">
        <f t="shared" si="147"/>
        <v>2007</v>
      </c>
      <c r="D1874" s="11" t="str">
        <f t="shared" si="148"/>
        <v>7/2007</v>
      </c>
      <c r="E1874">
        <v>4101</v>
      </c>
      <c r="F1874">
        <v>9480800</v>
      </c>
      <c r="G1874">
        <v>269755567</v>
      </c>
      <c r="H1874" s="1">
        <v>20.352069141000001</v>
      </c>
      <c r="I1874" s="1">
        <v>20.291338023000002</v>
      </c>
      <c r="J1874" s="1">
        <v>20.219889649999999</v>
      </c>
      <c r="K1874" s="1">
        <v>20.412800258000001</v>
      </c>
      <c r="L1874" s="1">
        <v>20.330634628999999</v>
      </c>
      <c r="M1874" s="2">
        <f t="shared" si="149"/>
        <v>1.4423076925233591E-2</v>
      </c>
      <c r="N1874" s="2">
        <f t="shared" si="150"/>
        <v>1.4320053776874526E-2</v>
      </c>
    </row>
    <row r="1875" spans="1:14" x14ac:dyDescent="0.25">
      <c r="A1875" s="5">
        <v>39283</v>
      </c>
      <c r="B1875" s="11">
        <f t="shared" si="146"/>
        <v>7</v>
      </c>
      <c r="C1875" s="11">
        <f t="shared" si="147"/>
        <v>2007</v>
      </c>
      <c r="D1875" s="11" t="str">
        <f t="shared" si="148"/>
        <v>7/2007</v>
      </c>
      <c r="E1875">
        <v>4141</v>
      </c>
      <c r="F1875">
        <v>9225200</v>
      </c>
      <c r="G1875">
        <v>260645954</v>
      </c>
      <c r="H1875" s="1">
        <v>20.212744813</v>
      </c>
      <c r="I1875" s="1">
        <v>20.362786397000001</v>
      </c>
      <c r="J1875" s="1">
        <v>20.005544530000002</v>
      </c>
      <c r="K1875" s="1">
        <v>20.362786397000001</v>
      </c>
      <c r="L1875" s="1">
        <v>20.187737882</v>
      </c>
      <c r="M1875" s="2">
        <f t="shared" si="149"/>
        <v>-6.8457082685183801E-3</v>
      </c>
      <c r="N1875" s="2">
        <f t="shared" si="150"/>
        <v>-6.8692476198991955E-3</v>
      </c>
    </row>
    <row r="1876" spans="1:14" x14ac:dyDescent="0.25">
      <c r="A1876" s="5">
        <v>39286</v>
      </c>
      <c r="B1876" s="11">
        <f t="shared" si="146"/>
        <v>7</v>
      </c>
      <c r="C1876" s="11">
        <f t="shared" si="147"/>
        <v>2007</v>
      </c>
      <c r="D1876" s="11" t="str">
        <f t="shared" si="148"/>
        <v>7/2007</v>
      </c>
      <c r="E1876">
        <v>4156</v>
      </c>
      <c r="F1876">
        <v>10924800</v>
      </c>
      <c r="G1876">
        <v>310615713</v>
      </c>
      <c r="H1876" s="1">
        <v>20.541407329999998</v>
      </c>
      <c r="I1876" s="1">
        <v>20.277048349000001</v>
      </c>
      <c r="J1876" s="1">
        <v>20.076992904000001</v>
      </c>
      <c r="K1876" s="1">
        <v>20.541407329999998</v>
      </c>
      <c r="L1876" s="1">
        <v>20.312772535000001</v>
      </c>
      <c r="M1876" s="2">
        <f t="shared" si="149"/>
        <v>1.6260162587548033E-2</v>
      </c>
      <c r="N1876" s="2">
        <f t="shared" si="150"/>
        <v>1.6129381916030892E-2</v>
      </c>
    </row>
    <row r="1877" spans="1:14" x14ac:dyDescent="0.25">
      <c r="A1877" s="5">
        <v>39287</v>
      </c>
      <c r="B1877" s="11">
        <f t="shared" si="146"/>
        <v>7</v>
      </c>
      <c r="C1877" s="11">
        <f t="shared" si="147"/>
        <v>2007</v>
      </c>
      <c r="D1877" s="11" t="str">
        <f t="shared" si="148"/>
        <v>7/2007</v>
      </c>
      <c r="E1877">
        <v>8306</v>
      </c>
      <c r="F1877">
        <v>20946600</v>
      </c>
      <c r="G1877">
        <v>581756040</v>
      </c>
      <c r="H1877" s="1">
        <v>19.387516100999999</v>
      </c>
      <c r="I1877" s="1">
        <v>20.291338023000002</v>
      </c>
      <c r="J1877" s="1">
        <v>19.112439863999999</v>
      </c>
      <c r="K1877" s="1">
        <v>20.398510583</v>
      </c>
      <c r="L1877" s="1">
        <v>19.844785689999998</v>
      </c>
      <c r="M1877" s="2">
        <f t="shared" si="149"/>
        <v>-5.617391303636643E-2</v>
      </c>
      <c r="N1877" s="2">
        <f t="shared" si="150"/>
        <v>-5.7813359720456189E-2</v>
      </c>
    </row>
    <row r="1878" spans="1:14" x14ac:dyDescent="0.25">
      <c r="A1878" s="5">
        <v>39288</v>
      </c>
      <c r="B1878" s="11">
        <f t="shared" si="146"/>
        <v>7</v>
      </c>
      <c r="C1878" s="11">
        <f t="shared" si="147"/>
        <v>2007</v>
      </c>
      <c r="D1878" s="11" t="str">
        <f t="shared" si="148"/>
        <v>7/2007</v>
      </c>
      <c r="E1878">
        <v>9870</v>
      </c>
      <c r="F1878">
        <v>24284800</v>
      </c>
      <c r="G1878">
        <v>659831403</v>
      </c>
      <c r="H1878" s="1">
        <v>19.666164757000001</v>
      </c>
      <c r="I1878" s="1">
        <v>19.626868152</v>
      </c>
      <c r="J1878" s="1">
        <v>18.826646369999999</v>
      </c>
      <c r="K1878" s="1">
        <v>19.773337316999999</v>
      </c>
      <c r="L1878" s="1">
        <v>19.412523031999999</v>
      </c>
      <c r="M1878" s="2">
        <f t="shared" si="149"/>
        <v>1.4372581538984797E-2</v>
      </c>
      <c r="N1878" s="2">
        <f t="shared" si="150"/>
        <v>1.4270275095568153E-2</v>
      </c>
    </row>
    <row r="1879" spans="1:14" x14ac:dyDescent="0.25">
      <c r="A1879" s="5">
        <v>39289</v>
      </c>
      <c r="B1879" s="11">
        <f t="shared" si="146"/>
        <v>7</v>
      </c>
      <c r="C1879" s="11">
        <f t="shared" si="147"/>
        <v>2007</v>
      </c>
      <c r="D1879" s="11" t="str">
        <f t="shared" si="148"/>
        <v>7/2007</v>
      </c>
      <c r="E1879">
        <v>10150</v>
      </c>
      <c r="F1879">
        <v>26628600</v>
      </c>
      <c r="G1879">
        <v>704038757</v>
      </c>
      <c r="H1879" s="1">
        <v>18.755197997</v>
      </c>
      <c r="I1879" s="1">
        <v>19.201750329999999</v>
      </c>
      <c r="J1879" s="1">
        <v>18.272921477000001</v>
      </c>
      <c r="K1879" s="1">
        <v>19.394660938000001</v>
      </c>
      <c r="L1879" s="1">
        <v>18.890949905999999</v>
      </c>
      <c r="M1879" s="2">
        <f t="shared" si="149"/>
        <v>-4.6321525892624837E-2</v>
      </c>
      <c r="N1879" s="2">
        <f t="shared" si="150"/>
        <v>-4.7428693578520378E-2</v>
      </c>
    </row>
    <row r="1880" spans="1:14" x14ac:dyDescent="0.25">
      <c r="A1880" s="5">
        <v>39290</v>
      </c>
      <c r="B1880" s="11">
        <f t="shared" si="146"/>
        <v>7</v>
      </c>
      <c r="C1880" s="11">
        <f t="shared" si="147"/>
        <v>2007</v>
      </c>
      <c r="D1880" s="11" t="str">
        <f t="shared" si="148"/>
        <v>7/2007</v>
      </c>
      <c r="E1880">
        <v>7220</v>
      </c>
      <c r="F1880">
        <v>17532800</v>
      </c>
      <c r="G1880">
        <v>459636211</v>
      </c>
      <c r="H1880" s="1">
        <v>18.240769708999998</v>
      </c>
      <c r="I1880" s="1">
        <v>18.576577063999999</v>
      </c>
      <c r="J1880" s="1">
        <v>18.240769708999998</v>
      </c>
      <c r="K1880" s="1">
        <v>19.108867445000001</v>
      </c>
      <c r="L1880" s="1">
        <v>18.730191066</v>
      </c>
      <c r="M1880" s="2">
        <f t="shared" si="149"/>
        <v>-2.7428571432958848E-2</v>
      </c>
      <c r="N1880" s="2">
        <f t="shared" si="150"/>
        <v>-2.7811757788751449E-2</v>
      </c>
    </row>
    <row r="1881" spans="1:14" x14ac:dyDescent="0.25">
      <c r="A1881" s="5">
        <v>39293</v>
      </c>
      <c r="B1881" s="11">
        <f t="shared" si="146"/>
        <v>7</v>
      </c>
      <c r="C1881" s="11">
        <f t="shared" si="147"/>
        <v>2007</v>
      </c>
      <c r="D1881" s="11" t="str">
        <f t="shared" si="148"/>
        <v>7/2007</v>
      </c>
      <c r="E1881">
        <v>6616</v>
      </c>
      <c r="F1881">
        <v>17526600</v>
      </c>
      <c r="G1881">
        <v>458678725</v>
      </c>
      <c r="H1881" s="1">
        <v>19.073143258000002</v>
      </c>
      <c r="I1881" s="1">
        <v>18.437252736000001</v>
      </c>
      <c r="J1881" s="1">
        <v>18.369376781</v>
      </c>
      <c r="K1881" s="1">
        <v>19.105295026</v>
      </c>
      <c r="L1881" s="1">
        <v>18.698039298000001</v>
      </c>
      <c r="M1881" s="2">
        <f t="shared" si="149"/>
        <v>4.5632589100081056E-2</v>
      </c>
      <c r="N1881" s="2">
        <f t="shared" si="150"/>
        <v>4.4622050688458134E-2</v>
      </c>
    </row>
    <row r="1882" spans="1:14" x14ac:dyDescent="0.25">
      <c r="A1882" s="5">
        <v>39294</v>
      </c>
      <c r="B1882" s="11">
        <f t="shared" si="146"/>
        <v>7</v>
      </c>
      <c r="C1882" s="11">
        <f t="shared" si="147"/>
        <v>2007</v>
      </c>
      <c r="D1882" s="11" t="str">
        <f t="shared" si="148"/>
        <v>7/2007</v>
      </c>
      <c r="E1882">
        <v>6126</v>
      </c>
      <c r="F1882">
        <v>17835400</v>
      </c>
      <c r="G1882">
        <v>481234557</v>
      </c>
      <c r="H1882" s="1">
        <v>18.830218789</v>
      </c>
      <c r="I1882" s="1">
        <v>19.408950612999998</v>
      </c>
      <c r="J1882" s="1">
        <v>18.830218789</v>
      </c>
      <c r="K1882" s="1">
        <v>19.558992196999998</v>
      </c>
      <c r="L1882" s="1">
        <v>19.276771122</v>
      </c>
      <c r="M1882" s="2">
        <f t="shared" si="149"/>
        <v>-1.2736467488027148E-2</v>
      </c>
      <c r="N1882" s="2">
        <f t="shared" si="150"/>
        <v>-1.2818271629531978E-2</v>
      </c>
    </row>
    <row r="1883" spans="1:14" x14ac:dyDescent="0.25">
      <c r="A1883" s="5">
        <v>39295</v>
      </c>
      <c r="B1883" s="11">
        <f t="shared" si="146"/>
        <v>8</v>
      </c>
      <c r="C1883" s="11">
        <f t="shared" si="147"/>
        <v>2007</v>
      </c>
      <c r="D1883" s="11" t="str">
        <f t="shared" si="148"/>
        <v>8/2007</v>
      </c>
      <c r="E1883">
        <v>7841</v>
      </c>
      <c r="F1883">
        <v>22545400</v>
      </c>
      <c r="G1883">
        <v>587554454</v>
      </c>
      <c r="H1883" s="1">
        <v>18.712328973000002</v>
      </c>
      <c r="I1883" s="1">
        <v>18.680177205</v>
      </c>
      <c r="J1883" s="1">
        <v>18.312218082000001</v>
      </c>
      <c r="K1883" s="1">
        <v>18.873087813000001</v>
      </c>
      <c r="L1883" s="1">
        <v>18.619446088</v>
      </c>
      <c r="M1883" s="2">
        <f t="shared" si="149"/>
        <v>-6.2606716003144047E-3</v>
      </c>
      <c r="N1883" s="2">
        <f t="shared" si="150"/>
        <v>-6.2803517885533476E-3</v>
      </c>
    </row>
    <row r="1884" spans="1:14" x14ac:dyDescent="0.25">
      <c r="A1884" s="5">
        <v>39296</v>
      </c>
      <c r="B1884" s="11">
        <f t="shared" si="146"/>
        <v>8</v>
      </c>
      <c r="C1884" s="11">
        <f t="shared" si="147"/>
        <v>2007</v>
      </c>
      <c r="D1884" s="11" t="str">
        <f t="shared" si="148"/>
        <v>8/2007</v>
      </c>
      <c r="E1884">
        <v>4407</v>
      </c>
      <c r="F1884">
        <v>9325000</v>
      </c>
      <c r="G1884">
        <v>245449809</v>
      </c>
      <c r="H1884" s="1">
        <v>18.844508464</v>
      </c>
      <c r="I1884" s="1">
        <v>18.940963768</v>
      </c>
      <c r="J1884" s="1">
        <v>18.648025437000001</v>
      </c>
      <c r="K1884" s="1">
        <v>19.005267304</v>
      </c>
      <c r="L1884" s="1">
        <v>18.805211858</v>
      </c>
      <c r="M1884" s="2">
        <f t="shared" si="149"/>
        <v>7.0637648146696375E-3</v>
      </c>
      <c r="N1884" s="2">
        <f t="shared" si="150"/>
        <v>7.0389332954232265E-3</v>
      </c>
    </row>
    <row r="1885" spans="1:14" x14ac:dyDescent="0.25">
      <c r="A1885" s="5">
        <v>39297</v>
      </c>
      <c r="B1885" s="11">
        <f t="shared" si="146"/>
        <v>8</v>
      </c>
      <c r="C1885" s="11">
        <f t="shared" si="147"/>
        <v>2007</v>
      </c>
      <c r="D1885" s="11" t="str">
        <f t="shared" si="148"/>
        <v>8/2007</v>
      </c>
      <c r="E1885">
        <v>7544</v>
      </c>
      <c r="F1885">
        <v>17365600</v>
      </c>
      <c r="G1885">
        <v>446457740</v>
      </c>
      <c r="H1885" s="1">
        <v>18.040714264000002</v>
      </c>
      <c r="I1885" s="1">
        <v>18.826646369999999</v>
      </c>
      <c r="J1885" s="1">
        <v>17.933541704</v>
      </c>
      <c r="K1885" s="1">
        <v>18.862370556999998</v>
      </c>
      <c r="L1885" s="1">
        <v>18.369376781</v>
      </c>
      <c r="M1885" s="2">
        <f t="shared" si="149"/>
        <v>-4.2654028442054792E-2</v>
      </c>
      <c r="N1885" s="2">
        <f t="shared" si="150"/>
        <v>-4.3590436081166493E-2</v>
      </c>
    </row>
    <row r="1886" spans="1:14" x14ac:dyDescent="0.25">
      <c r="A1886" s="5">
        <v>39300</v>
      </c>
      <c r="B1886" s="11">
        <f t="shared" si="146"/>
        <v>8</v>
      </c>
      <c r="C1886" s="11">
        <f t="shared" si="147"/>
        <v>2007</v>
      </c>
      <c r="D1886" s="11" t="str">
        <f t="shared" si="148"/>
        <v>8/2007</v>
      </c>
      <c r="E1886">
        <v>8271</v>
      </c>
      <c r="F1886">
        <v>18742800</v>
      </c>
      <c r="G1886">
        <v>466056392</v>
      </c>
      <c r="H1886" s="1">
        <v>18.055003937999999</v>
      </c>
      <c r="I1886" s="1">
        <v>18.201473104000002</v>
      </c>
      <c r="J1886" s="1">
        <v>17.433403090999999</v>
      </c>
      <c r="K1886" s="1">
        <v>18.201473104000002</v>
      </c>
      <c r="L1886" s="1">
        <v>17.765638027000001</v>
      </c>
      <c r="M1886" s="2">
        <f t="shared" si="149"/>
        <v>7.9207917108425896E-4</v>
      </c>
      <c r="N1886" s="2">
        <f t="shared" si="150"/>
        <v>7.9176564192664633E-4</v>
      </c>
    </row>
    <row r="1887" spans="1:14" x14ac:dyDescent="0.25">
      <c r="A1887" s="5">
        <v>39301</v>
      </c>
      <c r="B1887" s="11">
        <f t="shared" si="146"/>
        <v>8</v>
      </c>
      <c r="C1887" s="11">
        <f t="shared" si="147"/>
        <v>2007</v>
      </c>
      <c r="D1887" s="11" t="str">
        <f t="shared" si="148"/>
        <v>8/2007</v>
      </c>
      <c r="E1887">
        <v>7927</v>
      </c>
      <c r="F1887">
        <v>19661800</v>
      </c>
      <c r="G1887">
        <v>497068410</v>
      </c>
      <c r="H1887" s="1">
        <v>18.130024729999999</v>
      </c>
      <c r="I1887" s="1">
        <v>18.040714264000002</v>
      </c>
      <c r="J1887" s="1">
        <v>17.808507050999999</v>
      </c>
      <c r="K1887" s="1">
        <v>18.358659525</v>
      </c>
      <c r="L1887" s="1">
        <v>18.062148776000001</v>
      </c>
      <c r="M1887" s="2">
        <f t="shared" si="149"/>
        <v>4.1551246545068476E-3</v>
      </c>
      <c r="N1887" s="2">
        <f t="shared" si="150"/>
        <v>4.1465159626126076E-3</v>
      </c>
    </row>
    <row r="1888" spans="1:14" x14ac:dyDescent="0.25">
      <c r="A1888" s="5">
        <v>39302</v>
      </c>
      <c r="B1888" s="11">
        <f t="shared" si="146"/>
        <v>8</v>
      </c>
      <c r="C1888" s="11">
        <f t="shared" si="147"/>
        <v>2007</v>
      </c>
      <c r="D1888" s="11" t="str">
        <f t="shared" si="148"/>
        <v>8/2007</v>
      </c>
      <c r="E1888">
        <v>7353</v>
      </c>
      <c r="F1888">
        <v>20135600</v>
      </c>
      <c r="G1888">
        <v>526023815</v>
      </c>
      <c r="H1888" s="1">
        <v>18.808784277000001</v>
      </c>
      <c r="I1888" s="1">
        <v>18.358659525</v>
      </c>
      <c r="J1888" s="1">
        <v>18.255059383999999</v>
      </c>
      <c r="K1888" s="1">
        <v>18.883805069000001</v>
      </c>
      <c r="L1888" s="1">
        <v>18.665887529999999</v>
      </c>
      <c r="M1888" s="2">
        <f t="shared" si="149"/>
        <v>3.743842367058936E-2</v>
      </c>
      <c r="N1888" s="2">
        <f t="shared" si="150"/>
        <v>3.6754620682445061E-2</v>
      </c>
    </row>
    <row r="1889" spans="1:14" x14ac:dyDescent="0.25">
      <c r="A1889" s="5">
        <v>39303</v>
      </c>
      <c r="B1889" s="11">
        <f t="shared" si="146"/>
        <v>8</v>
      </c>
      <c r="C1889" s="11">
        <f t="shared" si="147"/>
        <v>2007</v>
      </c>
      <c r="D1889" s="11" t="str">
        <f t="shared" si="148"/>
        <v>8/2007</v>
      </c>
      <c r="E1889">
        <v>7509</v>
      </c>
      <c r="F1889">
        <v>21765600</v>
      </c>
      <c r="G1889">
        <v>555924170</v>
      </c>
      <c r="H1889" s="1">
        <v>18.076438450000001</v>
      </c>
      <c r="I1889" s="1">
        <v>18.219335196999999</v>
      </c>
      <c r="J1889" s="1">
        <v>18.044286682999999</v>
      </c>
      <c r="K1889" s="1">
        <v>18.465832084999999</v>
      </c>
      <c r="L1889" s="1">
        <v>18.247914546000001</v>
      </c>
      <c r="M1889" s="2">
        <f t="shared" si="149"/>
        <v>-3.8936372293638111E-2</v>
      </c>
      <c r="N1889" s="2">
        <f t="shared" si="150"/>
        <v>-3.9714662311466753E-2</v>
      </c>
    </row>
    <row r="1890" spans="1:14" x14ac:dyDescent="0.25">
      <c r="A1890" s="5">
        <v>39304</v>
      </c>
      <c r="B1890" s="11">
        <f t="shared" si="146"/>
        <v>8</v>
      </c>
      <c r="C1890" s="11">
        <f t="shared" si="147"/>
        <v>2007</v>
      </c>
      <c r="D1890" s="11" t="str">
        <f t="shared" si="148"/>
        <v>8/2007</v>
      </c>
      <c r="E1890">
        <v>7192</v>
      </c>
      <c r="F1890">
        <v>21884400</v>
      </c>
      <c r="G1890">
        <v>543023039</v>
      </c>
      <c r="H1890" s="1">
        <v>17.683472396999999</v>
      </c>
      <c r="I1890" s="1">
        <v>17.629886117000002</v>
      </c>
      <c r="J1890" s="1">
        <v>17.508423882999999</v>
      </c>
      <c r="K1890" s="1">
        <v>18.004990076999999</v>
      </c>
      <c r="L1890" s="1">
        <v>17.729913839999998</v>
      </c>
      <c r="M1890" s="2">
        <f t="shared" si="149"/>
        <v>-2.1739130420351249E-2</v>
      </c>
      <c r="N1890" s="2">
        <f t="shared" si="150"/>
        <v>-2.1978906704023186E-2</v>
      </c>
    </row>
    <row r="1891" spans="1:14" x14ac:dyDescent="0.25">
      <c r="A1891" s="5">
        <v>39307</v>
      </c>
      <c r="B1891" s="11">
        <f t="shared" si="146"/>
        <v>8</v>
      </c>
      <c r="C1891" s="11">
        <f t="shared" si="147"/>
        <v>2007</v>
      </c>
      <c r="D1891" s="11" t="str">
        <f t="shared" si="148"/>
        <v>8/2007</v>
      </c>
      <c r="E1891">
        <v>6554</v>
      </c>
      <c r="F1891">
        <v>16204800</v>
      </c>
      <c r="G1891">
        <v>408091464</v>
      </c>
      <c r="H1891" s="1">
        <v>17.829941562999998</v>
      </c>
      <c r="I1891" s="1">
        <v>18.040714264000002</v>
      </c>
      <c r="J1891" s="1">
        <v>17.633458535999999</v>
      </c>
      <c r="K1891" s="1">
        <v>18.258631802</v>
      </c>
      <c r="L1891" s="1">
        <v>17.994272820999999</v>
      </c>
      <c r="M1891" s="2">
        <f t="shared" si="149"/>
        <v>8.2828283219333887E-3</v>
      </c>
      <c r="N1891" s="2">
        <f t="shared" si="150"/>
        <v>8.2487139456571216E-3</v>
      </c>
    </row>
    <row r="1892" spans="1:14" x14ac:dyDescent="0.25">
      <c r="A1892" s="5">
        <v>39308</v>
      </c>
      <c r="B1892" s="11">
        <f t="shared" si="146"/>
        <v>8</v>
      </c>
      <c r="C1892" s="11">
        <f t="shared" si="147"/>
        <v>2007</v>
      </c>
      <c r="D1892" s="11" t="str">
        <f t="shared" si="148"/>
        <v>8/2007</v>
      </c>
      <c r="E1892">
        <v>7835</v>
      </c>
      <c r="F1892">
        <v>27462800</v>
      </c>
      <c r="G1892">
        <v>693287522</v>
      </c>
      <c r="H1892" s="1">
        <v>17.662037885</v>
      </c>
      <c r="I1892" s="1">
        <v>18.255059383999999</v>
      </c>
      <c r="J1892" s="1">
        <v>17.662037885</v>
      </c>
      <c r="K1892" s="1">
        <v>18.290783569999999</v>
      </c>
      <c r="L1892" s="1">
        <v>18.037141845000001</v>
      </c>
      <c r="M1892" s="2">
        <f t="shared" si="149"/>
        <v>-9.416950549542169E-3</v>
      </c>
      <c r="N1892" s="2">
        <f t="shared" si="150"/>
        <v>-9.4615703710722188E-3</v>
      </c>
    </row>
    <row r="1893" spans="1:14" x14ac:dyDescent="0.25">
      <c r="A1893" s="5">
        <v>39309</v>
      </c>
      <c r="B1893" s="11">
        <f t="shared" si="146"/>
        <v>8</v>
      </c>
      <c r="C1893" s="11">
        <f t="shared" si="147"/>
        <v>2007</v>
      </c>
      <c r="D1893" s="11" t="str">
        <f t="shared" si="148"/>
        <v>8/2007</v>
      </c>
      <c r="E1893">
        <v>10862</v>
      </c>
      <c r="F1893">
        <v>38487800</v>
      </c>
      <c r="G1893">
        <v>947881844</v>
      </c>
      <c r="H1893" s="1">
        <v>17.304796019000001</v>
      </c>
      <c r="I1893" s="1">
        <v>17.504851464000001</v>
      </c>
      <c r="J1893" s="1">
        <v>17.154754435000001</v>
      </c>
      <c r="K1893" s="1">
        <v>18.083583288</v>
      </c>
      <c r="L1893" s="1">
        <v>17.597734349</v>
      </c>
      <c r="M1893" s="2">
        <f t="shared" si="149"/>
        <v>-2.0226537182518323E-2</v>
      </c>
      <c r="N1893" s="2">
        <f t="shared" si="150"/>
        <v>-2.0433894429525371E-2</v>
      </c>
    </row>
    <row r="1894" spans="1:14" x14ac:dyDescent="0.25">
      <c r="A1894" s="5">
        <v>39310</v>
      </c>
      <c r="B1894" s="11">
        <f t="shared" si="146"/>
        <v>8</v>
      </c>
      <c r="C1894" s="11">
        <f t="shared" si="147"/>
        <v>2007</v>
      </c>
      <c r="D1894" s="11" t="str">
        <f t="shared" si="148"/>
        <v>8/2007</v>
      </c>
      <c r="E1894">
        <v>14238</v>
      </c>
      <c r="F1894">
        <v>41207000</v>
      </c>
      <c r="G1894">
        <v>941346568</v>
      </c>
      <c r="H1894" s="1">
        <v>16.790367731</v>
      </c>
      <c r="I1894" s="1">
        <v>16.683195171000001</v>
      </c>
      <c r="J1894" s="1">
        <v>15.582890221</v>
      </c>
      <c r="K1894" s="1">
        <v>16.893967872000001</v>
      </c>
      <c r="L1894" s="1">
        <v>16.322380885000001</v>
      </c>
      <c r="M1894" s="2">
        <f t="shared" si="149"/>
        <v>-2.9727497939598835E-2</v>
      </c>
      <c r="N1894" s="2">
        <f t="shared" si="150"/>
        <v>-3.0178316978964139E-2</v>
      </c>
    </row>
    <row r="1895" spans="1:14" x14ac:dyDescent="0.25">
      <c r="A1895" s="5">
        <v>39311</v>
      </c>
      <c r="B1895" s="11">
        <f t="shared" si="146"/>
        <v>8</v>
      </c>
      <c r="C1895" s="11">
        <f t="shared" si="147"/>
        <v>2007</v>
      </c>
      <c r="D1895" s="11" t="str">
        <f t="shared" si="148"/>
        <v>8/2007</v>
      </c>
      <c r="E1895">
        <v>10823</v>
      </c>
      <c r="F1895">
        <v>27812400</v>
      </c>
      <c r="G1895">
        <v>649879975</v>
      </c>
      <c r="H1895" s="1">
        <v>16.576022610999999</v>
      </c>
      <c r="I1895" s="1">
        <v>17.326230531</v>
      </c>
      <c r="J1895" s="1">
        <v>16.261649768000002</v>
      </c>
      <c r="K1895" s="1">
        <v>17.326230531</v>
      </c>
      <c r="L1895" s="1">
        <v>16.693912427000001</v>
      </c>
      <c r="M1895" s="2">
        <f t="shared" si="149"/>
        <v>-1.2765957448582665E-2</v>
      </c>
      <c r="N1895" s="2">
        <f t="shared" si="150"/>
        <v>-1.2848142479646102E-2</v>
      </c>
    </row>
    <row r="1896" spans="1:14" x14ac:dyDescent="0.25">
      <c r="A1896" s="5">
        <v>39314</v>
      </c>
      <c r="B1896" s="11">
        <f t="shared" si="146"/>
        <v>8</v>
      </c>
      <c r="C1896" s="11">
        <f t="shared" si="147"/>
        <v>2007</v>
      </c>
      <c r="D1896" s="11" t="str">
        <f t="shared" si="148"/>
        <v>8/2007</v>
      </c>
      <c r="E1896">
        <v>8437</v>
      </c>
      <c r="F1896">
        <v>24628800</v>
      </c>
      <c r="G1896">
        <v>569170407</v>
      </c>
      <c r="H1896" s="1">
        <v>16.709641964999999</v>
      </c>
      <c r="I1896" s="1">
        <v>16.857706655000001</v>
      </c>
      <c r="J1896" s="1">
        <v>16.467682593999999</v>
      </c>
      <c r="K1896" s="1">
        <v>16.897431328</v>
      </c>
      <c r="L1896" s="1">
        <v>16.691585296</v>
      </c>
      <c r="M1896" s="2">
        <f t="shared" si="149"/>
        <v>8.0610021556877243E-3</v>
      </c>
      <c r="N1896" s="2">
        <f t="shared" si="150"/>
        <v>8.0286858296308525E-3</v>
      </c>
    </row>
    <row r="1897" spans="1:14" x14ac:dyDescent="0.25">
      <c r="A1897" s="5">
        <v>39315</v>
      </c>
      <c r="B1897" s="11">
        <f t="shared" si="146"/>
        <v>8</v>
      </c>
      <c r="C1897" s="11">
        <f t="shared" si="147"/>
        <v>2007</v>
      </c>
      <c r="D1897" s="11" t="str">
        <f t="shared" si="148"/>
        <v>8/2007</v>
      </c>
      <c r="E1897">
        <v>7357</v>
      </c>
      <c r="F1897">
        <v>22165200</v>
      </c>
      <c r="G1897">
        <v>508982589</v>
      </c>
      <c r="H1897" s="1">
        <v>16.673528626</v>
      </c>
      <c r="I1897" s="1">
        <v>16.774645974999999</v>
      </c>
      <c r="J1897" s="1">
        <v>16.409901251000001</v>
      </c>
      <c r="K1897" s="1">
        <v>16.810759313999998</v>
      </c>
      <c r="L1897" s="1">
        <v>16.586856611999998</v>
      </c>
      <c r="M1897" s="2">
        <f t="shared" si="149"/>
        <v>-2.1612275760092281E-3</v>
      </c>
      <c r="N1897" s="2">
        <f t="shared" si="150"/>
        <v>-2.1635663987532986E-3</v>
      </c>
    </row>
    <row r="1898" spans="1:14" x14ac:dyDescent="0.25">
      <c r="A1898" s="5">
        <v>39316</v>
      </c>
      <c r="B1898" s="11">
        <f t="shared" si="146"/>
        <v>8</v>
      </c>
      <c r="C1898" s="11">
        <f t="shared" si="147"/>
        <v>2007</v>
      </c>
      <c r="D1898" s="11" t="str">
        <f t="shared" si="148"/>
        <v>8/2007</v>
      </c>
      <c r="E1898">
        <v>9709</v>
      </c>
      <c r="F1898">
        <v>21971800</v>
      </c>
      <c r="G1898">
        <v>525099383</v>
      </c>
      <c r="H1898" s="1">
        <v>17.601641439000002</v>
      </c>
      <c r="I1898" s="1">
        <v>16.976880674</v>
      </c>
      <c r="J1898" s="1">
        <v>16.882985991999998</v>
      </c>
      <c r="K1898" s="1">
        <v>17.735260792999998</v>
      </c>
      <c r="L1898" s="1">
        <v>17.262176052000001</v>
      </c>
      <c r="M1898" s="2">
        <f t="shared" si="149"/>
        <v>5.5663850995088193E-2</v>
      </c>
      <c r="N1898" s="2">
        <f t="shared" si="150"/>
        <v>5.4169811687256215E-2</v>
      </c>
    </row>
    <row r="1899" spans="1:14" x14ac:dyDescent="0.25">
      <c r="A1899" s="5">
        <v>39317</v>
      </c>
      <c r="B1899" s="11">
        <f t="shared" si="146"/>
        <v>8</v>
      </c>
      <c r="C1899" s="11">
        <f t="shared" si="147"/>
        <v>2007</v>
      </c>
      <c r="D1899" s="11" t="str">
        <f t="shared" si="148"/>
        <v>8/2007</v>
      </c>
      <c r="E1899">
        <v>7168</v>
      </c>
      <c r="F1899">
        <v>21308400</v>
      </c>
      <c r="G1899">
        <v>520545427</v>
      </c>
      <c r="H1899" s="1">
        <v>17.659422781</v>
      </c>
      <c r="I1899" s="1">
        <v>17.767762798</v>
      </c>
      <c r="J1899" s="1">
        <v>17.338014063999999</v>
      </c>
      <c r="K1899" s="1">
        <v>17.930272823999999</v>
      </c>
      <c r="L1899" s="1">
        <v>17.644977445999999</v>
      </c>
      <c r="M1899" s="2">
        <f t="shared" si="149"/>
        <v>3.2827246368041241E-3</v>
      </c>
      <c r="N1899" s="2">
        <f t="shared" si="150"/>
        <v>3.277348259181983E-3</v>
      </c>
    </row>
    <row r="1900" spans="1:14" x14ac:dyDescent="0.25">
      <c r="A1900" s="5">
        <v>39318</v>
      </c>
      <c r="B1900" s="11">
        <f t="shared" si="146"/>
        <v>8</v>
      </c>
      <c r="C1900" s="11">
        <f t="shared" si="147"/>
        <v>2007</v>
      </c>
      <c r="D1900" s="11" t="str">
        <f t="shared" si="148"/>
        <v>8/2007</v>
      </c>
      <c r="E1900">
        <v>7318</v>
      </c>
      <c r="F1900">
        <v>16331400</v>
      </c>
      <c r="G1900">
        <v>402991932</v>
      </c>
      <c r="H1900" s="1">
        <v>17.966386162999999</v>
      </c>
      <c r="I1900" s="1">
        <v>17.587196103</v>
      </c>
      <c r="J1900" s="1">
        <v>17.446354080999999</v>
      </c>
      <c r="K1900" s="1">
        <v>18.031390172999998</v>
      </c>
      <c r="L1900" s="1">
        <v>17.821932807</v>
      </c>
      <c r="M1900" s="2">
        <f t="shared" si="149"/>
        <v>1.738241310640487E-2</v>
      </c>
      <c r="N1900" s="2">
        <f t="shared" si="150"/>
        <v>1.7233067141930174E-2</v>
      </c>
    </row>
    <row r="1901" spans="1:14" x14ac:dyDescent="0.25">
      <c r="A1901" s="5">
        <v>39321</v>
      </c>
      <c r="B1901" s="11">
        <f t="shared" si="146"/>
        <v>8</v>
      </c>
      <c r="C1901" s="11">
        <f t="shared" si="147"/>
        <v>2007</v>
      </c>
      <c r="D1901" s="11" t="str">
        <f t="shared" si="148"/>
        <v>8/2007</v>
      </c>
      <c r="E1901">
        <v>4428</v>
      </c>
      <c r="F1901">
        <v>9337400</v>
      </c>
      <c r="G1901">
        <v>231662784</v>
      </c>
      <c r="H1901" s="1">
        <v>17.897770819000002</v>
      </c>
      <c r="I1901" s="1">
        <v>17.876102814999999</v>
      </c>
      <c r="J1901" s="1">
        <v>17.738872127</v>
      </c>
      <c r="K1901" s="1">
        <v>18.172232194999999</v>
      </c>
      <c r="L1901" s="1">
        <v>17.919438822</v>
      </c>
      <c r="M1901" s="2">
        <f t="shared" si="149"/>
        <v>-3.8190954695889179E-3</v>
      </c>
      <c r="N1901" s="2">
        <f t="shared" si="150"/>
        <v>-3.8264068358321661E-3</v>
      </c>
    </row>
    <row r="1902" spans="1:14" x14ac:dyDescent="0.25">
      <c r="A1902" s="5">
        <v>39322</v>
      </c>
      <c r="B1902" s="11">
        <f t="shared" si="146"/>
        <v>8</v>
      </c>
      <c r="C1902" s="11">
        <f t="shared" si="147"/>
        <v>2007</v>
      </c>
      <c r="D1902" s="11" t="str">
        <f t="shared" si="148"/>
        <v>8/2007</v>
      </c>
      <c r="E1902">
        <v>6739</v>
      </c>
      <c r="F1902">
        <v>15515600</v>
      </c>
      <c r="G1902">
        <v>378470506</v>
      </c>
      <c r="H1902" s="1">
        <v>17.533026095</v>
      </c>
      <c r="I1902" s="1">
        <v>17.691924786000001</v>
      </c>
      <c r="J1902" s="1">
        <v>17.424686078000001</v>
      </c>
      <c r="K1902" s="1">
        <v>17.803876137</v>
      </c>
      <c r="L1902" s="1">
        <v>17.619698108000001</v>
      </c>
      <c r="M1902" s="2">
        <f t="shared" si="149"/>
        <v>-2.0379338169466021E-2</v>
      </c>
      <c r="N1902" s="2">
        <f t="shared" si="150"/>
        <v>-2.0589862016990604E-2</v>
      </c>
    </row>
    <row r="1903" spans="1:14" x14ac:dyDescent="0.25">
      <c r="A1903" s="5">
        <v>39323</v>
      </c>
      <c r="B1903" s="11">
        <f t="shared" si="146"/>
        <v>8</v>
      </c>
      <c r="C1903" s="11">
        <f t="shared" si="147"/>
        <v>2007</v>
      </c>
      <c r="D1903" s="11" t="str">
        <f t="shared" si="148"/>
        <v>8/2007</v>
      </c>
      <c r="E1903">
        <v>6058</v>
      </c>
      <c r="F1903">
        <v>13360800</v>
      </c>
      <c r="G1903">
        <v>329640255</v>
      </c>
      <c r="H1903" s="1">
        <v>17.912216154999999</v>
      </c>
      <c r="I1903" s="1">
        <v>17.699147453999998</v>
      </c>
      <c r="J1903" s="1">
        <v>17.605252773</v>
      </c>
      <c r="K1903" s="1">
        <v>17.944718160000001</v>
      </c>
      <c r="L1903" s="1">
        <v>17.818321473000001</v>
      </c>
      <c r="M1903" s="2">
        <f t="shared" si="149"/>
        <v>2.1627188481065263E-2</v>
      </c>
      <c r="N1903" s="2">
        <f t="shared" si="150"/>
        <v>2.1396639008784142E-2</v>
      </c>
    </row>
    <row r="1904" spans="1:14" x14ac:dyDescent="0.25">
      <c r="A1904" s="5">
        <v>39324</v>
      </c>
      <c r="B1904" s="11">
        <f t="shared" si="146"/>
        <v>8</v>
      </c>
      <c r="C1904" s="11">
        <f t="shared" si="147"/>
        <v>2007</v>
      </c>
      <c r="D1904" s="11" t="str">
        <f t="shared" si="148"/>
        <v>8/2007</v>
      </c>
      <c r="E1904">
        <v>7420</v>
      </c>
      <c r="F1904">
        <v>20215600</v>
      </c>
      <c r="G1904">
        <v>507403925</v>
      </c>
      <c r="H1904" s="1">
        <v>18.161398194</v>
      </c>
      <c r="I1904" s="1">
        <v>17.861657480000002</v>
      </c>
      <c r="J1904" s="1">
        <v>17.709981456000001</v>
      </c>
      <c r="K1904" s="1">
        <v>18.381689561999998</v>
      </c>
      <c r="L1904" s="1">
        <v>18.128896188999999</v>
      </c>
      <c r="M1904" s="2">
        <f t="shared" si="149"/>
        <v>1.3911290308454838E-2</v>
      </c>
      <c r="N1904" s="2">
        <f t="shared" si="150"/>
        <v>1.3815416439059596E-2</v>
      </c>
    </row>
    <row r="1905" spans="1:14" x14ac:dyDescent="0.25">
      <c r="A1905" s="5">
        <v>39325</v>
      </c>
      <c r="B1905" s="11">
        <f t="shared" si="146"/>
        <v>8</v>
      </c>
      <c r="C1905" s="11">
        <f t="shared" si="147"/>
        <v>2007</v>
      </c>
      <c r="D1905" s="11" t="str">
        <f t="shared" si="148"/>
        <v>8/2007</v>
      </c>
      <c r="E1905">
        <v>9963</v>
      </c>
      <c r="F1905">
        <v>24734400</v>
      </c>
      <c r="G1905">
        <v>642062670</v>
      </c>
      <c r="H1905" s="1">
        <v>18.851162969000001</v>
      </c>
      <c r="I1905" s="1">
        <v>18.457527574</v>
      </c>
      <c r="J1905" s="1">
        <v>18.457527574</v>
      </c>
      <c r="K1905" s="1">
        <v>18.977559656</v>
      </c>
      <c r="L1905" s="1">
        <v>18.750045620000002</v>
      </c>
      <c r="M1905" s="2">
        <f t="shared" si="149"/>
        <v>3.7979717620413078E-2</v>
      </c>
      <c r="N1905" s="2">
        <f t="shared" si="150"/>
        <v>3.7276244688063967E-2</v>
      </c>
    </row>
    <row r="1906" spans="1:14" x14ac:dyDescent="0.25">
      <c r="A1906" s="5">
        <v>39328</v>
      </c>
      <c r="B1906" s="11">
        <f t="shared" si="146"/>
        <v>9</v>
      </c>
      <c r="C1906" s="11">
        <f t="shared" si="147"/>
        <v>2007</v>
      </c>
      <c r="D1906" s="11" t="str">
        <f t="shared" si="148"/>
        <v>9/2007</v>
      </c>
      <c r="E1906">
        <v>3643</v>
      </c>
      <c r="F1906">
        <v>7642600</v>
      </c>
      <c r="G1906">
        <v>200504987</v>
      </c>
      <c r="H1906" s="1">
        <v>18.937834982999998</v>
      </c>
      <c r="I1906" s="1">
        <v>18.851162969000001</v>
      </c>
      <c r="J1906" s="1">
        <v>18.822272298000001</v>
      </c>
      <c r="K1906" s="1">
        <v>19.089511006999999</v>
      </c>
      <c r="L1906" s="1">
        <v>18.948668984000001</v>
      </c>
      <c r="M1906" s="2">
        <f t="shared" si="149"/>
        <v>4.5977011679612101E-3</v>
      </c>
      <c r="N1906" s="2">
        <f t="shared" si="150"/>
        <v>4.5871640253571482E-3</v>
      </c>
    </row>
    <row r="1907" spans="1:14" x14ac:dyDescent="0.25">
      <c r="A1907" s="5">
        <v>39329</v>
      </c>
      <c r="B1907" s="11">
        <f t="shared" si="146"/>
        <v>9</v>
      </c>
      <c r="C1907" s="11">
        <f t="shared" si="147"/>
        <v>2007</v>
      </c>
      <c r="D1907" s="11" t="str">
        <f t="shared" si="148"/>
        <v>9/2007</v>
      </c>
      <c r="E1907">
        <v>8297</v>
      </c>
      <c r="F1907">
        <v>20198200</v>
      </c>
      <c r="G1907">
        <v>541444200</v>
      </c>
      <c r="H1907" s="1">
        <v>19.400085722</v>
      </c>
      <c r="I1907" s="1">
        <v>18.937834982999998</v>
      </c>
      <c r="J1907" s="1">
        <v>18.833106300000001</v>
      </c>
      <c r="K1907" s="1">
        <v>19.642045094</v>
      </c>
      <c r="L1907" s="1">
        <v>19.360361049000002</v>
      </c>
      <c r="M1907" s="2">
        <f t="shared" si="149"/>
        <v>2.440884818222111E-2</v>
      </c>
      <c r="N1907" s="2">
        <f t="shared" si="150"/>
        <v>2.4115712734885369E-2</v>
      </c>
    </row>
    <row r="1908" spans="1:14" x14ac:dyDescent="0.25">
      <c r="A1908" s="5">
        <v>39330</v>
      </c>
      <c r="B1908" s="11">
        <f t="shared" si="146"/>
        <v>9</v>
      </c>
      <c r="C1908" s="11">
        <f t="shared" si="147"/>
        <v>2007</v>
      </c>
      <c r="D1908" s="11" t="str">
        <f t="shared" si="148"/>
        <v>9/2007</v>
      </c>
      <c r="E1908">
        <v>5373</v>
      </c>
      <c r="F1908">
        <v>16957000</v>
      </c>
      <c r="G1908">
        <v>452753401</v>
      </c>
      <c r="H1908" s="1">
        <v>19.317025042000001</v>
      </c>
      <c r="I1908" s="1">
        <v>19.085899673</v>
      </c>
      <c r="J1908" s="1">
        <v>19.075065671000001</v>
      </c>
      <c r="K1908" s="1">
        <v>19.436199061</v>
      </c>
      <c r="L1908" s="1">
        <v>19.284523037</v>
      </c>
      <c r="M1908" s="2">
        <f t="shared" si="149"/>
        <v>-4.2814594322028166E-3</v>
      </c>
      <c r="N1908" s="2">
        <f t="shared" si="150"/>
        <v>-4.2906511249260525E-3</v>
      </c>
    </row>
    <row r="1909" spans="1:14" x14ac:dyDescent="0.25">
      <c r="A1909" s="5">
        <v>39331</v>
      </c>
      <c r="B1909" s="11">
        <f t="shared" si="146"/>
        <v>9</v>
      </c>
      <c r="C1909" s="11">
        <f t="shared" si="147"/>
        <v>2007</v>
      </c>
      <c r="D1909" s="11" t="str">
        <f t="shared" si="148"/>
        <v>9/2007</v>
      </c>
      <c r="E1909">
        <v>5619</v>
      </c>
      <c r="F1909">
        <v>16010200</v>
      </c>
      <c r="G1909">
        <v>435268669</v>
      </c>
      <c r="H1909" s="1">
        <v>19.530093742999998</v>
      </c>
      <c r="I1909" s="1">
        <v>19.645656427999999</v>
      </c>
      <c r="J1909" s="1">
        <v>19.457867064999999</v>
      </c>
      <c r="K1909" s="1">
        <v>19.844279791999998</v>
      </c>
      <c r="L1909" s="1">
        <v>19.634822425999999</v>
      </c>
      <c r="M1909" s="2">
        <f t="shared" si="149"/>
        <v>1.1030099124307968E-2</v>
      </c>
      <c r="N1909" s="2">
        <f t="shared" si="150"/>
        <v>1.0969711231476569E-2</v>
      </c>
    </row>
    <row r="1910" spans="1:14" x14ac:dyDescent="0.25">
      <c r="A1910" s="5">
        <v>39335</v>
      </c>
      <c r="B1910" s="11">
        <f t="shared" si="146"/>
        <v>9</v>
      </c>
      <c r="C1910" s="11">
        <f t="shared" si="147"/>
        <v>2007</v>
      </c>
      <c r="D1910" s="11" t="str">
        <f t="shared" si="148"/>
        <v>9/2007</v>
      </c>
      <c r="E1910">
        <v>7056</v>
      </c>
      <c r="F1910">
        <v>20224000</v>
      </c>
      <c r="G1910">
        <v>534074350</v>
      </c>
      <c r="H1910" s="1">
        <v>19.067843003</v>
      </c>
      <c r="I1910" s="1">
        <v>19.19423969</v>
      </c>
      <c r="J1910" s="1">
        <v>18.836717632999999</v>
      </c>
      <c r="K1910" s="1">
        <v>19.302579707</v>
      </c>
      <c r="L1910" s="1">
        <v>19.075065671000001</v>
      </c>
      <c r="M1910" s="2">
        <f t="shared" si="149"/>
        <v>-2.3668639079916232E-2</v>
      </c>
      <c r="N1910" s="2">
        <f t="shared" si="150"/>
        <v>-2.3953241049801004E-2</v>
      </c>
    </row>
    <row r="1911" spans="1:14" x14ac:dyDescent="0.25">
      <c r="A1911" s="5">
        <v>39336</v>
      </c>
      <c r="B1911" s="11">
        <f t="shared" si="146"/>
        <v>9</v>
      </c>
      <c r="C1911" s="11">
        <f t="shared" si="147"/>
        <v>2007</v>
      </c>
      <c r="D1911" s="11" t="str">
        <f t="shared" si="148"/>
        <v>9/2007</v>
      </c>
      <c r="E1911">
        <v>7399</v>
      </c>
      <c r="F1911">
        <v>20829600</v>
      </c>
      <c r="G1911">
        <v>561889633</v>
      </c>
      <c r="H1911" s="1">
        <v>19.609543088999999</v>
      </c>
      <c r="I1911" s="1">
        <v>19.400085722</v>
      </c>
      <c r="J1911" s="1">
        <v>19.183405688000001</v>
      </c>
      <c r="K1911" s="1">
        <v>19.746773777000001</v>
      </c>
      <c r="L1911" s="1">
        <v>19.483146401999999</v>
      </c>
      <c r="M1911" s="2">
        <f t="shared" si="149"/>
        <v>2.8409090945146209E-2</v>
      </c>
      <c r="N1911" s="2">
        <f t="shared" si="150"/>
        <v>2.8013036262733264E-2</v>
      </c>
    </row>
    <row r="1912" spans="1:14" x14ac:dyDescent="0.25">
      <c r="A1912" s="5">
        <v>39337</v>
      </c>
      <c r="B1912" s="11">
        <f t="shared" si="146"/>
        <v>9</v>
      </c>
      <c r="C1912" s="11">
        <f t="shared" si="147"/>
        <v>2007</v>
      </c>
      <c r="D1912" s="11" t="str">
        <f t="shared" si="148"/>
        <v>9/2007</v>
      </c>
      <c r="E1912">
        <v>6828</v>
      </c>
      <c r="F1912">
        <v>20430600</v>
      </c>
      <c r="G1912">
        <v>563399238</v>
      </c>
      <c r="H1912" s="1">
        <v>19.757607779000001</v>
      </c>
      <c r="I1912" s="1">
        <v>19.573429748999999</v>
      </c>
      <c r="J1912" s="1">
        <v>19.410919723999999</v>
      </c>
      <c r="K1912" s="1">
        <v>20.097073165000001</v>
      </c>
      <c r="L1912" s="1">
        <v>19.916506470000002</v>
      </c>
      <c r="M1912" s="2">
        <f t="shared" si="149"/>
        <v>7.5506445676982725E-3</v>
      </c>
      <c r="N1912" s="2">
        <f t="shared" si="150"/>
        <v>7.5222811363203296E-3</v>
      </c>
    </row>
    <row r="1913" spans="1:14" x14ac:dyDescent="0.25">
      <c r="A1913" s="5">
        <v>39338</v>
      </c>
      <c r="B1913" s="11">
        <f t="shared" si="146"/>
        <v>9</v>
      </c>
      <c r="C1913" s="11">
        <f t="shared" si="147"/>
        <v>2007</v>
      </c>
      <c r="D1913" s="11" t="str">
        <f t="shared" si="148"/>
        <v>9/2007</v>
      </c>
      <c r="E1913">
        <v>5878</v>
      </c>
      <c r="F1913">
        <v>15696600</v>
      </c>
      <c r="G1913">
        <v>434482773</v>
      </c>
      <c r="H1913" s="1">
        <v>19.988733148000001</v>
      </c>
      <c r="I1913" s="1">
        <v>19.902061135</v>
      </c>
      <c r="J1913" s="1">
        <v>19.862336461999998</v>
      </c>
      <c r="K1913" s="1">
        <v>20.097073165000001</v>
      </c>
      <c r="L1913" s="1">
        <v>19.992344482</v>
      </c>
      <c r="M1913" s="2">
        <f t="shared" si="149"/>
        <v>1.1698044195697532E-2</v>
      </c>
      <c r="N1913" s="2">
        <f t="shared" si="150"/>
        <v>1.1630151041813083E-2</v>
      </c>
    </row>
    <row r="1914" spans="1:14" x14ac:dyDescent="0.25">
      <c r="A1914" s="5">
        <v>39339</v>
      </c>
      <c r="B1914" s="11">
        <f t="shared" si="146"/>
        <v>9</v>
      </c>
      <c r="C1914" s="11">
        <f t="shared" si="147"/>
        <v>2007</v>
      </c>
      <c r="D1914" s="11" t="str">
        <f t="shared" si="148"/>
        <v>9/2007</v>
      </c>
      <c r="E1914">
        <v>5631</v>
      </c>
      <c r="F1914">
        <v>15721400</v>
      </c>
      <c r="G1914">
        <v>431124961</v>
      </c>
      <c r="H1914" s="1">
        <v>19.609543088999999</v>
      </c>
      <c r="I1914" s="1">
        <v>19.826223122999998</v>
      </c>
      <c r="J1914" s="1">
        <v>19.465089731999999</v>
      </c>
      <c r="K1914" s="1">
        <v>20.079016496000001</v>
      </c>
      <c r="L1914" s="1">
        <v>19.808166452999998</v>
      </c>
      <c r="M1914" s="2">
        <f t="shared" si="149"/>
        <v>-1.8970189665969084E-2</v>
      </c>
      <c r="N1914" s="2">
        <f t="shared" si="150"/>
        <v>-1.9152432178133456E-2</v>
      </c>
    </row>
    <row r="1915" spans="1:14" x14ac:dyDescent="0.25">
      <c r="A1915" s="5">
        <v>39342</v>
      </c>
      <c r="B1915" s="11">
        <f t="shared" si="146"/>
        <v>9</v>
      </c>
      <c r="C1915" s="11">
        <f t="shared" si="147"/>
        <v>2007</v>
      </c>
      <c r="D1915" s="11" t="str">
        <f t="shared" si="148"/>
        <v>9/2007</v>
      </c>
      <c r="E1915">
        <v>5461</v>
      </c>
      <c r="F1915">
        <v>17873400</v>
      </c>
      <c r="G1915">
        <v>483461701</v>
      </c>
      <c r="H1915" s="1">
        <v>19.678158433</v>
      </c>
      <c r="I1915" s="1">
        <v>19.501203070999999</v>
      </c>
      <c r="J1915" s="1">
        <v>19.273689036</v>
      </c>
      <c r="K1915" s="1">
        <v>19.721494439000001</v>
      </c>
      <c r="L1915" s="1">
        <v>19.537316409999999</v>
      </c>
      <c r="M1915" s="2">
        <f t="shared" si="149"/>
        <v>3.4990791824460743E-3</v>
      </c>
      <c r="N1915" s="2">
        <f t="shared" si="150"/>
        <v>3.4929716479016196E-3</v>
      </c>
    </row>
    <row r="1916" spans="1:14" x14ac:dyDescent="0.25">
      <c r="A1916" s="5">
        <v>39343</v>
      </c>
      <c r="B1916" s="11">
        <f t="shared" si="146"/>
        <v>9</v>
      </c>
      <c r="C1916" s="11">
        <f t="shared" si="147"/>
        <v>2007</v>
      </c>
      <c r="D1916" s="11" t="str">
        <f t="shared" si="148"/>
        <v>9/2007</v>
      </c>
      <c r="E1916">
        <v>7981</v>
      </c>
      <c r="F1916">
        <v>21993200</v>
      </c>
      <c r="G1916">
        <v>616300969</v>
      </c>
      <c r="H1916" s="1">
        <v>20.530433234</v>
      </c>
      <c r="I1916" s="1">
        <v>19.862336461999998</v>
      </c>
      <c r="J1916" s="1">
        <v>19.775664448000001</v>
      </c>
      <c r="K1916" s="1">
        <v>20.67488659</v>
      </c>
      <c r="L1916" s="1">
        <v>20.237915186999999</v>
      </c>
      <c r="M1916" s="2">
        <f t="shared" si="149"/>
        <v>4.3310699215163728E-2</v>
      </c>
      <c r="N1916" s="2">
        <f t="shared" si="150"/>
        <v>4.2399021605658942E-2</v>
      </c>
    </row>
    <row r="1917" spans="1:14" x14ac:dyDescent="0.25">
      <c r="A1917" s="5">
        <v>39344</v>
      </c>
      <c r="B1917" s="11">
        <f t="shared" si="146"/>
        <v>9</v>
      </c>
      <c r="C1917" s="11">
        <f t="shared" si="147"/>
        <v>2007</v>
      </c>
      <c r="D1917" s="11" t="str">
        <f t="shared" si="148"/>
        <v>9/2007</v>
      </c>
      <c r="E1917">
        <v>10799</v>
      </c>
      <c r="F1917">
        <v>26714200</v>
      </c>
      <c r="G1917">
        <v>764773061</v>
      </c>
      <c r="H1917" s="1">
        <v>20.479874558999999</v>
      </c>
      <c r="I1917" s="1">
        <v>20.909623292999999</v>
      </c>
      <c r="J1917" s="1">
        <v>20.357089206000001</v>
      </c>
      <c r="K1917" s="1">
        <v>21.025185978</v>
      </c>
      <c r="L1917" s="1">
        <v>20.678497923999998</v>
      </c>
      <c r="M1917" s="2">
        <f t="shared" si="149"/>
        <v>-2.4626209502618401E-3</v>
      </c>
      <c r="N1917" s="2">
        <f t="shared" si="150"/>
        <v>-2.465658188636719E-3</v>
      </c>
    </row>
    <row r="1918" spans="1:14" x14ac:dyDescent="0.25">
      <c r="A1918" s="5">
        <v>39345</v>
      </c>
      <c r="B1918" s="11">
        <f t="shared" si="146"/>
        <v>9</v>
      </c>
      <c r="C1918" s="11">
        <f t="shared" si="147"/>
        <v>2007</v>
      </c>
      <c r="D1918" s="11" t="str">
        <f t="shared" si="148"/>
        <v>9/2007</v>
      </c>
      <c r="E1918">
        <v>5654</v>
      </c>
      <c r="F1918">
        <v>14476200</v>
      </c>
      <c r="G1918">
        <v>411326727</v>
      </c>
      <c r="H1918" s="1">
        <v>20.512376564</v>
      </c>
      <c r="I1918" s="1">
        <v>20.584603242</v>
      </c>
      <c r="J1918" s="1">
        <v>20.277639860000001</v>
      </c>
      <c r="K1918" s="1">
        <v>20.67488659</v>
      </c>
      <c r="L1918" s="1">
        <v>20.523210565999999</v>
      </c>
      <c r="M1918" s="2">
        <f t="shared" si="149"/>
        <v>1.5870216834759088E-3</v>
      </c>
      <c r="N1918" s="2">
        <f t="shared" si="150"/>
        <v>1.5857636953577371E-3</v>
      </c>
    </row>
    <row r="1919" spans="1:14" x14ac:dyDescent="0.25">
      <c r="A1919" s="5">
        <v>39346</v>
      </c>
      <c r="B1919" s="11">
        <f t="shared" si="146"/>
        <v>9</v>
      </c>
      <c r="C1919" s="11">
        <f t="shared" si="147"/>
        <v>2007</v>
      </c>
      <c r="D1919" s="11" t="str">
        <f t="shared" si="148"/>
        <v>9/2007</v>
      </c>
      <c r="E1919">
        <v>6186</v>
      </c>
      <c r="F1919">
        <v>18312400</v>
      </c>
      <c r="G1919">
        <v>530648931</v>
      </c>
      <c r="H1919" s="1">
        <v>21.126303326999999</v>
      </c>
      <c r="I1919" s="1">
        <v>20.887955290000001</v>
      </c>
      <c r="J1919" s="1">
        <v>20.732667931999998</v>
      </c>
      <c r="K1919" s="1">
        <v>21.126303326999999</v>
      </c>
      <c r="L1919" s="1">
        <v>20.931291297000001</v>
      </c>
      <c r="M1919" s="2">
        <f t="shared" si="149"/>
        <v>2.9929577447279421E-2</v>
      </c>
      <c r="N1919" s="2">
        <f t="shared" si="150"/>
        <v>2.9490428493704649E-2</v>
      </c>
    </row>
    <row r="1920" spans="1:14" x14ac:dyDescent="0.25">
      <c r="A1920" s="5">
        <v>39349</v>
      </c>
      <c r="B1920" s="11">
        <f t="shared" si="146"/>
        <v>9</v>
      </c>
      <c r="C1920" s="11">
        <f t="shared" si="147"/>
        <v>2007</v>
      </c>
      <c r="D1920" s="11" t="str">
        <f t="shared" si="148"/>
        <v>9/2007</v>
      </c>
      <c r="E1920">
        <v>6509</v>
      </c>
      <c r="F1920">
        <v>18945600</v>
      </c>
      <c r="G1920">
        <v>562279522</v>
      </c>
      <c r="H1920" s="1">
        <v>21.668003413000001</v>
      </c>
      <c r="I1920" s="1">
        <v>21.281590685000001</v>
      </c>
      <c r="J1920" s="1">
        <v>21.162416665999999</v>
      </c>
      <c r="K1920" s="1">
        <v>21.668003413000001</v>
      </c>
      <c r="L1920" s="1">
        <v>21.436878043</v>
      </c>
      <c r="M1920" s="2">
        <f t="shared" si="149"/>
        <v>2.5641025673795781E-2</v>
      </c>
      <c r="N1920" s="2">
        <f t="shared" si="150"/>
        <v>2.5317808016240763E-2</v>
      </c>
    </row>
    <row r="1921" spans="1:14" x14ac:dyDescent="0.25">
      <c r="A1921" s="5">
        <v>39350</v>
      </c>
      <c r="B1921" s="11">
        <f t="shared" si="146"/>
        <v>9</v>
      </c>
      <c r="C1921" s="11">
        <f t="shared" si="147"/>
        <v>2007</v>
      </c>
      <c r="D1921" s="11" t="str">
        <f t="shared" si="148"/>
        <v>9/2007</v>
      </c>
      <c r="E1921">
        <v>7891</v>
      </c>
      <c r="F1921">
        <v>24088400</v>
      </c>
      <c r="G1921">
        <v>711678600</v>
      </c>
      <c r="H1921" s="1">
        <v>21.346594695</v>
      </c>
      <c r="I1921" s="1">
        <v>21.483825383999999</v>
      </c>
      <c r="J1921" s="1">
        <v>21.212975341</v>
      </c>
      <c r="K1921" s="1">
        <v>21.523550057000001</v>
      </c>
      <c r="L1921" s="1">
        <v>21.339372028</v>
      </c>
      <c r="M1921" s="2">
        <f t="shared" si="149"/>
        <v>-1.4833333365969814E-2</v>
      </c>
      <c r="N1921" s="2">
        <f t="shared" si="150"/>
        <v>-1.4944447418950442E-2</v>
      </c>
    </row>
    <row r="1922" spans="1:14" x14ac:dyDescent="0.25">
      <c r="A1922" s="5">
        <v>39351</v>
      </c>
      <c r="B1922" s="11">
        <f t="shared" si="146"/>
        <v>9</v>
      </c>
      <c r="C1922" s="11">
        <f t="shared" si="147"/>
        <v>2007</v>
      </c>
      <c r="D1922" s="11" t="str">
        <f t="shared" si="148"/>
        <v>9/2007</v>
      </c>
      <c r="E1922">
        <v>7151</v>
      </c>
      <c r="F1922">
        <v>18578200</v>
      </c>
      <c r="G1922">
        <v>551939413</v>
      </c>
      <c r="H1922" s="1">
        <v>21.613833404000001</v>
      </c>
      <c r="I1922" s="1">
        <v>21.491048052</v>
      </c>
      <c r="J1922" s="1">
        <v>21.108246657999999</v>
      </c>
      <c r="K1922" s="1">
        <v>21.704116752000001</v>
      </c>
      <c r="L1922" s="1">
        <v>21.458546045999999</v>
      </c>
      <c r="M1922" s="2">
        <f t="shared" si="149"/>
        <v>1.2519032324279644E-2</v>
      </c>
      <c r="N1922" s="2">
        <f t="shared" si="150"/>
        <v>1.2441317179202275E-2</v>
      </c>
    </row>
    <row r="1923" spans="1:14" x14ac:dyDescent="0.25">
      <c r="A1923" s="5">
        <v>39352</v>
      </c>
      <c r="B1923" s="11">
        <f t="shared" ref="B1923:B1986" si="151">MONTH(A1923)</f>
        <v>9</v>
      </c>
      <c r="C1923" s="11">
        <f t="shared" ref="C1923:C1986" si="152">YEAR(A1923)</f>
        <v>2007</v>
      </c>
      <c r="D1923" s="11" t="str">
        <f t="shared" ref="D1923:D1986" si="153">CONCATENATE(B1923,"/",C1923)</f>
        <v>9/2007</v>
      </c>
      <c r="E1923">
        <v>5786</v>
      </c>
      <c r="F1923">
        <v>18194000</v>
      </c>
      <c r="G1923">
        <v>546705469</v>
      </c>
      <c r="H1923" s="1">
        <v>21.794400099000001</v>
      </c>
      <c r="I1923" s="1">
        <v>21.848570108000001</v>
      </c>
      <c r="J1923" s="1">
        <v>21.501882052999999</v>
      </c>
      <c r="K1923" s="1">
        <v>21.848570108000001</v>
      </c>
      <c r="L1923" s="1">
        <v>21.704116752000001</v>
      </c>
      <c r="M1923" s="2">
        <f t="shared" si="149"/>
        <v>8.35421887570309E-3</v>
      </c>
      <c r="N1923" s="2">
        <f t="shared" si="150"/>
        <v>8.3195155347668033E-3</v>
      </c>
    </row>
    <row r="1924" spans="1:14" x14ac:dyDescent="0.25">
      <c r="A1924" s="5">
        <v>39353</v>
      </c>
      <c r="B1924" s="11">
        <f t="shared" si="151"/>
        <v>9</v>
      </c>
      <c r="C1924" s="11">
        <f t="shared" si="152"/>
        <v>2007</v>
      </c>
      <c r="D1924" s="11" t="str">
        <f t="shared" si="153"/>
        <v>9/2007</v>
      </c>
      <c r="E1924">
        <v>6283</v>
      </c>
      <c r="F1924">
        <v>18052600</v>
      </c>
      <c r="G1924">
        <v>537612459</v>
      </c>
      <c r="H1924" s="1">
        <v>21.379096701000002</v>
      </c>
      <c r="I1924" s="1">
        <v>21.613833404000001</v>
      </c>
      <c r="J1924" s="1">
        <v>21.187696003999999</v>
      </c>
      <c r="K1924" s="1">
        <v>21.834124771999999</v>
      </c>
      <c r="L1924" s="1">
        <v>21.509104721</v>
      </c>
      <c r="M1924" s="2">
        <f t="shared" ref="M1924:M1987" si="154">H1924/H1923-1</f>
        <v>-1.9055509493883904E-2</v>
      </c>
      <c r="N1924" s="2">
        <f t="shared" ref="N1924:N1987" si="155">LN(H1924/H1923)</f>
        <v>-1.9239405619051686E-2</v>
      </c>
    </row>
    <row r="1925" spans="1:14" x14ac:dyDescent="0.25">
      <c r="A1925" s="5">
        <v>39356</v>
      </c>
      <c r="B1925" s="11">
        <f t="shared" si="151"/>
        <v>10</v>
      </c>
      <c r="C1925" s="11">
        <f t="shared" si="152"/>
        <v>2007</v>
      </c>
      <c r="D1925" s="11" t="str">
        <f t="shared" si="153"/>
        <v>10/2007</v>
      </c>
      <c r="E1925">
        <v>9277</v>
      </c>
      <c r="F1925">
        <v>21494800</v>
      </c>
      <c r="G1925">
        <v>644419780</v>
      </c>
      <c r="H1925" s="1">
        <v>21.794400099000001</v>
      </c>
      <c r="I1925" s="1">
        <v>21.335760694000001</v>
      </c>
      <c r="J1925" s="1">
        <v>21.324926691999998</v>
      </c>
      <c r="K1925" s="1">
        <v>21.830513438000001</v>
      </c>
      <c r="L1925" s="1">
        <v>21.653558077</v>
      </c>
      <c r="M1925" s="2">
        <f t="shared" si="154"/>
        <v>1.9425675640476037E-2</v>
      </c>
      <c r="N1925" s="2">
        <f t="shared" si="155"/>
        <v>1.9239405619051617E-2</v>
      </c>
    </row>
    <row r="1926" spans="1:14" x14ac:dyDescent="0.25">
      <c r="A1926" s="5">
        <v>39357</v>
      </c>
      <c r="B1926" s="11">
        <f t="shared" si="151"/>
        <v>10</v>
      </c>
      <c r="C1926" s="11">
        <f t="shared" si="152"/>
        <v>2007</v>
      </c>
      <c r="D1926" s="11" t="str">
        <f t="shared" si="153"/>
        <v>10/2007</v>
      </c>
      <c r="E1926">
        <v>6277</v>
      </c>
      <c r="F1926">
        <v>21988200</v>
      </c>
      <c r="G1926">
        <v>661916733</v>
      </c>
      <c r="H1926" s="1">
        <v>21.924408119999999</v>
      </c>
      <c r="I1926" s="1">
        <v>21.671614747</v>
      </c>
      <c r="J1926" s="1">
        <v>21.469380048000001</v>
      </c>
      <c r="K1926" s="1">
        <v>22.058027473999999</v>
      </c>
      <c r="L1926" s="1">
        <v>21.743841424999999</v>
      </c>
      <c r="M1926" s="2">
        <f t="shared" si="154"/>
        <v>5.9652030067101069E-3</v>
      </c>
      <c r="N1926" s="2">
        <f t="shared" si="155"/>
        <v>5.947481622767827E-3</v>
      </c>
    </row>
    <row r="1927" spans="1:14" x14ac:dyDescent="0.25">
      <c r="A1927" s="5">
        <v>39358</v>
      </c>
      <c r="B1927" s="11">
        <f t="shared" si="151"/>
        <v>10</v>
      </c>
      <c r="C1927" s="11">
        <f t="shared" si="152"/>
        <v>2007</v>
      </c>
      <c r="D1927" s="11" t="str">
        <f t="shared" si="153"/>
        <v>10/2007</v>
      </c>
      <c r="E1927">
        <v>6905</v>
      </c>
      <c r="F1927">
        <v>19538200</v>
      </c>
      <c r="G1927">
        <v>585705725</v>
      </c>
      <c r="H1927" s="1">
        <v>21.198530004999999</v>
      </c>
      <c r="I1927" s="1">
        <v>21.707728085999999</v>
      </c>
      <c r="J1927" s="1">
        <v>21.198530004999999</v>
      </c>
      <c r="K1927" s="1">
        <v>22.018302801000001</v>
      </c>
      <c r="L1927" s="1">
        <v>21.649946743000001</v>
      </c>
      <c r="M1927" s="2">
        <f t="shared" si="154"/>
        <v>-3.3108219434112574E-2</v>
      </c>
      <c r="N1927" s="2">
        <f t="shared" si="155"/>
        <v>-3.3668702339722481E-2</v>
      </c>
    </row>
    <row r="1928" spans="1:14" x14ac:dyDescent="0.25">
      <c r="A1928" s="5">
        <v>39359</v>
      </c>
      <c r="B1928" s="11">
        <f t="shared" si="151"/>
        <v>10</v>
      </c>
      <c r="C1928" s="11">
        <f t="shared" si="152"/>
        <v>2007</v>
      </c>
      <c r="D1928" s="11" t="str">
        <f t="shared" si="153"/>
        <v>10/2007</v>
      </c>
      <c r="E1928">
        <v>7552</v>
      </c>
      <c r="F1928">
        <v>20074200</v>
      </c>
      <c r="G1928">
        <v>591906605</v>
      </c>
      <c r="H1928" s="1">
        <v>21.379096701000002</v>
      </c>
      <c r="I1928" s="1">
        <v>21.310481356</v>
      </c>
      <c r="J1928" s="1">
        <v>20.692943259</v>
      </c>
      <c r="K1928" s="1">
        <v>21.635501408</v>
      </c>
      <c r="L1928" s="1">
        <v>21.296036020999999</v>
      </c>
      <c r="M1928" s="2">
        <f t="shared" si="154"/>
        <v>8.517887606235508E-3</v>
      </c>
      <c r="N1928" s="2">
        <f t="shared" si="155"/>
        <v>8.4818150979028874E-3</v>
      </c>
    </row>
    <row r="1929" spans="1:14" x14ac:dyDescent="0.25">
      <c r="A1929" s="5">
        <v>39360</v>
      </c>
      <c r="B1929" s="11">
        <f t="shared" si="151"/>
        <v>10</v>
      </c>
      <c r="C1929" s="11">
        <f t="shared" si="152"/>
        <v>2007</v>
      </c>
      <c r="D1929" s="11" t="str">
        <f t="shared" si="153"/>
        <v>10/2007</v>
      </c>
      <c r="E1929">
        <v>7673</v>
      </c>
      <c r="F1929">
        <v>21719600</v>
      </c>
      <c r="G1929">
        <v>663366147</v>
      </c>
      <c r="H1929" s="1">
        <v>22.263873507</v>
      </c>
      <c r="I1929" s="1">
        <v>21.812456769000001</v>
      </c>
      <c r="J1929" s="1">
        <v>21.671614747</v>
      </c>
      <c r="K1929" s="1">
        <v>22.390270192999999</v>
      </c>
      <c r="L1929" s="1">
        <v>22.058027473999999</v>
      </c>
      <c r="M1929" s="2">
        <f t="shared" si="154"/>
        <v>4.1385135133357176E-2</v>
      </c>
      <c r="N1929" s="2">
        <f t="shared" si="155"/>
        <v>4.0551687718686003E-2</v>
      </c>
    </row>
    <row r="1930" spans="1:14" x14ac:dyDescent="0.25">
      <c r="A1930" s="5">
        <v>39363</v>
      </c>
      <c r="B1930" s="11">
        <f t="shared" si="151"/>
        <v>10</v>
      </c>
      <c r="C1930" s="11">
        <f t="shared" si="152"/>
        <v>2007</v>
      </c>
      <c r="D1930" s="11" t="str">
        <f t="shared" si="153"/>
        <v>10/2007</v>
      </c>
      <c r="E1930">
        <v>7673</v>
      </c>
      <c r="F1930">
        <v>20934800</v>
      </c>
      <c r="G1930">
        <v>642574769</v>
      </c>
      <c r="H1930" s="1">
        <v>22.515093011000001</v>
      </c>
      <c r="I1930" s="1">
        <v>22.198337983999998</v>
      </c>
      <c r="J1930" s="1">
        <v>22.100034698999998</v>
      </c>
      <c r="K1930" s="1">
        <v>22.606114570999999</v>
      </c>
      <c r="L1930" s="1">
        <v>22.351254204</v>
      </c>
      <c r="M1930" s="2">
        <f t="shared" si="154"/>
        <v>1.1283728499491108E-2</v>
      </c>
      <c r="N1930" s="2">
        <f t="shared" si="155"/>
        <v>1.1220542109501998E-2</v>
      </c>
    </row>
    <row r="1931" spans="1:14" x14ac:dyDescent="0.25">
      <c r="A1931" s="5">
        <v>39364</v>
      </c>
      <c r="B1931" s="11">
        <f t="shared" si="151"/>
        <v>10</v>
      </c>
      <c r="C1931" s="11">
        <f t="shared" si="152"/>
        <v>2007</v>
      </c>
      <c r="D1931" s="11" t="str">
        <f t="shared" si="153"/>
        <v>10/2007</v>
      </c>
      <c r="E1931">
        <v>6592</v>
      </c>
      <c r="F1931">
        <v>20533800</v>
      </c>
      <c r="G1931">
        <v>645713382</v>
      </c>
      <c r="H1931" s="1">
        <v>22.988405122</v>
      </c>
      <c r="I1931" s="1">
        <v>22.700776993000002</v>
      </c>
      <c r="J1931" s="1">
        <v>22.664368369000002</v>
      </c>
      <c r="K1931" s="1">
        <v>23.028454608000001</v>
      </c>
      <c r="L1931" s="1">
        <v>22.897383562000002</v>
      </c>
      <c r="M1931" s="2">
        <f t="shared" si="154"/>
        <v>2.1021992259536937E-2</v>
      </c>
      <c r="N1931" s="2">
        <f t="shared" si="155"/>
        <v>2.0804078871739639E-2</v>
      </c>
    </row>
    <row r="1932" spans="1:14" x14ac:dyDescent="0.25">
      <c r="A1932" s="5">
        <v>39365</v>
      </c>
      <c r="B1932" s="11">
        <f t="shared" si="151"/>
        <v>10</v>
      </c>
      <c r="C1932" s="11">
        <f t="shared" si="152"/>
        <v>2007</v>
      </c>
      <c r="D1932" s="11" t="str">
        <f t="shared" si="153"/>
        <v>10/2007</v>
      </c>
      <c r="E1932">
        <v>8098</v>
      </c>
      <c r="F1932">
        <v>29676800</v>
      </c>
      <c r="G1932">
        <v>949808392</v>
      </c>
      <c r="H1932" s="1">
        <v>23.720218461999998</v>
      </c>
      <c r="I1932" s="1">
        <v>22.864615800999999</v>
      </c>
      <c r="J1932" s="1">
        <v>22.773594241000001</v>
      </c>
      <c r="K1932" s="1">
        <v>23.807599158999999</v>
      </c>
      <c r="L1932" s="1">
        <v>23.305160149999999</v>
      </c>
      <c r="M1932" s="2">
        <f t="shared" si="154"/>
        <v>3.1834019633647737E-2</v>
      </c>
      <c r="N1932" s="2">
        <f t="shared" si="155"/>
        <v>3.1337820435920552E-2</v>
      </c>
    </row>
    <row r="1933" spans="1:14" x14ac:dyDescent="0.25">
      <c r="A1933" s="5">
        <v>39366</v>
      </c>
      <c r="B1933" s="11">
        <f t="shared" si="151"/>
        <v>10</v>
      </c>
      <c r="C1933" s="11">
        <f t="shared" si="152"/>
        <v>2007</v>
      </c>
      <c r="D1933" s="11" t="str">
        <f t="shared" si="153"/>
        <v>10/2007</v>
      </c>
      <c r="E1933">
        <v>8689</v>
      </c>
      <c r="F1933">
        <v>23159600</v>
      </c>
      <c r="G1933">
        <v>758734580</v>
      </c>
      <c r="H1933" s="1">
        <v>23.570943104000001</v>
      </c>
      <c r="I1933" s="1">
        <v>24.208094022000001</v>
      </c>
      <c r="J1933" s="1">
        <v>23.115835306000001</v>
      </c>
      <c r="K1933" s="1">
        <v>24.357369380000002</v>
      </c>
      <c r="L1933" s="1">
        <v>23.854930370000002</v>
      </c>
      <c r="M1933" s="2">
        <f t="shared" si="154"/>
        <v>-6.293169611364946E-3</v>
      </c>
      <c r="N1933" s="2">
        <f t="shared" si="155"/>
        <v>-6.3130550755427679E-3</v>
      </c>
    </row>
    <row r="1934" spans="1:14" x14ac:dyDescent="0.25">
      <c r="A1934" s="5">
        <v>39370</v>
      </c>
      <c r="B1934" s="11">
        <f t="shared" si="151"/>
        <v>10</v>
      </c>
      <c r="C1934" s="11">
        <f t="shared" si="152"/>
        <v>2007</v>
      </c>
      <c r="D1934" s="11" t="str">
        <f t="shared" si="153"/>
        <v>10/2007</v>
      </c>
      <c r="E1934">
        <v>9186</v>
      </c>
      <c r="F1934">
        <v>33808200</v>
      </c>
      <c r="G1934">
        <v>1127882112</v>
      </c>
      <c r="H1934" s="1">
        <v>24.430186628000001</v>
      </c>
      <c r="I1934" s="1">
        <v>24.047896077000001</v>
      </c>
      <c r="J1934" s="1">
        <v>23.993283140999999</v>
      </c>
      <c r="K1934" s="1">
        <v>24.52484905</v>
      </c>
      <c r="L1934" s="1">
        <v>24.291833857</v>
      </c>
      <c r="M1934" s="2">
        <f t="shared" si="154"/>
        <v>3.6453506345029751E-2</v>
      </c>
      <c r="N1934" s="2">
        <f t="shared" si="155"/>
        <v>3.5804795491120915E-2</v>
      </c>
    </row>
    <row r="1935" spans="1:14" x14ac:dyDescent="0.25">
      <c r="A1935" s="5">
        <v>39371</v>
      </c>
      <c r="B1935" s="11">
        <f t="shared" si="151"/>
        <v>10</v>
      </c>
      <c r="C1935" s="11">
        <f t="shared" si="152"/>
        <v>2007</v>
      </c>
      <c r="D1935" s="11" t="str">
        <f t="shared" si="153"/>
        <v>10/2007</v>
      </c>
      <c r="E1935">
        <v>7458</v>
      </c>
      <c r="F1935">
        <v>23168800</v>
      </c>
      <c r="G1935">
        <v>778894214</v>
      </c>
      <c r="H1935" s="1">
        <v>24.215375747</v>
      </c>
      <c r="I1935" s="1">
        <v>24.208094022000001</v>
      </c>
      <c r="J1935" s="1">
        <v>24.200812296999999</v>
      </c>
      <c r="K1935" s="1">
        <v>24.794272867</v>
      </c>
      <c r="L1935" s="1">
        <v>24.481158700999998</v>
      </c>
      <c r="M1935" s="2">
        <f t="shared" si="154"/>
        <v>-8.7928465005585599E-3</v>
      </c>
      <c r="N1935" s="2">
        <f t="shared" si="155"/>
        <v>-8.8317316841251339E-3</v>
      </c>
    </row>
    <row r="1936" spans="1:14" x14ac:dyDescent="0.25">
      <c r="A1936" s="5">
        <v>39372</v>
      </c>
      <c r="B1936" s="11">
        <f t="shared" si="151"/>
        <v>10</v>
      </c>
      <c r="C1936" s="11">
        <f t="shared" si="152"/>
        <v>2007</v>
      </c>
      <c r="D1936" s="11" t="str">
        <f t="shared" si="153"/>
        <v>10/2007</v>
      </c>
      <c r="E1936">
        <v>8041</v>
      </c>
      <c r="F1936">
        <v>26717400</v>
      </c>
      <c r="G1936">
        <v>890669423</v>
      </c>
      <c r="H1936" s="1">
        <v>24.590384573000001</v>
      </c>
      <c r="I1936" s="1">
        <v>24.594025434999999</v>
      </c>
      <c r="J1936" s="1">
        <v>23.793035710000002</v>
      </c>
      <c r="K1936" s="1">
        <v>24.732378206</v>
      </c>
      <c r="L1936" s="1">
        <v>24.273629544999999</v>
      </c>
      <c r="M1936" s="2">
        <f t="shared" si="154"/>
        <v>1.5486393022270617E-2</v>
      </c>
      <c r="N1936" s="2">
        <f t="shared" si="155"/>
        <v>1.5367702659777351E-2</v>
      </c>
    </row>
    <row r="1937" spans="1:14" x14ac:dyDescent="0.25">
      <c r="A1937" s="5">
        <v>39373</v>
      </c>
      <c r="B1937" s="11">
        <f t="shared" si="151"/>
        <v>10</v>
      </c>
      <c r="C1937" s="11">
        <f t="shared" si="152"/>
        <v>2007</v>
      </c>
      <c r="D1937" s="11" t="str">
        <f t="shared" si="153"/>
        <v>10/2007</v>
      </c>
      <c r="E1937">
        <v>8329</v>
      </c>
      <c r="F1937">
        <v>20473000</v>
      </c>
      <c r="G1937">
        <v>680951702</v>
      </c>
      <c r="H1937" s="1">
        <v>24.393778004000001</v>
      </c>
      <c r="I1937" s="1">
        <v>24.106149875</v>
      </c>
      <c r="J1937" s="1">
        <v>23.975078829000001</v>
      </c>
      <c r="K1937" s="1">
        <v>24.546694223999999</v>
      </c>
      <c r="L1937" s="1">
        <v>24.219016609000001</v>
      </c>
      <c r="M1937" s="2">
        <f t="shared" si="154"/>
        <v>-7.9952620674290653E-3</v>
      </c>
      <c r="N1937" s="2">
        <f t="shared" si="155"/>
        <v>-8.027395566965417E-3</v>
      </c>
    </row>
    <row r="1938" spans="1:14" x14ac:dyDescent="0.25">
      <c r="A1938" s="5">
        <v>39374</v>
      </c>
      <c r="B1938" s="11">
        <f t="shared" si="151"/>
        <v>10</v>
      </c>
      <c r="C1938" s="11">
        <f t="shared" si="152"/>
        <v>2007</v>
      </c>
      <c r="D1938" s="11" t="str">
        <f t="shared" si="153"/>
        <v>10/2007</v>
      </c>
      <c r="E1938">
        <v>9507</v>
      </c>
      <c r="F1938">
        <v>22002200</v>
      </c>
      <c r="G1938">
        <v>713175284</v>
      </c>
      <c r="H1938" s="1">
        <v>22.937433047999999</v>
      </c>
      <c r="I1938" s="1">
        <v>24.430186628000001</v>
      </c>
      <c r="J1938" s="1">
        <v>22.937433047999999</v>
      </c>
      <c r="K1938" s="1">
        <v>24.503003876000001</v>
      </c>
      <c r="L1938" s="1">
        <v>23.603710866</v>
      </c>
      <c r="M1938" s="2">
        <f t="shared" si="154"/>
        <v>-5.9701492559340208E-2</v>
      </c>
      <c r="N1938" s="2">
        <f t="shared" si="155"/>
        <v>-6.1557893022858676E-2</v>
      </c>
    </row>
    <row r="1939" spans="1:14" x14ac:dyDescent="0.25">
      <c r="A1939" s="5">
        <v>39377</v>
      </c>
      <c r="B1939" s="11">
        <f t="shared" si="151"/>
        <v>10</v>
      </c>
      <c r="C1939" s="11">
        <f t="shared" si="152"/>
        <v>2007</v>
      </c>
      <c r="D1939" s="11" t="str">
        <f t="shared" si="153"/>
        <v>10/2007</v>
      </c>
      <c r="E1939">
        <v>9050</v>
      </c>
      <c r="F1939">
        <v>23068400</v>
      </c>
      <c r="G1939">
        <v>717087134</v>
      </c>
      <c r="H1939" s="1">
        <v>22.795439415000001</v>
      </c>
      <c r="I1939" s="1">
        <v>22.245669195000001</v>
      </c>
      <c r="J1939" s="1">
        <v>22.063626074999998</v>
      </c>
      <c r="K1939" s="1">
        <v>23.028454608000001</v>
      </c>
      <c r="L1939" s="1">
        <v>22.63524147</v>
      </c>
      <c r="M1939" s="2">
        <f t="shared" si="154"/>
        <v>-6.1904761837497935E-3</v>
      </c>
      <c r="N1939" s="2">
        <f t="shared" si="155"/>
        <v>-6.2097166275453201E-3</v>
      </c>
    </row>
    <row r="1940" spans="1:14" x14ac:dyDescent="0.25">
      <c r="A1940" s="5">
        <v>39378</v>
      </c>
      <c r="B1940" s="11">
        <f t="shared" si="151"/>
        <v>10</v>
      </c>
      <c r="C1940" s="11">
        <f t="shared" si="152"/>
        <v>2007</v>
      </c>
      <c r="D1940" s="11" t="str">
        <f t="shared" si="153"/>
        <v>10/2007</v>
      </c>
      <c r="E1940">
        <v>5759</v>
      </c>
      <c r="F1940">
        <v>14784800</v>
      </c>
      <c r="G1940">
        <v>473519862</v>
      </c>
      <c r="H1940" s="1">
        <v>23.479921544</v>
      </c>
      <c r="I1940" s="1">
        <v>23.206856864999999</v>
      </c>
      <c r="J1940" s="1">
        <v>23.035736332999999</v>
      </c>
      <c r="K1940" s="1">
        <v>23.567302242</v>
      </c>
      <c r="L1940" s="1">
        <v>23.319723599</v>
      </c>
      <c r="M1940" s="2">
        <f t="shared" si="154"/>
        <v>3.0027152209647356E-2</v>
      </c>
      <c r="N1940" s="2">
        <f t="shared" si="155"/>
        <v>2.95851632626793E-2</v>
      </c>
    </row>
    <row r="1941" spans="1:14" x14ac:dyDescent="0.25">
      <c r="A1941" s="5">
        <v>39379</v>
      </c>
      <c r="B1941" s="11">
        <f t="shared" si="151"/>
        <v>10</v>
      </c>
      <c r="C1941" s="11">
        <f t="shared" si="152"/>
        <v>2007</v>
      </c>
      <c r="D1941" s="11" t="str">
        <f t="shared" si="153"/>
        <v>10/2007</v>
      </c>
      <c r="E1941">
        <v>8816</v>
      </c>
      <c r="F1941">
        <v>26287200</v>
      </c>
      <c r="G1941">
        <v>857968204</v>
      </c>
      <c r="H1941" s="1">
        <v>24.466595252000001</v>
      </c>
      <c r="I1941" s="1">
        <v>23.155884791999998</v>
      </c>
      <c r="J1941" s="1">
        <v>23.155884791999998</v>
      </c>
      <c r="K1941" s="1">
        <v>24.568539398999999</v>
      </c>
      <c r="L1941" s="1">
        <v>23.767549673000001</v>
      </c>
      <c r="M1941" s="2">
        <f t="shared" si="154"/>
        <v>4.2022018947168727E-2</v>
      </c>
      <c r="N1941" s="2">
        <f t="shared" si="155"/>
        <v>4.1163074535134979E-2</v>
      </c>
    </row>
    <row r="1942" spans="1:14" x14ac:dyDescent="0.25">
      <c r="A1942" s="5">
        <v>39380</v>
      </c>
      <c r="B1942" s="11">
        <f t="shared" si="151"/>
        <v>10</v>
      </c>
      <c r="C1942" s="11">
        <f t="shared" si="152"/>
        <v>2007</v>
      </c>
      <c r="D1942" s="11" t="str">
        <f t="shared" si="153"/>
        <v>10/2007</v>
      </c>
      <c r="E1942">
        <v>10235</v>
      </c>
      <c r="F1942">
        <v>29589000</v>
      </c>
      <c r="G1942">
        <v>999767791</v>
      </c>
      <c r="H1942" s="1">
        <v>24.794272867</v>
      </c>
      <c r="I1942" s="1">
        <v>24.539412499000001</v>
      </c>
      <c r="J1942" s="1">
        <v>24.259066096000002</v>
      </c>
      <c r="K1942" s="1">
        <v>24.885294426000002</v>
      </c>
      <c r="L1942" s="1">
        <v>24.604948021999999</v>
      </c>
      <c r="M1942" s="2">
        <f t="shared" si="154"/>
        <v>1.3392857143587067E-2</v>
      </c>
      <c r="N1942" s="2">
        <f t="shared" si="155"/>
        <v>1.33039656270831E-2</v>
      </c>
    </row>
    <row r="1943" spans="1:14" x14ac:dyDescent="0.25">
      <c r="A1943" s="5">
        <v>39381</v>
      </c>
      <c r="B1943" s="11">
        <f t="shared" si="151"/>
        <v>10</v>
      </c>
      <c r="C1943" s="11">
        <f t="shared" si="152"/>
        <v>2007</v>
      </c>
      <c r="D1943" s="11" t="str">
        <f t="shared" si="153"/>
        <v>10/2007</v>
      </c>
      <c r="E1943">
        <v>7854</v>
      </c>
      <c r="F1943">
        <v>18842000</v>
      </c>
      <c r="G1943">
        <v>661234678</v>
      </c>
      <c r="H1943" s="1">
        <v>25.886531583</v>
      </c>
      <c r="I1943" s="1">
        <v>25.449628097000002</v>
      </c>
      <c r="J1943" s="1">
        <v>25.202049454000001</v>
      </c>
      <c r="K1943" s="1">
        <v>25.941144519000002</v>
      </c>
      <c r="L1943" s="1">
        <v>25.555213106</v>
      </c>
      <c r="M1943" s="2">
        <f t="shared" si="154"/>
        <v>4.4052863411604415E-2</v>
      </c>
      <c r="N1943" s="2">
        <f t="shared" si="155"/>
        <v>4.3110123630244135E-2</v>
      </c>
    </row>
    <row r="1944" spans="1:14" x14ac:dyDescent="0.25">
      <c r="A1944" s="5">
        <v>39384</v>
      </c>
      <c r="B1944" s="11">
        <f t="shared" si="151"/>
        <v>10</v>
      </c>
      <c r="C1944" s="11">
        <f t="shared" si="152"/>
        <v>2007</v>
      </c>
      <c r="D1944" s="11" t="str">
        <f t="shared" si="153"/>
        <v>10/2007</v>
      </c>
      <c r="E1944">
        <v>9388</v>
      </c>
      <c r="F1944">
        <v>32030800</v>
      </c>
      <c r="G1944">
        <v>1170806301</v>
      </c>
      <c r="H1944" s="1">
        <v>26.516400777000001</v>
      </c>
      <c r="I1944" s="1">
        <v>26.039447804000002</v>
      </c>
      <c r="J1944" s="1">
        <v>26.039447804000002</v>
      </c>
      <c r="K1944" s="1">
        <v>26.942381676</v>
      </c>
      <c r="L1944" s="1">
        <v>26.618344922999999</v>
      </c>
      <c r="M1944" s="2">
        <f t="shared" si="154"/>
        <v>2.4331926893351952E-2</v>
      </c>
      <c r="N1944" s="2">
        <f t="shared" si="155"/>
        <v>2.4040621449700726E-2</v>
      </c>
    </row>
    <row r="1945" spans="1:14" x14ac:dyDescent="0.25">
      <c r="A1945" s="5">
        <v>39385</v>
      </c>
      <c r="B1945" s="11">
        <f t="shared" si="151"/>
        <v>10</v>
      </c>
      <c r="C1945" s="11">
        <f t="shared" si="152"/>
        <v>2007</v>
      </c>
      <c r="D1945" s="11" t="str">
        <f t="shared" si="153"/>
        <v>10/2007</v>
      </c>
      <c r="E1945">
        <v>11284</v>
      </c>
      <c r="F1945">
        <v>28953200</v>
      </c>
      <c r="G1945">
        <v>1042929576</v>
      </c>
      <c r="H1945" s="1">
        <v>25.493318445</v>
      </c>
      <c r="I1945" s="1">
        <v>26.319794208000001</v>
      </c>
      <c r="J1945" s="1">
        <v>25.362247399000001</v>
      </c>
      <c r="K1945" s="1">
        <v>26.760338557000001</v>
      </c>
      <c r="L1945" s="1">
        <v>26.228772648</v>
      </c>
      <c r="M1945" s="2">
        <f t="shared" si="154"/>
        <v>-3.8583001539462702E-2</v>
      </c>
      <c r="N1945" s="2">
        <f t="shared" si="155"/>
        <v>-3.9347042733567927E-2</v>
      </c>
    </row>
    <row r="1946" spans="1:14" x14ac:dyDescent="0.25">
      <c r="A1946" s="5">
        <v>39386</v>
      </c>
      <c r="B1946" s="11">
        <f t="shared" si="151"/>
        <v>10</v>
      </c>
      <c r="C1946" s="11">
        <f t="shared" si="152"/>
        <v>2007</v>
      </c>
      <c r="D1946" s="11" t="str">
        <f t="shared" si="153"/>
        <v>10/2007</v>
      </c>
      <c r="E1946">
        <v>9347</v>
      </c>
      <c r="F1946">
        <v>22824200</v>
      </c>
      <c r="G1946">
        <v>820957930</v>
      </c>
      <c r="H1946" s="1">
        <v>26.221490923000001</v>
      </c>
      <c r="I1946" s="1">
        <v>25.886531583</v>
      </c>
      <c r="J1946" s="1">
        <v>25.595262592000001</v>
      </c>
      <c r="K1946" s="1">
        <v>26.833155804</v>
      </c>
      <c r="L1946" s="1">
        <v>26.192364024</v>
      </c>
      <c r="M1946" s="2">
        <f t="shared" si="154"/>
        <v>2.8563267648775481E-2</v>
      </c>
      <c r="N1946" s="2">
        <f t="shared" si="155"/>
        <v>2.8162942704862977E-2</v>
      </c>
    </row>
    <row r="1947" spans="1:14" x14ac:dyDescent="0.25">
      <c r="A1947" s="5">
        <v>39387</v>
      </c>
      <c r="B1947" s="11">
        <f t="shared" si="151"/>
        <v>11</v>
      </c>
      <c r="C1947" s="11">
        <f t="shared" si="152"/>
        <v>2007</v>
      </c>
      <c r="D1947" s="11" t="str">
        <f t="shared" si="153"/>
        <v>11/2007</v>
      </c>
      <c r="E1947">
        <v>9256</v>
      </c>
      <c r="F1947">
        <v>23244800</v>
      </c>
      <c r="G1947">
        <v>827930121</v>
      </c>
      <c r="H1947" s="1">
        <v>26.013961767000001</v>
      </c>
      <c r="I1947" s="1">
        <v>25.850122959</v>
      </c>
      <c r="J1947" s="1">
        <v>25.464191545999999</v>
      </c>
      <c r="K1947" s="1">
        <v>26.232413510000001</v>
      </c>
      <c r="L1947" s="1">
        <v>25.937503657000001</v>
      </c>
      <c r="M1947" s="2">
        <f t="shared" si="154"/>
        <v>-7.9144681974573361E-3</v>
      </c>
      <c r="N1947" s="2">
        <f t="shared" si="155"/>
        <v>-7.9459538389868075E-3</v>
      </c>
    </row>
    <row r="1948" spans="1:14" x14ac:dyDescent="0.25">
      <c r="A1948" s="5">
        <v>39391</v>
      </c>
      <c r="B1948" s="11">
        <f t="shared" si="151"/>
        <v>11</v>
      </c>
      <c r="C1948" s="11">
        <f t="shared" si="152"/>
        <v>2007</v>
      </c>
      <c r="D1948" s="11" t="str">
        <f t="shared" si="153"/>
        <v>11/2007</v>
      </c>
      <c r="E1948">
        <v>12171</v>
      </c>
      <c r="F1948">
        <v>30225400</v>
      </c>
      <c r="G1948">
        <v>1041385625</v>
      </c>
      <c r="H1948" s="1">
        <v>24.794272867</v>
      </c>
      <c r="I1948" s="1">
        <v>25.486036721000001</v>
      </c>
      <c r="J1948" s="1">
        <v>24.721455619</v>
      </c>
      <c r="K1948" s="1">
        <v>25.613466903999999</v>
      </c>
      <c r="L1948" s="1">
        <v>25.08918272</v>
      </c>
      <c r="M1948" s="2">
        <f t="shared" si="154"/>
        <v>-4.6885934211959857E-2</v>
      </c>
      <c r="N1948" s="2">
        <f t="shared" si="155"/>
        <v>-4.8020691212253074E-2</v>
      </c>
    </row>
    <row r="1949" spans="1:14" x14ac:dyDescent="0.25">
      <c r="A1949" s="5">
        <v>39392</v>
      </c>
      <c r="B1949" s="11">
        <f t="shared" si="151"/>
        <v>11</v>
      </c>
      <c r="C1949" s="11">
        <f t="shared" si="152"/>
        <v>2007</v>
      </c>
      <c r="D1949" s="11" t="str">
        <f t="shared" si="153"/>
        <v>11/2007</v>
      </c>
      <c r="E1949">
        <v>8907</v>
      </c>
      <c r="F1949">
        <v>21353200</v>
      </c>
      <c r="G1949">
        <v>743877956</v>
      </c>
      <c r="H1949" s="1">
        <v>25.486036721000001</v>
      </c>
      <c r="I1949" s="1">
        <v>25.486036721000001</v>
      </c>
      <c r="J1949" s="1">
        <v>25.030928922000001</v>
      </c>
      <c r="K1949" s="1">
        <v>25.628030354</v>
      </c>
      <c r="L1949" s="1">
        <v>25.365888261999999</v>
      </c>
      <c r="M1949" s="2">
        <f t="shared" si="154"/>
        <v>2.7900146848859775E-2</v>
      </c>
      <c r="N1949" s="2">
        <f t="shared" si="155"/>
        <v>2.75180288997116E-2</v>
      </c>
    </row>
    <row r="1950" spans="1:14" x14ac:dyDescent="0.25">
      <c r="A1950" s="5">
        <v>39393</v>
      </c>
      <c r="B1950" s="11">
        <f t="shared" si="151"/>
        <v>11</v>
      </c>
      <c r="C1950" s="11">
        <f t="shared" si="152"/>
        <v>2007</v>
      </c>
      <c r="D1950" s="11" t="str">
        <f t="shared" si="153"/>
        <v>11/2007</v>
      </c>
      <c r="E1950">
        <v>8791</v>
      </c>
      <c r="F1950">
        <v>26825200</v>
      </c>
      <c r="G1950">
        <v>952231761</v>
      </c>
      <c r="H1950" s="1">
        <v>25.577058279999999</v>
      </c>
      <c r="I1950" s="1">
        <v>25.303993600999998</v>
      </c>
      <c r="J1950" s="1">
        <v>25.194767728999999</v>
      </c>
      <c r="K1950" s="1">
        <v>26.177800573999999</v>
      </c>
      <c r="L1950" s="1">
        <v>25.850122959</v>
      </c>
      <c r="M1950" s="2">
        <f t="shared" si="154"/>
        <v>3.5714285432617565E-3</v>
      </c>
      <c r="N1950" s="2">
        <f t="shared" si="155"/>
        <v>3.5650661364295799E-3</v>
      </c>
    </row>
    <row r="1951" spans="1:14" x14ac:dyDescent="0.25">
      <c r="A1951" s="5">
        <v>39394</v>
      </c>
      <c r="B1951" s="11">
        <f t="shared" si="151"/>
        <v>11</v>
      </c>
      <c r="C1951" s="11">
        <f t="shared" si="152"/>
        <v>2007</v>
      </c>
      <c r="D1951" s="11" t="str">
        <f t="shared" si="153"/>
        <v>11/2007</v>
      </c>
      <c r="E1951">
        <v>32383</v>
      </c>
      <c r="F1951">
        <v>85999800</v>
      </c>
      <c r="G1951">
        <v>3354685524</v>
      </c>
      <c r="H1951" s="1">
        <v>29.199716357</v>
      </c>
      <c r="I1951" s="1">
        <v>26.833155804</v>
      </c>
      <c r="J1951" s="1">
        <v>26.578295437000001</v>
      </c>
      <c r="K1951" s="1">
        <v>30.583244064999999</v>
      </c>
      <c r="L1951" s="1">
        <v>28.406008356000001</v>
      </c>
      <c r="M1951" s="2">
        <f t="shared" si="154"/>
        <v>0.14163701068909629</v>
      </c>
      <c r="N1951" s="2">
        <f t="shared" si="155"/>
        <v>0.13246320666994801</v>
      </c>
    </row>
    <row r="1952" spans="1:14" x14ac:dyDescent="0.25">
      <c r="A1952" s="5">
        <v>39395</v>
      </c>
      <c r="B1952" s="11">
        <f t="shared" si="151"/>
        <v>11</v>
      </c>
      <c r="C1952" s="11">
        <f t="shared" si="152"/>
        <v>2007</v>
      </c>
      <c r="D1952" s="11" t="str">
        <f t="shared" si="153"/>
        <v>11/2007</v>
      </c>
      <c r="E1952">
        <v>24718</v>
      </c>
      <c r="F1952">
        <v>65154000</v>
      </c>
      <c r="G1952">
        <v>2720644820</v>
      </c>
      <c r="H1952" s="1">
        <v>29.727641403</v>
      </c>
      <c r="I1952" s="1">
        <v>32.767761497999999</v>
      </c>
      <c r="J1952" s="1">
        <v>28.092894190999999</v>
      </c>
      <c r="K1952" s="1">
        <v>33.091798249999997</v>
      </c>
      <c r="L1952" s="1">
        <v>30.404841808</v>
      </c>
      <c r="M1952" s="2">
        <f t="shared" si="154"/>
        <v>1.8079800486604514E-2</v>
      </c>
      <c r="N1952" s="2">
        <f t="shared" si="155"/>
        <v>1.7918304532072448E-2</v>
      </c>
    </row>
    <row r="1953" spans="1:14" x14ac:dyDescent="0.25">
      <c r="A1953" s="5">
        <v>39398</v>
      </c>
      <c r="B1953" s="11">
        <f t="shared" si="151"/>
        <v>11</v>
      </c>
      <c r="C1953" s="11">
        <f t="shared" si="152"/>
        <v>2007</v>
      </c>
      <c r="D1953" s="11" t="str">
        <f t="shared" si="153"/>
        <v>11/2007</v>
      </c>
      <c r="E1953">
        <v>15406</v>
      </c>
      <c r="F1953">
        <v>40788800</v>
      </c>
      <c r="G1953">
        <v>1586224331</v>
      </c>
      <c r="H1953" s="1">
        <v>27.794343475000002</v>
      </c>
      <c r="I1953" s="1">
        <v>28.307705072000001</v>
      </c>
      <c r="J1953" s="1">
        <v>27.568610007</v>
      </c>
      <c r="K1953" s="1">
        <v>29.294378778999999</v>
      </c>
      <c r="L1953" s="1">
        <v>28.318627659000001</v>
      </c>
      <c r="M1953" s="2">
        <f t="shared" si="154"/>
        <v>-6.5033680331090693E-2</v>
      </c>
      <c r="N1953" s="2">
        <f t="shared" si="155"/>
        <v>-6.72447720867307E-2</v>
      </c>
    </row>
    <row r="1954" spans="1:14" x14ac:dyDescent="0.25">
      <c r="A1954" s="5">
        <v>39399</v>
      </c>
      <c r="B1954" s="11">
        <f t="shared" si="151"/>
        <v>11</v>
      </c>
      <c r="C1954" s="11">
        <f t="shared" si="152"/>
        <v>2007</v>
      </c>
      <c r="D1954" s="11" t="str">
        <f t="shared" si="153"/>
        <v>11/2007</v>
      </c>
      <c r="E1954">
        <v>13349</v>
      </c>
      <c r="F1954">
        <v>36909800</v>
      </c>
      <c r="G1954">
        <v>1414260015</v>
      </c>
      <c r="H1954" s="1">
        <v>28.289500759999999</v>
      </c>
      <c r="I1954" s="1">
        <v>27.994590905999999</v>
      </c>
      <c r="J1954" s="1">
        <v>26.662035272000001</v>
      </c>
      <c r="K1954" s="1">
        <v>28.540720265000001</v>
      </c>
      <c r="L1954" s="1">
        <v>27.899928484</v>
      </c>
      <c r="M1954" s="2">
        <f t="shared" si="154"/>
        <v>1.7815037993085703E-2</v>
      </c>
      <c r="N1954" s="2">
        <f t="shared" si="155"/>
        <v>1.7658210061565215E-2</v>
      </c>
    </row>
    <row r="1955" spans="1:14" x14ac:dyDescent="0.25">
      <c r="A1955" s="5">
        <v>39400</v>
      </c>
      <c r="B1955" s="11">
        <f t="shared" si="151"/>
        <v>11</v>
      </c>
      <c r="C1955" s="11">
        <f t="shared" si="152"/>
        <v>2007</v>
      </c>
      <c r="D1955" s="11" t="str">
        <f t="shared" si="153"/>
        <v>11/2007</v>
      </c>
      <c r="E1955">
        <v>11481</v>
      </c>
      <c r="F1955">
        <v>32544800</v>
      </c>
      <c r="G1955">
        <v>1300523587</v>
      </c>
      <c r="H1955" s="1">
        <v>28.810144081000001</v>
      </c>
      <c r="I1955" s="1">
        <v>28.580769750999998</v>
      </c>
      <c r="J1955" s="1">
        <v>28.580769750999998</v>
      </c>
      <c r="K1955" s="1">
        <v>29.560161733000001</v>
      </c>
      <c r="L1955" s="1">
        <v>29.097772209999999</v>
      </c>
      <c r="M1955" s="2">
        <f t="shared" si="154"/>
        <v>1.8404118383600787E-2</v>
      </c>
      <c r="N1955" s="2">
        <f t="shared" si="155"/>
        <v>1.8236812227353398E-2</v>
      </c>
    </row>
    <row r="1956" spans="1:14" x14ac:dyDescent="0.25">
      <c r="A1956" s="5">
        <v>39402</v>
      </c>
      <c r="B1956" s="11">
        <f t="shared" si="151"/>
        <v>11</v>
      </c>
      <c r="C1956" s="11">
        <f t="shared" si="152"/>
        <v>2007</v>
      </c>
      <c r="D1956" s="11" t="str">
        <f t="shared" si="153"/>
        <v>11/2007</v>
      </c>
      <c r="E1956">
        <v>10318</v>
      </c>
      <c r="F1956">
        <v>27237400</v>
      </c>
      <c r="G1956">
        <v>1068094279</v>
      </c>
      <c r="H1956" s="1">
        <v>28.689995623000002</v>
      </c>
      <c r="I1956" s="1">
        <v>28.180274888</v>
      </c>
      <c r="J1956" s="1">
        <v>28.034640393</v>
      </c>
      <c r="K1956" s="1">
        <v>28.93029254</v>
      </c>
      <c r="L1956" s="1">
        <v>28.555283714000002</v>
      </c>
      <c r="M1956" s="2">
        <f t="shared" si="154"/>
        <v>-4.1703525557595933E-3</v>
      </c>
      <c r="N1956" s="2">
        <f t="shared" si="155"/>
        <v>-4.179072728553529E-3</v>
      </c>
    </row>
    <row r="1957" spans="1:14" x14ac:dyDescent="0.25">
      <c r="A1957" s="5">
        <v>39405</v>
      </c>
      <c r="B1957" s="11">
        <f t="shared" si="151"/>
        <v>11</v>
      </c>
      <c r="C1957" s="11">
        <f t="shared" si="152"/>
        <v>2007</v>
      </c>
      <c r="D1957" s="11" t="str">
        <f t="shared" si="153"/>
        <v>11/2007</v>
      </c>
      <c r="E1957">
        <v>7430</v>
      </c>
      <c r="F1957">
        <v>25743800</v>
      </c>
      <c r="G1957">
        <v>999267374</v>
      </c>
      <c r="H1957" s="1">
        <v>28.143866264</v>
      </c>
      <c r="I1957" s="1">
        <v>28.613537512000001</v>
      </c>
      <c r="J1957" s="1">
        <v>27.925414521</v>
      </c>
      <c r="K1957" s="1">
        <v>28.613537512000001</v>
      </c>
      <c r="L1957" s="1">
        <v>28.264014722999999</v>
      </c>
      <c r="M1957" s="2">
        <f t="shared" si="154"/>
        <v>-1.90355330191192E-2</v>
      </c>
      <c r="N1957" s="2">
        <f t="shared" si="155"/>
        <v>-1.9219041295122013E-2</v>
      </c>
    </row>
    <row r="1958" spans="1:14" x14ac:dyDescent="0.25">
      <c r="A1958" s="5">
        <v>39407</v>
      </c>
      <c r="B1958" s="11">
        <f t="shared" si="151"/>
        <v>11</v>
      </c>
      <c r="C1958" s="11">
        <f t="shared" si="152"/>
        <v>2007</v>
      </c>
      <c r="D1958" s="11" t="str">
        <f t="shared" si="153"/>
        <v>11/2007</v>
      </c>
      <c r="E1958">
        <v>10066</v>
      </c>
      <c r="F1958">
        <v>28331600</v>
      </c>
      <c r="G1958">
        <v>1090853106</v>
      </c>
      <c r="H1958" s="1">
        <v>27.615941218</v>
      </c>
      <c r="I1958" s="1">
        <v>28.344113696000001</v>
      </c>
      <c r="J1958" s="1">
        <v>27.492151896999999</v>
      </c>
      <c r="K1958" s="1">
        <v>28.944855990000001</v>
      </c>
      <c r="L1958" s="1">
        <v>28.038281255000001</v>
      </c>
      <c r="M1958" s="2">
        <f t="shared" si="154"/>
        <v>-1.8758085369219191E-2</v>
      </c>
      <c r="N1958" s="2">
        <f t="shared" si="155"/>
        <v>-1.8936249786186948E-2</v>
      </c>
    </row>
    <row r="1959" spans="1:14" x14ac:dyDescent="0.25">
      <c r="A1959" s="5">
        <v>39408</v>
      </c>
      <c r="B1959" s="11">
        <f t="shared" si="151"/>
        <v>11</v>
      </c>
      <c r="C1959" s="11">
        <f t="shared" si="152"/>
        <v>2007</v>
      </c>
      <c r="D1959" s="11" t="str">
        <f t="shared" si="153"/>
        <v>11/2007</v>
      </c>
      <c r="E1959">
        <v>4188</v>
      </c>
      <c r="F1959">
        <v>10214200</v>
      </c>
      <c r="G1959">
        <v>388557276</v>
      </c>
      <c r="H1959" s="1">
        <v>27.725167089999999</v>
      </c>
      <c r="I1959" s="1">
        <v>27.663272428999999</v>
      </c>
      <c r="J1959" s="1">
        <v>27.393848611999999</v>
      </c>
      <c r="K1959" s="1">
        <v>28.027358668000002</v>
      </c>
      <c r="L1959" s="1">
        <v>27.699681052999999</v>
      </c>
      <c r="M1959" s="2">
        <f t="shared" si="154"/>
        <v>3.9551746991990377E-3</v>
      </c>
      <c r="N1959" s="2">
        <f t="shared" si="155"/>
        <v>3.9473735588980725E-3</v>
      </c>
    </row>
    <row r="1960" spans="1:14" x14ac:dyDescent="0.25">
      <c r="A1960" s="5">
        <v>39409</v>
      </c>
      <c r="B1960" s="11">
        <f t="shared" si="151"/>
        <v>11</v>
      </c>
      <c r="C1960" s="11">
        <f t="shared" si="152"/>
        <v>2007</v>
      </c>
      <c r="D1960" s="11" t="str">
        <f t="shared" si="153"/>
        <v>11/2007</v>
      </c>
      <c r="E1960">
        <v>5344</v>
      </c>
      <c r="F1960">
        <v>13860400</v>
      </c>
      <c r="G1960">
        <v>531705786</v>
      </c>
      <c r="H1960" s="1">
        <v>27.852597273000001</v>
      </c>
      <c r="I1960" s="1">
        <v>27.929055383000001</v>
      </c>
      <c r="J1960" s="1">
        <v>27.670554154000001</v>
      </c>
      <c r="K1960" s="1">
        <v>28.220324374</v>
      </c>
      <c r="L1960" s="1">
        <v>27.932696245999999</v>
      </c>
      <c r="M1960" s="2">
        <f t="shared" si="154"/>
        <v>4.5961917050434398E-3</v>
      </c>
      <c r="N1960" s="2">
        <f t="shared" si="155"/>
        <v>4.5856614696076752E-3</v>
      </c>
    </row>
    <row r="1961" spans="1:14" x14ac:dyDescent="0.25">
      <c r="A1961" s="5">
        <v>39412</v>
      </c>
      <c r="B1961" s="11">
        <f t="shared" si="151"/>
        <v>11</v>
      </c>
      <c r="C1961" s="11">
        <f t="shared" si="152"/>
        <v>2007</v>
      </c>
      <c r="D1961" s="11" t="str">
        <f t="shared" si="153"/>
        <v>11/2007</v>
      </c>
      <c r="E1961">
        <v>7083</v>
      </c>
      <c r="F1961">
        <v>19963400</v>
      </c>
      <c r="G1961">
        <v>765426189</v>
      </c>
      <c r="H1961" s="1">
        <v>27.262777566</v>
      </c>
      <c r="I1961" s="1">
        <v>28.034640393</v>
      </c>
      <c r="J1961" s="1">
        <v>27.215446355000001</v>
      </c>
      <c r="K1961" s="1">
        <v>28.344113696000001</v>
      </c>
      <c r="L1961" s="1">
        <v>27.918132795999998</v>
      </c>
      <c r="M1961" s="2">
        <f t="shared" si="154"/>
        <v>-2.1176470589755914E-2</v>
      </c>
      <c r="N1961" s="2">
        <f t="shared" si="155"/>
        <v>-2.1403908664707063E-2</v>
      </c>
    </row>
    <row r="1962" spans="1:14" x14ac:dyDescent="0.25">
      <c r="A1962" s="5">
        <v>39413</v>
      </c>
      <c r="B1962" s="11">
        <f t="shared" si="151"/>
        <v>11</v>
      </c>
      <c r="C1962" s="11">
        <f t="shared" si="152"/>
        <v>2007</v>
      </c>
      <c r="D1962" s="11" t="str">
        <f t="shared" si="153"/>
        <v>11/2007</v>
      </c>
      <c r="E1962">
        <v>8782</v>
      </c>
      <c r="F1962">
        <v>21010600</v>
      </c>
      <c r="G1962">
        <v>776814275</v>
      </c>
      <c r="H1962" s="1">
        <v>26.942381676</v>
      </c>
      <c r="I1962" s="1">
        <v>26.578295437000001</v>
      </c>
      <c r="J1962" s="1">
        <v>26.181441437</v>
      </c>
      <c r="K1962" s="1">
        <v>27.306467914999999</v>
      </c>
      <c r="L1962" s="1">
        <v>26.920536502000001</v>
      </c>
      <c r="M1962" s="2">
        <f t="shared" si="154"/>
        <v>-1.1752136744847763E-2</v>
      </c>
      <c r="N1962" s="2">
        <f t="shared" si="155"/>
        <v>-1.1821738957791185E-2</v>
      </c>
    </row>
    <row r="1963" spans="1:14" x14ac:dyDescent="0.25">
      <c r="A1963" s="5">
        <v>39414</v>
      </c>
      <c r="B1963" s="11">
        <f t="shared" si="151"/>
        <v>11</v>
      </c>
      <c r="C1963" s="11">
        <f t="shared" si="152"/>
        <v>2007</v>
      </c>
      <c r="D1963" s="11" t="str">
        <f t="shared" si="153"/>
        <v>11/2007</v>
      </c>
      <c r="E1963">
        <v>10061</v>
      </c>
      <c r="F1963">
        <v>25272000</v>
      </c>
      <c r="G1963">
        <v>938856679</v>
      </c>
      <c r="H1963" s="1">
        <v>26.902332189999999</v>
      </c>
      <c r="I1963" s="1">
        <v>27.379285162999999</v>
      </c>
      <c r="J1963" s="1">
        <v>26.651112685000001</v>
      </c>
      <c r="K1963" s="1">
        <v>27.666913291</v>
      </c>
      <c r="L1963" s="1">
        <v>27.051607548</v>
      </c>
      <c r="M1963" s="2">
        <f t="shared" si="154"/>
        <v>-1.4864864762745844E-3</v>
      </c>
      <c r="N1963" s="2">
        <f t="shared" si="155"/>
        <v>-1.4875923933864129E-3</v>
      </c>
    </row>
    <row r="1964" spans="1:14" x14ac:dyDescent="0.25">
      <c r="A1964" s="5">
        <v>39415</v>
      </c>
      <c r="B1964" s="11">
        <f t="shared" si="151"/>
        <v>11</v>
      </c>
      <c r="C1964" s="11">
        <f t="shared" si="152"/>
        <v>2007</v>
      </c>
      <c r="D1964" s="11" t="str">
        <f t="shared" si="153"/>
        <v>11/2007</v>
      </c>
      <c r="E1964">
        <v>11005</v>
      </c>
      <c r="F1964">
        <v>28679600</v>
      </c>
      <c r="G1964">
        <v>1058412751</v>
      </c>
      <c r="H1964" s="1">
        <v>26.723929933000001</v>
      </c>
      <c r="I1964" s="1">
        <v>27.197242042999999</v>
      </c>
      <c r="J1964" s="1">
        <v>26.407174905000002</v>
      </c>
      <c r="K1964" s="1">
        <v>27.379285162999999</v>
      </c>
      <c r="L1964" s="1">
        <v>26.873205291000001</v>
      </c>
      <c r="M1964" s="2">
        <f t="shared" si="154"/>
        <v>-6.6314792241809473E-3</v>
      </c>
      <c r="N1964" s="2">
        <f t="shared" si="155"/>
        <v>-6.6535651783796662E-3</v>
      </c>
    </row>
    <row r="1965" spans="1:14" x14ac:dyDescent="0.25">
      <c r="A1965" s="5">
        <v>39416</v>
      </c>
      <c r="B1965" s="11">
        <f t="shared" si="151"/>
        <v>11</v>
      </c>
      <c r="C1965" s="11">
        <f t="shared" si="152"/>
        <v>2007</v>
      </c>
      <c r="D1965" s="11" t="str">
        <f t="shared" si="153"/>
        <v>11/2007</v>
      </c>
      <c r="E1965">
        <v>9307</v>
      </c>
      <c r="F1965">
        <v>23985200</v>
      </c>
      <c r="G1965">
        <v>881034479</v>
      </c>
      <c r="H1965" s="1">
        <v>26.177800573999999</v>
      </c>
      <c r="I1965" s="1">
        <v>26.942381676</v>
      </c>
      <c r="J1965" s="1">
        <v>26.177800573999999</v>
      </c>
      <c r="K1965" s="1">
        <v>27.124424794999999</v>
      </c>
      <c r="L1965" s="1">
        <v>26.745775107</v>
      </c>
      <c r="M1965" s="2">
        <f t="shared" si="154"/>
        <v>-2.043596732850339E-2</v>
      </c>
      <c r="N1965" s="2">
        <f t="shared" si="155"/>
        <v>-2.0647670920063452E-2</v>
      </c>
    </row>
    <row r="1966" spans="1:14" x14ac:dyDescent="0.25">
      <c r="A1966" s="5">
        <v>39419</v>
      </c>
      <c r="B1966" s="11">
        <f t="shared" si="151"/>
        <v>12</v>
      </c>
      <c r="C1966" s="11">
        <f t="shared" si="152"/>
        <v>2007</v>
      </c>
      <c r="D1966" s="11" t="str">
        <f t="shared" si="153"/>
        <v>12/2007</v>
      </c>
      <c r="E1966">
        <v>7255</v>
      </c>
      <c r="F1966">
        <v>15271000</v>
      </c>
      <c r="G1966">
        <v>552395824</v>
      </c>
      <c r="H1966" s="1">
        <v>26.651112685000001</v>
      </c>
      <c r="I1966" s="1">
        <v>26.487273877</v>
      </c>
      <c r="J1966" s="1">
        <v>26.032166079</v>
      </c>
      <c r="K1966" s="1">
        <v>26.804028904999999</v>
      </c>
      <c r="L1966" s="1">
        <v>26.341639382</v>
      </c>
      <c r="M1966" s="2">
        <f t="shared" si="154"/>
        <v>1.8080667612316415E-2</v>
      </c>
      <c r="N1966" s="2">
        <f t="shared" si="155"/>
        <v>1.7919156258373481E-2</v>
      </c>
    </row>
    <row r="1967" spans="1:14" x14ac:dyDescent="0.25">
      <c r="A1967" s="5">
        <v>39420</v>
      </c>
      <c r="B1967" s="11">
        <f t="shared" si="151"/>
        <v>12</v>
      </c>
      <c r="C1967" s="11">
        <f t="shared" si="152"/>
        <v>2007</v>
      </c>
      <c r="D1967" s="11" t="str">
        <f t="shared" si="153"/>
        <v>12/2007</v>
      </c>
      <c r="E1967">
        <v>7938</v>
      </c>
      <c r="F1967">
        <v>15828200</v>
      </c>
      <c r="G1967">
        <v>587485847</v>
      </c>
      <c r="H1967" s="1">
        <v>27.124424794999999</v>
      </c>
      <c r="I1967" s="1">
        <v>26.465428703000001</v>
      </c>
      <c r="J1967" s="1">
        <v>26.254258685</v>
      </c>
      <c r="K1967" s="1">
        <v>27.306467914999999</v>
      </c>
      <c r="L1967" s="1">
        <v>27.026121510999999</v>
      </c>
      <c r="M1967" s="2">
        <f t="shared" si="154"/>
        <v>1.7759562821795027E-2</v>
      </c>
      <c r="N1967" s="2">
        <f t="shared" si="155"/>
        <v>1.7603704398857299E-2</v>
      </c>
    </row>
    <row r="1968" spans="1:14" x14ac:dyDescent="0.25">
      <c r="A1968" s="5">
        <v>39421</v>
      </c>
      <c r="B1968" s="11">
        <f t="shared" si="151"/>
        <v>12</v>
      </c>
      <c r="C1968" s="11">
        <f t="shared" si="152"/>
        <v>2007</v>
      </c>
      <c r="D1968" s="11" t="str">
        <f t="shared" si="153"/>
        <v>12/2007</v>
      </c>
      <c r="E1968">
        <v>11297</v>
      </c>
      <c r="F1968">
        <v>27190200</v>
      </c>
      <c r="G1968">
        <v>1050280636</v>
      </c>
      <c r="H1968" s="1">
        <v>28.580769750999998</v>
      </c>
      <c r="I1968" s="1">
        <v>27.725167089999999</v>
      </c>
      <c r="J1968" s="1">
        <v>27.597736906000002</v>
      </c>
      <c r="K1968" s="1">
        <v>28.682713897999999</v>
      </c>
      <c r="L1968" s="1">
        <v>28.125661952000002</v>
      </c>
      <c r="M1968" s="2">
        <f t="shared" si="154"/>
        <v>5.3691275188569421E-2</v>
      </c>
      <c r="N1968" s="2">
        <f t="shared" si="155"/>
        <v>5.2299499422574038E-2</v>
      </c>
    </row>
    <row r="1969" spans="1:14" x14ac:dyDescent="0.25">
      <c r="A1969" s="5">
        <v>39422</v>
      </c>
      <c r="B1969" s="11">
        <f t="shared" si="151"/>
        <v>12</v>
      </c>
      <c r="C1969" s="11">
        <f t="shared" si="152"/>
        <v>2007</v>
      </c>
      <c r="D1969" s="11" t="str">
        <f t="shared" si="153"/>
        <v>12/2007</v>
      </c>
      <c r="E1969">
        <v>8745</v>
      </c>
      <c r="F1969">
        <v>22622800</v>
      </c>
      <c r="G1969">
        <v>900290869</v>
      </c>
      <c r="H1969" s="1">
        <v>29.363555164000001</v>
      </c>
      <c r="I1969" s="1">
        <v>28.631741823999999</v>
      </c>
      <c r="J1969" s="1">
        <v>28.631741823999999</v>
      </c>
      <c r="K1969" s="1">
        <v>29.363555164000001</v>
      </c>
      <c r="L1969" s="1">
        <v>28.977623750999999</v>
      </c>
      <c r="M1969" s="2">
        <f t="shared" si="154"/>
        <v>2.738853501216898E-2</v>
      </c>
      <c r="N1969" s="2">
        <f t="shared" si="155"/>
        <v>2.7020179763701555E-2</v>
      </c>
    </row>
    <row r="1970" spans="1:14" x14ac:dyDescent="0.25">
      <c r="A1970" s="5">
        <v>39423</v>
      </c>
      <c r="B1970" s="11">
        <f t="shared" si="151"/>
        <v>12</v>
      </c>
      <c r="C1970" s="11">
        <f t="shared" si="152"/>
        <v>2007</v>
      </c>
      <c r="D1970" s="11" t="str">
        <f t="shared" si="153"/>
        <v>12/2007</v>
      </c>
      <c r="E1970">
        <v>13117</v>
      </c>
      <c r="F1970">
        <v>24245400</v>
      </c>
      <c r="G1970">
        <v>992935144</v>
      </c>
      <c r="H1970" s="1">
        <v>29.145103421000002</v>
      </c>
      <c r="I1970" s="1">
        <v>30.219157826</v>
      </c>
      <c r="J1970" s="1">
        <v>29.123258246999999</v>
      </c>
      <c r="K1970" s="1">
        <v>30.772568909</v>
      </c>
      <c r="L1970" s="1">
        <v>29.822303824999999</v>
      </c>
      <c r="M1970" s="2">
        <f t="shared" si="154"/>
        <v>-7.4395536160356546E-3</v>
      </c>
      <c r="N1970" s="2">
        <f t="shared" si="155"/>
        <v>-7.4673651176668868E-3</v>
      </c>
    </row>
    <row r="1971" spans="1:14" x14ac:dyDescent="0.25">
      <c r="A1971" s="5">
        <v>39426</v>
      </c>
      <c r="B1971" s="11">
        <f t="shared" si="151"/>
        <v>12</v>
      </c>
      <c r="C1971" s="11">
        <f t="shared" si="152"/>
        <v>2007</v>
      </c>
      <c r="D1971" s="11" t="str">
        <f t="shared" si="153"/>
        <v>12/2007</v>
      </c>
      <c r="E1971">
        <v>8154</v>
      </c>
      <c r="F1971">
        <v>13067800</v>
      </c>
      <c r="G1971">
        <v>520291023</v>
      </c>
      <c r="H1971" s="1">
        <v>29.017673238</v>
      </c>
      <c r="I1971" s="1">
        <v>29.469140174</v>
      </c>
      <c r="J1971" s="1">
        <v>28.435135254999999</v>
      </c>
      <c r="K1971" s="1">
        <v>29.469140174</v>
      </c>
      <c r="L1971" s="1">
        <v>28.992187201</v>
      </c>
      <c r="M1971" s="2">
        <f t="shared" si="154"/>
        <v>-4.3722673122574829E-3</v>
      </c>
      <c r="N1971" s="2">
        <f t="shared" si="155"/>
        <v>-4.3818536258041678E-3</v>
      </c>
    </row>
    <row r="1972" spans="1:14" x14ac:dyDescent="0.25">
      <c r="A1972" s="5">
        <v>39427</v>
      </c>
      <c r="B1972" s="11">
        <f t="shared" si="151"/>
        <v>12</v>
      </c>
      <c r="C1972" s="11">
        <f t="shared" si="152"/>
        <v>2007</v>
      </c>
      <c r="D1972" s="11" t="str">
        <f t="shared" si="153"/>
        <v>12/2007</v>
      </c>
      <c r="E1972">
        <v>10181</v>
      </c>
      <c r="F1972">
        <v>26150000</v>
      </c>
      <c r="G1972">
        <v>1060548124</v>
      </c>
      <c r="H1972" s="1">
        <v>29.454576723999999</v>
      </c>
      <c r="I1972" s="1">
        <v>29.163307733</v>
      </c>
      <c r="J1972" s="1">
        <v>29.017673238</v>
      </c>
      <c r="K1972" s="1">
        <v>30.106291091999999</v>
      </c>
      <c r="L1972" s="1">
        <v>29.531034834</v>
      </c>
      <c r="M1972" s="2">
        <f t="shared" si="154"/>
        <v>1.505646170926811E-2</v>
      </c>
      <c r="N1972" s="2">
        <f t="shared" si="155"/>
        <v>1.4944238246381327E-2</v>
      </c>
    </row>
    <row r="1973" spans="1:14" x14ac:dyDescent="0.25">
      <c r="A1973" s="5">
        <v>39428</v>
      </c>
      <c r="B1973" s="11">
        <f t="shared" si="151"/>
        <v>12</v>
      </c>
      <c r="C1973" s="11">
        <f t="shared" si="152"/>
        <v>2007</v>
      </c>
      <c r="D1973" s="11" t="str">
        <f t="shared" si="153"/>
        <v>12/2007</v>
      </c>
      <c r="E1973">
        <v>17956</v>
      </c>
      <c r="F1973">
        <v>41897000</v>
      </c>
      <c r="G1973">
        <v>1759815541</v>
      </c>
      <c r="H1973" s="1">
        <v>30.943689441</v>
      </c>
      <c r="I1973" s="1">
        <v>29.618415532</v>
      </c>
      <c r="J1973" s="1">
        <v>29.399963788000001</v>
      </c>
      <c r="K1973" s="1">
        <v>31.271367055999999</v>
      </c>
      <c r="L1973" s="1">
        <v>30.586884927</v>
      </c>
      <c r="M1973" s="2">
        <f t="shared" si="154"/>
        <v>5.0556242276150298E-2</v>
      </c>
      <c r="N1973" s="2">
        <f t="shared" si="155"/>
        <v>4.9319778447742699E-2</v>
      </c>
    </row>
    <row r="1974" spans="1:14" x14ac:dyDescent="0.25">
      <c r="A1974" s="5">
        <v>39429</v>
      </c>
      <c r="B1974" s="11">
        <f t="shared" si="151"/>
        <v>12</v>
      </c>
      <c r="C1974" s="11">
        <f t="shared" si="152"/>
        <v>2007</v>
      </c>
      <c r="D1974" s="11" t="str">
        <f t="shared" si="153"/>
        <v>12/2007</v>
      </c>
      <c r="E1974">
        <v>11010</v>
      </c>
      <c r="F1974">
        <v>23518600</v>
      </c>
      <c r="G1974">
        <v>976673794</v>
      </c>
      <c r="H1974" s="1">
        <v>29.964297459000001</v>
      </c>
      <c r="I1974" s="1">
        <v>30.037114706000001</v>
      </c>
      <c r="J1974" s="1">
        <v>29.840508137</v>
      </c>
      <c r="K1974" s="1">
        <v>30.943689441</v>
      </c>
      <c r="L1974" s="1">
        <v>30.241002999999999</v>
      </c>
      <c r="M1974" s="2">
        <f t="shared" si="154"/>
        <v>-3.1650782427460555E-2</v>
      </c>
      <c r="N1974" s="2">
        <f t="shared" si="155"/>
        <v>-3.2162494809404703E-2</v>
      </c>
    </row>
    <row r="1975" spans="1:14" x14ac:dyDescent="0.25">
      <c r="A1975" s="5">
        <v>39430</v>
      </c>
      <c r="B1975" s="11">
        <f t="shared" si="151"/>
        <v>12</v>
      </c>
      <c r="C1975" s="11">
        <f t="shared" si="152"/>
        <v>2007</v>
      </c>
      <c r="D1975" s="11" t="str">
        <f t="shared" si="153"/>
        <v>12/2007</v>
      </c>
      <c r="E1975">
        <v>9595</v>
      </c>
      <c r="F1975">
        <v>19476600</v>
      </c>
      <c r="G1975">
        <v>808037138</v>
      </c>
      <c r="H1975" s="1">
        <v>29.563802595999999</v>
      </c>
      <c r="I1975" s="1">
        <v>30.401200944999999</v>
      </c>
      <c r="J1975" s="1">
        <v>29.563802595999999</v>
      </c>
      <c r="K1975" s="1">
        <v>30.765287184000002</v>
      </c>
      <c r="L1975" s="1">
        <v>30.211876101000001</v>
      </c>
      <c r="M1975" s="2">
        <f t="shared" si="154"/>
        <v>-1.3365735123541556E-2</v>
      </c>
      <c r="N1975" s="2">
        <f t="shared" si="155"/>
        <v>-1.3455860523611935E-2</v>
      </c>
    </row>
    <row r="1976" spans="1:14" x14ac:dyDescent="0.25">
      <c r="A1976" s="5">
        <v>39433</v>
      </c>
      <c r="B1976" s="11">
        <f t="shared" si="151"/>
        <v>12</v>
      </c>
      <c r="C1976" s="11">
        <f t="shared" si="152"/>
        <v>2007</v>
      </c>
      <c r="D1976" s="11" t="str">
        <f t="shared" si="153"/>
        <v>12/2007</v>
      </c>
      <c r="E1976">
        <v>14322</v>
      </c>
      <c r="F1976">
        <v>31105000</v>
      </c>
      <c r="G1976">
        <v>1229944910</v>
      </c>
      <c r="H1976" s="1">
        <v>28.016436080999998</v>
      </c>
      <c r="I1976" s="1">
        <v>29.108694796999998</v>
      </c>
      <c r="J1976" s="1">
        <v>28.016436080999998</v>
      </c>
      <c r="K1976" s="1">
        <v>29.308942228999999</v>
      </c>
      <c r="L1976" s="1">
        <v>28.791939768999999</v>
      </c>
      <c r="M1976" s="2">
        <f t="shared" si="154"/>
        <v>-5.2339901471584072E-2</v>
      </c>
      <c r="N1976" s="2">
        <f t="shared" si="155"/>
        <v>-5.3759386876150492E-2</v>
      </c>
    </row>
    <row r="1977" spans="1:14" x14ac:dyDescent="0.25">
      <c r="A1977" s="5">
        <v>39434</v>
      </c>
      <c r="B1977" s="11">
        <f t="shared" si="151"/>
        <v>12</v>
      </c>
      <c r="C1977" s="11">
        <f t="shared" si="152"/>
        <v>2007</v>
      </c>
      <c r="D1977" s="11" t="str">
        <f t="shared" si="153"/>
        <v>12/2007</v>
      </c>
      <c r="E1977">
        <v>13794</v>
      </c>
      <c r="F1977">
        <v>26660800</v>
      </c>
      <c r="G1977">
        <v>1045086087</v>
      </c>
      <c r="H1977" s="1">
        <v>28.689995623000002</v>
      </c>
      <c r="I1977" s="1">
        <v>28.766453732999999</v>
      </c>
      <c r="J1977" s="1">
        <v>27.932696245999999</v>
      </c>
      <c r="K1977" s="1">
        <v>28.963060301999999</v>
      </c>
      <c r="L1977" s="1">
        <v>28.544361126999998</v>
      </c>
      <c r="M1977" s="2">
        <f t="shared" si="154"/>
        <v>2.4041585448364433E-2</v>
      </c>
      <c r="N1977" s="2">
        <f t="shared" si="155"/>
        <v>2.3757136582138651E-2</v>
      </c>
    </row>
    <row r="1978" spans="1:14" x14ac:dyDescent="0.25">
      <c r="A1978" s="5">
        <v>39435</v>
      </c>
      <c r="B1978" s="11">
        <f t="shared" si="151"/>
        <v>12</v>
      </c>
      <c r="C1978" s="11">
        <f t="shared" si="152"/>
        <v>2007</v>
      </c>
      <c r="D1978" s="11" t="str">
        <f t="shared" si="153"/>
        <v>12/2007</v>
      </c>
      <c r="E1978">
        <v>9439</v>
      </c>
      <c r="F1978">
        <v>21142400</v>
      </c>
      <c r="G1978">
        <v>845894424</v>
      </c>
      <c r="H1978" s="1">
        <v>29.611133807000002</v>
      </c>
      <c r="I1978" s="1">
        <v>28.890243053999999</v>
      </c>
      <c r="J1978" s="1">
        <v>28.689995623000002</v>
      </c>
      <c r="K1978" s="1">
        <v>29.611133807000002</v>
      </c>
      <c r="L1978" s="1">
        <v>29.134180833999999</v>
      </c>
      <c r="M1978" s="2">
        <f t="shared" si="154"/>
        <v>3.2106598972833078E-2</v>
      </c>
      <c r="N1978" s="2">
        <f t="shared" si="155"/>
        <v>3.1601955303283295E-2</v>
      </c>
    </row>
    <row r="1979" spans="1:14" x14ac:dyDescent="0.25">
      <c r="A1979" s="5">
        <v>39436</v>
      </c>
      <c r="B1979" s="11">
        <f t="shared" si="151"/>
        <v>12</v>
      </c>
      <c r="C1979" s="11">
        <f t="shared" si="152"/>
        <v>2007</v>
      </c>
      <c r="D1979" s="11" t="str">
        <f t="shared" si="153"/>
        <v>12/2007</v>
      </c>
      <c r="E1979">
        <v>9175</v>
      </c>
      <c r="F1979">
        <v>22848200</v>
      </c>
      <c r="G1979">
        <v>946245727</v>
      </c>
      <c r="H1979" s="1">
        <v>30.000706082000001</v>
      </c>
      <c r="I1979" s="1">
        <v>29.745845715000002</v>
      </c>
      <c r="J1979" s="1">
        <v>29.490985347999999</v>
      </c>
      <c r="K1979" s="1">
        <v>30.528631129000001</v>
      </c>
      <c r="L1979" s="1">
        <v>30.157263165</v>
      </c>
      <c r="M1979" s="2">
        <f t="shared" si="154"/>
        <v>1.3156276876770789E-2</v>
      </c>
      <c r="N1979" s="2">
        <f t="shared" si="155"/>
        <v>1.3070484717176247E-2</v>
      </c>
    </row>
    <row r="1980" spans="1:14" x14ac:dyDescent="0.25">
      <c r="A1980" s="5">
        <v>39437</v>
      </c>
      <c r="B1980" s="11">
        <f t="shared" si="151"/>
        <v>12</v>
      </c>
      <c r="C1980" s="11">
        <f t="shared" si="152"/>
        <v>2007</v>
      </c>
      <c r="D1980" s="11" t="str">
        <f t="shared" si="153"/>
        <v>12/2007</v>
      </c>
      <c r="E1980">
        <v>9347</v>
      </c>
      <c r="F1980">
        <v>18418600</v>
      </c>
      <c r="G1980">
        <v>788330698</v>
      </c>
      <c r="H1980" s="1">
        <v>30.958252891000001</v>
      </c>
      <c r="I1980" s="1">
        <v>31.347825166</v>
      </c>
      <c r="J1980" s="1">
        <v>30.765287184000002</v>
      </c>
      <c r="K1980" s="1">
        <v>31.486177937000001</v>
      </c>
      <c r="L1980" s="1">
        <v>31.165782047</v>
      </c>
      <c r="M1980" s="2">
        <f t="shared" si="154"/>
        <v>3.1917475754829505E-2</v>
      </c>
      <c r="N1980" s="2">
        <f t="shared" si="155"/>
        <v>3.1418698508124246E-2</v>
      </c>
    </row>
    <row r="1981" spans="1:14" x14ac:dyDescent="0.25">
      <c r="A1981" s="5">
        <v>39442</v>
      </c>
      <c r="B1981" s="11">
        <f t="shared" si="151"/>
        <v>12</v>
      </c>
      <c r="C1981" s="11">
        <f t="shared" si="152"/>
        <v>2007</v>
      </c>
      <c r="D1981" s="11" t="str">
        <f t="shared" si="153"/>
        <v>12/2007</v>
      </c>
      <c r="E1981">
        <v>6631</v>
      </c>
      <c r="F1981">
        <v>17441600</v>
      </c>
      <c r="G1981">
        <v>752276007</v>
      </c>
      <c r="H1981" s="1">
        <v>31.784728652999998</v>
      </c>
      <c r="I1981" s="1">
        <v>31.529868285999999</v>
      </c>
      <c r="J1981" s="1">
        <v>31.060197037999998</v>
      </c>
      <c r="K1981" s="1">
        <v>31.784728652999998</v>
      </c>
      <c r="L1981" s="1">
        <v>31.406078963999999</v>
      </c>
      <c r="M1981" s="2">
        <f t="shared" si="154"/>
        <v>2.6696460065427807E-2</v>
      </c>
      <c r="N1981" s="2">
        <f t="shared" si="155"/>
        <v>2.6346327440562443E-2</v>
      </c>
    </row>
    <row r="1982" spans="1:14" x14ac:dyDescent="0.25">
      <c r="A1982" s="5">
        <v>39443</v>
      </c>
      <c r="B1982" s="11">
        <f t="shared" si="151"/>
        <v>12</v>
      </c>
      <c r="C1982" s="11">
        <f t="shared" si="152"/>
        <v>2007</v>
      </c>
      <c r="D1982" s="11" t="str">
        <f t="shared" si="153"/>
        <v>12/2007</v>
      </c>
      <c r="E1982">
        <v>7080</v>
      </c>
      <c r="F1982">
        <v>15286000</v>
      </c>
      <c r="G1982">
        <v>660968193</v>
      </c>
      <c r="H1982" s="1">
        <v>31.435205864</v>
      </c>
      <c r="I1982" s="1">
        <v>31.857545901000002</v>
      </c>
      <c r="J1982" s="1">
        <v>31.118450836000001</v>
      </c>
      <c r="K1982" s="1">
        <v>31.999539534</v>
      </c>
      <c r="L1982" s="1">
        <v>31.486177937000001</v>
      </c>
      <c r="M1982" s="2">
        <f t="shared" si="154"/>
        <v>-1.0996563564087847E-2</v>
      </c>
      <c r="N1982" s="2">
        <f t="shared" si="155"/>
        <v>-1.1057472708320843E-2</v>
      </c>
    </row>
    <row r="1983" spans="1:14" x14ac:dyDescent="0.25">
      <c r="A1983" s="5">
        <v>39444</v>
      </c>
      <c r="B1983" s="11">
        <f t="shared" si="151"/>
        <v>12</v>
      </c>
      <c r="C1983" s="11">
        <f t="shared" si="152"/>
        <v>2007</v>
      </c>
      <c r="D1983" s="11" t="str">
        <f t="shared" si="153"/>
        <v>12/2007</v>
      </c>
      <c r="E1983">
        <v>7318</v>
      </c>
      <c r="F1983">
        <v>26339200</v>
      </c>
      <c r="G1983">
        <v>1147410633</v>
      </c>
      <c r="H1983" s="1">
        <v>32.185223516000001</v>
      </c>
      <c r="I1983" s="1">
        <v>31.38423379</v>
      </c>
      <c r="J1983" s="1">
        <v>31.264085331</v>
      </c>
      <c r="K1983" s="1">
        <v>32.185223516000001</v>
      </c>
      <c r="L1983" s="1">
        <v>31.722833992000002</v>
      </c>
      <c r="M1983" s="2">
        <f t="shared" si="154"/>
        <v>2.3859161452444377E-2</v>
      </c>
      <c r="N1983" s="2">
        <f t="shared" si="155"/>
        <v>2.3578979514049643E-2</v>
      </c>
    </row>
    <row r="1984" spans="1:14" x14ac:dyDescent="0.25">
      <c r="A1984" s="5">
        <v>39449</v>
      </c>
      <c r="B1984" s="11">
        <f t="shared" si="151"/>
        <v>1</v>
      </c>
      <c r="C1984" s="11">
        <f t="shared" si="152"/>
        <v>2008</v>
      </c>
      <c r="D1984" s="11" t="str">
        <f t="shared" si="153"/>
        <v>1/2008</v>
      </c>
      <c r="E1984">
        <v>7591</v>
      </c>
      <c r="F1984">
        <v>16167200</v>
      </c>
      <c r="G1984">
        <v>701916506</v>
      </c>
      <c r="H1984" s="1">
        <v>31.675502780999999</v>
      </c>
      <c r="I1984" s="1">
        <v>31.671861919000001</v>
      </c>
      <c r="J1984" s="1">
        <v>31.278648781000001</v>
      </c>
      <c r="K1984" s="1">
        <v>31.944926597999999</v>
      </c>
      <c r="L1984" s="1">
        <v>31.613608120999999</v>
      </c>
      <c r="M1984" s="2">
        <f t="shared" si="154"/>
        <v>-1.5837104090534182E-2</v>
      </c>
      <c r="N1984" s="2">
        <f t="shared" si="155"/>
        <v>-1.5963851007441868E-2</v>
      </c>
    </row>
    <row r="1985" spans="1:14" x14ac:dyDescent="0.25">
      <c r="A1985" s="5">
        <v>39450</v>
      </c>
      <c r="B1985" s="11">
        <f t="shared" si="151"/>
        <v>1</v>
      </c>
      <c r="C1985" s="11">
        <f t="shared" si="152"/>
        <v>2008</v>
      </c>
      <c r="D1985" s="11" t="str">
        <f t="shared" si="153"/>
        <v>1/2008</v>
      </c>
      <c r="E1985">
        <v>6577</v>
      </c>
      <c r="F1985">
        <v>14521200</v>
      </c>
      <c r="G1985">
        <v>626329379</v>
      </c>
      <c r="H1985" s="1">
        <v>31.165782047</v>
      </c>
      <c r="I1985" s="1">
        <v>31.566276909999999</v>
      </c>
      <c r="J1985" s="1">
        <v>31.162141183999999</v>
      </c>
      <c r="K1985" s="1">
        <v>31.766524341</v>
      </c>
      <c r="L1985" s="1">
        <v>31.406078963999999</v>
      </c>
      <c r="M1985" s="2">
        <f t="shared" si="154"/>
        <v>-1.6091954010142628E-2</v>
      </c>
      <c r="N1985" s="2">
        <f t="shared" si="155"/>
        <v>-1.6222835493831328E-2</v>
      </c>
    </row>
    <row r="1986" spans="1:14" x14ac:dyDescent="0.25">
      <c r="A1986" s="5">
        <v>39451</v>
      </c>
      <c r="B1986" s="11">
        <f t="shared" si="151"/>
        <v>1</v>
      </c>
      <c r="C1986" s="11">
        <f t="shared" si="152"/>
        <v>2008</v>
      </c>
      <c r="D1986" s="11" t="str">
        <f t="shared" si="153"/>
        <v>1/2008</v>
      </c>
      <c r="E1986">
        <v>15019</v>
      </c>
      <c r="F1986">
        <v>25543600</v>
      </c>
      <c r="G1986">
        <v>1053854805</v>
      </c>
      <c r="H1986" s="1">
        <v>29.636619843999998</v>
      </c>
      <c r="I1986" s="1">
        <v>31.183986358999999</v>
      </c>
      <c r="J1986" s="1">
        <v>29.454576723999999</v>
      </c>
      <c r="K1986" s="1">
        <v>31.438846726000001</v>
      </c>
      <c r="L1986" s="1">
        <v>30.040755569000002</v>
      </c>
      <c r="M1986" s="2">
        <f t="shared" si="154"/>
        <v>-4.9065420553025985E-2</v>
      </c>
      <c r="N1986" s="2">
        <f t="shared" si="155"/>
        <v>-5.031001013108171E-2</v>
      </c>
    </row>
    <row r="1987" spans="1:14" x14ac:dyDescent="0.25">
      <c r="A1987" s="5">
        <v>39454</v>
      </c>
      <c r="B1987" s="11">
        <f t="shared" ref="B1987:B2050" si="156">MONTH(A1987)</f>
        <v>1</v>
      </c>
      <c r="C1987" s="11">
        <f t="shared" ref="C1987:C2050" si="157">YEAR(A1987)</f>
        <v>2008</v>
      </c>
      <c r="D1987" s="11" t="str">
        <f t="shared" ref="D1987:D2050" si="158">CONCATENATE(B1987,"/",C1987)</f>
        <v>1/2008</v>
      </c>
      <c r="E1987">
        <v>11877</v>
      </c>
      <c r="F1987">
        <v>20632600</v>
      </c>
      <c r="G1987">
        <v>824134141</v>
      </c>
      <c r="H1987" s="1">
        <v>28.766453732999999</v>
      </c>
      <c r="I1987" s="1">
        <v>29.658465018000001</v>
      </c>
      <c r="J1987" s="1">
        <v>28.6244601</v>
      </c>
      <c r="K1987" s="1">
        <v>29.745845715000002</v>
      </c>
      <c r="L1987" s="1">
        <v>29.086849622999999</v>
      </c>
      <c r="M1987" s="2">
        <f t="shared" si="154"/>
        <v>-2.9361179364595036E-2</v>
      </c>
      <c r="N1987" s="2">
        <f t="shared" si="155"/>
        <v>-2.9800846277371701E-2</v>
      </c>
    </row>
    <row r="1988" spans="1:14" x14ac:dyDescent="0.25">
      <c r="A1988" s="5">
        <v>39455</v>
      </c>
      <c r="B1988" s="11">
        <f t="shared" si="156"/>
        <v>1</v>
      </c>
      <c r="C1988" s="11">
        <f t="shared" si="157"/>
        <v>2008</v>
      </c>
      <c r="D1988" s="11" t="str">
        <f t="shared" si="158"/>
        <v>1/2008</v>
      </c>
      <c r="E1988">
        <v>11806</v>
      </c>
      <c r="F1988">
        <v>21824200</v>
      </c>
      <c r="G1988">
        <v>898496838</v>
      </c>
      <c r="H1988" s="1">
        <v>30.346588009000001</v>
      </c>
      <c r="I1988" s="1">
        <v>29.236124981</v>
      </c>
      <c r="J1988" s="1">
        <v>29.217920669000002</v>
      </c>
      <c r="K1988" s="1">
        <v>30.805336669999999</v>
      </c>
      <c r="L1988" s="1">
        <v>29.978860908000001</v>
      </c>
      <c r="M1988" s="2">
        <f t="shared" ref="M1988:M2051" si="159">H1988/H1987-1</f>
        <v>5.4929755703162053E-2</v>
      </c>
      <c r="N1988" s="2">
        <f t="shared" ref="N1988:N2051" si="160">LN(H1988/H1987)</f>
        <v>5.3474182439447647E-2</v>
      </c>
    </row>
    <row r="1989" spans="1:14" x14ac:dyDescent="0.25">
      <c r="A1989" s="5">
        <v>39456</v>
      </c>
      <c r="B1989" s="11">
        <f t="shared" si="156"/>
        <v>1</v>
      </c>
      <c r="C1989" s="11">
        <f t="shared" si="157"/>
        <v>2008</v>
      </c>
      <c r="D1989" s="11" t="str">
        <f t="shared" si="158"/>
        <v>1/2008</v>
      </c>
      <c r="E1989">
        <v>9534</v>
      </c>
      <c r="F1989">
        <v>24218400</v>
      </c>
      <c r="G1989">
        <v>1008409192</v>
      </c>
      <c r="H1989" s="1">
        <v>30.918203404</v>
      </c>
      <c r="I1989" s="1">
        <v>30.25556645</v>
      </c>
      <c r="J1989" s="1">
        <v>29.946093146999999</v>
      </c>
      <c r="K1989" s="1">
        <v>30.918203404</v>
      </c>
      <c r="L1989" s="1">
        <v>30.321101973000001</v>
      </c>
      <c r="M1989" s="2">
        <f t="shared" si="159"/>
        <v>1.8836232753101312E-2</v>
      </c>
      <c r="N1989" s="2">
        <f t="shared" si="160"/>
        <v>1.8661027637910773E-2</v>
      </c>
    </row>
    <row r="1990" spans="1:14" x14ac:dyDescent="0.25">
      <c r="A1990" s="5">
        <v>39457</v>
      </c>
      <c r="B1990" s="11">
        <f t="shared" si="156"/>
        <v>1</v>
      </c>
      <c r="C1990" s="11">
        <f t="shared" si="157"/>
        <v>2008</v>
      </c>
      <c r="D1990" s="11" t="str">
        <f t="shared" si="158"/>
        <v>1/2008</v>
      </c>
      <c r="E1990">
        <v>12152</v>
      </c>
      <c r="F1990">
        <v>23222200</v>
      </c>
      <c r="G1990">
        <v>973968567</v>
      </c>
      <c r="H1990" s="1">
        <v>30.619652688999999</v>
      </c>
      <c r="I1990" s="1">
        <v>30.940048578999999</v>
      </c>
      <c r="J1990" s="1">
        <v>29.986142633</v>
      </c>
      <c r="K1990" s="1">
        <v>31.118450836000001</v>
      </c>
      <c r="L1990" s="1">
        <v>30.539553716</v>
      </c>
      <c r="M1990" s="2">
        <f t="shared" si="159"/>
        <v>-9.656146933860188E-3</v>
      </c>
      <c r="N1990" s="2">
        <f t="shared" si="160"/>
        <v>-9.7030698278938472E-3</v>
      </c>
    </row>
    <row r="1991" spans="1:14" x14ac:dyDescent="0.25">
      <c r="A1991" s="5">
        <v>39458</v>
      </c>
      <c r="B1991" s="11">
        <f t="shared" si="156"/>
        <v>1</v>
      </c>
      <c r="C1991" s="11">
        <f t="shared" si="157"/>
        <v>2008</v>
      </c>
      <c r="D1991" s="11" t="str">
        <f t="shared" si="158"/>
        <v>1/2008</v>
      </c>
      <c r="E1991">
        <v>8434</v>
      </c>
      <c r="F1991">
        <v>15712000</v>
      </c>
      <c r="G1991">
        <v>653240989</v>
      </c>
      <c r="H1991" s="1">
        <v>29.694873642000001</v>
      </c>
      <c r="I1991" s="1">
        <v>30.295615936000001</v>
      </c>
      <c r="J1991" s="1">
        <v>29.694873642000001</v>
      </c>
      <c r="K1991" s="1">
        <v>30.685188212</v>
      </c>
      <c r="L1991" s="1">
        <v>30.273770762000002</v>
      </c>
      <c r="M1991" s="2">
        <f t="shared" si="159"/>
        <v>-3.0202140317947546E-2</v>
      </c>
      <c r="N1991" s="2">
        <f t="shared" si="160"/>
        <v>-3.0667621281713523E-2</v>
      </c>
    </row>
    <row r="1992" spans="1:14" x14ac:dyDescent="0.25">
      <c r="A1992" s="5">
        <v>39461</v>
      </c>
      <c r="B1992" s="11">
        <f t="shared" si="156"/>
        <v>1</v>
      </c>
      <c r="C1992" s="11">
        <f t="shared" si="157"/>
        <v>2008</v>
      </c>
      <c r="D1992" s="11" t="str">
        <f t="shared" si="158"/>
        <v>1/2008</v>
      </c>
      <c r="E1992">
        <v>7678</v>
      </c>
      <c r="F1992">
        <v>14809800</v>
      </c>
      <c r="G1992">
        <v>603076788</v>
      </c>
      <c r="H1992" s="1">
        <v>29.633115146000002</v>
      </c>
      <c r="I1992" s="1">
        <v>30.005858732</v>
      </c>
      <c r="J1992" s="1">
        <v>29.377310723000001</v>
      </c>
      <c r="K1992" s="1">
        <v>30.111834850000001</v>
      </c>
      <c r="L1992" s="1">
        <v>29.761017357</v>
      </c>
      <c r="M1992" s="2">
        <f t="shared" si="159"/>
        <v>-2.0797696176302338E-3</v>
      </c>
      <c r="N1992" s="2">
        <f t="shared" si="160"/>
        <v>-2.0819353417873172E-3</v>
      </c>
    </row>
    <row r="1993" spans="1:14" x14ac:dyDescent="0.25">
      <c r="A1993" s="5">
        <v>39462</v>
      </c>
      <c r="B1993" s="11">
        <f t="shared" si="156"/>
        <v>1</v>
      </c>
      <c r="C1993" s="11">
        <f t="shared" si="157"/>
        <v>2008</v>
      </c>
      <c r="D1993" s="11" t="str">
        <f t="shared" si="158"/>
        <v>1/2008</v>
      </c>
      <c r="E1993">
        <v>17504</v>
      </c>
      <c r="F1993">
        <v>24281400</v>
      </c>
      <c r="G1993">
        <v>953378892</v>
      </c>
      <c r="H1993" s="1">
        <v>28.328512591999999</v>
      </c>
      <c r="I1993" s="1">
        <v>29.234791117</v>
      </c>
      <c r="J1993" s="1">
        <v>28.211573428000001</v>
      </c>
      <c r="K1993" s="1">
        <v>29.373656373999999</v>
      </c>
      <c r="L1993" s="1">
        <v>28.69760183</v>
      </c>
      <c r="M1993" s="2">
        <f t="shared" si="159"/>
        <v>-4.4025157246287749E-2</v>
      </c>
      <c r="N1993" s="2">
        <f t="shared" si="160"/>
        <v>-4.5023681388164032E-2</v>
      </c>
    </row>
    <row r="1994" spans="1:14" x14ac:dyDescent="0.25">
      <c r="A1994" s="5">
        <v>39463</v>
      </c>
      <c r="B1994" s="11">
        <f t="shared" si="156"/>
        <v>1</v>
      </c>
      <c r="C1994" s="11">
        <f t="shared" si="157"/>
        <v>2008</v>
      </c>
      <c r="D1994" s="11" t="str">
        <f t="shared" si="158"/>
        <v>1/2008</v>
      </c>
      <c r="E1994">
        <v>20235</v>
      </c>
      <c r="F1994">
        <v>33726000</v>
      </c>
      <c r="G1994">
        <v>1269417887</v>
      </c>
      <c r="H1994" s="1">
        <v>27.261442716000001</v>
      </c>
      <c r="I1994" s="1">
        <v>27.864410283000002</v>
      </c>
      <c r="J1994" s="1">
        <v>26.731562127</v>
      </c>
      <c r="K1994" s="1">
        <v>28.394290871999999</v>
      </c>
      <c r="L1994" s="1">
        <v>27.509938440999999</v>
      </c>
      <c r="M1994" s="2">
        <f t="shared" si="159"/>
        <v>-3.7667698667008032E-2</v>
      </c>
      <c r="N1994" s="2">
        <f t="shared" si="160"/>
        <v>-3.8395460381729439E-2</v>
      </c>
    </row>
    <row r="1995" spans="1:14" x14ac:dyDescent="0.25">
      <c r="A1995" s="5">
        <v>39464</v>
      </c>
      <c r="B1995" s="11">
        <f t="shared" si="156"/>
        <v>1</v>
      </c>
      <c r="C1995" s="11">
        <f t="shared" si="157"/>
        <v>2008</v>
      </c>
      <c r="D1995" s="11" t="str">
        <f t="shared" si="158"/>
        <v>1/2008</v>
      </c>
      <c r="E1995">
        <v>21585</v>
      </c>
      <c r="F1995">
        <v>33369600</v>
      </c>
      <c r="G1995">
        <v>1211159685</v>
      </c>
      <c r="H1995" s="1">
        <v>25.891061882999999</v>
      </c>
      <c r="I1995" s="1">
        <v>27.257788367</v>
      </c>
      <c r="J1995" s="1">
        <v>25.766814020000002</v>
      </c>
      <c r="K1995" s="1">
        <v>27.626877605000001</v>
      </c>
      <c r="L1995" s="1">
        <v>26.526918589000001</v>
      </c>
      <c r="M1995" s="2">
        <f t="shared" si="159"/>
        <v>-5.0268096493503389E-2</v>
      </c>
      <c r="N1995" s="2">
        <f t="shared" si="160"/>
        <v>-5.15755410506595E-2</v>
      </c>
    </row>
    <row r="1996" spans="1:14" x14ac:dyDescent="0.25">
      <c r="A1996" s="5">
        <v>39465</v>
      </c>
      <c r="B1996" s="11">
        <f t="shared" si="156"/>
        <v>1</v>
      </c>
      <c r="C1996" s="11">
        <f t="shared" si="157"/>
        <v>2008</v>
      </c>
      <c r="D1996" s="11" t="str">
        <f t="shared" si="158"/>
        <v>1/2008</v>
      </c>
      <c r="E1996">
        <v>15696</v>
      </c>
      <c r="F1996">
        <v>26318600</v>
      </c>
      <c r="G1996">
        <v>938617233</v>
      </c>
      <c r="H1996" s="1">
        <v>26.238225026999999</v>
      </c>
      <c r="I1996" s="1">
        <v>26.453831611999998</v>
      </c>
      <c r="J1996" s="1">
        <v>25.269822570999999</v>
      </c>
      <c r="K1996" s="1">
        <v>26.731562127</v>
      </c>
      <c r="L1996" s="1">
        <v>26.066470629000001</v>
      </c>
      <c r="M1996" s="2">
        <f t="shared" si="159"/>
        <v>1.3408609719014475E-2</v>
      </c>
      <c r="N1996" s="2">
        <f t="shared" si="160"/>
        <v>1.3319509897881473E-2</v>
      </c>
    </row>
    <row r="1997" spans="1:14" x14ac:dyDescent="0.25">
      <c r="A1997" s="5">
        <v>39468</v>
      </c>
      <c r="B1997" s="11">
        <f t="shared" si="156"/>
        <v>1</v>
      </c>
      <c r="C1997" s="11">
        <f t="shared" si="157"/>
        <v>2008</v>
      </c>
      <c r="D1997" s="11" t="str">
        <f t="shared" si="158"/>
        <v>1/2008</v>
      </c>
      <c r="E1997">
        <v>13108</v>
      </c>
      <c r="F1997">
        <v>26806000</v>
      </c>
      <c r="G1997">
        <v>900424950</v>
      </c>
      <c r="H1997" s="1">
        <v>24.290457068999999</v>
      </c>
      <c r="I1997" s="1">
        <v>24.739941982000001</v>
      </c>
      <c r="J1997" s="1">
        <v>24.191789649</v>
      </c>
      <c r="K1997" s="1">
        <v>24.886115938</v>
      </c>
      <c r="L1997" s="1">
        <v>24.549915840000001</v>
      </c>
      <c r="M1997" s="2">
        <f t="shared" si="159"/>
        <v>-7.4233983281860039E-2</v>
      </c>
      <c r="N1997" s="2">
        <f t="shared" si="160"/>
        <v>-7.7133757995235197E-2</v>
      </c>
    </row>
    <row r="1998" spans="1:14" x14ac:dyDescent="0.25">
      <c r="A1998" s="5">
        <v>39469</v>
      </c>
      <c r="B1998" s="11">
        <f t="shared" si="156"/>
        <v>1</v>
      </c>
      <c r="C1998" s="11">
        <f t="shared" si="157"/>
        <v>2008</v>
      </c>
      <c r="D1998" s="11" t="str">
        <f t="shared" si="158"/>
        <v>1/2008</v>
      </c>
      <c r="E1998">
        <v>22437</v>
      </c>
      <c r="F1998">
        <v>39480000</v>
      </c>
      <c r="G1998">
        <v>1397292669</v>
      </c>
      <c r="H1998" s="1">
        <v>26.662129497999999</v>
      </c>
      <c r="I1998" s="1">
        <v>25.032289894000002</v>
      </c>
      <c r="J1998" s="1">
        <v>24.593768026999999</v>
      </c>
      <c r="K1998" s="1">
        <v>26.753488221000001</v>
      </c>
      <c r="L1998" s="1">
        <v>25.86548144</v>
      </c>
      <c r="M1998" s="2">
        <f t="shared" si="159"/>
        <v>9.763803218123801E-2</v>
      </c>
      <c r="N1998" s="2">
        <f t="shared" si="160"/>
        <v>9.3160627700070262E-2</v>
      </c>
    </row>
    <row r="1999" spans="1:14" x14ac:dyDescent="0.25">
      <c r="A1999" s="5">
        <v>39470</v>
      </c>
      <c r="B1999" s="11">
        <f t="shared" si="156"/>
        <v>1</v>
      </c>
      <c r="C1999" s="11">
        <f t="shared" si="157"/>
        <v>2008</v>
      </c>
      <c r="D1999" s="11" t="str">
        <f t="shared" si="158"/>
        <v>1/2008</v>
      </c>
      <c r="E1999">
        <v>14165</v>
      </c>
      <c r="F1999">
        <v>27566800</v>
      </c>
      <c r="G1999">
        <v>975933356</v>
      </c>
      <c r="H1999" s="1">
        <v>26.205335887</v>
      </c>
      <c r="I1999" s="1">
        <v>26.106668466999999</v>
      </c>
      <c r="J1999" s="1">
        <v>25.109031219999999</v>
      </c>
      <c r="K1999" s="1">
        <v>26.347855494000001</v>
      </c>
      <c r="L1999" s="1">
        <v>25.872790137999999</v>
      </c>
      <c r="M1999" s="2">
        <f t="shared" si="159"/>
        <v>-1.7132675431430378E-2</v>
      </c>
      <c r="N1999" s="2">
        <f t="shared" si="160"/>
        <v>-1.7281137864301417E-2</v>
      </c>
    </row>
    <row r="2000" spans="1:14" x14ac:dyDescent="0.25">
      <c r="A2000" s="5">
        <v>39471</v>
      </c>
      <c r="B2000" s="11">
        <f t="shared" si="156"/>
        <v>1</v>
      </c>
      <c r="C2000" s="11">
        <f t="shared" si="157"/>
        <v>2008</v>
      </c>
      <c r="D2000" s="11" t="str">
        <f t="shared" si="158"/>
        <v>1/2008</v>
      </c>
      <c r="E2000">
        <v>17596</v>
      </c>
      <c r="F2000">
        <v>27057400</v>
      </c>
      <c r="G2000">
        <v>1021141722</v>
      </c>
      <c r="H2000" s="1">
        <v>28.043473379000002</v>
      </c>
      <c r="I2000" s="1">
        <v>27.224899227000002</v>
      </c>
      <c r="J2000" s="1">
        <v>26.731562127</v>
      </c>
      <c r="K2000" s="1">
        <v>28.120214704999999</v>
      </c>
      <c r="L2000" s="1">
        <v>27.583025418999998</v>
      </c>
      <c r="M2000" s="2">
        <f t="shared" si="159"/>
        <v>7.0143634102849628E-2</v>
      </c>
      <c r="N2000" s="2">
        <f t="shared" si="160"/>
        <v>6.7792876944069325E-2</v>
      </c>
    </row>
    <row r="2001" spans="1:14" x14ac:dyDescent="0.25">
      <c r="A2001" s="5">
        <v>39475</v>
      </c>
      <c r="B2001" s="11">
        <f t="shared" si="156"/>
        <v>1</v>
      </c>
      <c r="C2001" s="11">
        <f t="shared" si="157"/>
        <v>2008</v>
      </c>
      <c r="D2001" s="11" t="str">
        <f t="shared" si="158"/>
        <v>1/2008</v>
      </c>
      <c r="E2001">
        <v>14237</v>
      </c>
      <c r="F2001">
        <v>28324600</v>
      </c>
      <c r="G2001">
        <v>1109130174</v>
      </c>
      <c r="H2001" s="1">
        <v>29.55271947</v>
      </c>
      <c r="I2001" s="1">
        <v>27.414925369999999</v>
      </c>
      <c r="J2001" s="1">
        <v>27.411271021000001</v>
      </c>
      <c r="K2001" s="1">
        <v>29.55271947</v>
      </c>
      <c r="L2001" s="1">
        <v>28.620860502999999</v>
      </c>
      <c r="M2001" s="2">
        <f t="shared" si="159"/>
        <v>5.381808703233526E-2</v>
      </c>
      <c r="N2001" s="2">
        <f t="shared" si="160"/>
        <v>5.2419842274845162E-2</v>
      </c>
    </row>
    <row r="2002" spans="1:14" x14ac:dyDescent="0.25">
      <c r="A2002" s="5">
        <v>39476</v>
      </c>
      <c r="B2002" s="11">
        <f t="shared" si="156"/>
        <v>1</v>
      </c>
      <c r="C2002" s="11">
        <f t="shared" si="157"/>
        <v>2008</v>
      </c>
      <c r="D2002" s="11" t="str">
        <f t="shared" si="158"/>
        <v>1/2008</v>
      </c>
      <c r="E2002">
        <v>13813</v>
      </c>
      <c r="F2002">
        <v>23728000</v>
      </c>
      <c r="G2002">
        <v>959591234</v>
      </c>
      <c r="H2002" s="1">
        <v>29.527139028000001</v>
      </c>
      <c r="I2002" s="1">
        <v>29.837758683000001</v>
      </c>
      <c r="J2002" s="1">
        <v>29.09227151</v>
      </c>
      <c r="K2002" s="1">
        <v>30.111834850000001</v>
      </c>
      <c r="L2002" s="1">
        <v>29.556373819000001</v>
      </c>
      <c r="M2002" s="2">
        <f t="shared" si="159"/>
        <v>-8.6558673647496587E-4</v>
      </c>
      <c r="N2002" s="2">
        <f t="shared" si="160"/>
        <v>-8.6596157299210119E-4</v>
      </c>
    </row>
    <row r="2003" spans="1:14" x14ac:dyDescent="0.25">
      <c r="A2003" s="5">
        <v>39477</v>
      </c>
      <c r="B2003" s="11">
        <f t="shared" si="156"/>
        <v>1</v>
      </c>
      <c r="C2003" s="11">
        <f t="shared" si="157"/>
        <v>2008</v>
      </c>
      <c r="D2003" s="11" t="str">
        <f t="shared" si="158"/>
        <v>1/2008</v>
      </c>
      <c r="E2003">
        <v>9745</v>
      </c>
      <c r="F2003">
        <v>17086600</v>
      </c>
      <c r="G2003">
        <v>689674838</v>
      </c>
      <c r="H2003" s="1">
        <v>30.195884875000001</v>
      </c>
      <c r="I2003" s="1">
        <v>29.161704139000001</v>
      </c>
      <c r="J2003" s="1">
        <v>29.070345416999999</v>
      </c>
      <c r="K2003" s="1">
        <v>30.195884875000001</v>
      </c>
      <c r="L2003" s="1">
        <v>29.501558586000002</v>
      </c>
      <c r="M2003" s="2">
        <f t="shared" si="159"/>
        <v>2.2648514858342406E-2</v>
      </c>
      <c r="N2003" s="2">
        <f t="shared" si="160"/>
        <v>2.2395845192748686E-2</v>
      </c>
    </row>
    <row r="2004" spans="1:14" x14ac:dyDescent="0.25">
      <c r="A2004" s="5">
        <v>39478</v>
      </c>
      <c r="B2004" s="11">
        <f t="shared" si="156"/>
        <v>1</v>
      </c>
      <c r="C2004" s="11">
        <f t="shared" si="157"/>
        <v>2008</v>
      </c>
      <c r="D2004" s="11" t="str">
        <f t="shared" si="158"/>
        <v>1/2008</v>
      </c>
      <c r="E2004">
        <v>15922</v>
      </c>
      <c r="F2004">
        <v>33721600</v>
      </c>
      <c r="G2004">
        <v>1340870733</v>
      </c>
      <c r="H2004" s="1">
        <v>29.380965071999999</v>
      </c>
      <c r="I2004" s="1">
        <v>29.271334605</v>
      </c>
      <c r="J2004" s="1">
        <v>28.617206154000002</v>
      </c>
      <c r="K2004" s="1">
        <v>29.417508560999998</v>
      </c>
      <c r="L2004" s="1">
        <v>29.063036718999999</v>
      </c>
      <c r="M2004" s="2">
        <f t="shared" si="159"/>
        <v>-2.6987776856795986E-2</v>
      </c>
      <c r="N2004" s="2">
        <f t="shared" si="160"/>
        <v>-2.7358634549031167E-2</v>
      </c>
    </row>
    <row r="2005" spans="1:14" x14ac:dyDescent="0.25">
      <c r="A2005" s="5">
        <v>39479</v>
      </c>
      <c r="B2005" s="11">
        <f t="shared" si="156"/>
        <v>2</v>
      </c>
      <c r="C2005" s="11">
        <f t="shared" si="157"/>
        <v>2008</v>
      </c>
      <c r="D2005" s="11" t="str">
        <f t="shared" si="158"/>
        <v>2/2008</v>
      </c>
      <c r="E2005">
        <v>12145</v>
      </c>
      <c r="F2005">
        <v>20571400</v>
      </c>
      <c r="G2005">
        <v>837907233</v>
      </c>
      <c r="H2005" s="1">
        <v>29.856030428</v>
      </c>
      <c r="I2005" s="1">
        <v>30.130106595000001</v>
      </c>
      <c r="J2005" s="1">
        <v>29.161704139000001</v>
      </c>
      <c r="K2005" s="1">
        <v>30.148378339000001</v>
      </c>
      <c r="L2005" s="1">
        <v>29.768326053999999</v>
      </c>
      <c r="M2005" s="2">
        <f t="shared" si="159"/>
        <v>1.616915424104759E-2</v>
      </c>
      <c r="N2005" s="2">
        <f t="shared" si="160"/>
        <v>1.6039825693034387E-2</v>
      </c>
    </row>
    <row r="2006" spans="1:14" x14ac:dyDescent="0.25">
      <c r="A2006" s="5">
        <v>39484</v>
      </c>
      <c r="B2006" s="11">
        <f t="shared" si="156"/>
        <v>2</v>
      </c>
      <c r="C2006" s="11">
        <f t="shared" si="157"/>
        <v>2008</v>
      </c>
      <c r="D2006" s="11" t="str">
        <f t="shared" si="158"/>
        <v>2/2008</v>
      </c>
      <c r="E2006">
        <v>8122</v>
      </c>
      <c r="F2006">
        <v>14050200</v>
      </c>
      <c r="G2006">
        <v>554972245</v>
      </c>
      <c r="H2006" s="1">
        <v>28.796269250000002</v>
      </c>
      <c r="I2006" s="1">
        <v>28.851084483000001</v>
      </c>
      <c r="J2006" s="1">
        <v>28.650095294</v>
      </c>
      <c r="K2006" s="1">
        <v>29.117851951999999</v>
      </c>
      <c r="L2006" s="1">
        <v>28.869356228000001</v>
      </c>
      <c r="M2006" s="2">
        <f t="shared" si="159"/>
        <v>-3.5495716034845581E-2</v>
      </c>
      <c r="N2006" s="2">
        <f t="shared" si="160"/>
        <v>-3.6141005002718732E-2</v>
      </c>
    </row>
    <row r="2007" spans="1:14" x14ac:dyDescent="0.25">
      <c r="A2007" s="5">
        <v>39485</v>
      </c>
      <c r="B2007" s="11">
        <f t="shared" si="156"/>
        <v>2</v>
      </c>
      <c r="C2007" s="11">
        <f t="shared" si="157"/>
        <v>2008</v>
      </c>
      <c r="D2007" s="11" t="str">
        <f t="shared" si="158"/>
        <v>2/2008</v>
      </c>
      <c r="E2007">
        <v>13980</v>
      </c>
      <c r="F2007">
        <v>26069400</v>
      </c>
      <c r="G2007">
        <v>1054816896</v>
      </c>
      <c r="H2007" s="1">
        <v>29.691584727999999</v>
      </c>
      <c r="I2007" s="1">
        <v>28.767034459000001</v>
      </c>
      <c r="J2007" s="1">
        <v>28.63182355</v>
      </c>
      <c r="K2007" s="1">
        <v>30.002204382999999</v>
      </c>
      <c r="L2007" s="1">
        <v>29.570991213999999</v>
      </c>
      <c r="M2007" s="2">
        <f t="shared" si="159"/>
        <v>3.1091370560094145E-2</v>
      </c>
      <c r="N2007" s="2">
        <f t="shared" si="160"/>
        <v>3.0617824347680116E-2</v>
      </c>
    </row>
    <row r="2008" spans="1:14" x14ac:dyDescent="0.25">
      <c r="A2008" s="5">
        <v>39486</v>
      </c>
      <c r="B2008" s="11">
        <f t="shared" si="156"/>
        <v>2</v>
      </c>
      <c r="C2008" s="11">
        <f t="shared" si="157"/>
        <v>2008</v>
      </c>
      <c r="D2008" s="11" t="str">
        <f t="shared" si="158"/>
        <v>2/2008</v>
      </c>
      <c r="E2008">
        <v>10412</v>
      </c>
      <c r="F2008">
        <v>22950600</v>
      </c>
      <c r="G2008">
        <v>938514745</v>
      </c>
      <c r="H2008" s="1">
        <v>29.892573917</v>
      </c>
      <c r="I2008" s="1">
        <v>29.709856471999998</v>
      </c>
      <c r="J2008" s="1">
        <v>29.581954261</v>
      </c>
      <c r="K2008" s="1">
        <v>30.221465317</v>
      </c>
      <c r="L2008" s="1">
        <v>29.888919567999999</v>
      </c>
      <c r="M2008" s="2">
        <f t="shared" si="159"/>
        <v>6.7692307716558098E-3</v>
      </c>
      <c r="N2008" s="2">
        <f t="shared" si="160"/>
        <v>6.7464224012632398E-3</v>
      </c>
    </row>
    <row r="2009" spans="1:14" x14ac:dyDescent="0.25">
      <c r="A2009" s="5">
        <v>39489</v>
      </c>
      <c r="B2009" s="11">
        <f t="shared" si="156"/>
        <v>2</v>
      </c>
      <c r="C2009" s="11">
        <f t="shared" si="157"/>
        <v>2008</v>
      </c>
      <c r="D2009" s="11" t="str">
        <f t="shared" si="158"/>
        <v>2/2008</v>
      </c>
      <c r="E2009">
        <v>10755</v>
      </c>
      <c r="F2009">
        <v>19355600</v>
      </c>
      <c r="G2009">
        <v>803412181</v>
      </c>
      <c r="H2009" s="1">
        <v>30.393219715000001</v>
      </c>
      <c r="I2009" s="1">
        <v>30.181267478999999</v>
      </c>
      <c r="J2009" s="1">
        <v>29.994895686</v>
      </c>
      <c r="K2009" s="1">
        <v>30.649024137000001</v>
      </c>
      <c r="L2009" s="1">
        <v>30.338404481000001</v>
      </c>
      <c r="M2009" s="2">
        <f t="shared" si="159"/>
        <v>1.6748166263303332E-2</v>
      </c>
      <c r="N2009" s="2">
        <f t="shared" si="160"/>
        <v>1.660946227596129E-2</v>
      </c>
    </row>
    <row r="2010" spans="1:14" x14ac:dyDescent="0.25">
      <c r="A2010" s="5">
        <v>39490</v>
      </c>
      <c r="B2010" s="11">
        <f t="shared" si="156"/>
        <v>2</v>
      </c>
      <c r="C2010" s="11">
        <f t="shared" si="157"/>
        <v>2008</v>
      </c>
      <c r="D2010" s="11" t="str">
        <f t="shared" si="158"/>
        <v>2/2008</v>
      </c>
      <c r="E2010">
        <v>13645</v>
      </c>
      <c r="F2010">
        <v>27611400</v>
      </c>
      <c r="G2010">
        <v>1161382542</v>
      </c>
      <c r="H2010" s="1">
        <v>30.455343645999999</v>
      </c>
      <c r="I2010" s="1">
        <v>30.842704628</v>
      </c>
      <c r="J2010" s="1">
        <v>30.404182761000001</v>
      </c>
      <c r="K2010" s="1">
        <v>31.109472097000001</v>
      </c>
      <c r="L2010" s="1">
        <v>30.740382859</v>
      </c>
      <c r="M2010" s="2">
        <f t="shared" si="159"/>
        <v>2.0440062481876797E-3</v>
      </c>
      <c r="N2010" s="2">
        <f t="shared" si="160"/>
        <v>2.0419201096528133E-3</v>
      </c>
    </row>
    <row r="2011" spans="1:14" x14ac:dyDescent="0.25">
      <c r="A2011" s="5">
        <v>39491</v>
      </c>
      <c r="B2011" s="11">
        <f t="shared" si="156"/>
        <v>2</v>
      </c>
      <c r="C2011" s="11">
        <f t="shared" si="157"/>
        <v>2008</v>
      </c>
      <c r="D2011" s="11" t="str">
        <f t="shared" si="158"/>
        <v>2/2008</v>
      </c>
      <c r="E2011">
        <v>11360</v>
      </c>
      <c r="F2011">
        <v>24264800</v>
      </c>
      <c r="G2011">
        <v>1019113405</v>
      </c>
      <c r="H2011" s="1">
        <v>30.901174210000001</v>
      </c>
      <c r="I2011" s="1">
        <v>30.623443694999999</v>
      </c>
      <c r="J2011" s="1">
        <v>30.407837109999999</v>
      </c>
      <c r="K2011" s="1">
        <v>31.043693817000001</v>
      </c>
      <c r="L2011" s="1">
        <v>30.696530672000002</v>
      </c>
      <c r="M2011" s="2">
        <f t="shared" si="159"/>
        <v>1.4638828876211152E-2</v>
      </c>
      <c r="N2011" s="2">
        <f t="shared" si="160"/>
        <v>1.4532715550449599E-2</v>
      </c>
    </row>
    <row r="2012" spans="1:14" x14ac:dyDescent="0.25">
      <c r="A2012" s="5">
        <v>39492</v>
      </c>
      <c r="B2012" s="11">
        <f t="shared" si="156"/>
        <v>2</v>
      </c>
      <c r="C2012" s="11">
        <f t="shared" si="157"/>
        <v>2008</v>
      </c>
      <c r="D2012" s="11" t="str">
        <f t="shared" si="158"/>
        <v>2/2008</v>
      </c>
      <c r="E2012">
        <v>9960</v>
      </c>
      <c r="F2012">
        <v>17719600</v>
      </c>
      <c r="G2012">
        <v>748986918</v>
      </c>
      <c r="H2012" s="1">
        <v>30.524776275000001</v>
      </c>
      <c r="I2012" s="1">
        <v>31.171596028</v>
      </c>
      <c r="J2012" s="1">
        <v>30.458997995000001</v>
      </c>
      <c r="K2012" s="1">
        <v>31.288535193000001</v>
      </c>
      <c r="L2012" s="1">
        <v>30.893865513000001</v>
      </c>
      <c r="M2012" s="2">
        <f t="shared" si="159"/>
        <v>-1.2180700074439055E-2</v>
      </c>
      <c r="N2012" s="2">
        <f t="shared" si="160"/>
        <v>-1.2255492773750265E-2</v>
      </c>
    </row>
    <row r="2013" spans="1:14" x14ac:dyDescent="0.25">
      <c r="A2013" s="5">
        <v>39493</v>
      </c>
      <c r="B2013" s="11">
        <f t="shared" si="156"/>
        <v>2</v>
      </c>
      <c r="C2013" s="11">
        <f t="shared" si="157"/>
        <v>2008</v>
      </c>
      <c r="D2013" s="11" t="str">
        <f t="shared" si="158"/>
        <v>2/2008</v>
      </c>
      <c r="E2013">
        <v>8229</v>
      </c>
      <c r="F2013">
        <v>13513400</v>
      </c>
      <c r="G2013">
        <v>558837010</v>
      </c>
      <c r="H2013" s="1">
        <v>30.258008805999999</v>
      </c>
      <c r="I2013" s="1">
        <v>30.272626201000001</v>
      </c>
      <c r="J2013" s="1">
        <v>29.958352197</v>
      </c>
      <c r="K2013" s="1">
        <v>30.488232786000001</v>
      </c>
      <c r="L2013" s="1">
        <v>30.225119666000001</v>
      </c>
      <c r="M2013" s="2">
        <f t="shared" si="159"/>
        <v>-8.7393750767138512E-3</v>
      </c>
      <c r="N2013" s="2">
        <f t="shared" si="160"/>
        <v>-8.7777873785080032E-3</v>
      </c>
    </row>
    <row r="2014" spans="1:14" x14ac:dyDescent="0.25">
      <c r="A2014" s="5">
        <v>39496</v>
      </c>
      <c r="B2014" s="11">
        <f t="shared" si="156"/>
        <v>2</v>
      </c>
      <c r="C2014" s="11">
        <f t="shared" si="157"/>
        <v>2008</v>
      </c>
      <c r="D2014" s="11" t="str">
        <f t="shared" si="158"/>
        <v>2/2008</v>
      </c>
      <c r="E2014">
        <v>6653</v>
      </c>
      <c r="F2014">
        <v>16422600</v>
      </c>
      <c r="G2014">
        <v>691147726</v>
      </c>
      <c r="H2014" s="1">
        <v>31.043693817000001</v>
      </c>
      <c r="I2014" s="1">
        <v>30.806161139</v>
      </c>
      <c r="J2014" s="1">
        <v>30.517467577000001</v>
      </c>
      <c r="K2014" s="1">
        <v>31.047348165999999</v>
      </c>
      <c r="L2014" s="1">
        <v>30.758654604</v>
      </c>
      <c r="M2014" s="2">
        <f t="shared" si="159"/>
        <v>2.5966183566058287E-2</v>
      </c>
      <c r="N2014" s="2">
        <f t="shared" si="160"/>
        <v>2.563478671812933E-2</v>
      </c>
    </row>
    <row r="2015" spans="1:14" x14ac:dyDescent="0.25">
      <c r="A2015" s="5">
        <v>39497</v>
      </c>
      <c r="B2015" s="11">
        <f t="shared" si="156"/>
        <v>2</v>
      </c>
      <c r="C2015" s="11">
        <f t="shared" si="157"/>
        <v>2008</v>
      </c>
      <c r="D2015" s="11" t="str">
        <f t="shared" si="158"/>
        <v>2/2008</v>
      </c>
      <c r="E2015">
        <v>10755</v>
      </c>
      <c r="F2015">
        <v>21988000</v>
      </c>
      <c r="G2015">
        <v>943033000</v>
      </c>
      <c r="H2015" s="1">
        <v>31.171596028</v>
      </c>
      <c r="I2015" s="1">
        <v>31.251991704000002</v>
      </c>
      <c r="J2015" s="1">
        <v>30.992532933</v>
      </c>
      <c r="K2015" s="1">
        <v>31.573574405999999</v>
      </c>
      <c r="L2015" s="1">
        <v>31.347004774999998</v>
      </c>
      <c r="M2015" s="2">
        <f t="shared" si="159"/>
        <v>4.1200706254214126E-3</v>
      </c>
      <c r="N2015" s="2">
        <f t="shared" si="160"/>
        <v>4.1116063753494844E-3</v>
      </c>
    </row>
    <row r="2016" spans="1:14" x14ac:dyDescent="0.25">
      <c r="A2016" s="5">
        <v>39498</v>
      </c>
      <c r="B2016" s="11">
        <f t="shared" si="156"/>
        <v>2</v>
      </c>
      <c r="C2016" s="11">
        <f t="shared" si="157"/>
        <v>2008</v>
      </c>
      <c r="D2016" s="11" t="str">
        <f t="shared" si="158"/>
        <v>2/2008</v>
      </c>
      <c r="E2016">
        <v>10456</v>
      </c>
      <c r="F2016">
        <v>24647600</v>
      </c>
      <c r="G2016">
        <v>1049837551</v>
      </c>
      <c r="H2016" s="1">
        <v>31.244683005999999</v>
      </c>
      <c r="I2016" s="1">
        <v>30.809815488000002</v>
      </c>
      <c r="J2016" s="1">
        <v>30.809815488000002</v>
      </c>
      <c r="K2016" s="1">
        <v>31.423746100999999</v>
      </c>
      <c r="L2016" s="1">
        <v>31.131398189999999</v>
      </c>
      <c r="M2016" s="2">
        <f t="shared" si="159"/>
        <v>2.3446658918058194E-3</v>
      </c>
      <c r="N2016" s="2">
        <f t="shared" si="160"/>
        <v>2.3419214517598876E-3</v>
      </c>
    </row>
    <row r="2017" spans="1:14" x14ac:dyDescent="0.25">
      <c r="A2017" s="5">
        <v>39499</v>
      </c>
      <c r="B2017" s="11">
        <f t="shared" si="156"/>
        <v>2</v>
      </c>
      <c r="C2017" s="11">
        <f t="shared" si="157"/>
        <v>2008</v>
      </c>
      <c r="D2017" s="11" t="str">
        <f t="shared" si="158"/>
        <v>2/2008</v>
      </c>
      <c r="E2017">
        <v>10443</v>
      </c>
      <c r="F2017">
        <v>19715600</v>
      </c>
      <c r="G2017">
        <v>836534367</v>
      </c>
      <c r="H2017" s="1">
        <v>30.700185020999999</v>
      </c>
      <c r="I2017" s="1">
        <v>31.537030916999999</v>
      </c>
      <c r="J2017" s="1">
        <v>30.678258928000002</v>
      </c>
      <c r="K2017" s="1">
        <v>31.537030916999999</v>
      </c>
      <c r="L2017" s="1">
        <v>31.010804676999999</v>
      </c>
      <c r="M2017" s="2">
        <f t="shared" si="159"/>
        <v>-1.7426900599229578E-2</v>
      </c>
      <c r="N2017" s="2">
        <f t="shared" si="160"/>
        <v>-1.7580536580649016E-2</v>
      </c>
    </row>
    <row r="2018" spans="1:14" x14ac:dyDescent="0.25">
      <c r="A2018" s="5">
        <v>39500</v>
      </c>
      <c r="B2018" s="11">
        <f t="shared" si="156"/>
        <v>2</v>
      </c>
      <c r="C2018" s="11">
        <f t="shared" si="157"/>
        <v>2008</v>
      </c>
      <c r="D2018" s="11" t="str">
        <f t="shared" si="158"/>
        <v>2/2008</v>
      </c>
      <c r="E2018">
        <v>8394</v>
      </c>
      <c r="F2018">
        <v>14975200</v>
      </c>
      <c r="G2018">
        <v>625436482</v>
      </c>
      <c r="H2018" s="1">
        <v>30.806161139</v>
      </c>
      <c r="I2018" s="1">
        <v>30.988878583999998</v>
      </c>
      <c r="J2018" s="1">
        <v>30.133760942999999</v>
      </c>
      <c r="K2018" s="1">
        <v>31.032730770000001</v>
      </c>
      <c r="L2018" s="1">
        <v>30.524776275000001</v>
      </c>
      <c r="M2018" s="2">
        <f t="shared" si="159"/>
        <v>3.4519700101973694E-3</v>
      </c>
      <c r="N2018" s="2">
        <f t="shared" si="160"/>
        <v>3.4460256376575649E-3</v>
      </c>
    </row>
    <row r="2019" spans="1:14" x14ac:dyDescent="0.25">
      <c r="A2019" s="5">
        <v>39503</v>
      </c>
      <c r="B2019" s="11">
        <f t="shared" si="156"/>
        <v>2</v>
      </c>
      <c r="C2019" s="11">
        <f t="shared" si="157"/>
        <v>2008</v>
      </c>
      <c r="D2019" s="11" t="str">
        <f t="shared" si="158"/>
        <v>2/2008</v>
      </c>
      <c r="E2019">
        <v>7143</v>
      </c>
      <c r="F2019">
        <v>12457800</v>
      </c>
      <c r="G2019">
        <v>521971154</v>
      </c>
      <c r="H2019" s="1">
        <v>30.787889395000001</v>
      </c>
      <c r="I2019" s="1">
        <v>30.696530672000002</v>
      </c>
      <c r="J2019" s="1">
        <v>30.349367527999998</v>
      </c>
      <c r="K2019" s="1">
        <v>30.839050278999999</v>
      </c>
      <c r="L2019" s="1">
        <v>30.623443694999999</v>
      </c>
      <c r="M2019" s="2">
        <f t="shared" si="159"/>
        <v>-5.9311979566545325E-4</v>
      </c>
      <c r="N2019" s="2">
        <f t="shared" si="160"/>
        <v>-5.9329576079383253E-4</v>
      </c>
    </row>
    <row r="2020" spans="1:14" x14ac:dyDescent="0.25">
      <c r="A2020" s="5">
        <v>39504</v>
      </c>
      <c r="B2020" s="11">
        <f t="shared" si="156"/>
        <v>2</v>
      </c>
      <c r="C2020" s="11">
        <f t="shared" si="157"/>
        <v>2008</v>
      </c>
      <c r="D2020" s="11" t="str">
        <f t="shared" si="158"/>
        <v>2/2008</v>
      </c>
      <c r="E2020">
        <v>11378</v>
      </c>
      <c r="F2020">
        <v>27465000</v>
      </c>
      <c r="G2020">
        <v>1159739666</v>
      </c>
      <c r="H2020" s="1">
        <v>30.842704628</v>
      </c>
      <c r="I2020" s="1">
        <v>30.605171949999999</v>
      </c>
      <c r="J2020" s="1">
        <v>30.290897946000001</v>
      </c>
      <c r="K2020" s="1">
        <v>31.237374308</v>
      </c>
      <c r="L2020" s="1">
        <v>30.860976372</v>
      </c>
      <c r="M2020" s="2">
        <f t="shared" si="159"/>
        <v>1.7804154190868005E-3</v>
      </c>
      <c r="N2020" s="2">
        <f t="shared" si="160"/>
        <v>1.7788323582799332E-3</v>
      </c>
    </row>
    <row r="2021" spans="1:14" x14ac:dyDescent="0.25">
      <c r="A2021" s="5">
        <v>39505</v>
      </c>
      <c r="B2021" s="11">
        <f t="shared" si="156"/>
        <v>2</v>
      </c>
      <c r="C2021" s="11">
        <f t="shared" si="157"/>
        <v>2008</v>
      </c>
      <c r="D2021" s="11" t="str">
        <f t="shared" si="158"/>
        <v>2/2008</v>
      </c>
      <c r="E2021">
        <v>12056</v>
      </c>
      <c r="F2021">
        <v>28182200</v>
      </c>
      <c r="G2021">
        <v>1202728902</v>
      </c>
      <c r="H2021" s="1">
        <v>31.317769984000002</v>
      </c>
      <c r="I2021" s="1">
        <v>30.696530672000002</v>
      </c>
      <c r="J2021" s="1">
        <v>30.550356717</v>
      </c>
      <c r="K2021" s="1">
        <v>31.547993964</v>
      </c>
      <c r="L2021" s="1">
        <v>31.189867773</v>
      </c>
      <c r="M2021" s="2">
        <f t="shared" si="159"/>
        <v>1.5402843613420369E-2</v>
      </c>
      <c r="N2021" s="2">
        <f t="shared" si="160"/>
        <v>1.528542401317249E-2</v>
      </c>
    </row>
    <row r="2022" spans="1:14" x14ac:dyDescent="0.25">
      <c r="A2022" s="5">
        <v>39506</v>
      </c>
      <c r="B2022" s="11">
        <f t="shared" si="156"/>
        <v>2</v>
      </c>
      <c r="C2022" s="11">
        <f t="shared" si="157"/>
        <v>2008</v>
      </c>
      <c r="D2022" s="11" t="str">
        <f t="shared" si="158"/>
        <v>2/2008</v>
      </c>
      <c r="E2022">
        <v>7731</v>
      </c>
      <c r="F2022">
        <v>13505600</v>
      </c>
      <c r="G2022">
        <v>580588079</v>
      </c>
      <c r="H2022" s="1">
        <v>31.482215684</v>
      </c>
      <c r="I2022" s="1">
        <v>31.423746100999999</v>
      </c>
      <c r="J2022" s="1">
        <v>31.153324284</v>
      </c>
      <c r="K2022" s="1">
        <v>31.591846149999999</v>
      </c>
      <c r="L2022" s="1">
        <v>31.420091753000001</v>
      </c>
      <c r="M2022" s="2">
        <f t="shared" si="159"/>
        <v>5.2508751448143709E-3</v>
      </c>
      <c r="N2022" s="2">
        <f t="shared" si="160"/>
        <v>5.2371373691667E-3</v>
      </c>
    </row>
    <row r="2023" spans="1:14" x14ac:dyDescent="0.25">
      <c r="A2023" s="5">
        <v>39507</v>
      </c>
      <c r="B2023" s="11">
        <f t="shared" si="156"/>
        <v>2</v>
      </c>
      <c r="C2023" s="11">
        <f t="shared" si="157"/>
        <v>2008</v>
      </c>
      <c r="D2023" s="11" t="str">
        <f t="shared" si="158"/>
        <v>2/2008</v>
      </c>
      <c r="E2023">
        <v>13020</v>
      </c>
      <c r="F2023">
        <v>21929800</v>
      </c>
      <c r="G2023">
        <v>910799856</v>
      </c>
      <c r="H2023" s="1">
        <v>29.764671706000001</v>
      </c>
      <c r="I2023" s="1">
        <v>31.058311213</v>
      </c>
      <c r="J2023" s="1">
        <v>29.764671706000001</v>
      </c>
      <c r="K2023" s="1">
        <v>31.244683005999999</v>
      </c>
      <c r="L2023" s="1">
        <v>30.356676226000001</v>
      </c>
      <c r="M2023" s="2">
        <f t="shared" si="159"/>
        <v>-5.4556006960872705E-2</v>
      </c>
      <c r="N2023" s="2">
        <f t="shared" si="160"/>
        <v>-5.610062792194568E-2</v>
      </c>
    </row>
    <row r="2024" spans="1:14" x14ac:dyDescent="0.25">
      <c r="A2024" s="5">
        <v>39510</v>
      </c>
      <c r="B2024" s="11">
        <f t="shared" si="156"/>
        <v>3</v>
      </c>
      <c r="C2024" s="11">
        <f t="shared" si="157"/>
        <v>2008</v>
      </c>
      <c r="D2024" s="11" t="str">
        <f t="shared" si="158"/>
        <v>3/2008</v>
      </c>
      <c r="E2024">
        <v>16821</v>
      </c>
      <c r="F2024">
        <v>24523000</v>
      </c>
      <c r="G2024">
        <v>993984279</v>
      </c>
      <c r="H2024" s="1">
        <v>29.563682517</v>
      </c>
      <c r="I2024" s="1">
        <v>29.892573917</v>
      </c>
      <c r="J2024" s="1">
        <v>28.978986694</v>
      </c>
      <c r="K2024" s="1">
        <v>30.221465317</v>
      </c>
      <c r="L2024" s="1">
        <v>29.625806447999999</v>
      </c>
      <c r="M2024" s="2">
        <f t="shared" si="159"/>
        <v>-6.7526089649255772E-3</v>
      </c>
      <c r="N2024" s="2">
        <f t="shared" si="160"/>
        <v>-6.7755109859961192E-3</v>
      </c>
    </row>
    <row r="2025" spans="1:14" x14ac:dyDescent="0.25">
      <c r="A2025" s="5">
        <v>39511</v>
      </c>
      <c r="B2025" s="11">
        <f t="shared" si="156"/>
        <v>3</v>
      </c>
      <c r="C2025" s="11">
        <f t="shared" si="157"/>
        <v>2008</v>
      </c>
      <c r="D2025" s="11" t="str">
        <f t="shared" si="158"/>
        <v>3/2008</v>
      </c>
      <c r="E2025">
        <v>20813</v>
      </c>
      <c r="F2025">
        <v>29103400</v>
      </c>
      <c r="G2025">
        <v>1150225053</v>
      </c>
      <c r="H2025" s="1">
        <v>28.741454016999999</v>
      </c>
      <c r="I2025" s="1">
        <v>29.172667185000002</v>
      </c>
      <c r="J2025" s="1">
        <v>28.43448871</v>
      </c>
      <c r="K2025" s="1">
        <v>29.417508560999998</v>
      </c>
      <c r="L2025" s="1">
        <v>28.883973622999999</v>
      </c>
      <c r="M2025" s="2">
        <f t="shared" si="159"/>
        <v>-2.7812113715102837E-2</v>
      </c>
      <c r="N2025" s="2">
        <f t="shared" si="160"/>
        <v>-2.8206194554460759E-2</v>
      </c>
    </row>
    <row r="2026" spans="1:14" x14ac:dyDescent="0.25">
      <c r="A2026" s="5">
        <v>39512</v>
      </c>
      <c r="B2026" s="11">
        <f t="shared" si="156"/>
        <v>3</v>
      </c>
      <c r="C2026" s="11">
        <f t="shared" si="157"/>
        <v>2008</v>
      </c>
      <c r="D2026" s="11" t="str">
        <f t="shared" si="158"/>
        <v>3/2008</v>
      </c>
      <c r="E2026">
        <v>12085</v>
      </c>
      <c r="F2026">
        <v>22854600</v>
      </c>
      <c r="G2026">
        <v>916353272</v>
      </c>
      <c r="H2026" s="1">
        <v>29.454052050000001</v>
      </c>
      <c r="I2026" s="1">
        <v>29.09227151</v>
      </c>
      <c r="J2026" s="1">
        <v>28.836467087999999</v>
      </c>
      <c r="K2026" s="1">
        <v>29.662349936999998</v>
      </c>
      <c r="L2026" s="1">
        <v>29.304223746000002</v>
      </c>
      <c r="M2026" s="2">
        <f t="shared" si="159"/>
        <v>2.4793388413074435E-2</v>
      </c>
      <c r="N2026" s="2">
        <f t="shared" si="160"/>
        <v>2.4491019992021638E-2</v>
      </c>
    </row>
    <row r="2027" spans="1:14" x14ac:dyDescent="0.25">
      <c r="A2027" s="5">
        <v>39513</v>
      </c>
      <c r="B2027" s="11">
        <f t="shared" si="156"/>
        <v>3</v>
      </c>
      <c r="C2027" s="11">
        <f t="shared" si="157"/>
        <v>2008</v>
      </c>
      <c r="D2027" s="11" t="str">
        <f t="shared" si="158"/>
        <v>3/2008</v>
      </c>
      <c r="E2027">
        <v>10365</v>
      </c>
      <c r="F2027">
        <v>20687400</v>
      </c>
      <c r="G2027">
        <v>830941627</v>
      </c>
      <c r="H2027" s="1">
        <v>28.873010576999999</v>
      </c>
      <c r="I2027" s="1">
        <v>29.417508560999998</v>
      </c>
      <c r="J2027" s="1">
        <v>28.873010576999999</v>
      </c>
      <c r="K2027" s="1">
        <v>29.764671706000001</v>
      </c>
      <c r="L2027" s="1">
        <v>29.35538463</v>
      </c>
      <c r="M2027" s="2">
        <f t="shared" si="159"/>
        <v>-1.9727047131364195E-2</v>
      </c>
      <c r="N2027" s="2">
        <f t="shared" si="160"/>
        <v>-1.9924222762600287E-2</v>
      </c>
    </row>
    <row r="2028" spans="1:14" x14ac:dyDescent="0.25">
      <c r="A2028" s="5">
        <v>39514</v>
      </c>
      <c r="B2028" s="11">
        <f t="shared" si="156"/>
        <v>3</v>
      </c>
      <c r="C2028" s="11">
        <f t="shared" si="157"/>
        <v>2008</v>
      </c>
      <c r="D2028" s="11" t="str">
        <f t="shared" si="158"/>
        <v>3/2008</v>
      </c>
      <c r="E2028">
        <v>13500</v>
      </c>
      <c r="F2028">
        <v>22315800</v>
      </c>
      <c r="G2028">
        <v>875053505</v>
      </c>
      <c r="H2028" s="1">
        <v>28.562390920999999</v>
      </c>
      <c r="I2028" s="1">
        <v>28.544119175999999</v>
      </c>
      <c r="J2028" s="1">
        <v>28.248116916000001</v>
      </c>
      <c r="K2028" s="1">
        <v>29.052073671999999</v>
      </c>
      <c r="L2028" s="1">
        <v>28.657403991999999</v>
      </c>
      <c r="M2028" s="2">
        <f t="shared" si="159"/>
        <v>-1.0758131895239109E-2</v>
      </c>
      <c r="N2028" s="2">
        <f t="shared" si="160"/>
        <v>-1.0816419013457009E-2</v>
      </c>
    </row>
    <row r="2029" spans="1:14" x14ac:dyDescent="0.25">
      <c r="A2029" s="5">
        <v>39517</v>
      </c>
      <c r="B2029" s="11">
        <f t="shared" si="156"/>
        <v>3</v>
      </c>
      <c r="C2029" s="11">
        <f t="shared" si="157"/>
        <v>2008</v>
      </c>
      <c r="D2029" s="11" t="str">
        <f t="shared" si="158"/>
        <v>3/2008</v>
      </c>
      <c r="E2029">
        <v>10471</v>
      </c>
      <c r="F2029">
        <v>16942000</v>
      </c>
      <c r="G2029">
        <v>657226929</v>
      </c>
      <c r="H2029" s="1">
        <v>28.028855983</v>
      </c>
      <c r="I2029" s="1">
        <v>28.56604527</v>
      </c>
      <c r="J2029" s="1">
        <v>27.985003796000001</v>
      </c>
      <c r="K2029" s="1">
        <v>28.82915839</v>
      </c>
      <c r="L2029" s="1">
        <v>28.354093034000002</v>
      </c>
      <c r="M2029" s="2">
        <f t="shared" si="159"/>
        <v>-1.8679631529296303E-2</v>
      </c>
      <c r="N2029" s="2">
        <f t="shared" si="160"/>
        <v>-1.8856299365616655E-2</v>
      </c>
    </row>
    <row r="2030" spans="1:14" x14ac:dyDescent="0.25">
      <c r="A2030" s="5">
        <v>39518</v>
      </c>
      <c r="B2030" s="11">
        <f t="shared" si="156"/>
        <v>3</v>
      </c>
      <c r="C2030" s="11">
        <f t="shared" si="157"/>
        <v>2008</v>
      </c>
      <c r="D2030" s="11" t="str">
        <f t="shared" si="158"/>
        <v>3/2008</v>
      </c>
      <c r="E2030">
        <v>10296</v>
      </c>
      <c r="F2030">
        <v>17610600</v>
      </c>
      <c r="G2030">
        <v>691537728</v>
      </c>
      <c r="H2030" s="1">
        <v>29.128814998999999</v>
      </c>
      <c r="I2030" s="1">
        <v>28.810886645</v>
      </c>
      <c r="J2030" s="1">
        <v>28.178684287999999</v>
      </c>
      <c r="K2030" s="1">
        <v>29.154395440999998</v>
      </c>
      <c r="L2030" s="1">
        <v>28.701256179000001</v>
      </c>
      <c r="M2030" s="2">
        <f t="shared" si="159"/>
        <v>3.9243807048962021E-2</v>
      </c>
      <c r="N2030" s="2">
        <f t="shared" si="160"/>
        <v>3.8493340074843466E-2</v>
      </c>
    </row>
    <row r="2031" spans="1:14" x14ac:dyDescent="0.25">
      <c r="A2031" s="5">
        <v>39519</v>
      </c>
      <c r="B2031" s="11">
        <f t="shared" si="156"/>
        <v>3</v>
      </c>
      <c r="C2031" s="11">
        <f t="shared" si="157"/>
        <v>2008</v>
      </c>
      <c r="D2031" s="11" t="str">
        <f t="shared" si="158"/>
        <v>3/2008</v>
      </c>
      <c r="E2031">
        <v>8903</v>
      </c>
      <c r="F2031">
        <v>15634600</v>
      </c>
      <c r="G2031">
        <v>622668172</v>
      </c>
      <c r="H2031" s="1">
        <v>28.986295391999999</v>
      </c>
      <c r="I2031" s="1">
        <v>29.198247628000001</v>
      </c>
      <c r="J2031" s="1">
        <v>28.82915839</v>
      </c>
      <c r="K2031" s="1">
        <v>29.417508560999998</v>
      </c>
      <c r="L2031" s="1">
        <v>29.106888905000002</v>
      </c>
      <c r="M2031" s="2">
        <f t="shared" si="159"/>
        <v>-4.8927361791027968E-3</v>
      </c>
      <c r="N2031" s="2">
        <f t="shared" si="160"/>
        <v>-4.9047447987797662E-3</v>
      </c>
    </row>
    <row r="2032" spans="1:14" x14ac:dyDescent="0.25">
      <c r="A2032" s="5">
        <v>39520</v>
      </c>
      <c r="B2032" s="11">
        <f t="shared" si="156"/>
        <v>3</v>
      </c>
      <c r="C2032" s="11">
        <f t="shared" si="157"/>
        <v>2008</v>
      </c>
      <c r="D2032" s="11" t="str">
        <f t="shared" si="158"/>
        <v>3/2008</v>
      </c>
      <c r="E2032">
        <v>14763</v>
      </c>
      <c r="F2032">
        <v>24979400</v>
      </c>
      <c r="G2032">
        <v>967547415</v>
      </c>
      <c r="H2032" s="1">
        <v>28.606243108000001</v>
      </c>
      <c r="I2032" s="1">
        <v>28.503921339000001</v>
      </c>
      <c r="J2032" s="1">
        <v>27.955769005000001</v>
      </c>
      <c r="K2032" s="1">
        <v>28.686638782999999</v>
      </c>
      <c r="L2032" s="1">
        <v>28.310240847999999</v>
      </c>
      <c r="M2032" s="2">
        <f t="shared" si="159"/>
        <v>-1.311144728432212E-2</v>
      </c>
      <c r="N2032" s="2">
        <f t="shared" si="160"/>
        <v>-1.3198161105738532E-2</v>
      </c>
    </row>
    <row r="2033" spans="1:14" x14ac:dyDescent="0.25">
      <c r="A2033" s="5">
        <v>39521</v>
      </c>
      <c r="B2033" s="11">
        <f t="shared" si="156"/>
        <v>3</v>
      </c>
      <c r="C2033" s="11">
        <f t="shared" si="157"/>
        <v>2008</v>
      </c>
      <c r="D2033" s="11" t="str">
        <f t="shared" si="158"/>
        <v>3/2008</v>
      </c>
      <c r="E2033">
        <v>14476</v>
      </c>
      <c r="F2033">
        <v>22529800</v>
      </c>
      <c r="G2033">
        <v>866794632</v>
      </c>
      <c r="H2033" s="1">
        <v>28.043473379000002</v>
      </c>
      <c r="I2033" s="1">
        <v>28.869356228000001</v>
      </c>
      <c r="J2033" s="1">
        <v>27.773051560999999</v>
      </c>
      <c r="K2033" s="1">
        <v>28.905899717</v>
      </c>
      <c r="L2033" s="1">
        <v>28.120214704999999</v>
      </c>
      <c r="M2033" s="2">
        <f t="shared" si="159"/>
        <v>-1.9672968829752224E-2</v>
      </c>
      <c r="N2033" s="2">
        <f t="shared" si="160"/>
        <v>-1.9869057708977997E-2</v>
      </c>
    </row>
    <row r="2034" spans="1:14" x14ac:dyDescent="0.25">
      <c r="A2034" s="5">
        <v>39524</v>
      </c>
      <c r="B2034" s="11">
        <f t="shared" si="156"/>
        <v>3</v>
      </c>
      <c r="C2034" s="11">
        <f t="shared" si="157"/>
        <v>2008</v>
      </c>
      <c r="D2034" s="11" t="str">
        <f t="shared" si="158"/>
        <v>3/2008</v>
      </c>
      <c r="E2034">
        <v>17374</v>
      </c>
      <c r="F2034">
        <v>33033600</v>
      </c>
      <c r="G2034">
        <v>1220044707</v>
      </c>
      <c r="H2034" s="1">
        <v>26.980057852000002</v>
      </c>
      <c r="I2034" s="1">
        <v>27.078725272</v>
      </c>
      <c r="J2034" s="1">
        <v>26.552499032</v>
      </c>
      <c r="K2034" s="1">
        <v>27.414925369999999</v>
      </c>
      <c r="L2034" s="1">
        <v>26.994675247</v>
      </c>
      <c r="M2034" s="2">
        <f t="shared" si="159"/>
        <v>-3.7920250199689032E-2</v>
      </c>
      <c r="N2034" s="2">
        <f t="shared" si="160"/>
        <v>-3.865793175212244E-2</v>
      </c>
    </row>
    <row r="2035" spans="1:14" x14ac:dyDescent="0.25">
      <c r="A2035" s="5">
        <v>39525</v>
      </c>
      <c r="B2035" s="11">
        <f t="shared" si="156"/>
        <v>3</v>
      </c>
      <c r="C2035" s="11">
        <f t="shared" si="157"/>
        <v>2008</v>
      </c>
      <c r="D2035" s="11" t="str">
        <f t="shared" si="158"/>
        <v>3/2008</v>
      </c>
      <c r="E2035">
        <v>10956</v>
      </c>
      <c r="F2035">
        <v>22106600</v>
      </c>
      <c r="G2035">
        <v>828386482</v>
      </c>
      <c r="H2035" s="1">
        <v>27.389344927</v>
      </c>
      <c r="I2035" s="1">
        <v>27.414925369999999</v>
      </c>
      <c r="J2035" s="1">
        <v>26.972749153999999</v>
      </c>
      <c r="K2035" s="1">
        <v>27.608605861000001</v>
      </c>
      <c r="L2035" s="1">
        <v>27.385690577999998</v>
      </c>
      <c r="M2035" s="2">
        <f t="shared" si="159"/>
        <v>1.5169985077317261E-2</v>
      </c>
      <c r="N2035" s="2">
        <f t="shared" si="160"/>
        <v>1.5056071454294809E-2</v>
      </c>
    </row>
    <row r="2036" spans="1:14" x14ac:dyDescent="0.25">
      <c r="A2036" s="5">
        <v>39526</v>
      </c>
      <c r="B2036" s="11">
        <f t="shared" si="156"/>
        <v>3</v>
      </c>
      <c r="C2036" s="11">
        <f t="shared" si="157"/>
        <v>2008</v>
      </c>
      <c r="D2036" s="11" t="str">
        <f t="shared" si="158"/>
        <v>3/2008</v>
      </c>
      <c r="E2036">
        <v>22274</v>
      </c>
      <c r="F2036">
        <v>35485600</v>
      </c>
      <c r="G2036">
        <v>1273530859</v>
      </c>
      <c r="H2036" s="1">
        <v>25.361181294000001</v>
      </c>
      <c r="I2036" s="1">
        <v>27.367418833999999</v>
      </c>
      <c r="J2036" s="1">
        <v>25.361181294000001</v>
      </c>
      <c r="K2036" s="1">
        <v>27.634186303</v>
      </c>
      <c r="L2036" s="1">
        <v>26.230916328999999</v>
      </c>
      <c r="M2036" s="2">
        <f t="shared" si="159"/>
        <v>-7.404936621907543E-2</v>
      </c>
      <c r="N2036" s="2">
        <f t="shared" si="160"/>
        <v>-7.6934357008754284E-2</v>
      </c>
    </row>
    <row r="2037" spans="1:14" x14ac:dyDescent="0.25">
      <c r="A2037" s="5">
        <v>39527</v>
      </c>
      <c r="B2037" s="11">
        <f t="shared" si="156"/>
        <v>3</v>
      </c>
      <c r="C2037" s="11">
        <f t="shared" si="157"/>
        <v>2008</v>
      </c>
      <c r="D2037" s="11" t="str">
        <f t="shared" si="158"/>
        <v>3/2008</v>
      </c>
      <c r="E2037">
        <v>14559</v>
      </c>
      <c r="F2037">
        <v>22980800</v>
      </c>
      <c r="G2037">
        <v>792004500</v>
      </c>
      <c r="H2037" s="1">
        <v>25.361181294000001</v>
      </c>
      <c r="I2037" s="1">
        <v>25.101722521999999</v>
      </c>
      <c r="J2037" s="1">
        <v>24.666855004999999</v>
      </c>
      <c r="K2037" s="1">
        <v>25.507355249</v>
      </c>
      <c r="L2037" s="1">
        <v>25.189426896000001</v>
      </c>
      <c r="M2037" s="2">
        <f t="shared" si="159"/>
        <v>0</v>
      </c>
      <c r="N2037" s="2">
        <f t="shared" si="160"/>
        <v>0</v>
      </c>
    </row>
    <row r="2038" spans="1:14" x14ac:dyDescent="0.25">
      <c r="A2038" s="5">
        <v>39531</v>
      </c>
      <c r="B2038" s="11">
        <f t="shared" si="156"/>
        <v>3</v>
      </c>
      <c r="C2038" s="11">
        <f t="shared" si="157"/>
        <v>2008</v>
      </c>
      <c r="D2038" s="11" t="str">
        <f t="shared" si="158"/>
        <v>3/2008</v>
      </c>
      <c r="E2038">
        <v>13079</v>
      </c>
      <c r="F2038">
        <v>21673600</v>
      </c>
      <c r="G2038">
        <v>764171060</v>
      </c>
      <c r="H2038" s="1">
        <v>25.580442226999999</v>
      </c>
      <c r="I2038" s="1">
        <v>25.543898737999999</v>
      </c>
      <c r="J2038" s="1">
        <v>25.342909549000002</v>
      </c>
      <c r="K2038" s="1">
        <v>26.245533725000001</v>
      </c>
      <c r="L2038" s="1">
        <v>25.770468369</v>
      </c>
      <c r="M2038" s="2">
        <f t="shared" si="159"/>
        <v>8.6455331263244339E-3</v>
      </c>
      <c r="N2038" s="2">
        <f t="shared" si="160"/>
        <v>8.6083745218418252E-3</v>
      </c>
    </row>
    <row r="2039" spans="1:14" x14ac:dyDescent="0.25">
      <c r="A2039" s="5">
        <v>39532</v>
      </c>
      <c r="B2039" s="11">
        <f t="shared" si="156"/>
        <v>3</v>
      </c>
      <c r="C2039" s="11">
        <f t="shared" si="157"/>
        <v>2008</v>
      </c>
      <c r="D2039" s="11" t="str">
        <f t="shared" si="158"/>
        <v>3/2008</v>
      </c>
      <c r="E2039">
        <v>14385</v>
      </c>
      <c r="F2039">
        <v>24315000</v>
      </c>
      <c r="G2039">
        <v>885694038</v>
      </c>
      <c r="H2039" s="1">
        <v>26.932551316000001</v>
      </c>
      <c r="I2039" s="1">
        <v>26.12859456</v>
      </c>
      <c r="J2039" s="1">
        <v>25.79970316</v>
      </c>
      <c r="K2039" s="1">
        <v>27.042181783</v>
      </c>
      <c r="L2039" s="1">
        <v>26.621931661000001</v>
      </c>
      <c r="M2039" s="2">
        <f t="shared" si="159"/>
        <v>5.2857142851614247E-2</v>
      </c>
      <c r="N2039" s="2">
        <f t="shared" si="160"/>
        <v>5.1507557140680879E-2</v>
      </c>
    </row>
    <row r="2040" spans="1:14" x14ac:dyDescent="0.25">
      <c r="A2040" s="5">
        <v>39533</v>
      </c>
      <c r="B2040" s="11">
        <f t="shared" si="156"/>
        <v>3</v>
      </c>
      <c r="C2040" s="11">
        <f t="shared" si="157"/>
        <v>2008</v>
      </c>
      <c r="D2040" s="11" t="str">
        <f t="shared" si="158"/>
        <v>3/2008</v>
      </c>
      <c r="E2040">
        <v>11429</v>
      </c>
      <c r="F2040">
        <v>19476200</v>
      </c>
      <c r="G2040">
        <v>721861592</v>
      </c>
      <c r="H2040" s="1">
        <v>27.371073183</v>
      </c>
      <c r="I2040" s="1">
        <v>27.115268760999999</v>
      </c>
      <c r="J2040" s="1">
        <v>26.552499032</v>
      </c>
      <c r="K2040" s="1">
        <v>27.601297163000002</v>
      </c>
      <c r="L2040" s="1">
        <v>27.089688318</v>
      </c>
      <c r="M2040" s="2">
        <f t="shared" si="159"/>
        <v>1.6282225246869952E-2</v>
      </c>
      <c r="N2040" s="2">
        <f t="shared" si="160"/>
        <v>1.6151091337152774E-2</v>
      </c>
    </row>
    <row r="2041" spans="1:14" x14ac:dyDescent="0.25">
      <c r="A2041" s="5">
        <v>39534</v>
      </c>
      <c r="B2041" s="11">
        <f t="shared" si="156"/>
        <v>3</v>
      </c>
      <c r="C2041" s="11">
        <f t="shared" si="157"/>
        <v>2008</v>
      </c>
      <c r="D2041" s="11" t="str">
        <f t="shared" si="158"/>
        <v>3/2008</v>
      </c>
      <c r="E2041">
        <v>8398</v>
      </c>
      <c r="F2041">
        <v>12435600</v>
      </c>
      <c r="G2041">
        <v>462020968</v>
      </c>
      <c r="H2041" s="1">
        <v>26.716944732000002</v>
      </c>
      <c r="I2041" s="1">
        <v>27.495321045000001</v>
      </c>
      <c r="J2041" s="1">
        <v>26.567116426999998</v>
      </c>
      <c r="K2041" s="1">
        <v>27.71092763</v>
      </c>
      <c r="L2041" s="1">
        <v>27.155466598</v>
      </c>
      <c r="M2041" s="2">
        <f t="shared" si="159"/>
        <v>-2.3898531366547737E-2</v>
      </c>
      <c r="N2041" s="2">
        <f t="shared" si="160"/>
        <v>-2.4188734209119066E-2</v>
      </c>
    </row>
    <row r="2042" spans="1:14" x14ac:dyDescent="0.25">
      <c r="A2042" s="5">
        <v>39535</v>
      </c>
      <c r="B2042" s="11">
        <f t="shared" si="156"/>
        <v>3</v>
      </c>
      <c r="C2042" s="11">
        <f t="shared" si="157"/>
        <v>2008</v>
      </c>
      <c r="D2042" s="11" t="str">
        <f t="shared" si="158"/>
        <v>3/2008</v>
      </c>
      <c r="E2042">
        <v>7419</v>
      </c>
      <c r="F2042">
        <v>15852000</v>
      </c>
      <c r="G2042">
        <v>580019326</v>
      </c>
      <c r="H2042" s="1">
        <v>26.534227287</v>
      </c>
      <c r="I2042" s="1">
        <v>26.786377361</v>
      </c>
      <c r="J2042" s="1">
        <v>26.402670727</v>
      </c>
      <c r="K2042" s="1">
        <v>27.049490480999999</v>
      </c>
      <c r="L2042" s="1">
        <v>26.742525174000001</v>
      </c>
      <c r="M2042" s="2">
        <f t="shared" si="159"/>
        <v>-6.8390097308227427E-3</v>
      </c>
      <c r="N2042" s="2">
        <f t="shared" si="160"/>
        <v>-6.8625029326319087E-3</v>
      </c>
    </row>
    <row r="2043" spans="1:14" x14ac:dyDescent="0.25">
      <c r="A2043" s="5">
        <v>39538</v>
      </c>
      <c r="B2043" s="11">
        <f t="shared" si="156"/>
        <v>3</v>
      </c>
      <c r="C2043" s="11">
        <f t="shared" si="157"/>
        <v>2008</v>
      </c>
      <c r="D2043" s="11" t="str">
        <f t="shared" si="158"/>
        <v>3/2008</v>
      </c>
      <c r="E2043">
        <v>9614</v>
      </c>
      <c r="F2043">
        <v>16134000</v>
      </c>
      <c r="G2043">
        <v>592655029</v>
      </c>
      <c r="H2043" s="1">
        <v>27.038527433999999</v>
      </c>
      <c r="I2043" s="1">
        <v>26.896007826999998</v>
      </c>
      <c r="J2043" s="1">
        <v>26.384398983000001</v>
      </c>
      <c r="K2043" s="1">
        <v>27.221244878</v>
      </c>
      <c r="L2043" s="1">
        <v>26.848501292000002</v>
      </c>
      <c r="M2043" s="2">
        <f t="shared" si="159"/>
        <v>1.9005646614290939E-2</v>
      </c>
      <c r="N2043" s="2">
        <f t="shared" si="160"/>
        <v>1.882729555427385E-2</v>
      </c>
    </row>
    <row r="2044" spans="1:14" x14ac:dyDescent="0.25">
      <c r="A2044" s="5">
        <v>39539</v>
      </c>
      <c r="B2044" s="11">
        <f t="shared" si="156"/>
        <v>4</v>
      </c>
      <c r="C2044" s="11">
        <f t="shared" si="157"/>
        <v>2008</v>
      </c>
      <c r="D2044" s="11" t="str">
        <f t="shared" si="158"/>
        <v>4/2008</v>
      </c>
      <c r="E2044">
        <v>11738</v>
      </c>
      <c r="F2044">
        <v>21503000</v>
      </c>
      <c r="G2044">
        <v>804077457</v>
      </c>
      <c r="H2044" s="1">
        <v>27.685347187000001</v>
      </c>
      <c r="I2044" s="1">
        <v>27.403962322999998</v>
      </c>
      <c r="J2044" s="1">
        <v>26.866773036000001</v>
      </c>
      <c r="K2044" s="1">
        <v>27.685347187000001</v>
      </c>
      <c r="L2044" s="1">
        <v>27.330875344999999</v>
      </c>
      <c r="M2044" s="2">
        <f t="shared" si="159"/>
        <v>2.3922151625263899E-2</v>
      </c>
      <c r="N2044" s="2">
        <f t="shared" si="160"/>
        <v>2.3640499923907002E-2</v>
      </c>
    </row>
    <row r="2045" spans="1:14" x14ac:dyDescent="0.25">
      <c r="A2045" s="5">
        <v>39540</v>
      </c>
      <c r="B2045" s="11">
        <f t="shared" si="156"/>
        <v>4</v>
      </c>
      <c r="C2045" s="11">
        <f t="shared" si="157"/>
        <v>2008</v>
      </c>
      <c r="D2045" s="11" t="str">
        <f t="shared" si="158"/>
        <v>4/2008</v>
      </c>
      <c r="E2045">
        <v>15831</v>
      </c>
      <c r="F2045">
        <v>24409200</v>
      </c>
      <c r="G2045">
        <v>942877642</v>
      </c>
      <c r="H2045" s="1">
        <v>28.419871314000002</v>
      </c>
      <c r="I2045" s="1">
        <v>27.754779815999999</v>
      </c>
      <c r="J2045" s="1">
        <v>27.590334116000001</v>
      </c>
      <c r="K2045" s="1">
        <v>28.609897456999999</v>
      </c>
      <c r="L2045" s="1">
        <v>28.233499520999999</v>
      </c>
      <c r="M2045" s="2">
        <f t="shared" si="159"/>
        <v>2.6531151010629417E-2</v>
      </c>
      <c r="N2045" s="2">
        <f t="shared" si="160"/>
        <v>2.6185303836297798E-2</v>
      </c>
    </row>
    <row r="2046" spans="1:14" x14ac:dyDescent="0.25">
      <c r="A2046" s="5">
        <v>39541</v>
      </c>
      <c r="B2046" s="11">
        <f t="shared" si="156"/>
        <v>4</v>
      </c>
      <c r="C2046" s="11">
        <f t="shared" si="157"/>
        <v>2008</v>
      </c>
      <c r="D2046" s="11" t="str">
        <f t="shared" si="158"/>
        <v>4/2008</v>
      </c>
      <c r="E2046">
        <v>15898</v>
      </c>
      <c r="F2046">
        <v>23154000</v>
      </c>
      <c r="G2046">
        <v>914720971</v>
      </c>
      <c r="H2046" s="1">
        <v>28.759725760999999</v>
      </c>
      <c r="I2046" s="1">
        <v>28.30293215</v>
      </c>
      <c r="J2046" s="1">
        <v>28.145795148000001</v>
      </c>
      <c r="K2046" s="1">
        <v>29.271334605</v>
      </c>
      <c r="L2046" s="1">
        <v>28.873010576999999</v>
      </c>
      <c r="M2046" s="2">
        <f t="shared" si="159"/>
        <v>1.1958338700590154E-2</v>
      </c>
      <c r="N2046" s="2">
        <f t="shared" si="160"/>
        <v>1.188740272597062E-2</v>
      </c>
    </row>
    <row r="2047" spans="1:14" x14ac:dyDescent="0.25">
      <c r="A2047" s="5">
        <v>39542</v>
      </c>
      <c r="B2047" s="11">
        <f t="shared" si="156"/>
        <v>4</v>
      </c>
      <c r="C2047" s="11">
        <f t="shared" si="157"/>
        <v>2008</v>
      </c>
      <c r="D2047" s="11" t="str">
        <f t="shared" si="158"/>
        <v>4/2008</v>
      </c>
      <c r="E2047">
        <v>11254</v>
      </c>
      <c r="F2047">
        <v>21989400</v>
      </c>
      <c r="G2047">
        <v>874452814</v>
      </c>
      <c r="H2047" s="1">
        <v>28.869356228000001</v>
      </c>
      <c r="I2047" s="1">
        <v>28.832812739000001</v>
      </c>
      <c r="J2047" s="1">
        <v>28.704910527999999</v>
      </c>
      <c r="K2047" s="1">
        <v>29.337112886</v>
      </c>
      <c r="L2047" s="1">
        <v>29.063036718999999</v>
      </c>
      <c r="M2047" s="2">
        <f t="shared" si="159"/>
        <v>3.8119441023554135E-3</v>
      </c>
      <c r="N2047" s="2">
        <f t="shared" si="160"/>
        <v>3.8046970544914327E-3</v>
      </c>
    </row>
    <row r="2048" spans="1:14" x14ac:dyDescent="0.25">
      <c r="A2048" s="5">
        <v>39545</v>
      </c>
      <c r="B2048" s="11">
        <f t="shared" si="156"/>
        <v>4</v>
      </c>
      <c r="C2048" s="11">
        <f t="shared" si="157"/>
        <v>2008</v>
      </c>
      <c r="D2048" s="11" t="str">
        <f t="shared" si="158"/>
        <v>4/2008</v>
      </c>
      <c r="E2048">
        <v>9809</v>
      </c>
      <c r="F2048">
        <v>14868200</v>
      </c>
      <c r="G2048">
        <v>590591782</v>
      </c>
      <c r="H2048" s="1">
        <v>28.761345467999998</v>
      </c>
      <c r="I2048" s="1">
        <v>29.157042959999998</v>
      </c>
      <c r="J2048" s="1">
        <v>28.475563946000001</v>
      </c>
      <c r="K2048" s="1">
        <v>29.545412720000002</v>
      </c>
      <c r="L2048" s="1">
        <v>29.10574884</v>
      </c>
      <c r="M2048" s="2">
        <f t="shared" si="159"/>
        <v>-3.7413636503347281E-3</v>
      </c>
      <c r="N2048" s="2">
        <f t="shared" si="160"/>
        <v>-3.7483800574042575E-3</v>
      </c>
    </row>
    <row r="2049" spans="1:14" x14ac:dyDescent="0.25">
      <c r="A2049" s="5">
        <v>39546</v>
      </c>
      <c r="B2049" s="11">
        <f t="shared" si="156"/>
        <v>4</v>
      </c>
      <c r="C2049" s="11">
        <f t="shared" si="157"/>
        <v>2008</v>
      </c>
      <c r="D2049" s="11" t="str">
        <f t="shared" si="158"/>
        <v>4/2008</v>
      </c>
      <c r="E2049">
        <v>10873</v>
      </c>
      <c r="F2049">
        <v>16449400</v>
      </c>
      <c r="G2049">
        <v>651947604</v>
      </c>
      <c r="H2049" s="1">
        <v>29.307261451999999</v>
      </c>
      <c r="I2049" s="1">
        <v>28.548841259</v>
      </c>
      <c r="J2049" s="1">
        <v>28.340000916000001</v>
      </c>
      <c r="K2049" s="1">
        <v>29.310925317999999</v>
      </c>
      <c r="L2049" s="1">
        <v>29.043463123999999</v>
      </c>
      <c r="M2049" s="2">
        <f t="shared" si="159"/>
        <v>1.8980891718274773E-2</v>
      </c>
      <c r="N2049" s="2">
        <f t="shared" si="160"/>
        <v>1.8803002070924703E-2</v>
      </c>
    </row>
    <row r="2050" spans="1:14" x14ac:dyDescent="0.25">
      <c r="A2050" s="5">
        <v>39547</v>
      </c>
      <c r="B2050" s="11">
        <f t="shared" si="156"/>
        <v>4</v>
      </c>
      <c r="C2050" s="11">
        <f t="shared" si="157"/>
        <v>2008</v>
      </c>
      <c r="D2050" s="11" t="str">
        <f t="shared" si="158"/>
        <v>4/2008</v>
      </c>
      <c r="E2050">
        <v>12008</v>
      </c>
      <c r="F2050">
        <v>21548800</v>
      </c>
      <c r="G2050">
        <v>863485767</v>
      </c>
      <c r="H2050" s="1">
        <v>29.325580779999999</v>
      </c>
      <c r="I2050" s="1">
        <v>29.149715228000002</v>
      </c>
      <c r="J2050" s="1">
        <v>29.025143795999998</v>
      </c>
      <c r="K2050" s="1">
        <v>29.658992556000001</v>
      </c>
      <c r="L2050" s="1">
        <v>29.362219437</v>
      </c>
      <c r="M2050" s="2">
        <f t="shared" si="159"/>
        <v>6.2507812372736282E-4</v>
      </c>
      <c r="N2050" s="2">
        <f t="shared" si="160"/>
        <v>6.2488284376956377E-4</v>
      </c>
    </row>
    <row r="2051" spans="1:14" x14ac:dyDescent="0.25">
      <c r="A2051" s="5">
        <v>39548</v>
      </c>
      <c r="B2051" s="11">
        <f t="shared" ref="B2051:B2114" si="161">MONTH(A2051)</f>
        <v>4</v>
      </c>
      <c r="C2051" s="11">
        <f t="shared" ref="C2051:C2114" si="162">YEAR(A2051)</f>
        <v>2008</v>
      </c>
      <c r="D2051" s="11" t="str">
        <f t="shared" ref="D2051:D2114" si="163">CONCATENATE(B2051,"/",C2051)</f>
        <v>4/2008</v>
      </c>
      <c r="E2051">
        <v>9469</v>
      </c>
      <c r="F2051">
        <v>18390000</v>
      </c>
      <c r="G2051">
        <v>735420698</v>
      </c>
      <c r="H2051" s="1">
        <v>29.431832883999999</v>
      </c>
      <c r="I2051" s="1">
        <v>29.376874900000001</v>
      </c>
      <c r="J2051" s="1">
        <v>28.951866482</v>
      </c>
      <c r="K2051" s="1">
        <v>29.604034571</v>
      </c>
      <c r="L2051" s="1">
        <v>29.303597585999999</v>
      </c>
      <c r="M2051" s="2">
        <f t="shared" si="159"/>
        <v>3.6231883964072953E-3</v>
      </c>
      <c r="N2051" s="2">
        <f t="shared" si="160"/>
        <v>3.6166404608325908E-3</v>
      </c>
    </row>
    <row r="2052" spans="1:14" x14ac:dyDescent="0.25">
      <c r="A2052" s="5">
        <v>39549</v>
      </c>
      <c r="B2052" s="11">
        <f t="shared" si="161"/>
        <v>4</v>
      </c>
      <c r="C2052" s="11">
        <f t="shared" si="162"/>
        <v>2008</v>
      </c>
      <c r="D2052" s="11" t="str">
        <f t="shared" si="163"/>
        <v>4/2008</v>
      </c>
      <c r="E2052">
        <v>8739</v>
      </c>
      <c r="F2052">
        <v>14045000</v>
      </c>
      <c r="G2052">
        <v>555905663</v>
      </c>
      <c r="H2052" s="1">
        <v>28.779664795999999</v>
      </c>
      <c r="I2052" s="1">
        <v>29.164370690999998</v>
      </c>
      <c r="J2052" s="1">
        <v>28.695395886</v>
      </c>
      <c r="K2052" s="1">
        <v>29.266958930000001</v>
      </c>
      <c r="L2052" s="1">
        <v>29.003160602000001</v>
      </c>
      <c r="M2052" s="2">
        <f t="shared" ref="M2052:M2115" si="164">H2052/H2051-1</f>
        <v>-2.2158595782002299E-2</v>
      </c>
      <c r="N2052" s="2">
        <f t="shared" ref="N2052:N2115" si="165">LN(H2052/H2051)</f>
        <v>-2.2407785473502133E-2</v>
      </c>
    </row>
    <row r="2053" spans="1:14" x14ac:dyDescent="0.25">
      <c r="A2053" s="5">
        <v>39552</v>
      </c>
      <c r="B2053" s="11">
        <f t="shared" si="161"/>
        <v>4</v>
      </c>
      <c r="C2053" s="11">
        <f t="shared" si="162"/>
        <v>2008</v>
      </c>
      <c r="D2053" s="11" t="str">
        <f t="shared" si="163"/>
        <v>4/2008</v>
      </c>
      <c r="E2053">
        <v>32259</v>
      </c>
      <c r="F2053">
        <v>54268000</v>
      </c>
      <c r="G2053">
        <v>2218200460</v>
      </c>
      <c r="H2053" s="1">
        <v>30.39909342</v>
      </c>
      <c r="I2053" s="1">
        <v>28.578152185</v>
      </c>
      <c r="J2053" s="1">
        <v>28.219093349000001</v>
      </c>
      <c r="K2053" s="1">
        <v>30.959664867000001</v>
      </c>
      <c r="L2053" s="1">
        <v>29.952101808999998</v>
      </c>
      <c r="M2053" s="2">
        <f t="shared" si="164"/>
        <v>5.6269891796136617E-2</v>
      </c>
      <c r="N2053" s="2">
        <f t="shared" si="165"/>
        <v>5.4743731981632959E-2</v>
      </c>
    </row>
    <row r="2054" spans="1:14" x14ac:dyDescent="0.25">
      <c r="A2054" s="5">
        <v>39553</v>
      </c>
      <c r="B2054" s="11">
        <f t="shared" si="161"/>
        <v>4</v>
      </c>
      <c r="C2054" s="11">
        <f t="shared" si="162"/>
        <v>2008</v>
      </c>
      <c r="D2054" s="11" t="str">
        <f t="shared" si="163"/>
        <v>4/2008</v>
      </c>
      <c r="E2054">
        <v>21119</v>
      </c>
      <c r="F2054">
        <v>37524800</v>
      </c>
      <c r="G2054">
        <v>1566699837</v>
      </c>
      <c r="H2054" s="1">
        <v>30.754488388999999</v>
      </c>
      <c r="I2054" s="1">
        <v>30.26353039</v>
      </c>
      <c r="J2054" s="1">
        <v>29.948437942999998</v>
      </c>
      <c r="K2054" s="1">
        <v>31.029278313999999</v>
      </c>
      <c r="L2054" s="1">
        <v>30.593278300000001</v>
      </c>
      <c r="M2054" s="2">
        <f t="shared" si="164"/>
        <v>1.1690972625064466E-2</v>
      </c>
      <c r="N2054" s="2">
        <f t="shared" si="165"/>
        <v>1.1623161213782675E-2</v>
      </c>
    </row>
    <row r="2055" spans="1:14" x14ac:dyDescent="0.25">
      <c r="A2055" s="5">
        <v>39554</v>
      </c>
      <c r="B2055" s="11">
        <f t="shared" si="161"/>
        <v>4</v>
      </c>
      <c r="C2055" s="11">
        <f t="shared" si="162"/>
        <v>2008</v>
      </c>
      <c r="D2055" s="11" t="str">
        <f t="shared" si="163"/>
        <v>4/2008</v>
      </c>
      <c r="E2055">
        <v>16484</v>
      </c>
      <c r="F2055">
        <v>38564000</v>
      </c>
      <c r="G2055">
        <v>1608520481</v>
      </c>
      <c r="H2055" s="1">
        <v>30.556639644000001</v>
      </c>
      <c r="I2055" s="1">
        <v>30.802118643</v>
      </c>
      <c r="J2055" s="1">
        <v>30.127967361</v>
      </c>
      <c r="K2055" s="1">
        <v>31.142858149999999</v>
      </c>
      <c r="L2055" s="1">
        <v>30.563967375000001</v>
      </c>
      <c r="M2055" s="2">
        <f t="shared" si="164"/>
        <v>-6.4331665185743958E-3</v>
      </c>
      <c r="N2055" s="2">
        <f t="shared" si="165"/>
        <v>-6.4539485115966688E-3</v>
      </c>
    </row>
    <row r="2056" spans="1:14" x14ac:dyDescent="0.25">
      <c r="A2056" s="5">
        <v>39555</v>
      </c>
      <c r="B2056" s="11">
        <f t="shared" si="161"/>
        <v>4</v>
      </c>
      <c r="C2056" s="11">
        <f t="shared" si="162"/>
        <v>2008</v>
      </c>
      <c r="D2056" s="11" t="str">
        <f t="shared" si="163"/>
        <v>4/2008</v>
      </c>
      <c r="E2056">
        <v>13887</v>
      </c>
      <c r="F2056">
        <v>31633400</v>
      </c>
      <c r="G2056">
        <v>1330572579</v>
      </c>
      <c r="H2056" s="1">
        <v>31.179496807</v>
      </c>
      <c r="I2056" s="1">
        <v>30.281849719</v>
      </c>
      <c r="J2056" s="1">
        <v>30.230555598999999</v>
      </c>
      <c r="K2056" s="1">
        <v>31.179496807</v>
      </c>
      <c r="L2056" s="1">
        <v>30.820437971</v>
      </c>
      <c r="M2056" s="2">
        <f t="shared" si="164"/>
        <v>2.0383693045328055E-2</v>
      </c>
      <c r="N2056" s="2">
        <f t="shared" si="165"/>
        <v>2.0178726214396588E-2</v>
      </c>
    </row>
    <row r="2057" spans="1:14" x14ac:dyDescent="0.25">
      <c r="A2057" s="5">
        <v>39556</v>
      </c>
      <c r="B2057" s="11">
        <f t="shared" si="161"/>
        <v>4</v>
      </c>
      <c r="C2057" s="11">
        <f t="shared" si="162"/>
        <v>2008</v>
      </c>
      <c r="D2057" s="11" t="str">
        <f t="shared" si="163"/>
        <v>4/2008</v>
      </c>
      <c r="E2057">
        <v>13510</v>
      </c>
      <c r="F2057">
        <v>26923600</v>
      </c>
      <c r="G2057">
        <v>1147946710</v>
      </c>
      <c r="H2057" s="1">
        <v>31.252774120000002</v>
      </c>
      <c r="I2057" s="1">
        <v>31.326051433</v>
      </c>
      <c r="J2057" s="1">
        <v>30.743496791999998</v>
      </c>
      <c r="K2057" s="1">
        <v>31.487261522000001</v>
      </c>
      <c r="L2057" s="1">
        <v>31.241782523000001</v>
      </c>
      <c r="M2057" s="2">
        <f t="shared" si="164"/>
        <v>2.3501762537601056E-3</v>
      </c>
      <c r="N2057" s="2">
        <f t="shared" si="165"/>
        <v>2.3474189088675268E-3</v>
      </c>
    </row>
    <row r="2058" spans="1:14" x14ac:dyDescent="0.25">
      <c r="A2058" s="5">
        <v>39560</v>
      </c>
      <c r="B2058" s="11">
        <f t="shared" si="161"/>
        <v>4</v>
      </c>
      <c r="C2058" s="11">
        <f t="shared" si="162"/>
        <v>2008</v>
      </c>
      <c r="D2058" s="11" t="str">
        <f t="shared" si="163"/>
        <v>4/2008</v>
      </c>
      <c r="E2058">
        <v>9918</v>
      </c>
      <c r="F2058">
        <v>24471200</v>
      </c>
      <c r="G2058">
        <v>1060023354</v>
      </c>
      <c r="H2058" s="1">
        <v>31.58252203</v>
      </c>
      <c r="I2058" s="1">
        <v>31.692437999999999</v>
      </c>
      <c r="J2058" s="1">
        <v>31.417648074999999</v>
      </c>
      <c r="K2058" s="1">
        <v>32.036841371999998</v>
      </c>
      <c r="L2058" s="1">
        <v>31.740068253</v>
      </c>
      <c r="M2058" s="2">
        <f t="shared" si="164"/>
        <v>1.0550996488627895E-2</v>
      </c>
      <c r="N2058" s="2">
        <f t="shared" si="165"/>
        <v>1.0495723177581955E-2</v>
      </c>
    </row>
    <row r="2059" spans="1:14" x14ac:dyDescent="0.25">
      <c r="A2059" s="5">
        <v>39561</v>
      </c>
      <c r="B2059" s="11">
        <f t="shared" si="161"/>
        <v>4</v>
      </c>
      <c r="C2059" s="11">
        <f t="shared" si="162"/>
        <v>2008</v>
      </c>
      <c r="D2059" s="11" t="str">
        <f t="shared" si="163"/>
        <v>4/2008</v>
      </c>
      <c r="E2059">
        <v>11978</v>
      </c>
      <c r="F2059">
        <v>20332000</v>
      </c>
      <c r="G2059">
        <v>869085100</v>
      </c>
      <c r="H2059" s="1">
        <v>31.150185880999999</v>
      </c>
      <c r="I2059" s="1">
        <v>31.619160686000001</v>
      </c>
      <c r="J2059" s="1">
        <v>31.051261508</v>
      </c>
      <c r="K2059" s="1">
        <v>31.871967417</v>
      </c>
      <c r="L2059" s="1">
        <v>31.322387567</v>
      </c>
      <c r="M2059" s="2">
        <f t="shared" si="164"/>
        <v>-1.368909514538863E-2</v>
      </c>
      <c r="N2059" s="2">
        <f t="shared" si="165"/>
        <v>-1.3783654757028514E-2</v>
      </c>
    </row>
    <row r="2060" spans="1:14" x14ac:dyDescent="0.25">
      <c r="A2060" s="5">
        <v>39562</v>
      </c>
      <c r="B2060" s="11">
        <f t="shared" si="161"/>
        <v>4</v>
      </c>
      <c r="C2060" s="11">
        <f t="shared" si="162"/>
        <v>2008</v>
      </c>
      <c r="D2060" s="11" t="str">
        <f t="shared" si="163"/>
        <v>4/2008</v>
      </c>
      <c r="E2060">
        <v>17943</v>
      </c>
      <c r="F2060">
        <v>36413200</v>
      </c>
      <c r="G2060">
        <v>1523496951</v>
      </c>
      <c r="H2060" s="1">
        <v>30.483362329999999</v>
      </c>
      <c r="I2060" s="1">
        <v>31.106219493000001</v>
      </c>
      <c r="J2060" s="1">
        <v>30.26353039</v>
      </c>
      <c r="K2060" s="1">
        <v>31.245446389000001</v>
      </c>
      <c r="L2060" s="1">
        <v>30.659227882</v>
      </c>
      <c r="M2060" s="2">
        <f t="shared" si="164"/>
        <v>-2.1406727829727967E-2</v>
      </c>
      <c r="N2060" s="2">
        <f t="shared" si="165"/>
        <v>-2.1639175104484428E-2</v>
      </c>
    </row>
    <row r="2061" spans="1:14" x14ac:dyDescent="0.25">
      <c r="A2061" s="5">
        <v>39563</v>
      </c>
      <c r="B2061" s="11">
        <f t="shared" si="161"/>
        <v>4</v>
      </c>
      <c r="C2061" s="11">
        <f t="shared" si="162"/>
        <v>2008</v>
      </c>
      <c r="D2061" s="11" t="str">
        <f t="shared" si="163"/>
        <v>4/2008</v>
      </c>
      <c r="E2061">
        <v>11551</v>
      </c>
      <c r="F2061">
        <v>24114800</v>
      </c>
      <c r="G2061">
        <v>1011118560</v>
      </c>
      <c r="H2061" s="1">
        <v>30.886387552999999</v>
      </c>
      <c r="I2061" s="1">
        <v>30.776471582999999</v>
      </c>
      <c r="J2061" s="1">
        <v>30.384437956999999</v>
      </c>
      <c r="K2061" s="1">
        <v>31.095227896000001</v>
      </c>
      <c r="L2061" s="1">
        <v>30.725177464000001</v>
      </c>
      <c r="M2061" s="2">
        <f t="shared" si="164"/>
        <v>1.3221153842447597E-2</v>
      </c>
      <c r="N2061" s="2">
        <f t="shared" si="165"/>
        <v>1.3134517176988976E-2</v>
      </c>
    </row>
    <row r="2062" spans="1:14" x14ac:dyDescent="0.25">
      <c r="A2062" s="5">
        <v>39566</v>
      </c>
      <c r="B2062" s="11">
        <f t="shared" si="161"/>
        <v>4</v>
      </c>
      <c r="C2062" s="11">
        <f t="shared" si="162"/>
        <v>2008</v>
      </c>
      <c r="D2062" s="11" t="str">
        <f t="shared" si="163"/>
        <v>4/2008</v>
      </c>
      <c r="E2062">
        <v>14234</v>
      </c>
      <c r="F2062">
        <v>18939200</v>
      </c>
      <c r="G2062">
        <v>806673510</v>
      </c>
      <c r="H2062" s="1">
        <v>31.208807732</v>
      </c>
      <c r="I2062" s="1">
        <v>31.201480001</v>
      </c>
      <c r="J2062" s="1">
        <v>30.886387552999999</v>
      </c>
      <c r="K2062" s="1">
        <v>31.479933791000001</v>
      </c>
      <c r="L2062" s="1">
        <v>31.208807732</v>
      </c>
      <c r="M2062" s="2">
        <f t="shared" si="164"/>
        <v>1.0438908676087211E-2</v>
      </c>
      <c r="N2062" s="2">
        <f t="shared" si="165"/>
        <v>1.0384799503624783E-2</v>
      </c>
    </row>
    <row r="2063" spans="1:14" x14ac:dyDescent="0.25">
      <c r="A2063" s="5">
        <v>39567</v>
      </c>
      <c r="B2063" s="11">
        <f t="shared" si="161"/>
        <v>4</v>
      </c>
      <c r="C2063" s="11">
        <f t="shared" si="162"/>
        <v>2008</v>
      </c>
      <c r="D2063" s="11" t="str">
        <f t="shared" si="163"/>
        <v>4/2008</v>
      </c>
      <c r="E2063">
        <v>21455</v>
      </c>
      <c r="F2063">
        <v>23372700</v>
      </c>
      <c r="G2063">
        <v>969522291</v>
      </c>
      <c r="H2063" s="1">
        <v>29.970421136999999</v>
      </c>
      <c r="I2063" s="1">
        <v>31.186824538</v>
      </c>
      <c r="J2063" s="1">
        <v>29.838521972999999</v>
      </c>
      <c r="K2063" s="1">
        <v>31.186824538</v>
      </c>
      <c r="L2063" s="1">
        <v>30.395429554</v>
      </c>
      <c r="M2063" s="2">
        <f t="shared" si="164"/>
        <v>-3.9680676225584244E-2</v>
      </c>
      <c r="N2063" s="2">
        <f t="shared" si="165"/>
        <v>-4.0489420897310627E-2</v>
      </c>
    </row>
    <row r="2064" spans="1:14" x14ac:dyDescent="0.25">
      <c r="A2064" s="5">
        <v>39568</v>
      </c>
      <c r="B2064" s="11">
        <f t="shared" si="161"/>
        <v>4</v>
      </c>
      <c r="C2064" s="11">
        <f t="shared" si="162"/>
        <v>2008</v>
      </c>
      <c r="D2064" s="11" t="str">
        <f t="shared" si="163"/>
        <v>4/2008</v>
      </c>
      <c r="E2064">
        <v>25335</v>
      </c>
      <c r="F2064">
        <v>37804900</v>
      </c>
      <c r="G2064">
        <v>1572426003</v>
      </c>
      <c r="H2064" s="1">
        <v>30.92302621</v>
      </c>
      <c r="I2064" s="1">
        <v>30.300169047000001</v>
      </c>
      <c r="J2064" s="1">
        <v>29.677311884000002</v>
      </c>
      <c r="K2064" s="1">
        <v>31.655799343000002</v>
      </c>
      <c r="L2064" s="1">
        <v>30.476034598999998</v>
      </c>
      <c r="M2064" s="2">
        <f t="shared" si="164"/>
        <v>3.1784841081994752E-2</v>
      </c>
      <c r="N2064" s="2">
        <f t="shared" si="165"/>
        <v>3.1290157999219192E-2</v>
      </c>
    </row>
    <row r="2065" spans="1:14" x14ac:dyDescent="0.25">
      <c r="A2065" s="5">
        <v>39570</v>
      </c>
      <c r="B2065" s="11">
        <f t="shared" si="161"/>
        <v>5</v>
      </c>
      <c r="C2065" s="11">
        <f t="shared" si="162"/>
        <v>2008</v>
      </c>
      <c r="D2065" s="11" t="str">
        <f t="shared" si="163"/>
        <v>5/2008</v>
      </c>
      <c r="E2065">
        <v>21127</v>
      </c>
      <c r="F2065">
        <v>26851800</v>
      </c>
      <c r="G2065">
        <v>1156828809</v>
      </c>
      <c r="H2065" s="1">
        <v>31.509244716000001</v>
      </c>
      <c r="I2065" s="1">
        <v>32.388572476</v>
      </c>
      <c r="J2065" s="1">
        <v>31.106219493000001</v>
      </c>
      <c r="K2065" s="1">
        <v>32.388572476</v>
      </c>
      <c r="L2065" s="1">
        <v>31.567866566999999</v>
      </c>
      <c r="M2065" s="2">
        <f t="shared" si="164"/>
        <v>1.8957345960222582E-2</v>
      </c>
      <c r="N2065" s="2">
        <f t="shared" si="165"/>
        <v>1.8779894640465908E-2</v>
      </c>
    </row>
    <row r="2066" spans="1:14" x14ac:dyDescent="0.25">
      <c r="A2066" s="5">
        <v>39573</v>
      </c>
      <c r="B2066" s="11">
        <f t="shared" si="161"/>
        <v>5</v>
      </c>
      <c r="C2066" s="11">
        <f t="shared" si="162"/>
        <v>2008</v>
      </c>
      <c r="D2066" s="11" t="str">
        <f t="shared" si="163"/>
        <v>5/2008</v>
      </c>
      <c r="E2066">
        <v>17745</v>
      </c>
      <c r="F2066">
        <v>22223000</v>
      </c>
      <c r="G2066">
        <v>969563855</v>
      </c>
      <c r="H2066" s="1">
        <v>32.132101878999997</v>
      </c>
      <c r="I2066" s="1">
        <v>31.655799343000002</v>
      </c>
      <c r="J2066" s="1">
        <v>31.370017821000001</v>
      </c>
      <c r="K2066" s="1">
        <v>32.242017849</v>
      </c>
      <c r="L2066" s="1">
        <v>31.97089179</v>
      </c>
      <c r="M2066" s="2">
        <f t="shared" si="164"/>
        <v>1.9767441860760293E-2</v>
      </c>
      <c r="N2066" s="2">
        <f t="shared" si="165"/>
        <v>1.9574603124919078E-2</v>
      </c>
    </row>
    <row r="2067" spans="1:14" x14ac:dyDescent="0.25">
      <c r="A2067" s="5">
        <v>39574</v>
      </c>
      <c r="B2067" s="11">
        <f t="shared" si="161"/>
        <v>5</v>
      </c>
      <c r="C2067" s="11">
        <f t="shared" si="162"/>
        <v>2008</v>
      </c>
      <c r="D2067" s="11" t="str">
        <f t="shared" si="163"/>
        <v>5/2008</v>
      </c>
      <c r="E2067">
        <v>18972</v>
      </c>
      <c r="F2067">
        <v>22658000</v>
      </c>
      <c r="G2067">
        <v>1008074066</v>
      </c>
      <c r="H2067" s="1">
        <v>32.974790982000002</v>
      </c>
      <c r="I2067" s="1">
        <v>31.978219521</v>
      </c>
      <c r="J2067" s="1">
        <v>31.802353969999999</v>
      </c>
      <c r="K2067" s="1">
        <v>32.974790982000002</v>
      </c>
      <c r="L2067" s="1">
        <v>32.601076683999999</v>
      </c>
      <c r="M2067" s="2">
        <f t="shared" si="164"/>
        <v>2.6225769673372756E-2</v>
      </c>
      <c r="N2067" s="2">
        <f t="shared" si="165"/>
        <v>2.5887770956069828E-2</v>
      </c>
    </row>
    <row r="2068" spans="1:14" x14ac:dyDescent="0.25">
      <c r="A2068" s="5">
        <v>39575</v>
      </c>
      <c r="B2068" s="11">
        <f t="shared" si="161"/>
        <v>5</v>
      </c>
      <c r="C2068" s="11">
        <f t="shared" si="162"/>
        <v>2008</v>
      </c>
      <c r="D2068" s="11" t="str">
        <f t="shared" si="163"/>
        <v>5/2008</v>
      </c>
      <c r="E2068">
        <v>18806</v>
      </c>
      <c r="F2068">
        <v>25963200</v>
      </c>
      <c r="G2068">
        <v>1169474896</v>
      </c>
      <c r="H2068" s="1">
        <v>32.864875011999999</v>
      </c>
      <c r="I2068" s="1">
        <v>33.048068295999997</v>
      </c>
      <c r="J2068" s="1">
        <v>32.527799371</v>
      </c>
      <c r="K2068" s="1">
        <v>33.414454861999999</v>
      </c>
      <c r="L2068" s="1">
        <v>33.004101908000003</v>
      </c>
      <c r="M2068" s="2">
        <f t="shared" si="164"/>
        <v>-3.3333333351529548E-3</v>
      </c>
      <c r="N2068" s="2">
        <f t="shared" si="165"/>
        <v>-3.3389012673403396E-3</v>
      </c>
    </row>
    <row r="2069" spans="1:14" x14ac:dyDescent="0.25">
      <c r="A2069" s="5">
        <v>39576</v>
      </c>
      <c r="B2069" s="11">
        <f t="shared" si="161"/>
        <v>5</v>
      </c>
      <c r="C2069" s="11">
        <f t="shared" si="162"/>
        <v>2008</v>
      </c>
      <c r="D2069" s="11" t="str">
        <f t="shared" si="163"/>
        <v>5/2008</v>
      </c>
      <c r="E2069">
        <v>16095</v>
      </c>
      <c r="F2069">
        <v>17742400</v>
      </c>
      <c r="G2069">
        <v>796250329</v>
      </c>
      <c r="H2069" s="1">
        <v>32.974790982000002</v>
      </c>
      <c r="I2069" s="1">
        <v>32.974790982000002</v>
      </c>
      <c r="J2069" s="1">
        <v>32.461849788999999</v>
      </c>
      <c r="K2069" s="1">
        <v>33.267900234999999</v>
      </c>
      <c r="L2069" s="1">
        <v>32.886858205999999</v>
      </c>
      <c r="M2069" s="2">
        <f t="shared" si="164"/>
        <v>3.3444816071830363E-3</v>
      </c>
      <c r="N2069" s="2">
        <f t="shared" si="165"/>
        <v>3.338901267340392E-3</v>
      </c>
    </row>
    <row r="2070" spans="1:14" x14ac:dyDescent="0.25">
      <c r="A2070" s="5">
        <v>39577</v>
      </c>
      <c r="B2070" s="11">
        <f t="shared" si="161"/>
        <v>5</v>
      </c>
      <c r="C2070" s="11">
        <f t="shared" si="162"/>
        <v>2008</v>
      </c>
      <c r="D2070" s="11" t="str">
        <f t="shared" si="163"/>
        <v>5/2008</v>
      </c>
      <c r="E2070">
        <v>16283</v>
      </c>
      <c r="F2070">
        <v>16946800</v>
      </c>
      <c r="G2070">
        <v>761830097</v>
      </c>
      <c r="H2070" s="1">
        <v>33.465748980999997</v>
      </c>
      <c r="I2070" s="1">
        <v>32.791597699</v>
      </c>
      <c r="J2070" s="1">
        <v>32.498488446000003</v>
      </c>
      <c r="K2070" s="1">
        <v>33.465748980999997</v>
      </c>
      <c r="L2070" s="1">
        <v>32.938152326000001</v>
      </c>
      <c r="M2070" s="2">
        <f t="shared" si="164"/>
        <v>1.4888888886907425E-2</v>
      </c>
      <c r="N2070" s="2">
        <f t="shared" si="165"/>
        <v>1.4779137424635446E-2</v>
      </c>
    </row>
    <row r="2071" spans="1:14" x14ac:dyDescent="0.25">
      <c r="A2071" s="5">
        <v>39580</v>
      </c>
      <c r="B2071" s="11">
        <f t="shared" si="161"/>
        <v>5</v>
      </c>
      <c r="C2071" s="11">
        <f t="shared" si="162"/>
        <v>2008</v>
      </c>
      <c r="D2071" s="11" t="str">
        <f t="shared" si="163"/>
        <v>5/2008</v>
      </c>
      <c r="E2071">
        <v>18594</v>
      </c>
      <c r="F2071">
        <v>21896800</v>
      </c>
      <c r="G2071">
        <v>999645618</v>
      </c>
      <c r="H2071" s="1">
        <v>33.524370832000002</v>
      </c>
      <c r="I2071" s="1">
        <v>33.546354026000003</v>
      </c>
      <c r="J2071" s="1">
        <v>32.989446444999999</v>
      </c>
      <c r="K2071" s="1">
        <v>33.744202772000001</v>
      </c>
      <c r="L2071" s="1">
        <v>33.451093518999997</v>
      </c>
      <c r="M2071" s="2">
        <f t="shared" si="164"/>
        <v>1.751696967346783E-3</v>
      </c>
      <c r="N2071" s="2">
        <f t="shared" si="165"/>
        <v>1.7501645355238733E-3</v>
      </c>
    </row>
    <row r="2072" spans="1:14" x14ac:dyDescent="0.25">
      <c r="A2072" s="5">
        <v>39581</v>
      </c>
      <c r="B2072" s="11">
        <f t="shared" si="161"/>
        <v>5</v>
      </c>
      <c r="C2072" s="11">
        <f t="shared" si="162"/>
        <v>2008</v>
      </c>
      <c r="D2072" s="11" t="str">
        <f t="shared" si="163"/>
        <v>5/2008</v>
      </c>
      <c r="E2072">
        <v>20380</v>
      </c>
      <c r="F2072">
        <v>28806600</v>
      </c>
      <c r="G2072">
        <v>1350408636</v>
      </c>
      <c r="H2072" s="1">
        <v>34.403698591000001</v>
      </c>
      <c r="I2072" s="1">
        <v>34.572236412000002</v>
      </c>
      <c r="J2072" s="1">
        <v>34.147227995000001</v>
      </c>
      <c r="K2072" s="1">
        <v>34.579564142999999</v>
      </c>
      <c r="L2072" s="1">
        <v>34.352404472000003</v>
      </c>
      <c r="M2072" s="2">
        <f t="shared" si="164"/>
        <v>2.6229508180975358E-2</v>
      </c>
      <c r="N2072" s="2">
        <f t="shared" si="165"/>
        <v>2.5891413917398094E-2</v>
      </c>
    </row>
    <row r="2073" spans="1:14" x14ac:dyDescent="0.25">
      <c r="A2073" s="5">
        <v>39582</v>
      </c>
      <c r="B2073" s="11">
        <f t="shared" si="161"/>
        <v>5</v>
      </c>
      <c r="C2073" s="11">
        <f t="shared" si="162"/>
        <v>2008</v>
      </c>
      <c r="D2073" s="11" t="str">
        <f t="shared" si="163"/>
        <v>5/2008</v>
      </c>
      <c r="E2073">
        <v>18618</v>
      </c>
      <c r="F2073">
        <v>24019800</v>
      </c>
      <c r="G2073">
        <v>1125880119</v>
      </c>
      <c r="H2073" s="1">
        <v>33.927396055000003</v>
      </c>
      <c r="I2073" s="1">
        <v>34.293782622000002</v>
      </c>
      <c r="J2073" s="1">
        <v>33.861446473000001</v>
      </c>
      <c r="K2073" s="1">
        <v>34.586891874999999</v>
      </c>
      <c r="L2073" s="1">
        <v>34.345076741</v>
      </c>
      <c r="M2073" s="2">
        <f t="shared" si="164"/>
        <v>-1.3844515430227577E-2</v>
      </c>
      <c r="N2073" s="2">
        <f t="shared" si="165"/>
        <v>-1.3941244550186867E-2</v>
      </c>
    </row>
    <row r="2074" spans="1:14" x14ac:dyDescent="0.25">
      <c r="A2074" s="5">
        <v>39583</v>
      </c>
      <c r="B2074" s="11">
        <f t="shared" si="161"/>
        <v>5</v>
      </c>
      <c r="C2074" s="11">
        <f t="shared" si="162"/>
        <v>2008</v>
      </c>
      <c r="D2074" s="11" t="str">
        <f t="shared" si="163"/>
        <v>5/2008</v>
      </c>
      <c r="E2074">
        <v>17357</v>
      </c>
      <c r="F2074">
        <v>23782100</v>
      </c>
      <c r="G2074">
        <v>1108697259</v>
      </c>
      <c r="H2074" s="1">
        <v>34.520942292999997</v>
      </c>
      <c r="I2074" s="1">
        <v>34.073950682000003</v>
      </c>
      <c r="J2074" s="1">
        <v>33.766185966000002</v>
      </c>
      <c r="K2074" s="1">
        <v>34.528270024000001</v>
      </c>
      <c r="L2074" s="1">
        <v>34.161883457999998</v>
      </c>
      <c r="M2074" s="2">
        <f t="shared" si="164"/>
        <v>1.7494600441418928E-2</v>
      </c>
      <c r="N2074" s="2">
        <f t="shared" si="165"/>
        <v>1.7343331629052296E-2</v>
      </c>
    </row>
    <row r="2075" spans="1:14" x14ac:dyDescent="0.25">
      <c r="A2075" s="5">
        <v>39584</v>
      </c>
      <c r="B2075" s="11">
        <f t="shared" si="161"/>
        <v>5</v>
      </c>
      <c r="C2075" s="11">
        <f t="shared" si="162"/>
        <v>2008</v>
      </c>
      <c r="D2075" s="11" t="str">
        <f t="shared" si="163"/>
        <v>5/2008</v>
      </c>
      <c r="E2075">
        <v>16829</v>
      </c>
      <c r="F2075">
        <v>19397800</v>
      </c>
      <c r="G2075">
        <v>926505251</v>
      </c>
      <c r="H2075" s="1">
        <v>35.283026350999997</v>
      </c>
      <c r="I2075" s="1">
        <v>34.828707008999999</v>
      </c>
      <c r="J2075" s="1">
        <v>34.674824651000002</v>
      </c>
      <c r="K2075" s="1">
        <v>35.319665008000001</v>
      </c>
      <c r="L2075" s="1">
        <v>34.997244829000003</v>
      </c>
      <c r="M2075" s="2">
        <f t="shared" si="164"/>
        <v>2.2075992350722551E-2</v>
      </c>
      <c r="N2075" s="2">
        <f t="shared" si="165"/>
        <v>2.1835845524760925E-2</v>
      </c>
    </row>
    <row r="2076" spans="1:14" x14ac:dyDescent="0.25">
      <c r="A2076" s="5">
        <v>39587</v>
      </c>
      <c r="B2076" s="11">
        <f t="shared" si="161"/>
        <v>5</v>
      </c>
      <c r="C2076" s="11">
        <f t="shared" si="162"/>
        <v>2008</v>
      </c>
      <c r="D2076" s="11" t="str">
        <f t="shared" si="163"/>
        <v>5/2008</v>
      </c>
      <c r="E2076">
        <v>21239</v>
      </c>
      <c r="F2076">
        <v>31651000</v>
      </c>
      <c r="G2076">
        <v>1556792786</v>
      </c>
      <c r="H2076" s="1">
        <v>36.638656646999998</v>
      </c>
      <c r="I2076" s="1">
        <v>35.385614590000003</v>
      </c>
      <c r="J2076" s="1">
        <v>35.290354082</v>
      </c>
      <c r="K2076" s="1">
        <v>36.704606228999999</v>
      </c>
      <c r="L2076" s="1">
        <v>36.045110409000003</v>
      </c>
      <c r="M2076" s="2">
        <f t="shared" si="164"/>
        <v>3.8421599171058141E-2</v>
      </c>
      <c r="N2076" s="2">
        <f t="shared" si="165"/>
        <v>3.7701867185740486E-2</v>
      </c>
    </row>
    <row r="2077" spans="1:14" x14ac:dyDescent="0.25">
      <c r="A2077" s="5">
        <v>39588</v>
      </c>
      <c r="B2077" s="11">
        <f t="shared" si="161"/>
        <v>5</v>
      </c>
      <c r="C2077" s="11">
        <f t="shared" si="162"/>
        <v>2008</v>
      </c>
      <c r="D2077" s="11" t="str">
        <f t="shared" si="163"/>
        <v>5/2008</v>
      </c>
      <c r="E2077">
        <v>23062</v>
      </c>
      <c r="F2077">
        <v>27107200</v>
      </c>
      <c r="G2077">
        <v>1363269260</v>
      </c>
      <c r="H2077" s="1">
        <v>37.855060047999999</v>
      </c>
      <c r="I2077" s="1">
        <v>36.264942349000002</v>
      </c>
      <c r="J2077" s="1">
        <v>36.125715454000002</v>
      </c>
      <c r="K2077" s="1">
        <v>37.855060047999999</v>
      </c>
      <c r="L2077" s="1">
        <v>36.851160855000003</v>
      </c>
      <c r="M2077" s="2">
        <f t="shared" si="164"/>
        <v>3.3200000008723141E-2</v>
      </c>
      <c r="N2077" s="2">
        <f t="shared" si="165"/>
        <v>3.266078224799121E-2</v>
      </c>
    </row>
    <row r="2078" spans="1:14" x14ac:dyDescent="0.25">
      <c r="A2078" s="5">
        <v>39589</v>
      </c>
      <c r="B2078" s="11">
        <f t="shared" si="161"/>
        <v>5</v>
      </c>
      <c r="C2078" s="11">
        <f t="shared" si="162"/>
        <v>2008</v>
      </c>
      <c r="D2078" s="11" t="str">
        <f t="shared" si="163"/>
        <v>5/2008</v>
      </c>
      <c r="E2078">
        <v>26711</v>
      </c>
      <c r="F2078">
        <v>34139600</v>
      </c>
      <c r="G2078">
        <v>1807781167</v>
      </c>
      <c r="H2078" s="1">
        <v>38.477917210999998</v>
      </c>
      <c r="I2078" s="1">
        <v>38.529211330000003</v>
      </c>
      <c r="J2078" s="1">
        <v>38.067564255999997</v>
      </c>
      <c r="K2078" s="1">
        <v>39.335261776000003</v>
      </c>
      <c r="L2078" s="1">
        <v>38.800337388999999</v>
      </c>
      <c r="M2078" s="2">
        <f t="shared" si="164"/>
        <v>1.6453735965818561E-2</v>
      </c>
      <c r="N2078" s="2">
        <f t="shared" si="165"/>
        <v>1.6319839981962781E-2</v>
      </c>
    </row>
    <row r="2079" spans="1:14" x14ac:dyDescent="0.25">
      <c r="A2079" s="5">
        <v>39591</v>
      </c>
      <c r="B2079" s="11">
        <f t="shared" si="161"/>
        <v>5</v>
      </c>
      <c r="C2079" s="11">
        <f t="shared" si="162"/>
        <v>2008</v>
      </c>
      <c r="D2079" s="11" t="str">
        <f t="shared" si="163"/>
        <v>5/2008</v>
      </c>
      <c r="E2079">
        <v>27277</v>
      </c>
      <c r="F2079">
        <v>26399600</v>
      </c>
      <c r="G2079">
        <v>1336004382</v>
      </c>
      <c r="H2079" s="1">
        <v>37.049009601000002</v>
      </c>
      <c r="I2079" s="1">
        <v>37.452034824000002</v>
      </c>
      <c r="J2079" s="1">
        <v>36.711933960000003</v>
      </c>
      <c r="K2079" s="1">
        <v>37.664539032999997</v>
      </c>
      <c r="L2079" s="1">
        <v>37.085648257999999</v>
      </c>
      <c r="M2079" s="2">
        <f t="shared" si="164"/>
        <v>-3.7135783679879131E-2</v>
      </c>
      <c r="N2079" s="2">
        <f t="shared" si="165"/>
        <v>-3.7842877831546738E-2</v>
      </c>
    </row>
    <row r="2080" spans="1:14" x14ac:dyDescent="0.25">
      <c r="A2080" s="5">
        <v>39594</v>
      </c>
      <c r="B2080" s="11">
        <f t="shared" si="161"/>
        <v>5</v>
      </c>
      <c r="C2080" s="11">
        <f t="shared" si="162"/>
        <v>2008</v>
      </c>
      <c r="D2080" s="11" t="str">
        <f t="shared" si="163"/>
        <v>5/2008</v>
      </c>
      <c r="E2080">
        <v>10066</v>
      </c>
      <c r="F2080">
        <v>8649700</v>
      </c>
      <c r="G2080">
        <v>445323955</v>
      </c>
      <c r="H2080" s="1">
        <v>37.789110465999997</v>
      </c>
      <c r="I2080" s="1">
        <v>37.378757511000003</v>
      </c>
      <c r="J2080" s="1">
        <v>37.188236496999998</v>
      </c>
      <c r="K2080" s="1">
        <v>37.994286942999999</v>
      </c>
      <c r="L2080" s="1">
        <v>37.723160884000002</v>
      </c>
      <c r="M2080" s="2">
        <f t="shared" si="164"/>
        <v>1.9976265842745144E-2</v>
      </c>
      <c r="N2080" s="2">
        <f t="shared" si="165"/>
        <v>1.9779358243835008E-2</v>
      </c>
    </row>
    <row r="2081" spans="1:14" x14ac:dyDescent="0.25">
      <c r="A2081" s="5">
        <v>39595</v>
      </c>
      <c r="B2081" s="11">
        <f t="shared" si="161"/>
        <v>5</v>
      </c>
      <c r="C2081" s="11">
        <f t="shared" si="162"/>
        <v>2008</v>
      </c>
      <c r="D2081" s="11" t="str">
        <f t="shared" si="163"/>
        <v>5/2008</v>
      </c>
      <c r="E2081">
        <v>26449</v>
      </c>
      <c r="F2081">
        <v>26598000</v>
      </c>
      <c r="G2081">
        <v>1332216598</v>
      </c>
      <c r="H2081" s="1">
        <v>36.565379333999999</v>
      </c>
      <c r="I2081" s="1">
        <v>37.869715509999999</v>
      </c>
      <c r="J2081" s="1">
        <v>36.235631423999997</v>
      </c>
      <c r="K2081" s="1">
        <v>37.884370973000003</v>
      </c>
      <c r="L2081" s="1">
        <v>36.704606228999999</v>
      </c>
      <c r="M2081" s="2">
        <f t="shared" si="164"/>
        <v>-3.2383168508320015E-2</v>
      </c>
      <c r="N2081" s="2">
        <f t="shared" si="165"/>
        <v>-3.2919105304874824E-2</v>
      </c>
    </row>
    <row r="2082" spans="1:14" x14ac:dyDescent="0.25">
      <c r="A2082" s="5">
        <v>39596</v>
      </c>
      <c r="B2082" s="11">
        <f t="shared" si="161"/>
        <v>5</v>
      </c>
      <c r="C2082" s="11">
        <f t="shared" si="162"/>
        <v>2008</v>
      </c>
      <c r="D2082" s="11" t="str">
        <f t="shared" si="163"/>
        <v>5/2008</v>
      </c>
      <c r="E2082">
        <v>20077</v>
      </c>
      <c r="F2082">
        <v>22997900</v>
      </c>
      <c r="G2082">
        <v>1154848526</v>
      </c>
      <c r="H2082" s="1">
        <v>37.364102049000003</v>
      </c>
      <c r="I2082" s="1">
        <v>36.638656646999998</v>
      </c>
      <c r="J2082" s="1">
        <v>35.832606200999997</v>
      </c>
      <c r="K2082" s="1">
        <v>37.37142978</v>
      </c>
      <c r="L2082" s="1">
        <v>36.799866735999998</v>
      </c>
      <c r="M2082" s="2">
        <f t="shared" si="164"/>
        <v>2.1843687377183008E-2</v>
      </c>
      <c r="N2082" s="2">
        <f t="shared" si="165"/>
        <v>2.1608532311972874E-2</v>
      </c>
    </row>
    <row r="2083" spans="1:14" x14ac:dyDescent="0.25">
      <c r="A2083" s="5">
        <v>39597</v>
      </c>
      <c r="B2083" s="11">
        <f t="shared" si="161"/>
        <v>5</v>
      </c>
      <c r="C2083" s="11">
        <f t="shared" si="162"/>
        <v>2008</v>
      </c>
      <c r="D2083" s="11" t="str">
        <f t="shared" si="163"/>
        <v>5/2008</v>
      </c>
      <c r="E2083">
        <v>23882</v>
      </c>
      <c r="F2083">
        <v>29633600</v>
      </c>
      <c r="G2083">
        <v>1497075325</v>
      </c>
      <c r="H2083" s="1">
        <v>36.155026378999999</v>
      </c>
      <c r="I2083" s="1">
        <v>37.254186079</v>
      </c>
      <c r="J2083" s="1">
        <v>36.155026378999999</v>
      </c>
      <c r="K2083" s="1">
        <v>37.745144078000003</v>
      </c>
      <c r="L2083" s="1">
        <v>37.019698675999997</v>
      </c>
      <c r="M2083" s="2">
        <f t="shared" si="164"/>
        <v>-3.2359286151568689E-2</v>
      </c>
      <c r="N2083" s="2">
        <f t="shared" si="165"/>
        <v>-3.2894423983455823E-2</v>
      </c>
    </row>
    <row r="2084" spans="1:14" x14ac:dyDescent="0.25">
      <c r="A2084" s="5">
        <v>39598</v>
      </c>
      <c r="B2084" s="11">
        <f t="shared" si="161"/>
        <v>5</v>
      </c>
      <c r="C2084" s="11">
        <f t="shared" si="162"/>
        <v>2008</v>
      </c>
      <c r="D2084" s="11" t="str">
        <f t="shared" si="163"/>
        <v>5/2008</v>
      </c>
      <c r="E2084">
        <v>20119</v>
      </c>
      <c r="F2084">
        <v>23305700</v>
      </c>
      <c r="G2084">
        <v>1161042011</v>
      </c>
      <c r="H2084" s="1">
        <v>35.905883514000003</v>
      </c>
      <c r="I2084" s="1">
        <v>37.349446585999999</v>
      </c>
      <c r="J2084" s="1">
        <v>35.905883514000003</v>
      </c>
      <c r="K2084" s="1">
        <v>37.349446585999999</v>
      </c>
      <c r="L2084" s="1">
        <v>36.506757483000001</v>
      </c>
      <c r="M2084" s="2">
        <f t="shared" si="164"/>
        <v>-6.8909606755177544E-3</v>
      </c>
      <c r="N2084" s="2">
        <f t="shared" si="165"/>
        <v>-6.9148129850747642E-3</v>
      </c>
    </row>
    <row r="2085" spans="1:14" x14ac:dyDescent="0.25">
      <c r="A2085" s="5">
        <v>39601</v>
      </c>
      <c r="B2085" s="11">
        <f t="shared" si="161"/>
        <v>6</v>
      </c>
      <c r="C2085" s="11">
        <f t="shared" si="162"/>
        <v>2008</v>
      </c>
      <c r="D2085" s="11" t="str">
        <f t="shared" si="163"/>
        <v>6/2008</v>
      </c>
      <c r="E2085">
        <v>16047</v>
      </c>
      <c r="F2085">
        <v>19349900</v>
      </c>
      <c r="G2085">
        <v>957458201</v>
      </c>
      <c r="H2085" s="1">
        <v>36.484774289000001</v>
      </c>
      <c r="I2085" s="1">
        <v>35.832606200999997</v>
      </c>
      <c r="J2085" s="1">
        <v>35.392942321</v>
      </c>
      <c r="K2085" s="1">
        <v>36.836505393000003</v>
      </c>
      <c r="L2085" s="1">
        <v>36.257614617999998</v>
      </c>
      <c r="M2085" s="2">
        <f t="shared" si="164"/>
        <v>1.612244897898929E-2</v>
      </c>
      <c r="N2085" s="2">
        <f t="shared" si="165"/>
        <v>1.5993862542871762E-2</v>
      </c>
    </row>
    <row r="2086" spans="1:14" x14ac:dyDescent="0.25">
      <c r="A2086" s="5">
        <v>39602</v>
      </c>
      <c r="B2086" s="11">
        <f t="shared" si="161"/>
        <v>6</v>
      </c>
      <c r="C2086" s="11">
        <f t="shared" si="162"/>
        <v>2008</v>
      </c>
      <c r="D2086" s="11" t="str">
        <f t="shared" si="163"/>
        <v>6/2008</v>
      </c>
      <c r="E2086">
        <v>26629</v>
      </c>
      <c r="F2086">
        <v>26709400</v>
      </c>
      <c r="G2086">
        <v>1284547416</v>
      </c>
      <c r="H2086" s="1">
        <v>34.770085158000001</v>
      </c>
      <c r="I2086" s="1">
        <v>36.418824706999999</v>
      </c>
      <c r="J2086" s="1">
        <v>34.711463307000002</v>
      </c>
      <c r="K2086" s="1">
        <v>36.418824706999999</v>
      </c>
      <c r="L2086" s="1">
        <v>35.239059963000003</v>
      </c>
      <c r="M2086" s="2">
        <f t="shared" si="164"/>
        <v>-4.6997389031867232E-2</v>
      </c>
      <c r="N2086" s="2">
        <f t="shared" si="165"/>
        <v>-4.8137635595976815E-2</v>
      </c>
    </row>
    <row r="2087" spans="1:14" x14ac:dyDescent="0.25">
      <c r="A2087" s="5">
        <v>39603</v>
      </c>
      <c r="B2087" s="11">
        <f t="shared" si="161"/>
        <v>6</v>
      </c>
      <c r="C2087" s="11">
        <f t="shared" si="162"/>
        <v>2008</v>
      </c>
      <c r="D2087" s="11" t="str">
        <f t="shared" si="163"/>
        <v>6/2008</v>
      </c>
      <c r="E2087">
        <v>34422</v>
      </c>
      <c r="F2087">
        <v>39707100</v>
      </c>
      <c r="G2087">
        <v>1818239421</v>
      </c>
      <c r="H2087" s="1">
        <v>33.179967458999997</v>
      </c>
      <c r="I2087" s="1">
        <v>34.440337247999999</v>
      </c>
      <c r="J2087" s="1">
        <v>32.879530475000003</v>
      </c>
      <c r="K2087" s="1">
        <v>34.476975905000003</v>
      </c>
      <c r="L2087" s="1">
        <v>33.553681757</v>
      </c>
      <c r="M2087" s="2">
        <f t="shared" si="164"/>
        <v>-4.5732349856904109E-2</v>
      </c>
      <c r="N2087" s="2">
        <f t="shared" si="165"/>
        <v>-4.6811091176691799E-2</v>
      </c>
    </row>
    <row r="2088" spans="1:14" x14ac:dyDescent="0.25">
      <c r="A2088" s="5">
        <v>39604</v>
      </c>
      <c r="B2088" s="11">
        <f t="shared" si="161"/>
        <v>6</v>
      </c>
      <c r="C2088" s="11">
        <f t="shared" si="162"/>
        <v>2008</v>
      </c>
      <c r="D2088" s="11" t="str">
        <f t="shared" si="163"/>
        <v>6/2008</v>
      </c>
      <c r="E2088">
        <v>22399</v>
      </c>
      <c r="F2088">
        <v>24299500</v>
      </c>
      <c r="G2088">
        <v>1130139225</v>
      </c>
      <c r="H2088" s="1">
        <v>34.850690202999999</v>
      </c>
      <c r="I2088" s="1">
        <v>33.685580921000003</v>
      </c>
      <c r="J2088" s="1">
        <v>33.245917040999998</v>
      </c>
      <c r="K2088" s="1">
        <v>34.850690202999999</v>
      </c>
      <c r="L2088" s="1">
        <v>34.081278413</v>
      </c>
      <c r="M2088" s="2">
        <f t="shared" si="164"/>
        <v>5.0353356918281911E-2</v>
      </c>
      <c r="N2088" s="2">
        <f t="shared" si="165"/>
        <v>4.9126637954142335E-2</v>
      </c>
    </row>
    <row r="2089" spans="1:14" x14ac:dyDescent="0.25">
      <c r="A2089" s="5">
        <v>39605</v>
      </c>
      <c r="B2089" s="11">
        <f t="shared" si="161"/>
        <v>6</v>
      </c>
      <c r="C2089" s="11">
        <f t="shared" si="162"/>
        <v>2008</v>
      </c>
      <c r="D2089" s="11" t="str">
        <f t="shared" si="163"/>
        <v>6/2008</v>
      </c>
      <c r="E2089">
        <v>22212</v>
      </c>
      <c r="F2089">
        <v>29868000</v>
      </c>
      <c r="G2089">
        <v>1434742575</v>
      </c>
      <c r="H2089" s="1">
        <v>34.872673397</v>
      </c>
      <c r="I2089" s="1">
        <v>35.136471724000003</v>
      </c>
      <c r="J2089" s="1">
        <v>34.440337247999999</v>
      </c>
      <c r="K2089" s="1">
        <v>35.979160827000001</v>
      </c>
      <c r="L2089" s="1">
        <v>35.202421305999998</v>
      </c>
      <c r="M2089" s="2">
        <f t="shared" si="164"/>
        <v>6.3078217022249916E-4</v>
      </c>
      <c r="N2089" s="2">
        <f t="shared" si="165"/>
        <v>6.3058331076963441E-4</v>
      </c>
    </row>
    <row r="2090" spans="1:14" x14ac:dyDescent="0.25">
      <c r="A2090" s="5">
        <v>39608</v>
      </c>
      <c r="B2090" s="11">
        <f t="shared" si="161"/>
        <v>6</v>
      </c>
      <c r="C2090" s="11">
        <f t="shared" si="162"/>
        <v>2008</v>
      </c>
      <c r="D2090" s="11" t="str">
        <f t="shared" si="163"/>
        <v>6/2008</v>
      </c>
      <c r="E2090">
        <v>12137</v>
      </c>
      <c r="F2090">
        <v>12750600</v>
      </c>
      <c r="G2090">
        <v>604845157</v>
      </c>
      <c r="H2090" s="1">
        <v>34.792068352000001</v>
      </c>
      <c r="I2090" s="1">
        <v>35.173110381000001</v>
      </c>
      <c r="J2090" s="1">
        <v>34.235160770999997</v>
      </c>
      <c r="K2090" s="1">
        <v>35.246387693999999</v>
      </c>
      <c r="L2090" s="1">
        <v>34.762757426999997</v>
      </c>
      <c r="M2090" s="2">
        <f t="shared" si="164"/>
        <v>-2.3114099708493319E-3</v>
      </c>
      <c r="N2090" s="2">
        <f t="shared" si="165"/>
        <v>-2.3140854023504485E-3</v>
      </c>
    </row>
    <row r="2091" spans="1:14" x14ac:dyDescent="0.25">
      <c r="A2091" s="5">
        <v>39609</v>
      </c>
      <c r="B2091" s="11">
        <f t="shared" si="161"/>
        <v>6</v>
      </c>
      <c r="C2091" s="11">
        <f t="shared" si="162"/>
        <v>2008</v>
      </c>
      <c r="D2091" s="11" t="str">
        <f t="shared" si="163"/>
        <v>6/2008</v>
      </c>
      <c r="E2091">
        <v>21081</v>
      </c>
      <c r="F2091">
        <v>22280600</v>
      </c>
      <c r="G2091">
        <v>1027045866</v>
      </c>
      <c r="H2091" s="1">
        <v>33.707564114999997</v>
      </c>
      <c r="I2091" s="1">
        <v>34.293782622000002</v>
      </c>
      <c r="J2091" s="1">
        <v>33.128673339999999</v>
      </c>
      <c r="K2091" s="1">
        <v>34.660169187999998</v>
      </c>
      <c r="L2091" s="1">
        <v>33.780841428000002</v>
      </c>
      <c r="M2091" s="2">
        <f t="shared" si="164"/>
        <v>-3.1171019383722909E-2</v>
      </c>
      <c r="N2091" s="2">
        <f t="shared" si="165"/>
        <v>-3.1667173259745413E-2</v>
      </c>
    </row>
    <row r="2092" spans="1:14" x14ac:dyDescent="0.25">
      <c r="A2092" s="5">
        <v>39610</v>
      </c>
      <c r="B2092" s="11">
        <f t="shared" si="161"/>
        <v>6</v>
      </c>
      <c r="C2092" s="11">
        <f t="shared" si="162"/>
        <v>2008</v>
      </c>
      <c r="D2092" s="11" t="str">
        <f t="shared" si="163"/>
        <v>6/2008</v>
      </c>
      <c r="E2092">
        <v>17263</v>
      </c>
      <c r="F2092">
        <v>22250700</v>
      </c>
      <c r="G2092">
        <v>1021787309</v>
      </c>
      <c r="H2092" s="1">
        <v>33.267900234999999</v>
      </c>
      <c r="I2092" s="1">
        <v>33.707564114999997</v>
      </c>
      <c r="J2092" s="1">
        <v>33.267900234999999</v>
      </c>
      <c r="K2092" s="1">
        <v>34.125244801000001</v>
      </c>
      <c r="L2092" s="1">
        <v>33.648942265000002</v>
      </c>
      <c r="M2092" s="2">
        <f t="shared" si="164"/>
        <v>-1.3043478267963815E-2</v>
      </c>
      <c r="N2092" s="2">
        <f t="shared" si="165"/>
        <v>-1.3129291448980706E-2</v>
      </c>
    </row>
    <row r="2093" spans="1:14" x14ac:dyDescent="0.25">
      <c r="A2093" s="5">
        <v>39611</v>
      </c>
      <c r="B2093" s="11">
        <f t="shared" si="161"/>
        <v>6</v>
      </c>
      <c r="C2093" s="11">
        <f t="shared" si="162"/>
        <v>2008</v>
      </c>
      <c r="D2093" s="11" t="str">
        <f t="shared" si="163"/>
        <v>6/2008</v>
      </c>
      <c r="E2093">
        <v>22194</v>
      </c>
      <c r="F2093">
        <v>26285100</v>
      </c>
      <c r="G2093">
        <v>1192984899</v>
      </c>
      <c r="H2093" s="1">
        <v>33.106690145999998</v>
      </c>
      <c r="I2093" s="1">
        <v>33.487732174999998</v>
      </c>
      <c r="J2093" s="1">
        <v>32.828236355999998</v>
      </c>
      <c r="K2093" s="1">
        <v>33.927396055000003</v>
      </c>
      <c r="L2093" s="1">
        <v>33.260572504000002</v>
      </c>
      <c r="M2093" s="2">
        <f t="shared" si="164"/>
        <v>-4.845814970624418E-3</v>
      </c>
      <c r="N2093" s="2">
        <f t="shared" si="165"/>
        <v>-4.8575940000601539E-3</v>
      </c>
    </row>
    <row r="2094" spans="1:14" x14ac:dyDescent="0.25">
      <c r="A2094" s="5">
        <v>39612</v>
      </c>
      <c r="B2094" s="11">
        <f t="shared" si="161"/>
        <v>6</v>
      </c>
      <c r="C2094" s="11">
        <f t="shared" si="162"/>
        <v>2008</v>
      </c>
      <c r="D2094" s="11" t="str">
        <f t="shared" si="163"/>
        <v>6/2008</v>
      </c>
      <c r="E2094">
        <v>16663</v>
      </c>
      <c r="F2094">
        <v>22784000</v>
      </c>
      <c r="G2094">
        <v>1045816960</v>
      </c>
      <c r="H2094" s="1">
        <v>33.634286801999998</v>
      </c>
      <c r="I2094" s="1">
        <v>33.626959071000002</v>
      </c>
      <c r="J2094" s="1">
        <v>33.311866623</v>
      </c>
      <c r="K2094" s="1">
        <v>33.964034712</v>
      </c>
      <c r="L2094" s="1">
        <v>33.634286801999998</v>
      </c>
      <c r="M2094" s="2">
        <f t="shared" si="164"/>
        <v>1.593625498874407E-2</v>
      </c>
      <c r="N2094" s="2">
        <f t="shared" si="165"/>
        <v>1.5810606035170736E-2</v>
      </c>
    </row>
    <row r="2095" spans="1:14" x14ac:dyDescent="0.25">
      <c r="A2095" s="5">
        <v>39615</v>
      </c>
      <c r="B2095" s="11">
        <f t="shared" si="161"/>
        <v>6</v>
      </c>
      <c r="C2095" s="11">
        <f t="shared" si="162"/>
        <v>2008</v>
      </c>
      <c r="D2095" s="11" t="str">
        <f t="shared" si="163"/>
        <v>6/2008</v>
      </c>
      <c r="E2095">
        <v>17892</v>
      </c>
      <c r="F2095">
        <v>27577200</v>
      </c>
      <c r="G2095">
        <v>1271652314</v>
      </c>
      <c r="H2095" s="1">
        <v>33.561009489</v>
      </c>
      <c r="I2095" s="1">
        <v>33.736875040000001</v>
      </c>
      <c r="J2095" s="1">
        <v>33.487732174999998</v>
      </c>
      <c r="K2095" s="1">
        <v>34.147227995000001</v>
      </c>
      <c r="L2095" s="1">
        <v>33.788169160000002</v>
      </c>
      <c r="M2095" s="2">
        <f t="shared" si="164"/>
        <v>-2.1786492287281245E-3</v>
      </c>
      <c r="N2095" s="2">
        <f t="shared" si="165"/>
        <v>-2.181025937596461E-3</v>
      </c>
    </row>
    <row r="2096" spans="1:14" x14ac:dyDescent="0.25">
      <c r="A2096" s="5">
        <v>39616</v>
      </c>
      <c r="B2096" s="11">
        <f t="shared" si="161"/>
        <v>6</v>
      </c>
      <c r="C2096" s="11">
        <f t="shared" si="162"/>
        <v>2008</v>
      </c>
      <c r="D2096" s="11" t="str">
        <f t="shared" si="163"/>
        <v>6/2008</v>
      </c>
      <c r="E2096">
        <v>16704</v>
      </c>
      <c r="F2096">
        <v>20907200</v>
      </c>
      <c r="G2096">
        <v>965699562</v>
      </c>
      <c r="H2096" s="1">
        <v>33.890757397999998</v>
      </c>
      <c r="I2096" s="1">
        <v>33.964034712</v>
      </c>
      <c r="J2096" s="1">
        <v>33.568337219999997</v>
      </c>
      <c r="K2096" s="1">
        <v>34.147227995000001</v>
      </c>
      <c r="L2096" s="1">
        <v>33.846791009999997</v>
      </c>
      <c r="M2096" s="2">
        <f t="shared" si="164"/>
        <v>9.8253274862925011E-3</v>
      </c>
      <c r="N2096" s="2">
        <f t="shared" si="165"/>
        <v>9.7773728139099875E-3</v>
      </c>
    </row>
    <row r="2097" spans="1:14" x14ac:dyDescent="0.25">
      <c r="A2097" s="5">
        <v>39617</v>
      </c>
      <c r="B2097" s="11">
        <f t="shared" si="161"/>
        <v>6</v>
      </c>
      <c r="C2097" s="11">
        <f t="shared" si="162"/>
        <v>2008</v>
      </c>
      <c r="D2097" s="11" t="str">
        <f t="shared" si="163"/>
        <v>6/2008</v>
      </c>
      <c r="E2097">
        <v>14779</v>
      </c>
      <c r="F2097">
        <v>19485600</v>
      </c>
      <c r="G2097">
        <v>885423095</v>
      </c>
      <c r="H2097" s="1">
        <v>33.267900234999999</v>
      </c>
      <c r="I2097" s="1">
        <v>33.612303607999998</v>
      </c>
      <c r="J2097" s="1">
        <v>33.004101908000003</v>
      </c>
      <c r="K2097" s="1">
        <v>33.780841428000002</v>
      </c>
      <c r="L2097" s="1">
        <v>33.297211161</v>
      </c>
      <c r="M2097" s="2">
        <f t="shared" si="164"/>
        <v>-1.8378378378665405E-2</v>
      </c>
      <c r="N2097" s="2">
        <f t="shared" si="165"/>
        <v>-1.8549358911424299E-2</v>
      </c>
    </row>
    <row r="2098" spans="1:14" x14ac:dyDescent="0.25">
      <c r="A2098" s="5">
        <v>39618</v>
      </c>
      <c r="B2098" s="11">
        <f t="shared" si="161"/>
        <v>6</v>
      </c>
      <c r="C2098" s="11">
        <f t="shared" si="162"/>
        <v>2008</v>
      </c>
      <c r="D2098" s="11" t="str">
        <f t="shared" si="163"/>
        <v>6/2008</v>
      </c>
      <c r="E2098">
        <v>22687</v>
      </c>
      <c r="F2098">
        <v>26977700</v>
      </c>
      <c r="G2098">
        <v>1193957718</v>
      </c>
      <c r="H2098" s="1">
        <v>32.168740536000001</v>
      </c>
      <c r="I2098" s="1">
        <v>33.275227966999999</v>
      </c>
      <c r="J2098" s="1">
        <v>32.022185909000001</v>
      </c>
      <c r="K2098" s="1">
        <v>33.304538891999997</v>
      </c>
      <c r="L2098" s="1">
        <v>32.432538864000001</v>
      </c>
      <c r="M2098" s="2">
        <f t="shared" si="164"/>
        <v>-3.3039647565241026E-2</v>
      </c>
      <c r="N2098" s="2">
        <f t="shared" si="165"/>
        <v>-3.3597784953920198E-2</v>
      </c>
    </row>
    <row r="2099" spans="1:14" x14ac:dyDescent="0.25">
      <c r="A2099" s="5">
        <v>39619</v>
      </c>
      <c r="B2099" s="11">
        <f t="shared" si="161"/>
        <v>6</v>
      </c>
      <c r="C2099" s="11">
        <f t="shared" si="162"/>
        <v>2008</v>
      </c>
      <c r="D2099" s="11" t="str">
        <f t="shared" si="163"/>
        <v>6/2008</v>
      </c>
      <c r="E2099">
        <v>15136</v>
      </c>
      <c r="F2099">
        <v>18979200</v>
      </c>
      <c r="G2099">
        <v>826859464</v>
      </c>
      <c r="H2099" s="1">
        <v>31.604505224</v>
      </c>
      <c r="I2099" s="1">
        <v>32.168740536000001</v>
      </c>
      <c r="J2099" s="1">
        <v>31.509244716000001</v>
      </c>
      <c r="K2099" s="1">
        <v>32.461849788999999</v>
      </c>
      <c r="L2099" s="1">
        <v>31.926925401999998</v>
      </c>
      <c r="M2099" s="2">
        <f t="shared" si="164"/>
        <v>-1.7539863314467219E-2</v>
      </c>
      <c r="N2099" s="2">
        <f t="shared" si="165"/>
        <v>-1.769550940989954E-2</v>
      </c>
    </row>
    <row r="2100" spans="1:14" x14ac:dyDescent="0.25">
      <c r="A2100" s="5">
        <v>39622</v>
      </c>
      <c r="B2100" s="11">
        <f t="shared" si="161"/>
        <v>6</v>
      </c>
      <c r="C2100" s="11">
        <f t="shared" si="162"/>
        <v>2008</v>
      </c>
      <c r="D2100" s="11" t="str">
        <f t="shared" si="163"/>
        <v>6/2008</v>
      </c>
      <c r="E2100">
        <v>11156</v>
      </c>
      <c r="F2100">
        <v>13214900</v>
      </c>
      <c r="G2100">
        <v>581118382</v>
      </c>
      <c r="H2100" s="1">
        <v>32.161412804999998</v>
      </c>
      <c r="I2100" s="1">
        <v>31.729076656</v>
      </c>
      <c r="J2100" s="1">
        <v>31.611832955000001</v>
      </c>
      <c r="K2100" s="1">
        <v>32.535127103000001</v>
      </c>
      <c r="L2100" s="1">
        <v>32.220034654999999</v>
      </c>
      <c r="M2100" s="2">
        <f t="shared" si="164"/>
        <v>1.7621145373194702E-2</v>
      </c>
      <c r="N2100" s="2">
        <f t="shared" si="165"/>
        <v>1.7467693039157954E-2</v>
      </c>
    </row>
    <row r="2101" spans="1:14" x14ac:dyDescent="0.25">
      <c r="A2101" s="5">
        <v>39623</v>
      </c>
      <c r="B2101" s="11">
        <f t="shared" si="161"/>
        <v>6</v>
      </c>
      <c r="C2101" s="11">
        <f t="shared" si="162"/>
        <v>2008</v>
      </c>
      <c r="D2101" s="11" t="str">
        <f t="shared" si="163"/>
        <v>6/2008</v>
      </c>
      <c r="E2101">
        <v>11385</v>
      </c>
      <c r="F2101">
        <v>15856300</v>
      </c>
      <c r="G2101">
        <v>698469737</v>
      </c>
      <c r="H2101" s="1">
        <v>32.073480029000002</v>
      </c>
      <c r="I2101" s="1">
        <v>31.992874984</v>
      </c>
      <c r="J2101" s="1">
        <v>31.912269939000002</v>
      </c>
      <c r="K2101" s="1">
        <v>32.754959042000003</v>
      </c>
      <c r="L2101" s="1">
        <v>32.278656505999997</v>
      </c>
      <c r="M2101" s="2">
        <f t="shared" si="164"/>
        <v>-2.7341079987109884E-3</v>
      </c>
      <c r="N2101" s="2">
        <f t="shared" si="165"/>
        <v>-2.7378524987877214E-3</v>
      </c>
    </row>
    <row r="2102" spans="1:14" x14ac:dyDescent="0.25">
      <c r="A2102" s="5">
        <v>39624</v>
      </c>
      <c r="B2102" s="11">
        <f t="shared" si="161"/>
        <v>6</v>
      </c>
      <c r="C2102" s="11">
        <f t="shared" si="162"/>
        <v>2008</v>
      </c>
      <c r="D2102" s="11" t="str">
        <f t="shared" si="163"/>
        <v>6/2008</v>
      </c>
      <c r="E2102">
        <v>18727</v>
      </c>
      <c r="F2102">
        <v>25515600</v>
      </c>
      <c r="G2102">
        <v>1125458806</v>
      </c>
      <c r="H2102" s="1">
        <v>32.938152326000001</v>
      </c>
      <c r="I2102" s="1">
        <v>32.322622893999998</v>
      </c>
      <c r="J2102" s="1">
        <v>31.619160686000001</v>
      </c>
      <c r="K2102" s="1">
        <v>33.194622922000001</v>
      </c>
      <c r="L2102" s="1">
        <v>32.322622893999998</v>
      </c>
      <c r="M2102" s="2">
        <f t="shared" si="164"/>
        <v>2.6959104413309287E-2</v>
      </c>
      <c r="N2102" s="2">
        <f t="shared" si="165"/>
        <v>2.6602109718619472E-2</v>
      </c>
    </row>
    <row r="2103" spans="1:14" x14ac:dyDescent="0.25">
      <c r="A2103" s="5">
        <v>39625</v>
      </c>
      <c r="B2103" s="11">
        <f t="shared" si="161"/>
        <v>6</v>
      </c>
      <c r="C2103" s="11">
        <f t="shared" si="162"/>
        <v>2008</v>
      </c>
      <c r="D2103" s="11" t="str">
        <f t="shared" si="163"/>
        <v>6/2008</v>
      </c>
      <c r="E2103">
        <v>14717</v>
      </c>
      <c r="F2103">
        <v>17847300</v>
      </c>
      <c r="G2103">
        <v>797261398</v>
      </c>
      <c r="H2103" s="1">
        <v>32.901513669000003</v>
      </c>
      <c r="I2103" s="1">
        <v>32.242017849</v>
      </c>
      <c r="J2103" s="1">
        <v>32.058824565999998</v>
      </c>
      <c r="K2103" s="1">
        <v>33.114017877000002</v>
      </c>
      <c r="L2103" s="1">
        <v>32.732975848000002</v>
      </c>
      <c r="M2103" s="2">
        <f t="shared" si="164"/>
        <v>-1.1123470629855747E-3</v>
      </c>
      <c r="N2103" s="2">
        <f t="shared" si="165"/>
        <v>-1.1129661801378549E-3</v>
      </c>
    </row>
    <row r="2104" spans="1:14" x14ac:dyDescent="0.25">
      <c r="A2104" s="5">
        <v>39626</v>
      </c>
      <c r="B2104" s="11">
        <f t="shared" si="161"/>
        <v>6</v>
      </c>
      <c r="C2104" s="11">
        <f t="shared" si="162"/>
        <v>2008</v>
      </c>
      <c r="D2104" s="11" t="str">
        <f t="shared" si="163"/>
        <v>6/2008</v>
      </c>
      <c r="E2104">
        <v>12889</v>
      </c>
      <c r="F2104">
        <v>15482500</v>
      </c>
      <c r="G2104">
        <v>698700496</v>
      </c>
      <c r="H2104" s="1">
        <v>33.194622922000001</v>
      </c>
      <c r="I2104" s="1">
        <v>33.040740563999996</v>
      </c>
      <c r="J2104" s="1">
        <v>32.571765759000002</v>
      </c>
      <c r="K2104" s="1">
        <v>33.341177549000001</v>
      </c>
      <c r="L2104" s="1">
        <v>33.070051489999997</v>
      </c>
      <c r="M2104" s="2">
        <f t="shared" si="164"/>
        <v>8.9086859634719406E-3</v>
      </c>
      <c r="N2104" s="2">
        <f t="shared" si="165"/>
        <v>8.8692377354792889E-3</v>
      </c>
    </row>
    <row r="2105" spans="1:14" x14ac:dyDescent="0.25">
      <c r="A2105" s="5">
        <v>39629</v>
      </c>
      <c r="B2105" s="11">
        <f t="shared" si="161"/>
        <v>6</v>
      </c>
      <c r="C2105" s="11">
        <f t="shared" si="162"/>
        <v>2008</v>
      </c>
      <c r="D2105" s="11" t="str">
        <f t="shared" si="163"/>
        <v>6/2008</v>
      </c>
      <c r="E2105">
        <v>16771</v>
      </c>
      <c r="F2105">
        <v>16860200</v>
      </c>
      <c r="G2105">
        <v>779232463</v>
      </c>
      <c r="H2105" s="1">
        <v>33.861446473000001</v>
      </c>
      <c r="I2105" s="1">
        <v>33.487732174999998</v>
      </c>
      <c r="J2105" s="1">
        <v>33.355833011000001</v>
      </c>
      <c r="K2105" s="1">
        <v>34.161883457999998</v>
      </c>
      <c r="L2105" s="1">
        <v>33.868774203999997</v>
      </c>
      <c r="M2105" s="2">
        <f t="shared" si="164"/>
        <v>2.0088300221601685E-2</v>
      </c>
      <c r="N2105" s="2">
        <f t="shared" si="165"/>
        <v>1.9889192394021048E-2</v>
      </c>
    </row>
    <row r="2106" spans="1:14" x14ac:dyDescent="0.25">
      <c r="A2106" s="5">
        <v>39630</v>
      </c>
      <c r="B2106" s="11">
        <f t="shared" si="161"/>
        <v>7</v>
      </c>
      <c r="C2106" s="11">
        <f t="shared" si="162"/>
        <v>2008</v>
      </c>
      <c r="D2106" s="11" t="str">
        <f t="shared" si="163"/>
        <v>7/2008</v>
      </c>
      <c r="E2106">
        <v>16219</v>
      </c>
      <c r="F2106">
        <v>18256700</v>
      </c>
      <c r="G2106">
        <v>843097402</v>
      </c>
      <c r="H2106" s="1">
        <v>33.773513696999999</v>
      </c>
      <c r="I2106" s="1">
        <v>33.341177549000001</v>
      </c>
      <c r="J2106" s="1">
        <v>33.253244772999999</v>
      </c>
      <c r="K2106" s="1">
        <v>34.271799428000001</v>
      </c>
      <c r="L2106" s="1">
        <v>33.839463279</v>
      </c>
      <c r="M2106" s="2">
        <f t="shared" si="164"/>
        <v>-2.5968405121180593E-3</v>
      </c>
      <c r="N2106" s="2">
        <f t="shared" si="165"/>
        <v>-2.6002181511678604E-3</v>
      </c>
    </row>
    <row r="2107" spans="1:14" x14ac:dyDescent="0.25">
      <c r="A2107" s="5">
        <v>39631</v>
      </c>
      <c r="B2107" s="11">
        <f t="shared" si="161"/>
        <v>7</v>
      </c>
      <c r="C2107" s="11">
        <f t="shared" si="162"/>
        <v>2008</v>
      </c>
      <c r="D2107" s="11" t="str">
        <f t="shared" si="163"/>
        <v>7/2008</v>
      </c>
      <c r="E2107">
        <v>19444</v>
      </c>
      <c r="F2107">
        <v>21150500</v>
      </c>
      <c r="G2107">
        <v>958989449</v>
      </c>
      <c r="H2107" s="1">
        <v>32.227362386999999</v>
      </c>
      <c r="I2107" s="1">
        <v>33.95670698</v>
      </c>
      <c r="J2107" s="1">
        <v>32.095463223000003</v>
      </c>
      <c r="K2107" s="1">
        <v>34.323093546999999</v>
      </c>
      <c r="L2107" s="1">
        <v>33.223933846999998</v>
      </c>
      <c r="M2107" s="2">
        <f t="shared" si="164"/>
        <v>-4.5779995646036076E-2</v>
      </c>
      <c r="N2107" s="2">
        <f t="shared" si="165"/>
        <v>-4.6861021590472146E-2</v>
      </c>
    </row>
    <row r="2108" spans="1:14" x14ac:dyDescent="0.25">
      <c r="A2108" s="5">
        <v>39632</v>
      </c>
      <c r="B2108" s="11">
        <f t="shared" si="161"/>
        <v>7</v>
      </c>
      <c r="C2108" s="11">
        <f t="shared" si="162"/>
        <v>2008</v>
      </c>
      <c r="D2108" s="11" t="str">
        <f t="shared" si="163"/>
        <v>7/2008</v>
      </c>
      <c r="E2108">
        <v>15112</v>
      </c>
      <c r="F2108">
        <v>16835500</v>
      </c>
      <c r="G2108">
        <v>728023344</v>
      </c>
      <c r="H2108" s="1">
        <v>31.179496807</v>
      </c>
      <c r="I2108" s="1">
        <v>32.432538864000001</v>
      </c>
      <c r="J2108" s="1">
        <v>30.981648061000001</v>
      </c>
      <c r="K2108" s="1">
        <v>32.754959042000003</v>
      </c>
      <c r="L2108" s="1">
        <v>31.685110267999999</v>
      </c>
      <c r="M2108" s="2">
        <f t="shared" si="164"/>
        <v>-3.2514779441667585E-2</v>
      </c>
      <c r="N2108" s="2">
        <f t="shared" si="165"/>
        <v>-3.3055130103578412E-2</v>
      </c>
    </row>
    <row r="2109" spans="1:14" x14ac:dyDescent="0.25">
      <c r="A2109" s="5">
        <v>39633</v>
      </c>
      <c r="B2109" s="11">
        <f t="shared" si="161"/>
        <v>7</v>
      </c>
      <c r="C2109" s="11">
        <f t="shared" si="162"/>
        <v>2008</v>
      </c>
      <c r="D2109" s="11" t="str">
        <f t="shared" si="163"/>
        <v>7/2008</v>
      </c>
      <c r="E2109">
        <v>8012</v>
      </c>
      <c r="F2109">
        <v>9253600</v>
      </c>
      <c r="G2109">
        <v>398942675</v>
      </c>
      <c r="H2109" s="1">
        <v>31.655799343000002</v>
      </c>
      <c r="I2109" s="1">
        <v>31.106219493000001</v>
      </c>
      <c r="J2109" s="1">
        <v>30.776471582999999</v>
      </c>
      <c r="K2109" s="1">
        <v>31.868303552</v>
      </c>
      <c r="L2109" s="1">
        <v>31.589849761</v>
      </c>
      <c r="M2109" s="2">
        <f t="shared" si="164"/>
        <v>1.5276145697549204E-2</v>
      </c>
      <c r="N2109" s="2">
        <f t="shared" si="165"/>
        <v>1.5160640217503676E-2</v>
      </c>
    </row>
    <row r="2110" spans="1:14" x14ac:dyDescent="0.25">
      <c r="A2110" s="5">
        <v>39636</v>
      </c>
      <c r="B2110" s="11">
        <f t="shared" si="161"/>
        <v>7</v>
      </c>
      <c r="C2110" s="11">
        <f t="shared" si="162"/>
        <v>2008</v>
      </c>
      <c r="D2110" s="11" t="str">
        <f t="shared" si="163"/>
        <v>7/2008</v>
      </c>
      <c r="E2110">
        <v>15677</v>
      </c>
      <c r="F2110">
        <v>17909400</v>
      </c>
      <c r="G2110">
        <v>767119028</v>
      </c>
      <c r="H2110" s="1">
        <v>30.725177464000001</v>
      </c>
      <c r="I2110" s="1">
        <v>32.088135491000003</v>
      </c>
      <c r="J2110" s="1">
        <v>30.637244687999999</v>
      </c>
      <c r="K2110" s="1">
        <v>32.220034654999999</v>
      </c>
      <c r="L2110" s="1">
        <v>31.384673284000002</v>
      </c>
      <c r="M2110" s="2">
        <f t="shared" si="164"/>
        <v>-2.9398148153405801E-2</v>
      </c>
      <c r="N2110" s="2">
        <f t="shared" si="165"/>
        <v>-2.9838934072810241E-2</v>
      </c>
    </row>
    <row r="2111" spans="1:14" x14ac:dyDescent="0.25">
      <c r="A2111" s="5">
        <v>39637</v>
      </c>
      <c r="B2111" s="11">
        <f t="shared" si="161"/>
        <v>7</v>
      </c>
      <c r="C2111" s="11">
        <f t="shared" si="162"/>
        <v>2008</v>
      </c>
      <c r="D2111" s="11" t="str">
        <f t="shared" si="163"/>
        <v>7/2008</v>
      </c>
      <c r="E2111">
        <v>22453</v>
      </c>
      <c r="F2111">
        <v>25528600</v>
      </c>
      <c r="G2111">
        <v>1036476107</v>
      </c>
      <c r="H2111" s="1">
        <v>29.757916929</v>
      </c>
      <c r="I2111" s="1">
        <v>30.483362329999999</v>
      </c>
      <c r="J2111" s="1">
        <v>29.310925317999999</v>
      </c>
      <c r="K2111" s="1">
        <v>30.725177464000001</v>
      </c>
      <c r="L2111" s="1">
        <v>29.750589197</v>
      </c>
      <c r="M2111" s="2">
        <f t="shared" si="164"/>
        <v>-3.1481039812815359E-2</v>
      </c>
      <c r="N2111" s="2">
        <f t="shared" si="165"/>
        <v>-3.1987219468492145E-2</v>
      </c>
    </row>
    <row r="2112" spans="1:14" x14ac:dyDescent="0.25">
      <c r="A2112" s="5">
        <v>39639</v>
      </c>
      <c r="B2112" s="11">
        <f t="shared" si="161"/>
        <v>7</v>
      </c>
      <c r="C2112" s="11">
        <f t="shared" si="162"/>
        <v>2008</v>
      </c>
      <c r="D2112" s="11" t="str">
        <f t="shared" si="163"/>
        <v>7/2008</v>
      </c>
      <c r="E2112">
        <v>21983</v>
      </c>
      <c r="F2112">
        <v>29497500</v>
      </c>
      <c r="G2112">
        <v>1175321590</v>
      </c>
      <c r="H2112" s="1">
        <v>29.347563974</v>
      </c>
      <c r="I2112" s="1">
        <v>29.230320273</v>
      </c>
      <c r="J2112" s="1">
        <v>28.592807647000001</v>
      </c>
      <c r="K2112" s="1">
        <v>29.640673227000001</v>
      </c>
      <c r="L2112" s="1">
        <v>29.193681615999999</v>
      </c>
      <c r="M2112" s="2">
        <f t="shared" si="164"/>
        <v>-1.3789706987188288E-2</v>
      </c>
      <c r="N2112" s="2">
        <f t="shared" si="165"/>
        <v>-1.3885668202557705E-2</v>
      </c>
    </row>
    <row r="2113" spans="1:14" x14ac:dyDescent="0.25">
      <c r="A2113" s="5">
        <v>39640</v>
      </c>
      <c r="B2113" s="11">
        <f t="shared" si="161"/>
        <v>7</v>
      </c>
      <c r="C2113" s="11">
        <f t="shared" si="162"/>
        <v>2008</v>
      </c>
      <c r="D2113" s="11" t="str">
        <f t="shared" si="163"/>
        <v>7/2008</v>
      </c>
      <c r="E2113">
        <v>15957</v>
      </c>
      <c r="F2113">
        <v>20777700</v>
      </c>
      <c r="G2113">
        <v>845616742</v>
      </c>
      <c r="H2113" s="1">
        <v>29.750589197</v>
      </c>
      <c r="I2113" s="1">
        <v>29.420841287999998</v>
      </c>
      <c r="J2113" s="1">
        <v>29.303597585999999</v>
      </c>
      <c r="K2113" s="1">
        <v>30.234219464999999</v>
      </c>
      <c r="L2113" s="1">
        <v>29.823866510999999</v>
      </c>
      <c r="M2113" s="2">
        <f t="shared" si="164"/>
        <v>1.3732833953681967E-2</v>
      </c>
      <c r="N2113" s="2">
        <f t="shared" si="165"/>
        <v>1.3639393089500079E-2</v>
      </c>
    </row>
    <row r="2114" spans="1:14" x14ac:dyDescent="0.25">
      <c r="A2114" s="5">
        <v>39643</v>
      </c>
      <c r="B2114" s="11">
        <f t="shared" si="161"/>
        <v>7</v>
      </c>
      <c r="C2114" s="11">
        <f t="shared" si="162"/>
        <v>2008</v>
      </c>
      <c r="D2114" s="11" t="str">
        <f t="shared" si="163"/>
        <v>7/2008</v>
      </c>
      <c r="E2114">
        <v>8896</v>
      </c>
      <c r="F2114">
        <v>13011900</v>
      </c>
      <c r="G2114">
        <v>533054142</v>
      </c>
      <c r="H2114" s="1">
        <v>29.955765674999999</v>
      </c>
      <c r="I2114" s="1">
        <v>30.116975763999999</v>
      </c>
      <c r="J2114" s="1">
        <v>29.823866510999999</v>
      </c>
      <c r="K2114" s="1">
        <v>30.182925346000001</v>
      </c>
      <c r="L2114" s="1">
        <v>30.021715256</v>
      </c>
      <c r="M2114" s="2">
        <f t="shared" si="164"/>
        <v>6.8965517503327689E-3</v>
      </c>
      <c r="N2114" s="2">
        <f t="shared" si="165"/>
        <v>6.8728793137774582E-3</v>
      </c>
    </row>
    <row r="2115" spans="1:14" x14ac:dyDescent="0.25">
      <c r="A2115" s="5">
        <v>39644</v>
      </c>
      <c r="B2115" s="11">
        <f t="shared" ref="B2115:B2178" si="166">MONTH(A2115)</f>
        <v>7</v>
      </c>
      <c r="C2115" s="11">
        <f t="shared" ref="C2115:C2178" si="167">YEAR(A2115)</f>
        <v>2008</v>
      </c>
      <c r="D2115" s="11" t="str">
        <f t="shared" ref="D2115:D2178" si="168">CONCATENATE(B2115,"/",C2115)</f>
        <v>7/2008</v>
      </c>
      <c r="E2115">
        <v>17563</v>
      </c>
      <c r="F2115">
        <v>20875300</v>
      </c>
      <c r="G2115">
        <v>840446968</v>
      </c>
      <c r="H2115" s="1">
        <v>29.713950540999999</v>
      </c>
      <c r="I2115" s="1">
        <v>29.677311884000002</v>
      </c>
      <c r="J2115" s="1">
        <v>28.988505139000001</v>
      </c>
      <c r="K2115" s="1">
        <v>30.007059794</v>
      </c>
      <c r="L2115" s="1">
        <v>29.501446332</v>
      </c>
      <c r="M2115" s="2">
        <f t="shared" si="164"/>
        <v>-8.0724070492316224E-3</v>
      </c>
      <c r="N2115" s="2">
        <f t="shared" si="165"/>
        <v>-8.1051653382832618E-3</v>
      </c>
    </row>
    <row r="2116" spans="1:14" x14ac:dyDescent="0.25">
      <c r="A2116" s="5">
        <v>39645</v>
      </c>
      <c r="B2116" s="11">
        <f t="shared" si="166"/>
        <v>7</v>
      </c>
      <c r="C2116" s="11">
        <f t="shared" si="167"/>
        <v>2008</v>
      </c>
      <c r="D2116" s="11" t="str">
        <f t="shared" si="168"/>
        <v>7/2008</v>
      </c>
      <c r="E2116">
        <v>19380</v>
      </c>
      <c r="F2116">
        <v>21499400</v>
      </c>
      <c r="G2116">
        <v>855015105</v>
      </c>
      <c r="H2116" s="1">
        <v>29.142387497000001</v>
      </c>
      <c r="I2116" s="1">
        <v>30.036370719000001</v>
      </c>
      <c r="J2116" s="1">
        <v>28.732034543000001</v>
      </c>
      <c r="K2116" s="1">
        <v>30.036370719000001</v>
      </c>
      <c r="L2116" s="1">
        <v>29.142387497000001</v>
      </c>
      <c r="M2116" s="2">
        <f t="shared" ref="M2116:M2179" si="169">H2116/H2115-1</f>
        <v>-1.9235511724075227E-2</v>
      </c>
      <c r="N2116" s="2">
        <f t="shared" ref="N2116:N2179" si="170">LN(H2116/H2115)</f>
        <v>-1.9422921352163391E-2</v>
      </c>
    </row>
    <row r="2117" spans="1:14" x14ac:dyDescent="0.25">
      <c r="A2117" s="5">
        <v>39646</v>
      </c>
      <c r="B2117" s="11">
        <f t="shared" si="166"/>
        <v>7</v>
      </c>
      <c r="C2117" s="11">
        <f t="shared" si="167"/>
        <v>2008</v>
      </c>
      <c r="D2117" s="11" t="str">
        <f t="shared" si="168"/>
        <v>7/2008</v>
      </c>
      <c r="E2117">
        <v>24949</v>
      </c>
      <c r="F2117">
        <v>32759500</v>
      </c>
      <c r="G2117">
        <v>1260527923</v>
      </c>
      <c r="H2117" s="1">
        <v>27.698824425000002</v>
      </c>
      <c r="I2117" s="1">
        <v>29.303597585999999</v>
      </c>
      <c r="J2117" s="1">
        <v>27.478992484999999</v>
      </c>
      <c r="K2117" s="1">
        <v>29.442824480999999</v>
      </c>
      <c r="L2117" s="1">
        <v>28.197110155000001</v>
      </c>
      <c r="M2117" s="2">
        <f t="shared" si="169"/>
        <v>-4.953482524891295E-2</v>
      </c>
      <c r="N2117" s="2">
        <f t="shared" si="170"/>
        <v>-5.0803756598006143E-2</v>
      </c>
    </row>
    <row r="2118" spans="1:14" x14ac:dyDescent="0.25">
      <c r="A2118" s="5">
        <v>39647</v>
      </c>
      <c r="B2118" s="11">
        <f t="shared" si="166"/>
        <v>7</v>
      </c>
      <c r="C2118" s="11">
        <f t="shared" si="167"/>
        <v>2008</v>
      </c>
      <c r="D2118" s="11" t="str">
        <f t="shared" si="168"/>
        <v>7/2008</v>
      </c>
      <c r="E2118">
        <v>13237</v>
      </c>
      <c r="F2118">
        <v>16097300</v>
      </c>
      <c r="G2118">
        <v>614484051</v>
      </c>
      <c r="H2118" s="1">
        <v>27.991933677999999</v>
      </c>
      <c r="I2118" s="1">
        <v>27.838051320000002</v>
      </c>
      <c r="J2118" s="1">
        <v>27.405715172000001</v>
      </c>
      <c r="K2118" s="1">
        <v>28.394958900999999</v>
      </c>
      <c r="L2118" s="1">
        <v>27.969950484000002</v>
      </c>
      <c r="M2118" s="2">
        <f t="shared" si="169"/>
        <v>1.0582010575706846E-2</v>
      </c>
      <c r="N2118" s="2">
        <f t="shared" si="170"/>
        <v>1.0526412980749765E-2</v>
      </c>
    </row>
    <row r="2119" spans="1:14" x14ac:dyDescent="0.25">
      <c r="A2119" s="5">
        <v>39650</v>
      </c>
      <c r="B2119" s="11">
        <f t="shared" si="166"/>
        <v>7</v>
      </c>
      <c r="C2119" s="11">
        <f t="shared" si="167"/>
        <v>2008</v>
      </c>
      <c r="D2119" s="11" t="str">
        <f t="shared" si="168"/>
        <v>7/2008</v>
      </c>
      <c r="E2119">
        <v>12374</v>
      </c>
      <c r="F2119">
        <v>19839700</v>
      </c>
      <c r="G2119">
        <v>767757388</v>
      </c>
      <c r="H2119" s="1">
        <v>28.402286632999999</v>
      </c>
      <c r="I2119" s="1">
        <v>28.358320245000002</v>
      </c>
      <c r="J2119" s="1">
        <v>27.896673171</v>
      </c>
      <c r="K2119" s="1">
        <v>28.563496722</v>
      </c>
      <c r="L2119" s="1">
        <v>28.358320245000002</v>
      </c>
      <c r="M2119" s="2">
        <f t="shared" si="169"/>
        <v>1.4659685883812834E-2</v>
      </c>
      <c r="N2119" s="2">
        <f t="shared" si="170"/>
        <v>1.4553271429686404E-2</v>
      </c>
    </row>
    <row r="2120" spans="1:14" x14ac:dyDescent="0.25">
      <c r="A2120" s="5">
        <v>39651</v>
      </c>
      <c r="B2120" s="11">
        <f t="shared" si="166"/>
        <v>7</v>
      </c>
      <c r="C2120" s="11">
        <f t="shared" si="167"/>
        <v>2008</v>
      </c>
      <c r="D2120" s="11" t="str">
        <f t="shared" si="168"/>
        <v>7/2008</v>
      </c>
      <c r="E2120">
        <v>14400</v>
      </c>
      <c r="F2120">
        <v>17826300</v>
      </c>
      <c r="G2120">
        <v>672630212</v>
      </c>
      <c r="H2120" s="1">
        <v>27.427698366000001</v>
      </c>
      <c r="I2120" s="1">
        <v>27.991933677999999</v>
      </c>
      <c r="J2120" s="1">
        <v>27.259160545</v>
      </c>
      <c r="K2120" s="1">
        <v>28.204437887000001</v>
      </c>
      <c r="L2120" s="1">
        <v>27.647530306</v>
      </c>
      <c r="M2120" s="2">
        <f t="shared" si="169"/>
        <v>-3.4313725496581848E-2</v>
      </c>
      <c r="N2120" s="2">
        <f t="shared" si="170"/>
        <v>-3.4916265112840558E-2</v>
      </c>
    </row>
    <row r="2121" spans="1:14" x14ac:dyDescent="0.25">
      <c r="A2121" s="5">
        <v>39652</v>
      </c>
      <c r="B2121" s="11">
        <f t="shared" si="166"/>
        <v>7</v>
      </c>
      <c r="C2121" s="11">
        <f t="shared" si="167"/>
        <v>2008</v>
      </c>
      <c r="D2121" s="11" t="str">
        <f t="shared" si="168"/>
        <v>7/2008</v>
      </c>
      <c r="E2121">
        <v>21569</v>
      </c>
      <c r="F2121">
        <v>26104100</v>
      </c>
      <c r="G2121">
        <v>958583573</v>
      </c>
      <c r="H2121" s="1">
        <v>26.453110099</v>
      </c>
      <c r="I2121" s="1">
        <v>27.391059709</v>
      </c>
      <c r="J2121" s="1">
        <v>26.409143710999999</v>
      </c>
      <c r="K2121" s="1">
        <v>27.552269798000001</v>
      </c>
      <c r="L2121" s="1">
        <v>26.907429441000001</v>
      </c>
      <c r="M2121" s="2">
        <f t="shared" si="169"/>
        <v>-3.5532994930705608E-2</v>
      </c>
      <c r="N2121" s="2">
        <f t="shared" si="170"/>
        <v>-3.6179656584602385E-2</v>
      </c>
    </row>
    <row r="2122" spans="1:14" x14ac:dyDescent="0.25">
      <c r="A2122" s="5">
        <v>39653</v>
      </c>
      <c r="B2122" s="11">
        <f t="shared" si="166"/>
        <v>7</v>
      </c>
      <c r="C2122" s="11">
        <f t="shared" si="167"/>
        <v>2008</v>
      </c>
      <c r="D2122" s="11" t="str">
        <f t="shared" si="168"/>
        <v>7/2008</v>
      </c>
      <c r="E2122">
        <v>20616</v>
      </c>
      <c r="F2122">
        <v>29340900</v>
      </c>
      <c r="G2122">
        <v>1032454715</v>
      </c>
      <c r="H2122" s="1">
        <v>25.280673086</v>
      </c>
      <c r="I2122" s="1">
        <v>26.453110099</v>
      </c>
      <c r="J2122" s="1">
        <v>25.185412579000001</v>
      </c>
      <c r="K2122" s="1">
        <v>26.746219352000001</v>
      </c>
      <c r="L2122" s="1">
        <v>25.786286548</v>
      </c>
      <c r="M2122" s="2">
        <f t="shared" si="169"/>
        <v>-4.4321329651303309E-2</v>
      </c>
      <c r="N2122" s="2">
        <f t="shared" si="170"/>
        <v>-4.5333541313464627E-2</v>
      </c>
    </row>
    <row r="2123" spans="1:14" x14ac:dyDescent="0.25">
      <c r="A2123" s="5">
        <v>39654</v>
      </c>
      <c r="B2123" s="11">
        <f t="shared" si="166"/>
        <v>7</v>
      </c>
      <c r="C2123" s="11">
        <f t="shared" si="167"/>
        <v>2008</v>
      </c>
      <c r="D2123" s="11" t="str">
        <f t="shared" si="168"/>
        <v>7/2008</v>
      </c>
      <c r="E2123">
        <v>16407</v>
      </c>
      <c r="F2123">
        <v>19857400</v>
      </c>
      <c r="G2123">
        <v>680433606</v>
      </c>
      <c r="H2123" s="1">
        <v>25.280673086</v>
      </c>
      <c r="I2123" s="1">
        <v>25.207395772999998</v>
      </c>
      <c r="J2123" s="1">
        <v>24.613849535</v>
      </c>
      <c r="K2123" s="1">
        <v>25.595765534000002</v>
      </c>
      <c r="L2123" s="1">
        <v>25.112135265999999</v>
      </c>
      <c r="M2123" s="2">
        <f t="shared" si="169"/>
        <v>0</v>
      </c>
      <c r="N2123" s="2">
        <f t="shared" si="170"/>
        <v>0</v>
      </c>
    </row>
    <row r="2124" spans="1:14" x14ac:dyDescent="0.25">
      <c r="A2124" s="5">
        <v>39657</v>
      </c>
      <c r="B2124" s="11">
        <f t="shared" si="166"/>
        <v>7</v>
      </c>
      <c r="C2124" s="11">
        <f t="shared" si="167"/>
        <v>2008</v>
      </c>
      <c r="D2124" s="11" t="str">
        <f t="shared" si="168"/>
        <v>7/2008</v>
      </c>
      <c r="E2124">
        <v>12672</v>
      </c>
      <c r="F2124">
        <v>16239000</v>
      </c>
      <c r="G2124">
        <v>573417598</v>
      </c>
      <c r="H2124" s="1">
        <v>25.537143683</v>
      </c>
      <c r="I2124" s="1">
        <v>25.771631084999999</v>
      </c>
      <c r="J2124" s="1">
        <v>25.537143683</v>
      </c>
      <c r="K2124" s="1">
        <v>26.218622697000001</v>
      </c>
      <c r="L2124" s="1">
        <v>25.874219323999998</v>
      </c>
      <c r="M2124" s="2">
        <f t="shared" si="169"/>
        <v>1.0144927555035377E-2</v>
      </c>
      <c r="N2124" s="2">
        <f t="shared" si="170"/>
        <v>1.0093813187833466E-2</v>
      </c>
    </row>
    <row r="2125" spans="1:14" x14ac:dyDescent="0.25">
      <c r="A2125" s="5">
        <v>39658</v>
      </c>
      <c r="B2125" s="11">
        <f t="shared" si="166"/>
        <v>7</v>
      </c>
      <c r="C2125" s="11">
        <f t="shared" si="167"/>
        <v>2008</v>
      </c>
      <c r="D2125" s="11" t="str">
        <f t="shared" si="168"/>
        <v>7/2008</v>
      </c>
      <c r="E2125">
        <v>13799</v>
      </c>
      <c r="F2125">
        <v>19574800</v>
      </c>
      <c r="G2125">
        <v>678979180</v>
      </c>
      <c r="H2125" s="1">
        <v>25.500505025999999</v>
      </c>
      <c r="I2125" s="1">
        <v>25.764303353999999</v>
      </c>
      <c r="J2125" s="1">
        <v>25.090152071999999</v>
      </c>
      <c r="K2125" s="1">
        <v>26.086723533000001</v>
      </c>
      <c r="L2125" s="1">
        <v>25.419899982</v>
      </c>
      <c r="M2125" s="2">
        <f t="shared" si="169"/>
        <v>-1.4347202433759865E-3</v>
      </c>
      <c r="N2125" s="2">
        <f t="shared" si="170"/>
        <v>-1.4357504399448444E-3</v>
      </c>
    </row>
    <row r="2126" spans="1:14" x14ac:dyDescent="0.25">
      <c r="A2126" s="5">
        <v>39659</v>
      </c>
      <c r="B2126" s="11">
        <f t="shared" si="166"/>
        <v>7</v>
      </c>
      <c r="C2126" s="11">
        <f t="shared" si="167"/>
        <v>2008</v>
      </c>
      <c r="D2126" s="11" t="str">
        <f t="shared" si="168"/>
        <v>7/2008</v>
      </c>
      <c r="E2126">
        <v>23689</v>
      </c>
      <c r="F2126">
        <v>28054000</v>
      </c>
      <c r="G2126">
        <v>997475173</v>
      </c>
      <c r="H2126" s="1">
        <v>26.746219352000001</v>
      </c>
      <c r="I2126" s="1">
        <v>25.720336966000001</v>
      </c>
      <c r="J2126" s="1">
        <v>25.434555444000001</v>
      </c>
      <c r="K2126" s="1">
        <v>26.804841202999999</v>
      </c>
      <c r="L2126" s="1">
        <v>26.057412607</v>
      </c>
      <c r="M2126" s="2">
        <f t="shared" si="169"/>
        <v>4.8850574713319883E-2</v>
      </c>
      <c r="N2126" s="2">
        <f t="shared" si="170"/>
        <v>4.7694873808661879E-2</v>
      </c>
    </row>
    <row r="2127" spans="1:14" x14ac:dyDescent="0.25">
      <c r="A2127" s="5">
        <v>39660</v>
      </c>
      <c r="B2127" s="11">
        <f t="shared" si="166"/>
        <v>7</v>
      </c>
      <c r="C2127" s="11">
        <f t="shared" si="167"/>
        <v>2008</v>
      </c>
      <c r="D2127" s="11" t="str">
        <f t="shared" si="168"/>
        <v>7/2008</v>
      </c>
      <c r="E2127">
        <v>12565</v>
      </c>
      <c r="F2127">
        <v>16725600</v>
      </c>
      <c r="G2127">
        <v>603758988</v>
      </c>
      <c r="H2127" s="1">
        <v>26.306555473</v>
      </c>
      <c r="I2127" s="1">
        <v>26.526387411999998</v>
      </c>
      <c r="J2127" s="1">
        <v>26.035429412999999</v>
      </c>
      <c r="K2127" s="1">
        <v>27.024673143000001</v>
      </c>
      <c r="L2127" s="1">
        <v>26.453110099</v>
      </c>
      <c r="M2127" s="2">
        <f t="shared" si="169"/>
        <v>-1.6438356136009302E-2</v>
      </c>
      <c r="N2127" s="2">
        <f t="shared" si="170"/>
        <v>-1.6574965065364149E-2</v>
      </c>
    </row>
    <row r="2128" spans="1:14" x14ac:dyDescent="0.25">
      <c r="A2128" s="5">
        <v>39661</v>
      </c>
      <c r="B2128" s="11">
        <f t="shared" si="166"/>
        <v>8</v>
      </c>
      <c r="C2128" s="11">
        <f t="shared" si="167"/>
        <v>2008</v>
      </c>
      <c r="D2128" s="11" t="str">
        <f t="shared" si="168"/>
        <v>8/2008</v>
      </c>
      <c r="E2128">
        <v>11481</v>
      </c>
      <c r="F2128">
        <v>14322000</v>
      </c>
      <c r="G2128">
        <v>504107005</v>
      </c>
      <c r="H2128" s="1">
        <v>25.288000818</v>
      </c>
      <c r="I2128" s="1">
        <v>26.196639503</v>
      </c>
      <c r="J2128" s="1">
        <v>25.192740310000001</v>
      </c>
      <c r="K2128" s="1">
        <v>26.431126904999999</v>
      </c>
      <c r="L2128" s="1">
        <v>25.793614279</v>
      </c>
      <c r="M2128" s="2">
        <f t="shared" si="169"/>
        <v>-3.8718662960090078E-2</v>
      </c>
      <c r="N2128" s="2">
        <f t="shared" si="170"/>
        <v>-3.9488158392064807E-2</v>
      </c>
    </row>
    <row r="2129" spans="1:14" x14ac:dyDescent="0.25">
      <c r="A2129" s="5">
        <v>39664</v>
      </c>
      <c r="B2129" s="11">
        <f t="shared" si="166"/>
        <v>8</v>
      </c>
      <c r="C2129" s="11">
        <f t="shared" si="167"/>
        <v>2008</v>
      </c>
      <c r="D2129" s="11" t="str">
        <f t="shared" si="168"/>
        <v>8/2008</v>
      </c>
      <c r="E2129">
        <v>14697</v>
      </c>
      <c r="F2129">
        <v>19858400</v>
      </c>
      <c r="G2129">
        <v>661311690</v>
      </c>
      <c r="H2129" s="1">
        <v>24.100908342</v>
      </c>
      <c r="I2129" s="1">
        <v>25.280673086</v>
      </c>
      <c r="J2129" s="1">
        <v>23.859093208000001</v>
      </c>
      <c r="K2129" s="1">
        <v>25.317311743000001</v>
      </c>
      <c r="L2129" s="1">
        <v>24.401345327000001</v>
      </c>
      <c r="M2129" s="2">
        <f t="shared" si="169"/>
        <v>-4.6942915121824358E-2</v>
      </c>
      <c r="N2129" s="2">
        <f t="shared" si="170"/>
        <v>-4.8080476934916599E-2</v>
      </c>
    </row>
    <row r="2130" spans="1:14" x14ac:dyDescent="0.25">
      <c r="A2130" s="5">
        <v>39665</v>
      </c>
      <c r="B2130" s="11">
        <f t="shared" si="166"/>
        <v>8</v>
      </c>
      <c r="C2130" s="11">
        <f t="shared" si="167"/>
        <v>2008</v>
      </c>
      <c r="D2130" s="11" t="str">
        <f t="shared" si="168"/>
        <v>8/2008</v>
      </c>
      <c r="E2130">
        <v>19112</v>
      </c>
      <c r="F2130">
        <v>23757100</v>
      </c>
      <c r="G2130">
        <v>775890540</v>
      </c>
      <c r="H2130" s="1">
        <v>23.595294881000001</v>
      </c>
      <c r="I2130" s="1">
        <v>24.401345327000001</v>
      </c>
      <c r="J2130" s="1">
        <v>23.302185627</v>
      </c>
      <c r="K2130" s="1">
        <v>24.496605834</v>
      </c>
      <c r="L2130" s="1">
        <v>23.932370521999999</v>
      </c>
      <c r="M2130" s="2">
        <f t="shared" si="169"/>
        <v>-2.0979020949134952E-2</v>
      </c>
      <c r="N2130" s="2">
        <f t="shared" si="170"/>
        <v>-2.1202207620076539E-2</v>
      </c>
    </row>
    <row r="2131" spans="1:14" x14ac:dyDescent="0.25">
      <c r="A2131" s="5">
        <v>39666</v>
      </c>
      <c r="B2131" s="11">
        <f t="shared" si="166"/>
        <v>8</v>
      </c>
      <c r="C2131" s="11">
        <f t="shared" si="167"/>
        <v>2008</v>
      </c>
      <c r="D2131" s="11" t="str">
        <f t="shared" si="168"/>
        <v>8/2008</v>
      </c>
      <c r="E2131">
        <v>16582</v>
      </c>
      <c r="F2131">
        <v>19061600</v>
      </c>
      <c r="G2131">
        <v>633539043</v>
      </c>
      <c r="H2131" s="1">
        <v>24.401345327000001</v>
      </c>
      <c r="I2131" s="1">
        <v>24.093580611</v>
      </c>
      <c r="J2131" s="1">
        <v>23.741849507000001</v>
      </c>
      <c r="K2131" s="1">
        <v>24.826353743999999</v>
      </c>
      <c r="L2131" s="1">
        <v>24.357378939</v>
      </c>
      <c r="M2131" s="2">
        <f t="shared" si="169"/>
        <v>3.4161490672832029E-2</v>
      </c>
      <c r="N2131" s="2">
        <f t="shared" si="170"/>
        <v>3.3590944425981206E-2</v>
      </c>
    </row>
    <row r="2132" spans="1:14" x14ac:dyDescent="0.25">
      <c r="A2132" s="5">
        <v>39667</v>
      </c>
      <c r="B2132" s="11">
        <f t="shared" si="166"/>
        <v>8</v>
      </c>
      <c r="C2132" s="11">
        <f t="shared" si="167"/>
        <v>2008</v>
      </c>
      <c r="D2132" s="11" t="str">
        <f t="shared" si="168"/>
        <v>8/2008</v>
      </c>
      <c r="E2132">
        <v>14759</v>
      </c>
      <c r="F2132">
        <v>22251800</v>
      </c>
      <c r="G2132">
        <v>759535856</v>
      </c>
      <c r="H2132" s="1">
        <v>24.811698281000002</v>
      </c>
      <c r="I2132" s="1">
        <v>24.906958789000001</v>
      </c>
      <c r="J2132" s="1">
        <v>24.467294909</v>
      </c>
      <c r="K2132" s="1">
        <v>25.559126877000001</v>
      </c>
      <c r="L2132" s="1">
        <v>25.009547027</v>
      </c>
      <c r="M2132" s="2">
        <f t="shared" si="169"/>
        <v>1.6816816798455259E-2</v>
      </c>
      <c r="N2132" s="2">
        <f t="shared" si="170"/>
        <v>1.667697970053323E-2</v>
      </c>
    </row>
    <row r="2133" spans="1:14" x14ac:dyDescent="0.25">
      <c r="A2133" s="5">
        <v>39668</v>
      </c>
      <c r="B2133" s="11">
        <f t="shared" si="166"/>
        <v>8</v>
      </c>
      <c r="C2133" s="11">
        <f t="shared" si="167"/>
        <v>2008</v>
      </c>
      <c r="D2133" s="11" t="str">
        <f t="shared" si="168"/>
        <v>8/2008</v>
      </c>
      <c r="E2133">
        <v>12257</v>
      </c>
      <c r="F2133">
        <v>16248600</v>
      </c>
      <c r="G2133">
        <v>544548274</v>
      </c>
      <c r="H2133" s="1">
        <v>24.584538609999999</v>
      </c>
      <c r="I2133" s="1">
        <v>24.657815923000001</v>
      </c>
      <c r="J2133" s="1">
        <v>24.005647835000001</v>
      </c>
      <c r="K2133" s="1">
        <v>25.02420249</v>
      </c>
      <c r="L2133" s="1">
        <v>24.555227684999998</v>
      </c>
      <c r="M2133" s="2">
        <f t="shared" si="169"/>
        <v>-9.1553455320692034E-3</v>
      </c>
      <c r="N2133" s="2">
        <f t="shared" si="170"/>
        <v>-9.1975132788294032E-3</v>
      </c>
    </row>
    <row r="2134" spans="1:14" x14ac:dyDescent="0.25">
      <c r="A2134" s="5">
        <v>39671</v>
      </c>
      <c r="B2134" s="11">
        <f t="shared" si="166"/>
        <v>8</v>
      </c>
      <c r="C2134" s="11">
        <f t="shared" si="167"/>
        <v>2008</v>
      </c>
      <c r="D2134" s="11" t="str">
        <f t="shared" si="168"/>
        <v>8/2008</v>
      </c>
      <c r="E2134">
        <v>13653</v>
      </c>
      <c r="F2134">
        <v>15479300</v>
      </c>
      <c r="G2134">
        <v>512840218</v>
      </c>
      <c r="H2134" s="1">
        <v>23.961681447</v>
      </c>
      <c r="I2134" s="1">
        <v>24.767731893000001</v>
      </c>
      <c r="J2134" s="1">
        <v>23.705210851</v>
      </c>
      <c r="K2134" s="1">
        <v>25.002219296</v>
      </c>
      <c r="L2134" s="1">
        <v>24.276773894000002</v>
      </c>
      <c r="M2134" s="2">
        <f t="shared" si="169"/>
        <v>-2.5335320417469442E-2</v>
      </c>
      <c r="N2134" s="2">
        <f t="shared" si="170"/>
        <v>-2.5661785514669629E-2</v>
      </c>
    </row>
    <row r="2135" spans="1:14" x14ac:dyDescent="0.25">
      <c r="A2135" s="5">
        <v>39672</v>
      </c>
      <c r="B2135" s="11">
        <f t="shared" si="166"/>
        <v>8</v>
      </c>
      <c r="C2135" s="11">
        <f t="shared" si="167"/>
        <v>2008</v>
      </c>
      <c r="D2135" s="11" t="str">
        <f t="shared" si="168"/>
        <v>8/2008</v>
      </c>
      <c r="E2135">
        <v>14213</v>
      </c>
      <c r="F2135">
        <v>20577800</v>
      </c>
      <c r="G2135">
        <v>684469109</v>
      </c>
      <c r="H2135" s="1">
        <v>24.232807506</v>
      </c>
      <c r="I2135" s="1">
        <v>24.328068013999999</v>
      </c>
      <c r="J2135" s="1">
        <v>24.027631028999998</v>
      </c>
      <c r="K2135" s="1">
        <v>24.767731893000001</v>
      </c>
      <c r="L2135" s="1">
        <v>24.372034402000001</v>
      </c>
      <c r="M2135" s="2">
        <f t="shared" si="169"/>
        <v>1.1314984701707775E-2</v>
      </c>
      <c r="N2135" s="2">
        <f t="shared" si="170"/>
        <v>1.1251449082808319E-2</v>
      </c>
    </row>
    <row r="2136" spans="1:14" x14ac:dyDescent="0.25">
      <c r="A2136" s="5">
        <v>39673</v>
      </c>
      <c r="B2136" s="11">
        <f t="shared" si="166"/>
        <v>8</v>
      </c>
      <c r="C2136" s="11">
        <f t="shared" si="167"/>
        <v>2008</v>
      </c>
      <c r="D2136" s="11" t="str">
        <f t="shared" si="168"/>
        <v>8/2008</v>
      </c>
      <c r="E2136">
        <v>20367</v>
      </c>
      <c r="F2136">
        <v>29334100</v>
      </c>
      <c r="G2136">
        <v>981359470</v>
      </c>
      <c r="H2136" s="1">
        <v>24.731093237</v>
      </c>
      <c r="I2136" s="1">
        <v>23.668572193999999</v>
      </c>
      <c r="J2136" s="1">
        <v>23.470723448000001</v>
      </c>
      <c r="K2136" s="1">
        <v>25.214723503999998</v>
      </c>
      <c r="L2136" s="1">
        <v>24.511261297000001</v>
      </c>
      <c r="M2136" s="2">
        <f t="shared" si="169"/>
        <v>2.0562443327155844E-2</v>
      </c>
      <c r="N2136" s="2">
        <f t="shared" si="170"/>
        <v>2.0353890349401674E-2</v>
      </c>
    </row>
    <row r="2137" spans="1:14" x14ac:dyDescent="0.25">
      <c r="A2137" s="5">
        <v>39674</v>
      </c>
      <c r="B2137" s="11">
        <f t="shared" si="166"/>
        <v>8</v>
      </c>
      <c r="C2137" s="11">
        <f t="shared" si="167"/>
        <v>2008</v>
      </c>
      <c r="D2137" s="11" t="str">
        <f t="shared" si="168"/>
        <v>8/2008</v>
      </c>
      <c r="E2137">
        <v>13795</v>
      </c>
      <c r="F2137">
        <v>16106500</v>
      </c>
      <c r="G2137">
        <v>540599323</v>
      </c>
      <c r="H2137" s="1">
        <v>24.503933565000001</v>
      </c>
      <c r="I2137" s="1">
        <v>25.060841147000001</v>
      </c>
      <c r="J2137" s="1">
        <v>24.188841117999999</v>
      </c>
      <c r="K2137" s="1">
        <v>25.060841147000001</v>
      </c>
      <c r="L2137" s="1">
        <v>24.591866340999999</v>
      </c>
      <c r="M2137" s="2">
        <f t="shared" si="169"/>
        <v>-9.1851852169699821E-3</v>
      </c>
      <c r="N2137" s="2">
        <f t="shared" si="170"/>
        <v>-9.2276291341174092E-3</v>
      </c>
    </row>
    <row r="2138" spans="1:14" x14ac:dyDescent="0.25">
      <c r="A2138" s="5">
        <v>39675</v>
      </c>
      <c r="B2138" s="11">
        <f t="shared" si="166"/>
        <v>8</v>
      </c>
      <c r="C2138" s="11">
        <f t="shared" si="167"/>
        <v>2008</v>
      </c>
      <c r="D2138" s="11" t="str">
        <f t="shared" si="168"/>
        <v>8/2008</v>
      </c>
      <c r="E2138">
        <v>12724</v>
      </c>
      <c r="F2138">
        <v>13805300</v>
      </c>
      <c r="G2138">
        <v>450049780</v>
      </c>
      <c r="H2138" s="1">
        <v>23.939698253</v>
      </c>
      <c r="I2138" s="1">
        <v>24.174185655999999</v>
      </c>
      <c r="J2138" s="1">
        <v>23.668572193999999</v>
      </c>
      <c r="K2138" s="1">
        <v>24.36470667</v>
      </c>
      <c r="L2138" s="1">
        <v>23.888404134000002</v>
      </c>
      <c r="M2138" s="2">
        <f t="shared" si="169"/>
        <v>-2.3026315775109718E-2</v>
      </c>
      <c r="N2138" s="2">
        <f t="shared" si="170"/>
        <v>-2.3295562588819568E-2</v>
      </c>
    </row>
    <row r="2139" spans="1:14" x14ac:dyDescent="0.25">
      <c r="A2139" s="5">
        <v>39678</v>
      </c>
      <c r="B2139" s="11">
        <f t="shared" si="166"/>
        <v>8</v>
      </c>
      <c r="C2139" s="11">
        <f t="shared" si="167"/>
        <v>2008</v>
      </c>
      <c r="D2139" s="11" t="str">
        <f t="shared" si="168"/>
        <v>8/2008</v>
      </c>
      <c r="E2139">
        <v>12154</v>
      </c>
      <c r="F2139">
        <v>17976100</v>
      </c>
      <c r="G2139">
        <v>580930847</v>
      </c>
      <c r="H2139" s="1">
        <v>23.214252851000001</v>
      </c>
      <c r="I2139" s="1">
        <v>24.034958759999999</v>
      </c>
      <c r="J2139" s="1">
        <v>23.126320075999999</v>
      </c>
      <c r="K2139" s="1">
        <v>24.284101626000002</v>
      </c>
      <c r="L2139" s="1">
        <v>23.683227657</v>
      </c>
      <c r="M2139" s="2">
        <f t="shared" si="169"/>
        <v>-3.0303030319485669E-2</v>
      </c>
      <c r="N2139" s="2">
        <f t="shared" si="170"/>
        <v>-3.0771658683723283E-2</v>
      </c>
    </row>
    <row r="2140" spans="1:14" x14ac:dyDescent="0.25">
      <c r="A2140" s="5">
        <v>39679</v>
      </c>
      <c r="B2140" s="11">
        <f t="shared" si="166"/>
        <v>8</v>
      </c>
      <c r="C2140" s="11">
        <f t="shared" si="167"/>
        <v>2008</v>
      </c>
      <c r="D2140" s="11" t="str">
        <f t="shared" si="168"/>
        <v>8/2008</v>
      </c>
      <c r="E2140">
        <v>17569</v>
      </c>
      <c r="F2140">
        <v>21297500</v>
      </c>
      <c r="G2140">
        <v>689782025</v>
      </c>
      <c r="H2140" s="1">
        <v>23.910387327999999</v>
      </c>
      <c r="I2140" s="1">
        <v>22.715967120999998</v>
      </c>
      <c r="J2140" s="1">
        <v>22.576740225999998</v>
      </c>
      <c r="K2140" s="1">
        <v>24.328068013999999</v>
      </c>
      <c r="L2140" s="1">
        <v>23.734521776000001</v>
      </c>
      <c r="M2140" s="2">
        <f t="shared" si="169"/>
        <v>2.9987373768525671E-2</v>
      </c>
      <c r="N2140" s="2">
        <f t="shared" si="170"/>
        <v>2.9546543689249114E-2</v>
      </c>
    </row>
    <row r="2141" spans="1:14" x14ac:dyDescent="0.25">
      <c r="A2141" s="5">
        <v>39680</v>
      </c>
      <c r="B2141" s="11">
        <f t="shared" si="166"/>
        <v>8</v>
      </c>
      <c r="C2141" s="11">
        <f t="shared" si="167"/>
        <v>2008</v>
      </c>
      <c r="D2141" s="11" t="str">
        <f t="shared" si="168"/>
        <v>8/2008</v>
      </c>
      <c r="E2141">
        <v>18129</v>
      </c>
      <c r="F2141">
        <v>21925200</v>
      </c>
      <c r="G2141">
        <v>740598153</v>
      </c>
      <c r="H2141" s="1">
        <v>25.068168878000002</v>
      </c>
      <c r="I2141" s="1">
        <v>24.36470667</v>
      </c>
      <c r="J2141" s="1">
        <v>24.225479775</v>
      </c>
      <c r="K2141" s="1">
        <v>25.207395772999998</v>
      </c>
      <c r="L2141" s="1">
        <v>24.753076431</v>
      </c>
      <c r="M2141" s="2">
        <f t="shared" si="169"/>
        <v>4.8421697821858123E-2</v>
      </c>
      <c r="N2141" s="2">
        <f t="shared" si="170"/>
        <v>4.7285888382156915E-2</v>
      </c>
    </row>
    <row r="2142" spans="1:14" x14ac:dyDescent="0.25">
      <c r="A2142" s="5">
        <v>39681</v>
      </c>
      <c r="B2142" s="11">
        <f t="shared" si="166"/>
        <v>8</v>
      </c>
      <c r="C2142" s="11">
        <f t="shared" si="167"/>
        <v>2008</v>
      </c>
      <c r="D2142" s="11" t="str">
        <f t="shared" si="168"/>
        <v>8/2008</v>
      </c>
      <c r="E2142">
        <v>14554</v>
      </c>
      <c r="F2142">
        <v>19094300</v>
      </c>
      <c r="G2142">
        <v>674174901</v>
      </c>
      <c r="H2142" s="1">
        <v>25.932841175</v>
      </c>
      <c r="I2142" s="1">
        <v>25.280673086</v>
      </c>
      <c r="J2142" s="1">
        <v>25.280673086</v>
      </c>
      <c r="K2142" s="1">
        <v>26.160000845999999</v>
      </c>
      <c r="L2142" s="1">
        <v>25.874219323999998</v>
      </c>
      <c r="M2142" s="2">
        <f t="shared" si="169"/>
        <v>3.4492838356408262E-2</v>
      </c>
      <c r="N2142" s="2">
        <f t="shared" si="170"/>
        <v>3.3911295372739361E-2</v>
      </c>
    </row>
    <row r="2143" spans="1:14" x14ac:dyDescent="0.25">
      <c r="A2143" s="5">
        <v>39682</v>
      </c>
      <c r="B2143" s="11">
        <f t="shared" si="166"/>
        <v>8</v>
      </c>
      <c r="C2143" s="11">
        <f t="shared" si="167"/>
        <v>2008</v>
      </c>
      <c r="D2143" s="11" t="str">
        <f t="shared" si="168"/>
        <v>8/2008</v>
      </c>
      <c r="E2143">
        <v>12319</v>
      </c>
      <c r="F2143">
        <v>14464500</v>
      </c>
      <c r="G2143">
        <v>508983997</v>
      </c>
      <c r="H2143" s="1">
        <v>25.859563861000002</v>
      </c>
      <c r="I2143" s="1">
        <v>25.932841175</v>
      </c>
      <c r="J2143" s="1">
        <v>25.251362160999999</v>
      </c>
      <c r="K2143" s="1">
        <v>26.321210935</v>
      </c>
      <c r="L2143" s="1">
        <v>25.786286548</v>
      </c>
      <c r="M2143" s="2">
        <f t="shared" si="169"/>
        <v>-2.8256569924409725E-3</v>
      </c>
      <c r="N2143" s="2">
        <f t="shared" si="170"/>
        <v>-2.8296566974669321E-3</v>
      </c>
    </row>
    <row r="2144" spans="1:14" x14ac:dyDescent="0.25">
      <c r="A2144" s="5">
        <v>39685</v>
      </c>
      <c r="B2144" s="11">
        <f t="shared" si="166"/>
        <v>8</v>
      </c>
      <c r="C2144" s="11">
        <f t="shared" si="167"/>
        <v>2008</v>
      </c>
      <c r="D2144" s="11" t="str">
        <f t="shared" si="168"/>
        <v>8/2008</v>
      </c>
      <c r="E2144">
        <v>12774</v>
      </c>
      <c r="F2144">
        <v>13439500</v>
      </c>
      <c r="G2144">
        <v>461300891</v>
      </c>
      <c r="H2144" s="1">
        <v>24.775059625000001</v>
      </c>
      <c r="I2144" s="1">
        <v>25.500505025999999</v>
      </c>
      <c r="J2144" s="1">
        <v>24.775059625000001</v>
      </c>
      <c r="K2144" s="1">
        <v>25.786286548</v>
      </c>
      <c r="L2144" s="1">
        <v>25.148773922</v>
      </c>
      <c r="M2144" s="2">
        <f t="shared" si="169"/>
        <v>-4.1938226098066189E-2</v>
      </c>
      <c r="N2144" s="2">
        <f t="shared" si="170"/>
        <v>-4.2843020937829379E-2</v>
      </c>
    </row>
    <row r="2145" spans="1:14" x14ac:dyDescent="0.25">
      <c r="A2145" s="5">
        <v>39686</v>
      </c>
      <c r="B2145" s="11">
        <f t="shared" si="166"/>
        <v>8</v>
      </c>
      <c r="C2145" s="11">
        <f t="shared" si="167"/>
        <v>2008</v>
      </c>
      <c r="D2145" s="11" t="str">
        <f t="shared" si="168"/>
        <v>8/2008</v>
      </c>
      <c r="E2145">
        <v>11730</v>
      </c>
      <c r="F2145">
        <v>15171100</v>
      </c>
      <c r="G2145">
        <v>519774602</v>
      </c>
      <c r="H2145" s="1">
        <v>25.053513415000001</v>
      </c>
      <c r="I2145" s="1">
        <v>24.731093237</v>
      </c>
      <c r="J2145" s="1">
        <v>24.525916759000001</v>
      </c>
      <c r="K2145" s="1">
        <v>25.434555444000001</v>
      </c>
      <c r="L2145" s="1">
        <v>25.104807533999999</v>
      </c>
      <c r="M2145" s="2">
        <f t="shared" si="169"/>
        <v>1.1239278299012279E-2</v>
      </c>
      <c r="N2145" s="2">
        <f t="shared" si="170"/>
        <v>1.1176586910637439E-2</v>
      </c>
    </row>
    <row r="2146" spans="1:14" x14ac:dyDescent="0.25">
      <c r="A2146" s="5">
        <v>39687</v>
      </c>
      <c r="B2146" s="11">
        <f t="shared" si="166"/>
        <v>8</v>
      </c>
      <c r="C2146" s="11">
        <f t="shared" si="167"/>
        <v>2008</v>
      </c>
      <c r="D2146" s="11" t="str">
        <f t="shared" si="168"/>
        <v>8/2008</v>
      </c>
      <c r="E2146">
        <v>12057</v>
      </c>
      <c r="F2146">
        <v>13965500</v>
      </c>
      <c r="G2146">
        <v>488969623</v>
      </c>
      <c r="H2146" s="1">
        <v>25.793614279</v>
      </c>
      <c r="I2146" s="1">
        <v>25.632404189999999</v>
      </c>
      <c r="J2146" s="1">
        <v>25.427227713000001</v>
      </c>
      <c r="K2146" s="1">
        <v>25.925513443</v>
      </c>
      <c r="L2146" s="1">
        <v>25.654387384</v>
      </c>
      <c r="M2146" s="2">
        <f t="shared" si="169"/>
        <v>2.9540801393423965E-2</v>
      </c>
      <c r="N2146" s="2">
        <f t="shared" si="170"/>
        <v>2.9112878942647323E-2</v>
      </c>
    </row>
    <row r="2147" spans="1:14" x14ac:dyDescent="0.25">
      <c r="A2147" s="5">
        <v>39688</v>
      </c>
      <c r="B2147" s="11">
        <f t="shared" si="166"/>
        <v>8</v>
      </c>
      <c r="C2147" s="11">
        <f t="shared" si="167"/>
        <v>2008</v>
      </c>
      <c r="D2147" s="11" t="str">
        <f t="shared" si="168"/>
        <v>8/2008</v>
      </c>
      <c r="E2147">
        <v>13188</v>
      </c>
      <c r="F2147">
        <v>14964300</v>
      </c>
      <c r="G2147">
        <v>531710745</v>
      </c>
      <c r="H2147" s="1">
        <v>25.903530248999999</v>
      </c>
      <c r="I2147" s="1">
        <v>26.321210935</v>
      </c>
      <c r="J2147" s="1">
        <v>25.544471414</v>
      </c>
      <c r="K2147" s="1">
        <v>26.387160517000002</v>
      </c>
      <c r="L2147" s="1">
        <v>26.035429412999999</v>
      </c>
      <c r="M2147" s="2">
        <f t="shared" si="169"/>
        <v>4.2613636387316411E-3</v>
      </c>
      <c r="N2147" s="2">
        <f t="shared" si="170"/>
        <v>4.2523097408883118E-3</v>
      </c>
    </row>
    <row r="2148" spans="1:14" x14ac:dyDescent="0.25">
      <c r="A2148" s="5">
        <v>39689</v>
      </c>
      <c r="B2148" s="11">
        <f t="shared" si="166"/>
        <v>8</v>
      </c>
      <c r="C2148" s="11">
        <f t="shared" si="167"/>
        <v>2008</v>
      </c>
      <c r="D2148" s="11" t="str">
        <f t="shared" si="168"/>
        <v>8/2008</v>
      </c>
      <c r="E2148">
        <v>10342</v>
      </c>
      <c r="F2148">
        <v>15072800</v>
      </c>
      <c r="G2148">
        <v>533740350</v>
      </c>
      <c r="H2148" s="1">
        <v>25.573782340000001</v>
      </c>
      <c r="I2148" s="1">
        <v>26.269916815999999</v>
      </c>
      <c r="J2148" s="1">
        <v>25.573782340000001</v>
      </c>
      <c r="K2148" s="1">
        <v>26.335866398</v>
      </c>
      <c r="L2148" s="1">
        <v>25.947496637</v>
      </c>
      <c r="M2148" s="2">
        <f t="shared" si="169"/>
        <v>-1.2729844381451749E-2</v>
      </c>
      <c r="N2148" s="2">
        <f t="shared" si="170"/>
        <v>-1.2811563102232356E-2</v>
      </c>
    </row>
    <row r="2149" spans="1:14" x14ac:dyDescent="0.25">
      <c r="A2149" s="5">
        <v>39692</v>
      </c>
      <c r="B2149" s="11">
        <f t="shared" si="166"/>
        <v>9</v>
      </c>
      <c r="C2149" s="11">
        <f t="shared" si="167"/>
        <v>2008</v>
      </c>
      <c r="D2149" s="11" t="str">
        <f t="shared" si="168"/>
        <v>9/2008</v>
      </c>
      <c r="E2149">
        <v>8017</v>
      </c>
      <c r="F2149">
        <v>7990300</v>
      </c>
      <c r="G2149">
        <v>273365937</v>
      </c>
      <c r="H2149" s="1">
        <v>25.068168878000002</v>
      </c>
      <c r="I2149" s="1">
        <v>25.493177294999999</v>
      </c>
      <c r="J2149" s="1">
        <v>24.848336937999999</v>
      </c>
      <c r="K2149" s="1">
        <v>25.493177294999999</v>
      </c>
      <c r="L2149" s="1">
        <v>25.068168878000002</v>
      </c>
      <c r="M2149" s="2">
        <f t="shared" si="169"/>
        <v>-1.9770773649276263E-2</v>
      </c>
      <c r="N2149" s="2">
        <f t="shared" si="170"/>
        <v>-1.9968830229383856E-2</v>
      </c>
    </row>
    <row r="2150" spans="1:14" x14ac:dyDescent="0.25">
      <c r="A2150" s="5">
        <v>39693</v>
      </c>
      <c r="B2150" s="11">
        <f t="shared" si="166"/>
        <v>9</v>
      </c>
      <c r="C2150" s="11">
        <f t="shared" si="167"/>
        <v>2008</v>
      </c>
      <c r="D2150" s="11" t="str">
        <f t="shared" si="168"/>
        <v>9/2008</v>
      </c>
      <c r="E2150">
        <v>16281</v>
      </c>
      <c r="F2150">
        <v>19137300</v>
      </c>
      <c r="G2150">
        <v>638468209</v>
      </c>
      <c r="H2150" s="1">
        <v>24.262118432000001</v>
      </c>
      <c r="I2150" s="1">
        <v>24.408673058000002</v>
      </c>
      <c r="J2150" s="1">
        <v>24.108236074000001</v>
      </c>
      <c r="K2150" s="1">
        <v>24.877647863</v>
      </c>
      <c r="L2150" s="1">
        <v>24.445311714999999</v>
      </c>
      <c r="M2150" s="2">
        <f t="shared" si="169"/>
        <v>-3.2154340826521022E-2</v>
      </c>
      <c r="N2150" s="2">
        <f t="shared" si="170"/>
        <v>-3.2682647420551221E-2</v>
      </c>
    </row>
    <row r="2151" spans="1:14" x14ac:dyDescent="0.25">
      <c r="A2151" s="5">
        <v>39694</v>
      </c>
      <c r="B2151" s="11">
        <f t="shared" si="166"/>
        <v>9</v>
      </c>
      <c r="C2151" s="11">
        <f t="shared" si="167"/>
        <v>2008</v>
      </c>
      <c r="D2151" s="11" t="str">
        <f t="shared" si="168"/>
        <v>9/2008</v>
      </c>
      <c r="E2151">
        <v>15933</v>
      </c>
      <c r="F2151">
        <v>19518100</v>
      </c>
      <c r="G2151">
        <v>637723776</v>
      </c>
      <c r="H2151" s="1">
        <v>23.888404134000002</v>
      </c>
      <c r="I2151" s="1">
        <v>24.437983982999999</v>
      </c>
      <c r="J2151" s="1">
        <v>23.448740254000001</v>
      </c>
      <c r="K2151" s="1">
        <v>24.621177267</v>
      </c>
      <c r="L2151" s="1">
        <v>23.939698253</v>
      </c>
      <c r="M2151" s="2">
        <f t="shared" si="169"/>
        <v>-1.5403201457754645E-2</v>
      </c>
      <c r="N2151" s="2">
        <f t="shared" si="170"/>
        <v>-1.5523063194660316E-2</v>
      </c>
    </row>
    <row r="2152" spans="1:14" x14ac:dyDescent="0.25">
      <c r="A2152" s="5">
        <v>39695</v>
      </c>
      <c r="B2152" s="11">
        <f t="shared" si="166"/>
        <v>9</v>
      </c>
      <c r="C2152" s="11">
        <f t="shared" si="167"/>
        <v>2008</v>
      </c>
      <c r="D2152" s="11" t="str">
        <f t="shared" si="168"/>
        <v>9/2008</v>
      </c>
      <c r="E2152">
        <v>16054</v>
      </c>
      <c r="F2152">
        <v>20250100</v>
      </c>
      <c r="G2152">
        <v>644460817</v>
      </c>
      <c r="H2152" s="1">
        <v>23.045715031</v>
      </c>
      <c r="I2152" s="1">
        <v>24.034958759999999</v>
      </c>
      <c r="J2152" s="1">
        <v>22.789244434</v>
      </c>
      <c r="K2152" s="1">
        <v>24.203496581</v>
      </c>
      <c r="L2152" s="1">
        <v>23.324168821000001</v>
      </c>
      <c r="M2152" s="2">
        <f t="shared" si="169"/>
        <v>-3.527607362438312E-2</v>
      </c>
      <c r="N2152" s="2">
        <f t="shared" si="170"/>
        <v>-3.591330523113738E-2</v>
      </c>
    </row>
    <row r="2153" spans="1:14" x14ac:dyDescent="0.25">
      <c r="A2153" s="5">
        <v>39696</v>
      </c>
      <c r="B2153" s="11">
        <f t="shared" si="166"/>
        <v>9</v>
      </c>
      <c r="C2153" s="11">
        <f t="shared" si="167"/>
        <v>2008</v>
      </c>
      <c r="D2153" s="11" t="str">
        <f t="shared" si="168"/>
        <v>9/2008</v>
      </c>
      <c r="E2153">
        <v>18013</v>
      </c>
      <c r="F2153">
        <v>22173000</v>
      </c>
      <c r="G2153">
        <v>687858822</v>
      </c>
      <c r="H2153" s="1">
        <v>23.346152015000001</v>
      </c>
      <c r="I2153" s="1">
        <v>22.540101569000001</v>
      </c>
      <c r="J2153" s="1">
        <v>22.166387271000001</v>
      </c>
      <c r="K2153" s="1">
        <v>23.346152015000001</v>
      </c>
      <c r="L2153" s="1">
        <v>22.730622583999999</v>
      </c>
      <c r="M2153" s="2">
        <f t="shared" si="169"/>
        <v>1.3036565955791168E-2</v>
      </c>
      <c r="N2153" s="2">
        <f t="shared" si="170"/>
        <v>1.2952321313784142E-2</v>
      </c>
    </row>
    <row r="2154" spans="1:14" x14ac:dyDescent="0.25">
      <c r="A2154" s="5">
        <v>39699</v>
      </c>
      <c r="B2154" s="11">
        <f t="shared" si="166"/>
        <v>9</v>
      </c>
      <c r="C2154" s="11">
        <f t="shared" si="167"/>
        <v>2008</v>
      </c>
      <c r="D2154" s="11" t="str">
        <f t="shared" si="168"/>
        <v>9/2008</v>
      </c>
      <c r="E2154">
        <v>23710</v>
      </c>
      <c r="F2154">
        <v>24248500</v>
      </c>
      <c r="G2154">
        <v>764909934</v>
      </c>
      <c r="H2154" s="1">
        <v>22.173715003000002</v>
      </c>
      <c r="I2154" s="1">
        <v>24.181513386999999</v>
      </c>
      <c r="J2154" s="1">
        <v>22.173715003000002</v>
      </c>
      <c r="K2154" s="1">
        <v>24.328068013999999</v>
      </c>
      <c r="L2154" s="1">
        <v>23.111664612999999</v>
      </c>
      <c r="M2154" s="2">
        <f t="shared" si="169"/>
        <v>-5.0219711207513118E-2</v>
      </c>
      <c r="N2154" s="2">
        <f t="shared" si="170"/>
        <v>-5.1524596091004168E-2</v>
      </c>
    </row>
    <row r="2155" spans="1:14" x14ac:dyDescent="0.25">
      <c r="A2155" s="5">
        <v>39700</v>
      </c>
      <c r="B2155" s="11">
        <f t="shared" si="166"/>
        <v>9</v>
      </c>
      <c r="C2155" s="11">
        <f t="shared" si="167"/>
        <v>2008</v>
      </c>
      <c r="D2155" s="11" t="str">
        <f t="shared" si="168"/>
        <v>9/2008</v>
      </c>
      <c r="E2155">
        <v>22913</v>
      </c>
      <c r="F2155">
        <v>26624500</v>
      </c>
      <c r="G2155">
        <v>778081427</v>
      </c>
      <c r="H2155" s="1">
        <v>20.774118318999999</v>
      </c>
      <c r="I2155" s="1">
        <v>21.807328435999999</v>
      </c>
      <c r="J2155" s="1">
        <v>20.752135124999999</v>
      </c>
      <c r="K2155" s="1">
        <v>22.034488107000001</v>
      </c>
      <c r="L2155" s="1">
        <v>21.411630943999999</v>
      </c>
      <c r="M2155" s="2">
        <f t="shared" si="169"/>
        <v>-6.3119629877566474E-2</v>
      </c>
      <c r="N2155" s="2">
        <f t="shared" si="170"/>
        <v>-6.5199678189805446E-2</v>
      </c>
    </row>
    <row r="2156" spans="1:14" x14ac:dyDescent="0.25">
      <c r="A2156" s="5">
        <v>39701</v>
      </c>
      <c r="B2156" s="11">
        <f t="shared" si="166"/>
        <v>9</v>
      </c>
      <c r="C2156" s="11">
        <f t="shared" si="167"/>
        <v>2008</v>
      </c>
      <c r="D2156" s="11" t="str">
        <f t="shared" si="168"/>
        <v>9/2008</v>
      </c>
      <c r="E2156">
        <v>33471</v>
      </c>
      <c r="F2156">
        <v>53689200</v>
      </c>
      <c r="G2156">
        <v>1516156058</v>
      </c>
      <c r="H2156" s="1">
        <v>21.015933452999999</v>
      </c>
      <c r="I2156" s="1">
        <v>21.396975481999998</v>
      </c>
      <c r="J2156" s="1">
        <v>19.682286350999998</v>
      </c>
      <c r="K2156" s="1">
        <v>21.433614137999999</v>
      </c>
      <c r="L2156" s="1">
        <v>20.693513274000001</v>
      </c>
      <c r="M2156" s="2">
        <f t="shared" si="169"/>
        <v>1.1640211646375187E-2</v>
      </c>
      <c r="N2156" s="2">
        <f t="shared" si="170"/>
        <v>1.157298556375116E-2</v>
      </c>
    </row>
    <row r="2157" spans="1:14" x14ac:dyDescent="0.25">
      <c r="A2157" s="5">
        <v>39702</v>
      </c>
      <c r="B2157" s="11">
        <f t="shared" si="166"/>
        <v>9</v>
      </c>
      <c r="C2157" s="11">
        <f t="shared" si="167"/>
        <v>2008</v>
      </c>
      <c r="D2157" s="11" t="str">
        <f t="shared" si="168"/>
        <v>9/2008</v>
      </c>
      <c r="E2157">
        <v>29326</v>
      </c>
      <c r="F2157">
        <v>37070600</v>
      </c>
      <c r="G2157">
        <v>1117108446</v>
      </c>
      <c r="H2157" s="1">
        <v>23.009076373999999</v>
      </c>
      <c r="I2157" s="1">
        <v>21.250420855000002</v>
      </c>
      <c r="J2157" s="1">
        <v>20.884034288999999</v>
      </c>
      <c r="K2157" s="1">
        <v>23.009076373999999</v>
      </c>
      <c r="L2157" s="1">
        <v>22.078454494999999</v>
      </c>
      <c r="M2157" s="2">
        <f t="shared" si="169"/>
        <v>9.4839609454296259E-2</v>
      </c>
      <c r="N2157" s="2">
        <f t="shared" si="170"/>
        <v>9.0607877155693059E-2</v>
      </c>
    </row>
    <row r="2158" spans="1:14" x14ac:dyDescent="0.25">
      <c r="A2158" s="5">
        <v>39703</v>
      </c>
      <c r="B2158" s="11">
        <f t="shared" si="166"/>
        <v>9</v>
      </c>
      <c r="C2158" s="11">
        <f t="shared" si="167"/>
        <v>2008</v>
      </c>
      <c r="D2158" s="11" t="str">
        <f t="shared" si="168"/>
        <v>9/2008</v>
      </c>
      <c r="E2158">
        <v>22723</v>
      </c>
      <c r="F2158">
        <v>28325800</v>
      </c>
      <c r="G2158">
        <v>919532743</v>
      </c>
      <c r="H2158" s="1">
        <v>24.181513386999999</v>
      </c>
      <c r="I2158" s="1">
        <v>23.206925120000001</v>
      </c>
      <c r="J2158" s="1">
        <v>22.862521747999999</v>
      </c>
      <c r="K2158" s="1">
        <v>24.298757087999999</v>
      </c>
      <c r="L2158" s="1">
        <v>23.785815894999999</v>
      </c>
      <c r="M2158" s="2">
        <f t="shared" si="169"/>
        <v>5.0955414026303103E-2</v>
      </c>
      <c r="N2158" s="2">
        <f t="shared" si="170"/>
        <v>4.9699668565179142E-2</v>
      </c>
    </row>
    <row r="2159" spans="1:14" x14ac:dyDescent="0.25">
      <c r="A2159" s="5">
        <v>39706</v>
      </c>
      <c r="B2159" s="11">
        <f t="shared" si="166"/>
        <v>9</v>
      </c>
      <c r="C2159" s="11">
        <f t="shared" si="167"/>
        <v>2008</v>
      </c>
      <c r="D2159" s="11" t="str">
        <f t="shared" si="168"/>
        <v>9/2008</v>
      </c>
      <c r="E2159">
        <v>26718</v>
      </c>
      <c r="F2159">
        <v>35829900</v>
      </c>
      <c r="G2159">
        <v>1098605555</v>
      </c>
      <c r="H2159" s="1">
        <v>21.836639362</v>
      </c>
      <c r="I2159" s="1">
        <v>22.415530137000001</v>
      </c>
      <c r="J2159" s="1">
        <v>21.836639362</v>
      </c>
      <c r="K2159" s="1">
        <v>23.214252851000001</v>
      </c>
      <c r="L2159" s="1">
        <v>22.466824255999999</v>
      </c>
      <c r="M2159" s="2">
        <f t="shared" si="169"/>
        <v>-9.6969696952904805E-2</v>
      </c>
      <c r="N2159" s="2">
        <f t="shared" si="170"/>
        <v>-0.10199916793652612</v>
      </c>
    </row>
    <row r="2160" spans="1:14" x14ac:dyDescent="0.25">
      <c r="A2160" s="5">
        <v>39707</v>
      </c>
      <c r="B2160" s="11">
        <f t="shared" si="166"/>
        <v>9</v>
      </c>
      <c r="C2160" s="11">
        <f t="shared" si="167"/>
        <v>2008</v>
      </c>
      <c r="D2160" s="11" t="str">
        <f t="shared" si="168"/>
        <v>9/2008</v>
      </c>
      <c r="E2160">
        <v>28630</v>
      </c>
      <c r="F2160">
        <v>34541100</v>
      </c>
      <c r="G2160">
        <v>1027064541</v>
      </c>
      <c r="H2160" s="1">
        <v>22.935799061000001</v>
      </c>
      <c r="I2160" s="1">
        <v>20.884034288999999</v>
      </c>
      <c r="J2160" s="1">
        <v>20.451698140000001</v>
      </c>
      <c r="K2160" s="1">
        <v>23.023731837</v>
      </c>
      <c r="L2160" s="1">
        <v>21.785345241999998</v>
      </c>
      <c r="M2160" s="2">
        <f t="shared" si="169"/>
        <v>5.0335570450128486E-2</v>
      </c>
      <c r="N2160" s="2">
        <f t="shared" si="170"/>
        <v>4.9109704016021258E-2</v>
      </c>
    </row>
    <row r="2161" spans="1:14" x14ac:dyDescent="0.25">
      <c r="A2161" s="5">
        <v>39708</v>
      </c>
      <c r="B2161" s="11">
        <f t="shared" si="166"/>
        <v>9</v>
      </c>
      <c r="C2161" s="11">
        <f t="shared" si="167"/>
        <v>2008</v>
      </c>
      <c r="D2161" s="11" t="str">
        <f t="shared" si="168"/>
        <v>9/2008</v>
      </c>
      <c r="E2161">
        <v>25511</v>
      </c>
      <c r="F2161">
        <v>35076800</v>
      </c>
      <c r="G2161">
        <v>1075372431</v>
      </c>
      <c r="H2161" s="1">
        <v>21.836639362</v>
      </c>
      <c r="I2161" s="1">
        <v>22.789244434</v>
      </c>
      <c r="J2161" s="1">
        <v>21.690084734999999</v>
      </c>
      <c r="K2161" s="1">
        <v>23.250891507999999</v>
      </c>
      <c r="L2161" s="1">
        <v>22.466824255999999</v>
      </c>
      <c r="M2161" s="2">
        <f t="shared" si="169"/>
        <v>-4.7923322665876067E-2</v>
      </c>
      <c r="N2161" s="2">
        <f t="shared" si="170"/>
        <v>-4.9109704016021279E-2</v>
      </c>
    </row>
    <row r="2162" spans="1:14" x14ac:dyDescent="0.25">
      <c r="A2162" s="5">
        <v>39709</v>
      </c>
      <c r="B2162" s="11">
        <f t="shared" si="166"/>
        <v>9</v>
      </c>
      <c r="C2162" s="11">
        <f t="shared" si="167"/>
        <v>2008</v>
      </c>
      <c r="D2162" s="11" t="str">
        <f t="shared" si="168"/>
        <v>9/2008</v>
      </c>
      <c r="E2162">
        <v>30694</v>
      </c>
      <c r="F2162">
        <v>40946000</v>
      </c>
      <c r="G2162">
        <v>1291044461</v>
      </c>
      <c r="H2162" s="1">
        <v>23.595294881000001</v>
      </c>
      <c r="I2162" s="1">
        <v>22.715967120999998</v>
      </c>
      <c r="J2162" s="1">
        <v>22.071126763999999</v>
      </c>
      <c r="K2162" s="1">
        <v>24.166857923999999</v>
      </c>
      <c r="L2162" s="1">
        <v>23.104336881999998</v>
      </c>
      <c r="M2162" s="2">
        <f t="shared" si="169"/>
        <v>8.0536912747682488E-2</v>
      </c>
      <c r="N2162" s="2">
        <f t="shared" si="170"/>
        <v>7.7458059035306281E-2</v>
      </c>
    </row>
    <row r="2163" spans="1:14" x14ac:dyDescent="0.25">
      <c r="A2163" s="5">
        <v>39710</v>
      </c>
      <c r="B2163" s="11">
        <f t="shared" si="166"/>
        <v>9</v>
      </c>
      <c r="C2163" s="11">
        <f t="shared" si="167"/>
        <v>2008</v>
      </c>
      <c r="D2163" s="11" t="str">
        <f t="shared" si="168"/>
        <v>9/2008</v>
      </c>
      <c r="E2163">
        <v>33260</v>
      </c>
      <c r="F2163">
        <v>35271400</v>
      </c>
      <c r="G2163">
        <v>1210793786</v>
      </c>
      <c r="H2163" s="1">
        <v>25.632404189999999</v>
      </c>
      <c r="I2163" s="1">
        <v>25.427227713000001</v>
      </c>
      <c r="J2163" s="1">
        <v>24.181513386999999</v>
      </c>
      <c r="K2163" s="1">
        <v>26.006118487999998</v>
      </c>
      <c r="L2163" s="1">
        <v>25.156101654</v>
      </c>
      <c r="M2163" s="2">
        <f t="shared" si="169"/>
        <v>8.6335403701200297E-2</v>
      </c>
      <c r="N2163" s="2">
        <f t="shared" si="170"/>
        <v>8.2810017016612822E-2</v>
      </c>
    </row>
    <row r="2164" spans="1:14" x14ac:dyDescent="0.25">
      <c r="A2164" s="5">
        <v>39713</v>
      </c>
      <c r="B2164" s="11">
        <f t="shared" si="166"/>
        <v>9</v>
      </c>
      <c r="C2164" s="11">
        <f t="shared" si="167"/>
        <v>2008</v>
      </c>
      <c r="D2164" s="11" t="str">
        <f t="shared" si="168"/>
        <v>9/2008</v>
      </c>
      <c r="E2164">
        <v>26958</v>
      </c>
      <c r="F2164">
        <v>28679300</v>
      </c>
      <c r="G2164">
        <v>1018014173</v>
      </c>
      <c r="H2164" s="1">
        <v>25.573782340000001</v>
      </c>
      <c r="I2164" s="1">
        <v>25.925513443</v>
      </c>
      <c r="J2164" s="1">
        <v>25.368605861999999</v>
      </c>
      <c r="K2164" s="1">
        <v>26.658286575999998</v>
      </c>
      <c r="L2164" s="1">
        <v>26.013446218999999</v>
      </c>
      <c r="M2164" s="2">
        <f t="shared" si="169"/>
        <v>-2.2870211301859733E-3</v>
      </c>
      <c r="N2164" s="2">
        <f t="shared" si="170"/>
        <v>-2.2896403572580659E-3</v>
      </c>
    </row>
    <row r="2165" spans="1:14" x14ac:dyDescent="0.25">
      <c r="A2165" s="5">
        <v>39714</v>
      </c>
      <c r="B2165" s="11">
        <f t="shared" si="166"/>
        <v>9</v>
      </c>
      <c r="C2165" s="11">
        <f t="shared" si="167"/>
        <v>2008</v>
      </c>
      <c r="D2165" s="11" t="str">
        <f t="shared" si="168"/>
        <v>9/2008</v>
      </c>
      <c r="E2165">
        <v>25477</v>
      </c>
      <c r="F2165">
        <v>29249200</v>
      </c>
      <c r="G2165">
        <v>995600298</v>
      </c>
      <c r="H2165" s="1">
        <v>24.36470667</v>
      </c>
      <c r="I2165" s="1">
        <v>25.280673086</v>
      </c>
      <c r="J2165" s="1">
        <v>23.859093208000001</v>
      </c>
      <c r="K2165" s="1">
        <v>25.822925205000001</v>
      </c>
      <c r="L2165" s="1">
        <v>24.943597445000002</v>
      </c>
      <c r="M2165" s="2">
        <f t="shared" si="169"/>
        <v>-4.7277936987399904E-2</v>
      </c>
      <c r="N2165" s="2">
        <f t="shared" si="170"/>
        <v>-4.8432062132390714E-2</v>
      </c>
    </row>
    <row r="2166" spans="1:14" x14ac:dyDescent="0.25">
      <c r="A2166" s="5">
        <v>39715</v>
      </c>
      <c r="B2166" s="11">
        <f t="shared" si="166"/>
        <v>9</v>
      </c>
      <c r="C2166" s="11">
        <f t="shared" si="167"/>
        <v>2008</v>
      </c>
      <c r="D2166" s="11" t="str">
        <f t="shared" si="168"/>
        <v>9/2008</v>
      </c>
      <c r="E2166">
        <v>18533</v>
      </c>
      <c r="F2166">
        <v>20903700</v>
      </c>
      <c r="G2166">
        <v>720774592</v>
      </c>
      <c r="H2166" s="1">
        <v>25.273345355</v>
      </c>
      <c r="I2166" s="1">
        <v>24.987563832999999</v>
      </c>
      <c r="J2166" s="1">
        <v>24.833681474999999</v>
      </c>
      <c r="K2166" s="1">
        <v>25.683698309</v>
      </c>
      <c r="L2166" s="1">
        <v>25.266017624</v>
      </c>
      <c r="M2166" s="2">
        <f t="shared" si="169"/>
        <v>3.7293233089433997E-2</v>
      </c>
      <c r="N2166" s="2">
        <f t="shared" si="170"/>
        <v>3.6614659853371763E-2</v>
      </c>
    </row>
    <row r="2167" spans="1:14" x14ac:dyDescent="0.25">
      <c r="A2167" s="5">
        <v>39716</v>
      </c>
      <c r="B2167" s="11">
        <f t="shared" si="166"/>
        <v>9</v>
      </c>
      <c r="C2167" s="11">
        <f t="shared" si="167"/>
        <v>2008</v>
      </c>
      <c r="D2167" s="11" t="str">
        <f t="shared" si="168"/>
        <v>9/2008</v>
      </c>
      <c r="E2167">
        <v>19675</v>
      </c>
      <c r="F2167">
        <v>19962600</v>
      </c>
      <c r="G2167">
        <v>709270092</v>
      </c>
      <c r="H2167" s="1">
        <v>26.416471441999999</v>
      </c>
      <c r="I2167" s="1">
        <v>25.793614279</v>
      </c>
      <c r="J2167" s="1">
        <v>25.588437802000001</v>
      </c>
      <c r="K2167" s="1">
        <v>26.438454635999999</v>
      </c>
      <c r="L2167" s="1">
        <v>26.035429412999999</v>
      </c>
      <c r="M2167" s="2">
        <f t="shared" si="169"/>
        <v>4.5230501579556215E-2</v>
      </c>
      <c r="N2167" s="2">
        <f t="shared" si="170"/>
        <v>4.4237436767753449E-2</v>
      </c>
    </row>
    <row r="2168" spans="1:14" x14ac:dyDescent="0.25">
      <c r="A2168" s="5">
        <v>39717</v>
      </c>
      <c r="B2168" s="11">
        <f t="shared" si="166"/>
        <v>9</v>
      </c>
      <c r="C2168" s="11">
        <f t="shared" si="167"/>
        <v>2008</v>
      </c>
      <c r="D2168" s="11" t="str">
        <f t="shared" si="168"/>
        <v>9/2008</v>
      </c>
      <c r="E2168">
        <v>16611</v>
      </c>
      <c r="F2168">
        <v>19704200</v>
      </c>
      <c r="G2168">
        <v>689061569</v>
      </c>
      <c r="H2168" s="1">
        <v>25.962152100000001</v>
      </c>
      <c r="I2168" s="1">
        <v>25.573782340000001</v>
      </c>
      <c r="J2168" s="1">
        <v>25.163429385000001</v>
      </c>
      <c r="K2168" s="1">
        <v>26.042757144999999</v>
      </c>
      <c r="L2168" s="1">
        <v>25.625076458999999</v>
      </c>
      <c r="M2168" s="2">
        <f t="shared" si="169"/>
        <v>-1.7198335629249439E-2</v>
      </c>
      <c r="N2168" s="2">
        <f t="shared" si="170"/>
        <v>-1.7347944837614777E-2</v>
      </c>
    </row>
    <row r="2169" spans="1:14" x14ac:dyDescent="0.25">
      <c r="A2169" s="5">
        <v>39720</v>
      </c>
      <c r="B2169" s="11">
        <f t="shared" si="166"/>
        <v>9</v>
      </c>
      <c r="C2169" s="11">
        <f t="shared" si="167"/>
        <v>2008</v>
      </c>
      <c r="D2169" s="11" t="str">
        <f t="shared" si="168"/>
        <v>9/2008</v>
      </c>
      <c r="E2169">
        <v>27576</v>
      </c>
      <c r="F2169">
        <v>31533700</v>
      </c>
      <c r="G2169">
        <v>1023385802</v>
      </c>
      <c r="H2169" s="1">
        <v>23.998320104000001</v>
      </c>
      <c r="I2169" s="1">
        <v>24.914286520000001</v>
      </c>
      <c r="J2169" s="1">
        <v>21.983193988</v>
      </c>
      <c r="K2169" s="1">
        <v>25.405244519</v>
      </c>
      <c r="L2169" s="1">
        <v>23.778488163999999</v>
      </c>
      <c r="M2169" s="2">
        <f t="shared" si="169"/>
        <v>-7.5642111194626271E-2</v>
      </c>
      <c r="N2169" s="2">
        <f t="shared" si="170"/>
        <v>-7.8655956784687911E-2</v>
      </c>
    </row>
    <row r="2170" spans="1:14" x14ac:dyDescent="0.25">
      <c r="A2170" s="5">
        <v>39721</v>
      </c>
      <c r="B2170" s="11">
        <f t="shared" si="166"/>
        <v>9</v>
      </c>
      <c r="C2170" s="11">
        <f t="shared" si="167"/>
        <v>2008</v>
      </c>
      <c r="D2170" s="11" t="str">
        <f t="shared" si="168"/>
        <v>9/2008</v>
      </c>
      <c r="E2170">
        <v>19575</v>
      </c>
      <c r="F2170">
        <v>21776900</v>
      </c>
      <c r="G2170">
        <v>737322272</v>
      </c>
      <c r="H2170" s="1">
        <v>25.720336966000001</v>
      </c>
      <c r="I2170" s="1">
        <v>24.276773894000002</v>
      </c>
      <c r="J2170" s="1">
        <v>23.558656224</v>
      </c>
      <c r="K2170" s="1">
        <v>25.720336966000001</v>
      </c>
      <c r="L2170" s="1">
        <v>24.811698281000002</v>
      </c>
      <c r="M2170" s="2">
        <f t="shared" si="169"/>
        <v>7.1755725173153984E-2</v>
      </c>
      <c r="N2170" s="2">
        <f t="shared" si="170"/>
        <v>6.929816837405757E-2</v>
      </c>
    </row>
    <row r="2171" spans="1:14" x14ac:dyDescent="0.25">
      <c r="A2171" s="5">
        <v>39722</v>
      </c>
      <c r="B2171" s="11">
        <f t="shared" si="166"/>
        <v>10</v>
      </c>
      <c r="C2171" s="11">
        <f t="shared" si="167"/>
        <v>2008</v>
      </c>
      <c r="D2171" s="11" t="str">
        <f t="shared" si="168"/>
        <v>10/2008</v>
      </c>
      <c r="E2171">
        <v>20913</v>
      </c>
      <c r="F2171">
        <v>24611400</v>
      </c>
      <c r="G2171">
        <v>847463150</v>
      </c>
      <c r="H2171" s="1">
        <v>25.573782340000001</v>
      </c>
      <c r="I2171" s="1">
        <v>25.647059652999999</v>
      </c>
      <c r="J2171" s="1">
        <v>24.401345327000001</v>
      </c>
      <c r="K2171" s="1">
        <v>25.852236130000001</v>
      </c>
      <c r="L2171" s="1">
        <v>25.229378966999999</v>
      </c>
      <c r="M2171" s="2">
        <f t="shared" si="169"/>
        <v>-5.698005675187412E-3</v>
      </c>
      <c r="N2171" s="2">
        <f t="shared" si="170"/>
        <v>-5.7143012404895976E-3</v>
      </c>
    </row>
    <row r="2172" spans="1:14" x14ac:dyDescent="0.25">
      <c r="A2172" s="5">
        <v>39723</v>
      </c>
      <c r="B2172" s="11">
        <f t="shared" si="166"/>
        <v>10</v>
      </c>
      <c r="C2172" s="11">
        <f t="shared" si="167"/>
        <v>2008</v>
      </c>
      <c r="D2172" s="11" t="str">
        <f t="shared" si="168"/>
        <v>10/2008</v>
      </c>
      <c r="E2172">
        <v>26734</v>
      </c>
      <c r="F2172">
        <v>25528600</v>
      </c>
      <c r="G2172">
        <v>831231629</v>
      </c>
      <c r="H2172" s="1">
        <v>23.485378911000002</v>
      </c>
      <c r="I2172" s="1">
        <v>24.877647863</v>
      </c>
      <c r="J2172" s="1">
        <v>22.943126792000001</v>
      </c>
      <c r="K2172" s="1">
        <v>25.353950399999999</v>
      </c>
      <c r="L2172" s="1">
        <v>23.859093208000001</v>
      </c>
      <c r="M2172" s="2">
        <f t="shared" si="169"/>
        <v>-8.1661891120951791E-2</v>
      </c>
      <c r="N2172" s="2">
        <f t="shared" si="170"/>
        <v>-8.5189645845484566E-2</v>
      </c>
    </row>
    <row r="2173" spans="1:14" x14ac:dyDescent="0.25">
      <c r="A2173" s="5">
        <v>39724</v>
      </c>
      <c r="B2173" s="11">
        <f t="shared" si="166"/>
        <v>10</v>
      </c>
      <c r="C2173" s="11">
        <f t="shared" si="167"/>
        <v>2008</v>
      </c>
      <c r="D2173" s="11" t="str">
        <f t="shared" si="168"/>
        <v>10/2008</v>
      </c>
      <c r="E2173">
        <v>23367</v>
      </c>
      <c r="F2173">
        <v>25200400</v>
      </c>
      <c r="G2173">
        <v>821541729</v>
      </c>
      <c r="H2173" s="1">
        <v>22.715967120999998</v>
      </c>
      <c r="I2173" s="1">
        <v>24.034958759999999</v>
      </c>
      <c r="J2173" s="1">
        <v>22.422857868000001</v>
      </c>
      <c r="K2173" s="1">
        <v>24.914286520000001</v>
      </c>
      <c r="L2173" s="1">
        <v>23.888404134000002</v>
      </c>
      <c r="M2173" s="2">
        <f t="shared" si="169"/>
        <v>-3.2761310469622829E-2</v>
      </c>
      <c r="N2173" s="2">
        <f t="shared" si="170"/>
        <v>-3.3309978899320275E-2</v>
      </c>
    </row>
    <row r="2174" spans="1:14" x14ac:dyDescent="0.25">
      <c r="A2174" s="5">
        <v>39727</v>
      </c>
      <c r="B2174" s="11">
        <f t="shared" si="166"/>
        <v>10</v>
      </c>
      <c r="C2174" s="11">
        <f t="shared" si="167"/>
        <v>2008</v>
      </c>
      <c r="D2174" s="11" t="str">
        <f t="shared" si="168"/>
        <v>10/2008</v>
      </c>
      <c r="E2174">
        <v>28526</v>
      </c>
      <c r="F2174">
        <v>36376500</v>
      </c>
      <c r="G2174">
        <v>1011173950</v>
      </c>
      <c r="H2174" s="1">
        <v>21.983193988</v>
      </c>
      <c r="I2174" s="1">
        <v>20.803429244</v>
      </c>
      <c r="J2174" s="1">
        <v>18.319328323000001</v>
      </c>
      <c r="K2174" s="1">
        <v>22.239664585</v>
      </c>
      <c r="L2174" s="1">
        <v>20.371093095999999</v>
      </c>
      <c r="M2174" s="2">
        <f t="shared" si="169"/>
        <v>-3.2258064518969065E-2</v>
      </c>
      <c r="N2174" s="2">
        <f t="shared" si="170"/>
        <v>-3.2789822825925574E-2</v>
      </c>
    </row>
    <row r="2175" spans="1:14" x14ac:dyDescent="0.25">
      <c r="A2175" s="5">
        <v>39728</v>
      </c>
      <c r="B2175" s="11">
        <f t="shared" si="166"/>
        <v>10</v>
      </c>
      <c r="C2175" s="11">
        <f t="shared" si="167"/>
        <v>2008</v>
      </c>
      <c r="D2175" s="11" t="str">
        <f t="shared" si="168"/>
        <v>10/2008</v>
      </c>
      <c r="E2175">
        <v>28832</v>
      </c>
      <c r="F2175">
        <v>33356100</v>
      </c>
      <c r="G2175">
        <v>976144671</v>
      </c>
      <c r="H2175" s="1">
        <v>20.737479661999998</v>
      </c>
      <c r="I2175" s="1">
        <v>21.763362048000001</v>
      </c>
      <c r="J2175" s="1">
        <v>20.004706529</v>
      </c>
      <c r="K2175" s="1">
        <v>22.679328464000001</v>
      </c>
      <c r="L2175" s="1">
        <v>21.44094187</v>
      </c>
      <c r="M2175" s="2">
        <f t="shared" si="169"/>
        <v>-5.6666666667273269E-2</v>
      </c>
      <c r="N2175" s="2">
        <f t="shared" si="170"/>
        <v>-5.8335577013606477E-2</v>
      </c>
    </row>
    <row r="2176" spans="1:14" x14ac:dyDescent="0.25">
      <c r="A2176" s="5">
        <v>39729</v>
      </c>
      <c r="B2176" s="11">
        <f t="shared" si="166"/>
        <v>10</v>
      </c>
      <c r="C2176" s="11">
        <f t="shared" si="167"/>
        <v>2008</v>
      </c>
      <c r="D2176" s="11" t="str">
        <f t="shared" si="168"/>
        <v>10/2008</v>
      </c>
      <c r="E2176">
        <v>39016</v>
      </c>
      <c r="F2176">
        <v>53124600</v>
      </c>
      <c r="G2176">
        <v>1476054671</v>
      </c>
      <c r="H2176" s="1">
        <v>19.565042648999999</v>
      </c>
      <c r="I2176" s="1">
        <v>19.565042648999999</v>
      </c>
      <c r="J2176" s="1">
        <v>18.971496412</v>
      </c>
      <c r="K2176" s="1">
        <v>21.250420855000002</v>
      </c>
      <c r="L2176" s="1">
        <v>20.356437632999999</v>
      </c>
      <c r="M2176" s="2">
        <f t="shared" si="169"/>
        <v>-5.6537102488322666E-2</v>
      </c>
      <c r="N2176" s="2">
        <f t="shared" si="170"/>
        <v>-5.8198239258700886E-2</v>
      </c>
    </row>
    <row r="2177" spans="1:14" x14ac:dyDescent="0.25">
      <c r="A2177" s="5">
        <v>39730</v>
      </c>
      <c r="B2177" s="11">
        <f t="shared" si="166"/>
        <v>10</v>
      </c>
      <c r="C2177" s="11">
        <f t="shared" si="167"/>
        <v>2008</v>
      </c>
      <c r="D2177" s="11" t="str">
        <f t="shared" si="168"/>
        <v>10/2008</v>
      </c>
      <c r="E2177">
        <v>32009</v>
      </c>
      <c r="F2177">
        <v>43196800</v>
      </c>
      <c r="G2177">
        <v>1172612204</v>
      </c>
      <c r="H2177" s="1">
        <v>18.96416868</v>
      </c>
      <c r="I2177" s="1">
        <v>20.810756975</v>
      </c>
      <c r="J2177" s="1">
        <v>18.766319934999999</v>
      </c>
      <c r="K2177" s="1">
        <v>20.884034288999999</v>
      </c>
      <c r="L2177" s="1">
        <v>19.894790559</v>
      </c>
      <c r="M2177" s="2">
        <f t="shared" si="169"/>
        <v>-3.071161048712101E-2</v>
      </c>
      <c r="N2177" s="2">
        <f t="shared" si="170"/>
        <v>-3.119309577374093E-2</v>
      </c>
    </row>
    <row r="2178" spans="1:14" x14ac:dyDescent="0.25">
      <c r="A2178" s="5">
        <v>39731</v>
      </c>
      <c r="B2178" s="11">
        <f t="shared" si="166"/>
        <v>10</v>
      </c>
      <c r="C2178" s="11">
        <f t="shared" si="167"/>
        <v>2008</v>
      </c>
      <c r="D2178" s="11" t="str">
        <f t="shared" si="168"/>
        <v>10/2008</v>
      </c>
      <c r="E2178">
        <v>35378</v>
      </c>
      <c r="F2178">
        <v>48646500</v>
      </c>
      <c r="G2178">
        <v>1157381108</v>
      </c>
      <c r="H2178" s="1">
        <v>17.586555190999999</v>
      </c>
      <c r="I2178" s="1">
        <v>16.861109789</v>
      </c>
      <c r="J2178" s="1">
        <v>16.780504744000002</v>
      </c>
      <c r="K2178" s="1">
        <v>18.355966980000002</v>
      </c>
      <c r="L2178" s="1">
        <v>17.432672833000002</v>
      </c>
      <c r="M2178" s="2">
        <f t="shared" si="169"/>
        <v>-7.2642967495477939E-2</v>
      </c>
      <c r="N2178" s="2">
        <f t="shared" si="170"/>
        <v>-7.5416639234044569E-2</v>
      </c>
    </row>
    <row r="2179" spans="1:14" x14ac:dyDescent="0.25">
      <c r="A2179" s="5">
        <v>39734</v>
      </c>
      <c r="B2179" s="11">
        <f t="shared" ref="B2179:B2242" si="171">MONTH(A2179)</f>
        <v>10</v>
      </c>
      <c r="C2179" s="11">
        <f t="shared" ref="C2179:C2242" si="172">YEAR(A2179)</f>
        <v>2008</v>
      </c>
      <c r="D2179" s="11" t="str">
        <f t="shared" ref="D2179:D2242" si="173">CONCATENATE(B2179,"/",C2179)</f>
        <v>10/2008</v>
      </c>
      <c r="E2179">
        <v>32057</v>
      </c>
      <c r="F2179">
        <v>39591600</v>
      </c>
      <c r="G2179">
        <v>1020798828</v>
      </c>
      <c r="H2179" s="1">
        <v>19.711597275999999</v>
      </c>
      <c r="I2179" s="1">
        <v>19.271933396000001</v>
      </c>
      <c r="J2179" s="1">
        <v>18.187429160000001</v>
      </c>
      <c r="K2179" s="1">
        <v>19.711597275999999</v>
      </c>
      <c r="L2179" s="1">
        <v>18.890891366999998</v>
      </c>
      <c r="M2179" s="2">
        <f t="shared" si="169"/>
        <v>0.12083333330040102</v>
      </c>
      <c r="N2179" s="2">
        <f t="shared" si="170"/>
        <v>0.11407245623046582</v>
      </c>
    </row>
    <row r="2180" spans="1:14" x14ac:dyDescent="0.25">
      <c r="A2180" s="5">
        <v>39735</v>
      </c>
      <c r="B2180" s="11">
        <f t="shared" si="171"/>
        <v>10</v>
      </c>
      <c r="C2180" s="11">
        <f t="shared" si="172"/>
        <v>2008</v>
      </c>
      <c r="D2180" s="11" t="str">
        <f t="shared" si="173"/>
        <v>10/2008</v>
      </c>
      <c r="E2180">
        <v>36757</v>
      </c>
      <c r="F2180">
        <v>46780000</v>
      </c>
      <c r="G2180">
        <v>1293083104</v>
      </c>
      <c r="H2180" s="1">
        <v>20.004706529</v>
      </c>
      <c r="I2180" s="1">
        <v>20.810756975</v>
      </c>
      <c r="J2180" s="1">
        <v>19.293916589999998</v>
      </c>
      <c r="K2180" s="1">
        <v>21.250420855000002</v>
      </c>
      <c r="L2180" s="1">
        <v>20.253849394</v>
      </c>
      <c r="M2180" s="2">
        <f t="shared" ref="M2180:M2243" si="174">H2180/H2179-1</f>
        <v>1.4869888466972681E-2</v>
      </c>
      <c r="N2180" s="2">
        <f t="shared" ref="N2180:N2243" si="175">LN(H2180/H2179)</f>
        <v>1.4760415574386747E-2</v>
      </c>
    </row>
    <row r="2181" spans="1:14" x14ac:dyDescent="0.25">
      <c r="A2181" s="5">
        <v>39736</v>
      </c>
      <c r="B2181" s="11">
        <f t="shared" si="171"/>
        <v>10</v>
      </c>
      <c r="C2181" s="11">
        <f t="shared" si="172"/>
        <v>2008</v>
      </c>
      <c r="D2181" s="11" t="str">
        <f t="shared" si="173"/>
        <v>10/2008</v>
      </c>
      <c r="E2181">
        <v>42588</v>
      </c>
      <c r="F2181">
        <v>52918700</v>
      </c>
      <c r="G2181">
        <v>1282913445</v>
      </c>
      <c r="H2181" s="1">
        <v>17.586555190999999</v>
      </c>
      <c r="I2181" s="1">
        <v>19.052101455999999</v>
      </c>
      <c r="J2181" s="1">
        <v>16.787832475999998</v>
      </c>
      <c r="K2181" s="1">
        <v>19.198656082999999</v>
      </c>
      <c r="L2181" s="1">
        <v>17.762420742</v>
      </c>
      <c r="M2181" s="2">
        <f t="shared" si="174"/>
        <v>-0.12087912084561236</v>
      </c>
      <c r="N2181" s="2">
        <f t="shared" si="175"/>
        <v>-0.12883287180485251</v>
      </c>
    </row>
    <row r="2182" spans="1:14" x14ac:dyDescent="0.25">
      <c r="A2182" s="5">
        <v>39737</v>
      </c>
      <c r="B2182" s="11">
        <f t="shared" si="171"/>
        <v>10</v>
      </c>
      <c r="C2182" s="11">
        <f t="shared" si="172"/>
        <v>2008</v>
      </c>
      <c r="D2182" s="11" t="str">
        <f t="shared" si="173"/>
        <v>10/2008</v>
      </c>
      <c r="E2182">
        <v>42139</v>
      </c>
      <c r="F2182">
        <v>53712100</v>
      </c>
      <c r="G2182">
        <v>1192132247</v>
      </c>
      <c r="H2182" s="1">
        <v>16.267563550999999</v>
      </c>
      <c r="I2182" s="1">
        <v>17.601210652999999</v>
      </c>
      <c r="J2182" s="1">
        <v>15.468840836</v>
      </c>
      <c r="K2182" s="1">
        <v>17.733109816999999</v>
      </c>
      <c r="L2182" s="1">
        <v>16.260235819999998</v>
      </c>
      <c r="M2182" s="2">
        <f t="shared" si="174"/>
        <v>-7.5000000038381587E-2</v>
      </c>
      <c r="N2182" s="2">
        <f t="shared" si="175"/>
        <v>-7.7961541511205462E-2</v>
      </c>
    </row>
    <row r="2183" spans="1:14" x14ac:dyDescent="0.25">
      <c r="A2183" s="5">
        <v>39738</v>
      </c>
      <c r="B2183" s="11">
        <f t="shared" si="171"/>
        <v>10</v>
      </c>
      <c r="C2183" s="11">
        <f t="shared" si="172"/>
        <v>2008</v>
      </c>
      <c r="D2183" s="11" t="str">
        <f t="shared" si="173"/>
        <v>10/2008</v>
      </c>
      <c r="E2183">
        <v>31551</v>
      </c>
      <c r="F2183">
        <v>38225200</v>
      </c>
      <c r="G2183">
        <v>885191679</v>
      </c>
      <c r="H2183" s="1">
        <v>16.846454326</v>
      </c>
      <c r="I2183" s="1">
        <v>16.443429103</v>
      </c>
      <c r="J2183" s="1">
        <v>15.754622358000001</v>
      </c>
      <c r="K2183" s="1">
        <v>17.667160235000001</v>
      </c>
      <c r="L2183" s="1">
        <v>16.971025759</v>
      </c>
      <c r="M2183" s="2">
        <f t="shared" si="174"/>
        <v>3.5585585584782642E-2</v>
      </c>
      <c r="N2183" s="2">
        <f t="shared" si="175"/>
        <v>3.4967049896081064E-2</v>
      </c>
    </row>
    <row r="2184" spans="1:14" x14ac:dyDescent="0.25">
      <c r="A2184" s="5">
        <v>39741</v>
      </c>
      <c r="B2184" s="11">
        <f t="shared" si="171"/>
        <v>10</v>
      </c>
      <c r="C2184" s="11">
        <f t="shared" si="172"/>
        <v>2008</v>
      </c>
      <c r="D2184" s="11" t="str">
        <f t="shared" si="173"/>
        <v>10/2008</v>
      </c>
      <c r="E2184">
        <v>28342</v>
      </c>
      <c r="F2184">
        <v>36252100</v>
      </c>
      <c r="G2184">
        <v>889222568</v>
      </c>
      <c r="H2184" s="1">
        <v>18.605109845000001</v>
      </c>
      <c r="I2184" s="1">
        <v>17.286118206000001</v>
      </c>
      <c r="J2184" s="1">
        <v>17.227496355</v>
      </c>
      <c r="K2184" s="1">
        <v>18.758992202999998</v>
      </c>
      <c r="L2184" s="1">
        <v>17.974924950999998</v>
      </c>
      <c r="M2184" s="2">
        <f t="shared" si="174"/>
        <v>0.10439321443953808</v>
      </c>
      <c r="N2184" s="2">
        <f t="shared" si="175"/>
        <v>9.929605694011763E-2</v>
      </c>
    </row>
    <row r="2185" spans="1:14" x14ac:dyDescent="0.25">
      <c r="A2185" s="5">
        <v>39742</v>
      </c>
      <c r="B2185" s="11">
        <f t="shared" si="171"/>
        <v>10</v>
      </c>
      <c r="C2185" s="11">
        <f t="shared" si="172"/>
        <v>2008</v>
      </c>
      <c r="D2185" s="11" t="str">
        <f t="shared" si="173"/>
        <v>10/2008</v>
      </c>
      <c r="E2185">
        <v>29624</v>
      </c>
      <c r="F2185">
        <v>31482200</v>
      </c>
      <c r="G2185">
        <v>784340395</v>
      </c>
      <c r="H2185" s="1">
        <v>18.319328323000001</v>
      </c>
      <c r="I2185" s="1">
        <v>18.158118234</v>
      </c>
      <c r="J2185" s="1">
        <v>17.681815698000001</v>
      </c>
      <c r="K2185" s="1">
        <v>18.912874560999999</v>
      </c>
      <c r="L2185" s="1">
        <v>18.253378741999999</v>
      </c>
      <c r="M2185" s="2">
        <f t="shared" si="174"/>
        <v>-1.5360378110146011E-2</v>
      </c>
      <c r="N2185" s="2">
        <f t="shared" si="175"/>
        <v>-1.5479570857050607E-2</v>
      </c>
    </row>
    <row r="2186" spans="1:14" x14ac:dyDescent="0.25">
      <c r="A2186" s="5">
        <v>39743</v>
      </c>
      <c r="B2186" s="11">
        <f t="shared" si="171"/>
        <v>10</v>
      </c>
      <c r="C2186" s="11">
        <f t="shared" si="172"/>
        <v>2008</v>
      </c>
      <c r="D2186" s="11" t="str">
        <f t="shared" si="173"/>
        <v>10/2008</v>
      </c>
      <c r="E2186">
        <v>26227</v>
      </c>
      <c r="F2186">
        <v>32896700</v>
      </c>
      <c r="G2186">
        <v>772223108</v>
      </c>
      <c r="H2186" s="1">
        <v>17.000336684000001</v>
      </c>
      <c r="I2186" s="1">
        <v>17.293445937000001</v>
      </c>
      <c r="J2186" s="1">
        <v>16.714555162</v>
      </c>
      <c r="K2186" s="1">
        <v>17.835698055999998</v>
      </c>
      <c r="L2186" s="1">
        <v>17.198185429999999</v>
      </c>
      <c r="M2186" s="2">
        <f t="shared" si="174"/>
        <v>-7.1999999986025687E-2</v>
      </c>
      <c r="N2186" s="2">
        <f t="shared" si="175"/>
        <v>-7.4723546180877953E-2</v>
      </c>
    </row>
    <row r="2187" spans="1:14" x14ac:dyDescent="0.25">
      <c r="A2187" s="5">
        <v>39744</v>
      </c>
      <c r="B2187" s="11">
        <f t="shared" si="171"/>
        <v>10</v>
      </c>
      <c r="C2187" s="11">
        <f t="shared" si="172"/>
        <v>2008</v>
      </c>
      <c r="D2187" s="11" t="str">
        <f t="shared" si="173"/>
        <v>10/2008</v>
      </c>
      <c r="E2187">
        <v>31667</v>
      </c>
      <c r="F2187">
        <v>35682700</v>
      </c>
      <c r="G2187">
        <v>806246447</v>
      </c>
      <c r="H2187" s="1">
        <v>16.633950118000001</v>
      </c>
      <c r="I2187" s="1">
        <v>16.765849282000001</v>
      </c>
      <c r="J2187" s="1">
        <v>15.974454297999999</v>
      </c>
      <c r="K2187" s="1">
        <v>17.359395519</v>
      </c>
      <c r="L2187" s="1">
        <v>16.553345072999999</v>
      </c>
      <c r="M2187" s="2">
        <f t="shared" si="174"/>
        <v>-2.1551724110548176E-2</v>
      </c>
      <c r="N2187" s="2">
        <f t="shared" si="175"/>
        <v>-2.1787354156921276E-2</v>
      </c>
    </row>
    <row r="2188" spans="1:14" x14ac:dyDescent="0.25">
      <c r="A2188" s="5">
        <v>39745</v>
      </c>
      <c r="B2188" s="11">
        <f t="shared" si="171"/>
        <v>10</v>
      </c>
      <c r="C2188" s="11">
        <f t="shared" si="172"/>
        <v>2008</v>
      </c>
      <c r="D2188" s="11" t="str">
        <f t="shared" si="173"/>
        <v>10/2008</v>
      </c>
      <c r="E2188">
        <v>36072</v>
      </c>
      <c r="F2188">
        <v>40446400</v>
      </c>
      <c r="G2188">
        <v>835006530</v>
      </c>
      <c r="H2188" s="1">
        <v>14.948571911</v>
      </c>
      <c r="I2188" s="1">
        <v>15.197714777</v>
      </c>
      <c r="J2188" s="1">
        <v>14.66279039</v>
      </c>
      <c r="K2188" s="1">
        <v>16.121008925000002</v>
      </c>
      <c r="L2188" s="1">
        <v>15.124437463</v>
      </c>
      <c r="M2188" s="2">
        <f t="shared" si="174"/>
        <v>-0.10132158597591401</v>
      </c>
      <c r="N2188" s="2">
        <f t="shared" si="175"/>
        <v>-0.10683002371822785</v>
      </c>
    </row>
    <row r="2189" spans="1:14" x14ac:dyDescent="0.25">
      <c r="A2189" s="5">
        <v>39748</v>
      </c>
      <c r="B2189" s="11">
        <f t="shared" si="171"/>
        <v>10</v>
      </c>
      <c r="C2189" s="11">
        <f t="shared" si="172"/>
        <v>2008</v>
      </c>
      <c r="D2189" s="11" t="str">
        <f t="shared" si="173"/>
        <v>10/2008</v>
      </c>
      <c r="E2189">
        <v>29094</v>
      </c>
      <c r="F2189">
        <v>31953700</v>
      </c>
      <c r="G2189">
        <v>617259760</v>
      </c>
      <c r="H2189" s="1">
        <v>13.270521436999999</v>
      </c>
      <c r="I2189" s="1">
        <v>14.706756778000001</v>
      </c>
      <c r="J2189" s="1">
        <v>13.270521436999999</v>
      </c>
      <c r="K2189" s="1">
        <v>14.750723166</v>
      </c>
      <c r="L2189" s="1">
        <v>14.157176928</v>
      </c>
      <c r="M2189" s="2">
        <f t="shared" si="174"/>
        <v>-0.11225490193917431</v>
      </c>
      <c r="N2189" s="2">
        <f t="shared" si="175"/>
        <v>-0.11907062893050611</v>
      </c>
    </row>
    <row r="2190" spans="1:14" x14ac:dyDescent="0.25">
      <c r="A2190" s="5">
        <v>39749</v>
      </c>
      <c r="B2190" s="11">
        <f t="shared" si="171"/>
        <v>10</v>
      </c>
      <c r="C2190" s="11">
        <f t="shared" si="172"/>
        <v>2008</v>
      </c>
      <c r="D2190" s="11" t="str">
        <f t="shared" si="173"/>
        <v>10/2008</v>
      </c>
      <c r="E2190">
        <v>36625</v>
      </c>
      <c r="F2190">
        <v>50424600</v>
      </c>
      <c r="G2190">
        <v>961504373</v>
      </c>
      <c r="H2190" s="1">
        <v>14.692101315</v>
      </c>
      <c r="I2190" s="1">
        <v>14.289076092</v>
      </c>
      <c r="J2190" s="1">
        <v>13.043361766</v>
      </c>
      <c r="K2190" s="1">
        <v>14.692101315</v>
      </c>
      <c r="L2190" s="1">
        <v>13.973983645000001</v>
      </c>
      <c r="M2190" s="2">
        <f t="shared" si="174"/>
        <v>0.10712313640038618</v>
      </c>
      <c r="N2190" s="2">
        <f t="shared" si="175"/>
        <v>0.10176488186777956</v>
      </c>
    </row>
    <row r="2191" spans="1:14" x14ac:dyDescent="0.25">
      <c r="A2191" s="5">
        <v>39750</v>
      </c>
      <c r="B2191" s="11">
        <f t="shared" si="171"/>
        <v>10</v>
      </c>
      <c r="C2191" s="11">
        <f t="shared" si="172"/>
        <v>2008</v>
      </c>
      <c r="D2191" s="11" t="str">
        <f t="shared" si="173"/>
        <v>10/2008</v>
      </c>
      <c r="E2191">
        <v>36673</v>
      </c>
      <c r="F2191">
        <v>47588000</v>
      </c>
      <c r="G2191">
        <v>1000326802</v>
      </c>
      <c r="H2191" s="1">
        <v>15.681345044</v>
      </c>
      <c r="I2191" s="1">
        <v>15.036504687000001</v>
      </c>
      <c r="J2191" s="1">
        <v>14.758050897</v>
      </c>
      <c r="K2191" s="1">
        <v>16.113681193000001</v>
      </c>
      <c r="L2191" s="1">
        <v>15.402891254</v>
      </c>
      <c r="M2191" s="2">
        <f t="shared" si="174"/>
        <v>6.7331670793069343E-2</v>
      </c>
      <c r="N2191" s="2">
        <f t="shared" si="175"/>
        <v>6.5161768247238835E-2</v>
      </c>
    </row>
    <row r="2192" spans="1:14" x14ac:dyDescent="0.25">
      <c r="A2192" s="5">
        <v>39751</v>
      </c>
      <c r="B2192" s="11">
        <f t="shared" si="171"/>
        <v>10</v>
      </c>
      <c r="C2192" s="11">
        <f t="shared" si="172"/>
        <v>2008</v>
      </c>
      <c r="D2192" s="11" t="str">
        <f t="shared" si="173"/>
        <v>10/2008</v>
      </c>
      <c r="E2192">
        <v>32374</v>
      </c>
      <c r="F2192">
        <v>40242800</v>
      </c>
      <c r="G2192">
        <v>905568797</v>
      </c>
      <c r="H2192" s="1">
        <v>16.743866088000001</v>
      </c>
      <c r="I2192" s="1">
        <v>16.340840865000001</v>
      </c>
      <c r="J2192" s="1">
        <v>16.121008925000002</v>
      </c>
      <c r="K2192" s="1">
        <v>16.831798864</v>
      </c>
      <c r="L2192" s="1">
        <v>16.487395491000001</v>
      </c>
      <c r="M2192" s="2">
        <f t="shared" si="174"/>
        <v>6.7757009428635939E-2</v>
      </c>
      <c r="N2192" s="2">
        <f t="shared" si="175"/>
        <v>6.5560195389992554E-2</v>
      </c>
    </row>
    <row r="2193" spans="1:14" x14ac:dyDescent="0.25">
      <c r="A2193" s="5">
        <v>39752</v>
      </c>
      <c r="B2193" s="11">
        <f t="shared" si="171"/>
        <v>10</v>
      </c>
      <c r="C2193" s="11">
        <f t="shared" si="172"/>
        <v>2008</v>
      </c>
      <c r="D2193" s="11" t="str">
        <f t="shared" si="173"/>
        <v>10/2008</v>
      </c>
      <c r="E2193">
        <v>27439</v>
      </c>
      <c r="F2193">
        <v>33757100</v>
      </c>
      <c r="G2193">
        <v>776141808</v>
      </c>
      <c r="H2193" s="1">
        <v>17.080941728999999</v>
      </c>
      <c r="I2193" s="1">
        <v>16.304202208</v>
      </c>
      <c r="J2193" s="1">
        <v>16.018420685999999</v>
      </c>
      <c r="K2193" s="1">
        <v>17.505950146</v>
      </c>
      <c r="L2193" s="1">
        <v>16.846454326</v>
      </c>
      <c r="M2193" s="2">
        <f t="shared" si="174"/>
        <v>2.0131291018958608E-2</v>
      </c>
      <c r="N2193" s="2">
        <f t="shared" si="175"/>
        <v>1.993133569815151E-2</v>
      </c>
    </row>
    <row r="2194" spans="1:14" x14ac:dyDescent="0.25">
      <c r="A2194" s="5">
        <v>39755</v>
      </c>
      <c r="B2194" s="11">
        <f t="shared" si="171"/>
        <v>11</v>
      </c>
      <c r="C2194" s="11">
        <f t="shared" si="172"/>
        <v>2008</v>
      </c>
      <c r="D2194" s="11" t="str">
        <f t="shared" si="173"/>
        <v>11/2008</v>
      </c>
      <c r="E2194">
        <v>18815</v>
      </c>
      <c r="F2194">
        <v>20178700</v>
      </c>
      <c r="G2194">
        <v>471881354</v>
      </c>
      <c r="H2194" s="1">
        <v>16.956370295999999</v>
      </c>
      <c r="I2194" s="1">
        <v>17.366723251</v>
      </c>
      <c r="J2194" s="1">
        <v>16.743866088000001</v>
      </c>
      <c r="K2194" s="1">
        <v>17.535261071000001</v>
      </c>
      <c r="L2194" s="1">
        <v>17.139563579000001</v>
      </c>
      <c r="M2194" s="2">
        <f t="shared" si="174"/>
        <v>-7.2930073163649523E-3</v>
      </c>
      <c r="N2194" s="2">
        <f t="shared" si="175"/>
        <v>-7.3197313056645071E-3</v>
      </c>
    </row>
    <row r="2195" spans="1:14" x14ac:dyDescent="0.25">
      <c r="A2195" s="5">
        <v>39756</v>
      </c>
      <c r="B2195" s="11">
        <f t="shared" si="171"/>
        <v>11</v>
      </c>
      <c r="C2195" s="11">
        <f t="shared" si="172"/>
        <v>2008</v>
      </c>
      <c r="D2195" s="11" t="str">
        <f t="shared" si="173"/>
        <v>11/2008</v>
      </c>
      <c r="E2195">
        <v>28200</v>
      </c>
      <c r="F2195">
        <v>39886200</v>
      </c>
      <c r="G2195">
        <v>981782581</v>
      </c>
      <c r="H2195" s="1">
        <v>18.392605636999999</v>
      </c>
      <c r="I2195" s="1">
        <v>17.440000564000002</v>
      </c>
      <c r="J2195" s="1">
        <v>17.227496355</v>
      </c>
      <c r="K2195" s="1">
        <v>18.707698084</v>
      </c>
      <c r="L2195" s="1">
        <v>18.033546802</v>
      </c>
      <c r="M2195" s="2">
        <f t="shared" si="174"/>
        <v>8.4701815065858055E-2</v>
      </c>
      <c r="N2195" s="2">
        <f t="shared" si="175"/>
        <v>8.1305124397066469E-2</v>
      </c>
    </row>
    <row r="2196" spans="1:14" x14ac:dyDescent="0.25">
      <c r="A2196" s="5">
        <v>39757</v>
      </c>
      <c r="B2196" s="11">
        <f t="shared" si="171"/>
        <v>11</v>
      </c>
      <c r="C2196" s="11">
        <f t="shared" si="172"/>
        <v>2008</v>
      </c>
      <c r="D2196" s="11" t="str">
        <f t="shared" si="173"/>
        <v>11/2008</v>
      </c>
      <c r="E2196">
        <v>26053</v>
      </c>
      <c r="F2196">
        <v>28210900</v>
      </c>
      <c r="G2196">
        <v>700057772</v>
      </c>
      <c r="H2196" s="1">
        <v>17.769748474</v>
      </c>
      <c r="I2196" s="1">
        <v>18.312000592</v>
      </c>
      <c r="J2196" s="1">
        <v>17.601210652999999</v>
      </c>
      <c r="K2196" s="1">
        <v>18.817614054</v>
      </c>
      <c r="L2196" s="1">
        <v>18.187429160000001</v>
      </c>
      <c r="M2196" s="2">
        <f t="shared" si="174"/>
        <v>-3.386454183234433E-2</v>
      </c>
      <c r="N2196" s="2">
        <f t="shared" si="175"/>
        <v>-3.4451228753909616E-2</v>
      </c>
    </row>
    <row r="2197" spans="1:14" x14ac:dyDescent="0.25">
      <c r="A2197" s="5">
        <v>39758</v>
      </c>
      <c r="B2197" s="11">
        <f t="shared" si="171"/>
        <v>11</v>
      </c>
      <c r="C2197" s="11">
        <f t="shared" si="172"/>
        <v>2008</v>
      </c>
      <c r="D2197" s="11" t="str">
        <f t="shared" si="173"/>
        <v>11/2008</v>
      </c>
      <c r="E2197">
        <v>27330</v>
      </c>
      <c r="F2197">
        <v>31894200</v>
      </c>
      <c r="G2197">
        <v>732483280</v>
      </c>
      <c r="H2197" s="1">
        <v>16.780504744000002</v>
      </c>
      <c r="I2197" s="1">
        <v>17.183529966999998</v>
      </c>
      <c r="J2197" s="1">
        <v>16.282219013999999</v>
      </c>
      <c r="K2197" s="1">
        <v>17.696471160000002</v>
      </c>
      <c r="L2197" s="1">
        <v>16.831798864</v>
      </c>
      <c r="M2197" s="2">
        <f t="shared" si="174"/>
        <v>-5.5670103122023473E-2</v>
      </c>
      <c r="N2197" s="2">
        <f t="shared" si="175"/>
        <v>-5.7279706854261959E-2</v>
      </c>
    </row>
    <row r="2198" spans="1:14" x14ac:dyDescent="0.25">
      <c r="A2198" s="5">
        <v>39759</v>
      </c>
      <c r="B2198" s="11">
        <f t="shared" si="171"/>
        <v>11</v>
      </c>
      <c r="C2198" s="11">
        <f t="shared" si="172"/>
        <v>2008</v>
      </c>
      <c r="D2198" s="11" t="str">
        <f t="shared" si="173"/>
        <v>11/2008</v>
      </c>
      <c r="E2198">
        <v>21755</v>
      </c>
      <c r="F2198">
        <v>28130800</v>
      </c>
      <c r="G2198">
        <v>659608104</v>
      </c>
      <c r="H2198" s="1">
        <v>17.044303072000002</v>
      </c>
      <c r="I2198" s="1">
        <v>17.146891311000001</v>
      </c>
      <c r="J2198" s="1">
        <v>16.626622386000001</v>
      </c>
      <c r="K2198" s="1">
        <v>17.571899728000002</v>
      </c>
      <c r="L2198" s="1">
        <v>17.183529966999998</v>
      </c>
      <c r="M2198" s="2">
        <f t="shared" si="174"/>
        <v>1.5720524026211047E-2</v>
      </c>
      <c r="N2198" s="2">
        <f t="shared" si="175"/>
        <v>1.559823653893287E-2</v>
      </c>
    </row>
    <row r="2199" spans="1:14" x14ac:dyDescent="0.25">
      <c r="A2199" s="5">
        <v>39762</v>
      </c>
      <c r="B2199" s="11">
        <f t="shared" si="171"/>
        <v>11</v>
      </c>
      <c r="C2199" s="11">
        <f t="shared" si="172"/>
        <v>2008</v>
      </c>
      <c r="D2199" s="11" t="str">
        <f t="shared" si="173"/>
        <v>11/2008</v>
      </c>
      <c r="E2199">
        <v>21863</v>
      </c>
      <c r="F2199">
        <v>27715700</v>
      </c>
      <c r="G2199">
        <v>674282445</v>
      </c>
      <c r="H2199" s="1">
        <v>17.549916534000001</v>
      </c>
      <c r="I2199" s="1">
        <v>18.02621907</v>
      </c>
      <c r="J2199" s="1">
        <v>17.190857698999999</v>
      </c>
      <c r="K2199" s="1">
        <v>18.312000592</v>
      </c>
      <c r="L2199" s="1">
        <v>17.828370324000002</v>
      </c>
      <c r="M2199" s="2">
        <f t="shared" si="174"/>
        <v>2.9664660377379137E-2</v>
      </c>
      <c r="N2199" s="2">
        <f t="shared" si="175"/>
        <v>2.9233176782182024E-2</v>
      </c>
    </row>
    <row r="2200" spans="1:14" x14ac:dyDescent="0.25">
      <c r="A2200" s="5">
        <v>39763</v>
      </c>
      <c r="B2200" s="11">
        <f t="shared" si="171"/>
        <v>11</v>
      </c>
      <c r="C2200" s="11">
        <f t="shared" si="172"/>
        <v>2008</v>
      </c>
      <c r="D2200" s="11" t="str">
        <f t="shared" si="173"/>
        <v>11/2008</v>
      </c>
      <c r="E2200">
        <v>21334</v>
      </c>
      <c r="F2200">
        <v>25843600</v>
      </c>
      <c r="G2200">
        <v>605846861</v>
      </c>
      <c r="H2200" s="1">
        <v>17.520605609</v>
      </c>
      <c r="I2200" s="1">
        <v>17.073613996999999</v>
      </c>
      <c r="J2200" s="1">
        <v>16.809815669999999</v>
      </c>
      <c r="K2200" s="1">
        <v>17.733109816999999</v>
      </c>
      <c r="L2200" s="1">
        <v>17.176202236000002</v>
      </c>
      <c r="M2200" s="2">
        <f t="shared" si="174"/>
        <v>-1.670146119681859E-3</v>
      </c>
      <c r="N2200" s="2">
        <f t="shared" si="175"/>
        <v>-1.6715423685553926E-3</v>
      </c>
    </row>
    <row r="2201" spans="1:14" x14ac:dyDescent="0.25">
      <c r="A2201" s="5">
        <v>39764</v>
      </c>
      <c r="B2201" s="11">
        <f t="shared" si="171"/>
        <v>11</v>
      </c>
      <c r="C2201" s="11">
        <f t="shared" si="172"/>
        <v>2008</v>
      </c>
      <c r="D2201" s="11" t="str">
        <f t="shared" si="173"/>
        <v>11/2008</v>
      </c>
      <c r="E2201">
        <v>46233</v>
      </c>
      <c r="F2201">
        <v>57687300</v>
      </c>
      <c r="G2201">
        <v>1258584802</v>
      </c>
      <c r="H2201" s="1">
        <v>15.109782000999999</v>
      </c>
      <c r="I2201" s="1">
        <v>16.707227431</v>
      </c>
      <c r="J2201" s="1">
        <v>15.109782000999999</v>
      </c>
      <c r="K2201" s="1">
        <v>16.963698028</v>
      </c>
      <c r="L2201" s="1">
        <v>15.98910976</v>
      </c>
      <c r="M2201" s="2">
        <f t="shared" si="174"/>
        <v>-0.13759933085655485</v>
      </c>
      <c r="N2201" s="2">
        <f t="shared" si="175"/>
        <v>-0.14803530291925782</v>
      </c>
    </row>
    <row r="2202" spans="1:14" x14ac:dyDescent="0.25">
      <c r="A2202" s="5">
        <v>39765</v>
      </c>
      <c r="B2202" s="11">
        <f t="shared" si="171"/>
        <v>11</v>
      </c>
      <c r="C2202" s="11">
        <f t="shared" si="172"/>
        <v>2008</v>
      </c>
      <c r="D2202" s="11" t="str">
        <f t="shared" si="173"/>
        <v>11/2008</v>
      </c>
      <c r="E2202">
        <v>34002</v>
      </c>
      <c r="F2202">
        <v>39305600</v>
      </c>
      <c r="G2202">
        <v>820708981</v>
      </c>
      <c r="H2202" s="1">
        <v>15.461513105</v>
      </c>
      <c r="I2202" s="1">
        <v>15.168403851000001</v>
      </c>
      <c r="J2202" s="1">
        <v>14.560202151</v>
      </c>
      <c r="K2202" s="1">
        <v>15.820571940000001</v>
      </c>
      <c r="L2202" s="1">
        <v>15.300303015000001</v>
      </c>
      <c r="M2202" s="2">
        <f t="shared" si="174"/>
        <v>2.3278370526902625E-2</v>
      </c>
      <c r="N2202" s="2">
        <f t="shared" si="175"/>
        <v>2.3011561905753493E-2</v>
      </c>
    </row>
    <row r="2203" spans="1:14" x14ac:dyDescent="0.25">
      <c r="A2203" s="5">
        <v>39766</v>
      </c>
      <c r="B2203" s="11">
        <f t="shared" si="171"/>
        <v>11</v>
      </c>
      <c r="C2203" s="11">
        <f t="shared" si="172"/>
        <v>2008</v>
      </c>
      <c r="D2203" s="11" t="str">
        <f t="shared" si="173"/>
        <v>11/2008</v>
      </c>
      <c r="E2203">
        <v>23483</v>
      </c>
      <c r="F2203">
        <v>26866700</v>
      </c>
      <c r="G2203">
        <v>562185603</v>
      </c>
      <c r="H2203" s="1">
        <v>15.212370239</v>
      </c>
      <c r="I2203" s="1">
        <v>15.820571940000001</v>
      </c>
      <c r="J2203" s="1">
        <v>14.860639136</v>
      </c>
      <c r="K2203" s="1">
        <v>15.915832447</v>
      </c>
      <c r="L2203" s="1">
        <v>15.329613941</v>
      </c>
      <c r="M2203" s="2">
        <f t="shared" si="174"/>
        <v>-1.6113744127632001E-2</v>
      </c>
      <c r="N2203" s="2">
        <f t="shared" si="175"/>
        <v>-1.6244982236983944E-2</v>
      </c>
    </row>
    <row r="2204" spans="1:14" x14ac:dyDescent="0.25">
      <c r="A2204" s="5">
        <v>39769</v>
      </c>
      <c r="B2204" s="11">
        <f t="shared" si="171"/>
        <v>11</v>
      </c>
      <c r="C2204" s="11">
        <f t="shared" si="172"/>
        <v>2008</v>
      </c>
      <c r="D2204" s="11" t="str">
        <f t="shared" si="173"/>
        <v>11/2008</v>
      </c>
      <c r="E2204">
        <v>21211</v>
      </c>
      <c r="F2204">
        <v>28010500</v>
      </c>
      <c r="G2204">
        <v>570159127</v>
      </c>
      <c r="H2204" s="1">
        <v>14.985210567999999</v>
      </c>
      <c r="I2204" s="1">
        <v>14.655462657999999</v>
      </c>
      <c r="J2204" s="1">
        <v>14.516235762999999</v>
      </c>
      <c r="K2204" s="1">
        <v>15.241681164999999</v>
      </c>
      <c r="L2204" s="1">
        <v>14.919260985999999</v>
      </c>
      <c r="M2204" s="2">
        <f t="shared" si="174"/>
        <v>-1.4932562607346433E-2</v>
      </c>
      <c r="N2204" s="2">
        <f t="shared" si="175"/>
        <v>-1.5045175795601438E-2</v>
      </c>
    </row>
    <row r="2205" spans="1:14" x14ac:dyDescent="0.25">
      <c r="A2205" s="5">
        <v>39770</v>
      </c>
      <c r="B2205" s="11">
        <f t="shared" si="171"/>
        <v>11</v>
      </c>
      <c r="C2205" s="11">
        <f t="shared" si="172"/>
        <v>2008</v>
      </c>
      <c r="D2205" s="11" t="str">
        <f t="shared" si="173"/>
        <v>11/2008</v>
      </c>
      <c r="E2205">
        <v>28062</v>
      </c>
      <c r="F2205">
        <v>32613500</v>
      </c>
      <c r="G2205">
        <v>645046648</v>
      </c>
      <c r="H2205" s="1">
        <v>14.105882809000001</v>
      </c>
      <c r="I2205" s="1">
        <v>14.582185344999999</v>
      </c>
      <c r="J2205" s="1">
        <v>13.922689524999999</v>
      </c>
      <c r="K2205" s="1">
        <v>14.985210567999999</v>
      </c>
      <c r="L2205" s="1">
        <v>14.494252569</v>
      </c>
      <c r="M2205" s="2">
        <f t="shared" si="174"/>
        <v>-5.8679706568671719E-2</v>
      </c>
      <c r="N2205" s="2">
        <f t="shared" si="175"/>
        <v>-6.0471821720177871E-2</v>
      </c>
    </row>
    <row r="2206" spans="1:14" x14ac:dyDescent="0.25">
      <c r="A2206" s="5">
        <v>39771</v>
      </c>
      <c r="B2206" s="11">
        <f t="shared" si="171"/>
        <v>11</v>
      </c>
      <c r="C2206" s="11">
        <f t="shared" si="172"/>
        <v>2008</v>
      </c>
      <c r="D2206" s="11" t="str">
        <f t="shared" si="173"/>
        <v>11/2008</v>
      </c>
      <c r="E2206">
        <v>25041</v>
      </c>
      <c r="F2206">
        <v>26124500</v>
      </c>
      <c r="G2206">
        <v>495116719</v>
      </c>
      <c r="H2206" s="1">
        <v>13.556302959</v>
      </c>
      <c r="I2206" s="1">
        <v>14.069244152</v>
      </c>
      <c r="J2206" s="1">
        <v>13.556302959</v>
      </c>
      <c r="K2206" s="1">
        <v>14.413647524</v>
      </c>
      <c r="L2206" s="1">
        <v>13.886050869</v>
      </c>
      <c r="M2206" s="2">
        <f t="shared" si="174"/>
        <v>-3.8961038982214702E-2</v>
      </c>
      <c r="N2206" s="2">
        <f t="shared" si="175"/>
        <v>-3.9740328671548315E-2</v>
      </c>
    </row>
    <row r="2207" spans="1:14" x14ac:dyDescent="0.25">
      <c r="A2207" s="5">
        <v>39773</v>
      </c>
      <c r="B2207" s="11">
        <f t="shared" si="171"/>
        <v>11</v>
      </c>
      <c r="C2207" s="11">
        <f t="shared" si="172"/>
        <v>2008</v>
      </c>
      <c r="D2207" s="11" t="str">
        <f t="shared" si="173"/>
        <v>11/2008</v>
      </c>
      <c r="E2207">
        <v>40179</v>
      </c>
      <c r="F2207">
        <v>42054000</v>
      </c>
      <c r="G2207">
        <v>723183017</v>
      </c>
      <c r="H2207" s="1">
        <v>12.376538215</v>
      </c>
      <c r="I2207" s="1">
        <v>12.654992005</v>
      </c>
      <c r="J2207" s="1">
        <v>12.273949976000001</v>
      </c>
      <c r="K2207" s="1">
        <v>13.17526093</v>
      </c>
      <c r="L2207" s="1">
        <v>12.603697886000001</v>
      </c>
      <c r="M2207" s="2">
        <f t="shared" si="174"/>
        <v>-8.7027027027066883E-2</v>
      </c>
      <c r="N2207" s="2">
        <f t="shared" si="175"/>
        <v>-9.1049001264614085E-2</v>
      </c>
    </row>
    <row r="2208" spans="1:14" x14ac:dyDescent="0.25">
      <c r="A2208" s="5">
        <v>39776</v>
      </c>
      <c r="B2208" s="11">
        <f t="shared" si="171"/>
        <v>11</v>
      </c>
      <c r="C2208" s="11">
        <f t="shared" si="172"/>
        <v>2008</v>
      </c>
      <c r="D2208" s="11" t="str">
        <f t="shared" si="173"/>
        <v>11/2008</v>
      </c>
      <c r="E2208">
        <v>34197</v>
      </c>
      <c r="F2208">
        <v>40971500</v>
      </c>
      <c r="G2208">
        <v>768685480</v>
      </c>
      <c r="H2208" s="1">
        <v>14.091227346</v>
      </c>
      <c r="I2208" s="1">
        <v>13.197244123999999</v>
      </c>
      <c r="J2208" s="1">
        <v>13.080000423</v>
      </c>
      <c r="K2208" s="1">
        <v>14.171832391000001</v>
      </c>
      <c r="L2208" s="1">
        <v>13.746823973</v>
      </c>
      <c r="M2208" s="2">
        <f t="shared" si="174"/>
        <v>0.13854351687145017</v>
      </c>
      <c r="N2208" s="2">
        <f t="shared" si="175"/>
        <v>0.12974982877883681</v>
      </c>
    </row>
    <row r="2209" spans="1:14" x14ac:dyDescent="0.25">
      <c r="A2209" s="5">
        <v>39777</v>
      </c>
      <c r="B2209" s="11">
        <f t="shared" si="171"/>
        <v>11</v>
      </c>
      <c r="C2209" s="11">
        <f t="shared" si="172"/>
        <v>2008</v>
      </c>
      <c r="D2209" s="11" t="str">
        <f t="shared" si="173"/>
        <v>11/2008</v>
      </c>
      <c r="E2209">
        <v>33071</v>
      </c>
      <c r="F2209">
        <v>41349300</v>
      </c>
      <c r="G2209">
        <v>798490204</v>
      </c>
      <c r="H2209" s="1">
        <v>14.186487852999999</v>
      </c>
      <c r="I2209" s="1">
        <v>13.812773555</v>
      </c>
      <c r="J2209" s="1">
        <v>13.636908004</v>
      </c>
      <c r="K2209" s="1">
        <v>14.640807196000001</v>
      </c>
      <c r="L2209" s="1">
        <v>14.149849197</v>
      </c>
      <c r="M2209" s="2">
        <f t="shared" si="174"/>
        <v>6.7602703909990236E-3</v>
      </c>
      <c r="N2209" s="2">
        <f t="shared" si="175"/>
        <v>6.7375222280582573E-3</v>
      </c>
    </row>
    <row r="2210" spans="1:14" x14ac:dyDescent="0.25">
      <c r="A2210" s="5">
        <v>39778</v>
      </c>
      <c r="B2210" s="11">
        <f t="shared" si="171"/>
        <v>11</v>
      </c>
      <c r="C2210" s="11">
        <f t="shared" si="172"/>
        <v>2008</v>
      </c>
      <c r="D2210" s="11" t="str">
        <f t="shared" si="173"/>
        <v>11/2008</v>
      </c>
      <c r="E2210">
        <v>31172</v>
      </c>
      <c r="F2210">
        <v>39338000</v>
      </c>
      <c r="G2210">
        <v>789190106</v>
      </c>
      <c r="H2210" s="1">
        <v>15.036504687000001</v>
      </c>
      <c r="I2210" s="1">
        <v>13.842084481000001</v>
      </c>
      <c r="J2210" s="1">
        <v>13.783462630000001</v>
      </c>
      <c r="K2210" s="1">
        <v>15.219697971</v>
      </c>
      <c r="L2210" s="1">
        <v>14.699429046000001</v>
      </c>
      <c r="M2210" s="2">
        <f t="shared" si="174"/>
        <v>5.991735536010423E-2</v>
      </c>
      <c r="N2210" s="2">
        <f t="shared" si="175"/>
        <v>5.8190938443008093E-2</v>
      </c>
    </row>
    <row r="2211" spans="1:14" x14ac:dyDescent="0.25">
      <c r="A2211" s="5">
        <v>39779</v>
      </c>
      <c r="B2211" s="11">
        <f t="shared" si="171"/>
        <v>11</v>
      </c>
      <c r="C2211" s="11">
        <f t="shared" si="172"/>
        <v>2008</v>
      </c>
      <c r="D2211" s="11" t="str">
        <f t="shared" si="173"/>
        <v>11/2008</v>
      </c>
      <c r="E2211">
        <v>14519</v>
      </c>
      <c r="F2211">
        <v>17124000</v>
      </c>
      <c r="G2211">
        <v>345271977</v>
      </c>
      <c r="H2211" s="1">
        <v>14.618824002</v>
      </c>
      <c r="I2211" s="1">
        <v>14.780034090999999</v>
      </c>
      <c r="J2211" s="1">
        <v>14.618824002</v>
      </c>
      <c r="K2211" s="1">
        <v>15.219697971</v>
      </c>
      <c r="L2211" s="1">
        <v>14.772706360000001</v>
      </c>
      <c r="M2211" s="2">
        <f t="shared" si="174"/>
        <v>-2.7777777727899244E-2</v>
      </c>
      <c r="N2211" s="2">
        <f t="shared" si="175"/>
        <v>-2.8170876915392686E-2</v>
      </c>
    </row>
    <row r="2212" spans="1:14" x14ac:dyDescent="0.25">
      <c r="A2212" s="5">
        <v>39780</v>
      </c>
      <c r="B2212" s="11">
        <f t="shared" si="171"/>
        <v>11</v>
      </c>
      <c r="C2212" s="11">
        <f t="shared" si="172"/>
        <v>2008</v>
      </c>
      <c r="D2212" s="11" t="str">
        <f t="shared" si="173"/>
        <v>11/2008</v>
      </c>
      <c r="E2212">
        <v>23199</v>
      </c>
      <c r="F2212">
        <v>27647400</v>
      </c>
      <c r="G2212">
        <v>557622546</v>
      </c>
      <c r="H2212" s="1">
        <v>14.699429046000001</v>
      </c>
      <c r="I2212" s="1">
        <v>14.508908032000001</v>
      </c>
      <c r="J2212" s="1">
        <v>14.193815584999999</v>
      </c>
      <c r="K2212" s="1">
        <v>15.058487881</v>
      </c>
      <c r="L2212" s="1">
        <v>14.780034090999999</v>
      </c>
      <c r="M2212" s="2">
        <f t="shared" si="174"/>
        <v>5.5137844185668694E-3</v>
      </c>
      <c r="N2212" s="2">
        <f t="shared" si="175"/>
        <v>5.4986391555645192E-3</v>
      </c>
    </row>
    <row r="2213" spans="1:14" x14ac:dyDescent="0.25">
      <c r="A2213" s="5">
        <v>39783</v>
      </c>
      <c r="B2213" s="11">
        <f t="shared" si="171"/>
        <v>12</v>
      </c>
      <c r="C2213" s="11">
        <f t="shared" si="172"/>
        <v>2008</v>
      </c>
      <c r="D2213" s="11" t="str">
        <f t="shared" si="173"/>
        <v>12/2008</v>
      </c>
      <c r="E2213">
        <v>22698</v>
      </c>
      <c r="F2213">
        <v>25556300</v>
      </c>
      <c r="G2213">
        <v>480405634</v>
      </c>
      <c r="H2213" s="1">
        <v>13.483025646</v>
      </c>
      <c r="I2213" s="1">
        <v>14.091227346</v>
      </c>
      <c r="J2213" s="1">
        <v>13.483025646</v>
      </c>
      <c r="K2213" s="1">
        <v>14.274420629</v>
      </c>
      <c r="L2213" s="1">
        <v>13.776134899000001</v>
      </c>
      <c r="M2213" s="2">
        <f t="shared" si="174"/>
        <v>-8.2751744723786214E-2</v>
      </c>
      <c r="N2213" s="2">
        <f t="shared" si="175"/>
        <v>-8.6377117873151249E-2</v>
      </c>
    </row>
    <row r="2214" spans="1:14" x14ac:dyDescent="0.25">
      <c r="A2214" s="5">
        <v>39784</v>
      </c>
      <c r="B2214" s="11">
        <f t="shared" si="171"/>
        <v>12</v>
      </c>
      <c r="C2214" s="11">
        <f t="shared" si="172"/>
        <v>2008</v>
      </c>
      <c r="D2214" s="11" t="str">
        <f t="shared" si="173"/>
        <v>12/2008</v>
      </c>
      <c r="E2214">
        <v>21239</v>
      </c>
      <c r="F2214">
        <v>26918500</v>
      </c>
      <c r="G2214">
        <v>502255409</v>
      </c>
      <c r="H2214" s="1">
        <v>13.409748331999999</v>
      </c>
      <c r="I2214" s="1">
        <v>13.702857586</v>
      </c>
      <c r="J2214" s="1">
        <v>13.263193705999999</v>
      </c>
      <c r="K2214" s="1">
        <v>13.8933786</v>
      </c>
      <c r="L2214" s="1">
        <v>13.67354666</v>
      </c>
      <c r="M2214" s="2">
        <f t="shared" si="174"/>
        <v>-5.4347826610965377E-3</v>
      </c>
      <c r="N2214" s="2">
        <f t="shared" si="175"/>
        <v>-5.4496048202519083E-3</v>
      </c>
    </row>
    <row r="2215" spans="1:14" x14ac:dyDescent="0.25">
      <c r="A2215" s="5">
        <v>39785</v>
      </c>
      <c r="B2215" s="11">
        <f t="shared" si="171"/>
        <v>12</v>
      </c>
      <c r="C2215" s="11">
        <f t="shared" si="172"/>
        <v>2008</v>
      </c>
      <c r="D2215" s="11" t="str">
        <f t="shared" si="173"/>
        <v>12/2008</v>
      </c>
      <c r="E2215">
        <v>29892</v>
      </c>
      <c r="F2215">
        <v>38117000</v>
      </c>
      <c r="G2215">
        <v>711840674</v>
      </c>
      <c r="H2215" s="1">
        <v>14.149849197</v>
      </c>
      <c r="I2215" s="1">
        <v>13.409748331999999</v>
      </c>
      <c r="J2215" s="1">
        <v>12.984739915</v>
      </c>
      <c r="K2215" s="1">
        <v>14.237781973000001</v>
      </c>
      <c r="L2215" s="1">
        <v>13.688202123</v>
      </c>
      <c r="M2215" s="2">
        <f t="shared" si="174"/>
        <v>5.5191256888384777E-2</v>
      </c>
      <c r="N2215" s="2">
        <f t="shared" si="175"/>
        <v>5.3722036647809154E-2</v>
      </c>
    </row>
    <row r="2216" spans="1:14" x14ac:dyDescent="0.25">
      <c r="A2216" s="5">
        <v>39786</v>
      </c>
      <c r="B2216" s="11">
        <f t="shared" si="171"/>
        <v>12</v>
      </c>
      <c r="C2216" s="11">
        <f t="shared" si="172"/>
        <v>2008</v>
      </c>
      <c r="D2216" s="11" t="str">
        <f t="shared" si="173"/>
        <v>12/2008</v>
      </c>
      <c r="E2216">
        <v>19547</v>
      </c>
      <c r="F2216">
        <v>23546600</v>
      </c>
      <c r="G2216">
        <v>450571905</v>
      </c>
      <c r="H2216" s="1">
        <v>13.629580272</v>
      </c>
      <c r="I2216" s="1">
        <v>14.362353405</v>
      </c>
      <c r="J2216" s="1">
        <v>13.629580272</v>
      </c>
      <c r="K2216" s="1">
        <v>14.362353405</v>
      </c>
      <c r="L2216" s="1">
        <v>14.025277764</v>
      </c>
      <c r="M2216" s="2">
        <f t="shared" si="174"/>
        <v>-3.6768513766938571E-2</v>
      </c>
      <c r="N2216" s="2">
        <f t="shared" si="175"/>
        <v>-3.7461515766406425E-2</v>
      </c>
    </row>
    <row r="2217" spans="1:14" x14ac:dyDescent="0.25">
      <c r="A2217" s="5">
        <v>39787</v>
      </c>
      <c r="B2217" s="11">
        <f t="shared" si="171"/>
        <v>12</v>
      </c>
      <c r="C2217" s="11">
        <f t="shared" si="172"/>
        <v>2008</v>
      </c>
      <c r="D2217" s="11" t="str">
        <f t="shared" si="173"/>
        <v>12/2008</v>
      </c>
      <c r="E2217">
        <v>29505</v>
      </c>
      <c r="F2217">
        <v>36192900</v>
      </c>
      <c r="G2217">
        <v>645369113</v>
      </c>
      <c r="H2217" s="1">
        <v>13.307160094</v>
      </c>
      <c r="I2217" s="1">
        <v>13.329143287999999</v>
      </c>
      <c r="J2217" s="1">
        <v>12.713613856</v>
      </c>
      <c r="K2217" s="1">
        <v>13.453714720000001</v>
      </c>
      <c r="L2217" s="1">
        <v>13.065344959999999</v>
      </c>
      <c r="M2217" s="2">
        <f t="shared" si="174"/>
        <v>-2.3655913943466444E-2</v>
      </c>
      <c r="N2217" s="2">
        <f t="shared" si="175"/>
        <v>-2.3940207510131449E-2</v>
      </c>
    </row>
    <row r="2218" spans="1:14" x14ac:dyDescent="0.25">
      <c r="A2218" s="5">
        <v>39790</v>
      </c>
      <c r="B2218" s="11">
        <f t="shared" si="171"/>
        <v>12</v>
      </c>
      <c r="C2218" s="11">
        <f t="shared" si="172"/>
        <v>2008</v>
      </c>
      <c r="D2218" s="11" t="str">
        <f t="shared" si="173"/>
        <v>12/2008</v>
      </c>
      <c r="E2218">
        <v>40297</v>
      </c>
      <c r="F2218">
        <v>42952400</v>
      </c>
      <c r="G2218">
        <v>848715380</v>
      </c>
      <c r="H2218" s="1">
        <v>14.809345016</v>
      </c>
      <c r="I2218" s="1">
        <v>14.032605495</v>
      </c>
      <c r="J2218" s="1">
        <v>13.966655913</v>
      </c>
      <c r="K2218" s="1">
        <v>14.875294598</v>
      </c>
      <c r="L2218" s="1">
        <v>14.479597106</v>
      </c>
      <c r="M2218" s="2">
        <f t="shared" si="174"/>
        <v>0.11288546251707854</v>
      </c>
      <c r="N2218" s="2">
        <f t="shared" si="175"/>
        <v>0.10695615820824814</v>
      </c>
    </row>
    <row r="2219" spans="1:14" x14ac:dyDescent="0.25">
      <c r="A2219" s="5">
        <v>39791</v>
      </c>
      <c r="B2219" s="11">
        <f t="shared" si="171"/>
        <v>12</v>
      </c>
      <c r="C2219" s="11">
        <f t="shared" si="172"/>
        <v>2008</v>
      </c>
      <c r="D2219" s="11" t="str">
        <f t="shared" si="173"/>
        <v>12/2008</v>
      </c>
      <c r="E2219">
        <v>26210</v>
      </c>
      <c r="F2219">
        <v>34228200</v>
      </c>
      <c r="G2219">
        <v>700134312</v>
      </c>
      <c r="H2219" s="1">
        <v>14.736067703</v>
      </c>
      <c r="I2219" s="1">
        <v>14.794689554</v>
      </c>
      <c r="J2219" s="1">
        <v>14.61149627</v>
      </c>
      <c r="K2219" s="1">
        <v>15.351597135</v>
      </c>
      <c r="L2219" s="1">
        <v>14.985210567999999</v>
      </c>
      <c r="M2219" s="2">
        <f t="shared" si="174"/>
        <v>-4.9480455024061287E-3</v>
      </c>
      <c r="N2219" s="2">
        <f t="shared" si="175"/>
        <v>-4.9603276112587628E-3</v>
      </c>
    </row>
    <row r="2220" spans="1:14" x14ac:dyDescent="0.25">
      <c r="A2220" s="5">
        <v>39792</v>
      </c>
      <c r="B2220" s="11">
        <f t="shared" si="171"/>
        <v>12</v>
      </c>
      <c r="C2220" s="11">
        <f t="shared" si="172"/>
        <v>2008</v>
      </c>
      <c r="D2220" s="11" t="str">
        <f t="shared" si="173"/>
        <v>12/2008</v>
      </c>
      <c r="E2220">
        <v>34019</v>
      </c>
      <c r="F2220">
        <v>49228700</v>
      </c>
      <c r="G2220">
        <v>1061724229</v>
      </c>
      <c r="H2220" s="1">
        <v>16.077042537000001</v>
      </c>
      <c r="I2220" s="1">
        <v>15.161076120000001</v>
      </c>
      <c r="J2220" s="1">
        <v>15.131765195</v>
      </c>
      <c r="K2220" s="1">
        <v>16.216269432000001</v>
      </c>
      <c r="L2220" s="1">
        <v>15.805916477</v>
      </c>
      <c r="M2220" s="2">
        <f t="shared" si="174"/>
        <v>9.0999502786418551E-2</v>
      </c>
      <c r="N2220" s="2">
        <f t="shared" si="175"/>
        <v>8.7094251109692017E-2</v>
      </c>
    </row>
    <row r="2221" spans="1:14" x14ac:dyDescent="0.25">
      <c r="A2221" s="5">
        <v>39793</v>
      </c>
      <c r="B2221" s="11">
        <f t="shared" si="171"/>
        <v>12</v>
      </c>
      <c r="C2221" s="11">
        <f t="shared" si="172"/>
        <v>2008</v>
      </c>
      <c r="D2221" s="11" t="str">
        <f t="shared" si="173"/>
        <v>12/2008</v>
      </c>
      <c r="E2221">
        <v>35849</v>
      </c>
      <c r="F2221">
        <v>49586500</v>
      </c>
      <c r="G2221">
        <v>1133357651</v>
      </c>
      <c r="H2221" s="1">
        <v>16.362824059000001</v>
      </c>
      <c r="I2221" s="1">
        <v>16.267563550999999</v>
      </c>
      <c r="J2221" s="1">
        <v>16.157647580999999</v>
      </c>
      <c r="K2221" s="1">
        <v>17.205513160999999</v>
      </c>
      <c r="L2221" s="1">
        <v>16.751193819000001</v>
      </c>
      <c r="M2221" s="2">
        <f t="shared" si="174"/>
        <v>1.7775752060262162E-2</v>
      </c>
      <c r="N2221" s="2">
        <f t="shared" si="175"/>
        <v>1.7619611014035245E-2</v>
      </c>
    </row>
    <row r="2222" spans="1:14" x14ac:dyDescent="0.25">
      <c r="A2222" s="5">
        <v>39794</v>
      </c>
      <c r="B2222" s="11">
        <f t="shared" si="171"/>
        <v>12</v>
      </c>
      <c r="C2222" s="11">
        <f t="shared" si="172"/>
        <v>2008</v>
      </c>
      <c r="D2222" s="11" t="str">
        <f t="shared" si="173"/>
        <v>12/2008</v>
      </c>
      <c r="E2222">
        <v>24315</v>
      </c>
      <c r="F2222">
        <v>36698800</v>
      </c>
      <c r="G2222">
        <v>813508103</v>
      </c>
      <c r="H2222" s="1">
        <v>16.560672803999999</v>
      </c>
      <c r="I2222" s="1">
        <v>15.534790418</v>
      </c>
      <c r="J2222" s="1">
        <v>15.461513105</v>
      </c>
      <c r="K2222" s="1">
        <v>16.685244236999999</v>
      </c>
      <c r="L2222" s="1">
        <v>16.245580357000001</v>
      </c>
      <c r="M2222" s="2">
        <f t="shared" si="174"/>
        <v>1.209135686398688E-2</v>
      </c>
      <c r="N2222" s="2">
        <f t="shared" si="175"/>
        <v>1.2018840371873996E-2</v>
      </c>
    </row>
    <row r="2223" spans="1:14" x14ac:dyDescent="0.25">
      <c r="A2223" s="5">
        <v>39797</v>
      </c>
      <c r="B2223" s="11">
        <f t="shared" si="171"/>
        <v>12</v>
      </c>
      <c r="C2223" s="11">
        <f t="shared" si="172"/>
        <v>2008</v>
      </c>
      <c r="D2223" s="11" t="str">
        <f t="shared" si="173"/>
        <v>12/2008</v>
      </c>
      <c r="E2223">
        <v>24874</v>
      </c>
      <c r="F2223">
        <v>34078700</v>
      </c>
      <c r="G2223">
        <v>792592082</v>
      </c>
      <c r="H2223" s="1">
        <v>16.780504744000002</v>
      </c>
      <c r="I2223" s="1">
        <v>16.949042564999999</v>
      </c>
      <c r="J2223" s="1">
        <v>16.568000536</v>
      </c>
      <c r="K2223" s="1">
        <v>17.549916534000001</v>
      </c>
      <c r="L2223" s="1">
        <v>17.044303072000002</v>
      </c>
      <c r="M2223" s="2">
        <f t="shared" si="174"/>
        <v>1.3274336290667099E-2</v>
      </c>
      <c r="N2223" s="2">
        <f t="shared" si="175"/>
        <v>1.3187004289337022E-2</v>
      </c>
    </row>
    <row r="2224" spans="1:14" x14ac:dyDescent="0.25">
      <c r="A2224" s="5">
        <v>39798</v>
      </c>
      <c r="B2224" s="11">
        <f t="shared" si="171"/>
        <v>12</v>
      </c>
      <c r="C2224" s="11">
        <f t="shared" si="172"/>
        <v>2008</v>
      </c>
      <c r="D2224" s="11" t="str">
        <f t="shared" si="173"/>
        <v>12/2008</v>
      </c>
      <c r="E2224">
        <v>18376</v>
      </c>
      <c r="F2224">
        <v>25827800</v>
      </c>
      <c r="G2224">
        <v>613017207</v>
      </c>
      <c r="H2224" s="1">
        <v>17.440000564000002</v>
      </c>
      <c r="I2224" s="1">
        <v>17.344740056999999</v>
      </c>
      <c r="J2224" s="1">
        <v>17.161546773000001</v>
      </c>
      <c r="K2224" s="1">
        <v>17.535261071000001</v>
      </c>
      <c r="L2224" s="1">
        <v>17.388706445</v>
      </c>
      <c r="M2224" s="2">
        <f t="shared" si="174"/>
        <v>3.9301310065527506E-2</v>
      </c>
      <c r="N2224" s="2">
        <f t="shared" si="175"/>
        <v>3.8548670138267814E-2</v>
      </c>
    </row>
    <row r="2225" spans="1:14" x14ac:dyDescent="0.25">
      <c r="A2225" s="5">
        <v>39799</v>
      </c>
      <c r="B2225" s="11">
        <f t="shared" si="171"/>
        <v>12</v>
      </c>
      <c r="C2225" s="11">
        <f t="shared" si="172"/>
        <v>2008</v>
      </c>
      <c r="D2225" s="11" t="str">
        <f t="shared" si="173"/>
        <v>12/2008</v>
      </c>
      <c r="E2225">
        <v>27251</v>
      </c>
      <c r="F2225">
        <v>40201400</v>
      </c>
      <c r="G2225">
        <v>974720060</v>
      </c>
      <c r="H2225" s="1">
        <v>17.843025786999998</v>
      </c>
      <c r="I2225" s="1">
        <v>17.571899728000002</v>
      </c>
      <c r="J2225" s="1">
        <v>17.330084593999999</v>
      </c>
      <c r="K2225" s="1">
        <v>18.136135039999999</v>
      </c>
      <c r="L2225" s="1">
        <v>17.769748474</v>
      </c>
      <c r="M2225" s="2">
        <f t="shared" si="174"/>
        <v>2.3109243690732972E-2</v>
      </c>
      <c r="N2225" s="2">
        <f t="shared" si="175"/>
        <v>2.2846268844576141E-2</v>
      </c>
    </row>
    <row r="2226" spans="1:14" x14ac:dyDescent="0.25">
      <c r="A2226" s="5">
        <v>39800</v>
      </c>
      <c r="B2226" s="11">
        <f t="shared" si="171"/>
        <v>12</v>
      </c>
      <c r="C2226" s="11">
        <f t="shared" si="172"/>
        <v>2008</v>
      </c>
      <c r="D2226" s="11" t="str">
        <f t="shared" si="173"/>
        <v>12/2008</v>
      </c>
      <c r="E2226">
        <v>25106</v>
      </c>
      <c r="F2226">
        <v>30517600</v>
      </c>
      <c r="G2226">
        <v>729485388</v>
      </c>
      <c r="H2226" s="1">
        <v>17.220168623999999</v>
      </c>
      <c r="I2226" s="1">
        <v>17.952941757000001</v>
      </c>
      <c r="J2226" s="1">
        <v>17.036975341000002</v>
      </c>
      <c r="K2226" s="1">
        <v>18.092168652000002</v>
      </c>
      <c r="L2226" s="1">
        <v>17.513277877</v>
      </c>
      <c r="M2226" s="2">
        <f t="shared" si="174"/>
        <v>-3.4907597536164348E-2</v>
      </c>
      <c r="N2226" s="2">
        <f t="shared" si="175"/>
        <v>-3.5531428378723896E-2</v>
      </c>
    </row>
    <row r="2227" spans="1:14" x14ac:dyDescent="0.25">
      <c r="A2227" s="5">
        <v>39801</v>
      </c>
      <c r="B2227" s="11">
        <f t="shared" si="171"/>
        <v>12</v>
      </c>
      <c r="C2227" s="11">
        <f t="shared" si="172"/>
        <v>2008</v>
      </c>
      <c r="D2227" s="11" t="str">
        <f t="shared" si="173"/>
        <v>12/2008</v>
      </c>
      <c r="E2227">
        <v>19262</v>
      </c>
      <c r="F2227">
        <v>23832200</v>
      </c>
      <c r="G2227">
        <v>552834521</v>
      </c>
      <c r="H2227" s="1">
        <v>17.110252654</v>
      </c>
      <c r="I2227" s="1">
        <v>16.890420714000001</v>
      </c>
      <c r="J2227" s="1">
        <v>16.729210625</v>
      </c>
      <c r="K2227" s="1">
        <v>17.352067787999999</v>
      </c>
      <c r="L2227" s="1">
        <v>17.000336684000001</v>
      </c>
      <c r="M2227" s="2">
        <f t="shared" si="174"/>
        <v>-6.382978726863775E-3</v>
      </c>
      <c r="N2227" s="2">
        <f t="shared" si="175"/>
        <v>-6.403437038688703E-3</v>
      </c>
    </row>
    <row r="2228" spans="1:14" x14ac:dyDescent="0.25">
      <c r="A2228" s="5">
        <v>39804</v>
      </c>
      <c r="B2228" s="11">
        <f t="shared" si="171"/>
        <v>12</v>
      </c>
      <c r="C2228" s="11">
        <f t="shared" si="172"/>
        <v>2008</v>
      </c>
      <c r="D2228" s="11" t="str">
        <f t="shared" si="173"/>
        <v>12/2008</v>
      </c>
      <c r="E2228">
        <v>17335</v>
      </c>
      <c r="F2228">
        <v>19427600</v>
      </c>
      <c r="G2228">
        <v>442459294</v>
      </c>
      <c r="H2228" s="1">
        <v>16.223597163000001</v>
      </c>
      <c r="I2228" s="1">
        <v>17.220168623999999</v>
      </c>
      <c r="J2228" s="1">
        <v>16.216269432000001</v>
      </c>
      <c r="K2228" s="1">
        <v>17.447328294999998</v>
      </c>
      <c r="L2228" s="1">
        <v>16.685244236999999</v>
      </c>
      <c r="M2228" s="2">
        <f t="shared" si="174"/>
        <v>-5.1820128488442752E-2</v>
      </c>
      <c r="N2228" s="2">
        <f t="shared" si="175"/>
        <v>-5.3211056843681E-2</v>
      </c>
    </row>
    <row r="2229" spans="1:14" x14ac:dyDescent="0.25">
      <c r="A2229" s="5">
        <v>39805</v>
      </c>
      <c r="B2229" s="11">
        <f t="shared" si="171"/>
        <v>12</v>
      </c>
      <c r="C2229" s="11">
        <f t="shared" si="172"/>
        <v>2008</v>
      </c>
      <c r="D2229" s="11" t="str">
        <f t="shared" si="173"/>
        <v>12/2008</v>
      </c>
      <c r="E2229">
        <v>10004</v>
      </c>
      <c r="F2229">
        <v>14036300</v>
      </c>
      <c r="G2229">
        <v>312881938</v>
      </c>
      <c r="H2229" s="1">
        <v>16.121008925000002</v>
      </c>
      <c r="I2229" s="1">
        <v>16.304202208</v>
      </c>
      <c r="J2229" s="1">
        <v>16.003765222999998</v>
      </c>
      <c r="K2229" s="1">
        <v>16.560672803999999</v>
      </c>
      <c r="L2229" s="1">
        <v>16.333513133</v>
      </c>
      <c r="M2229" s="2">
        <f t="shared" si="174"/>
        <v>-6.3233965297144756E-3</v>
      </c>
      <c r="N2229" s="2">
        <f t="shared" si="175"/>
        <v>-6.3434738843512611E-3</v>
      </c>
    </row>
    <row r="2230" spans="1:14" x14ac:dyDescent="0.25">
      <c r="A2230" s="5">
        <v>39808</v>
      </c>
      <c r="B2230" s="11">
        <f t="shared" si="171"/>
        <v>12</v>
      </c>
      <c r="C2230" s="11">
        <f t="shared" si="172"/>
        <v>2008</v>
      </c>
      <c r="D2230" s="11" t="str">
        <f t="shared" si="173"/>
        <v>12/2008</v>
      </c>
      <c r="E2230">
        <v>7962</v>
      </c>
      <c r="F2230">
        <v>10097900</v>
      </c>
      <c r="G2230">
        <v>227603336</v>
      </c>
      <c r="H2230" s="1">
        <v>16.707227431</v>
      </c>
      <c r="I2230" s="1">
        <v>16.472740028</v>
      </c>
      <c r="J2230" s="1">
        <v>16.260235819999998</v>
      </c>
      <c r="K2230" s="1">
        <v>16.707227431</v>
      </c>
      <c r="L2230" s="1">
        <v>16.516706416000002</v>
      </c>
      <c r="M2230" s="2">
        <f t="shared" si="174"/>
        <v>3.636363634107953E-2</v>
      </c>
      <c r="N2230" s="2">
        <f t="shared" si="175"/>
        <v>3.5718082580313865E-2</v>
      </c>
    </row>
    <row r="2231" spans="1:14" x14ac:dyDescent="0.25">
      <c r="A2231" s="5">
        <v>39811</v>
      </c>
      <c r="B2231" s="11">
        <f t="shared" si="171"/>
        <v>12</v>
      </c>
      <c r="C2231" s="11">
        <f t="shared" si="172"/>
        <v>2008</v>
      </c>
      <c r="D2231" s="11" t="str">
        <f t="shared" si="173"/>
        <v>12/2008</v>
      </c>
      <c r="E2231">
        <v>11458</v>
      </c>
      <c r="F2231">
        <v>14356100</v>
      </c>
      <c r="G2231">
        <v>324164732</v>
      </c>
      <c r="H2231" s="1">
        <v>17.102125533999999</v>
      </c>
      <c r="I2231" s="1">
        <v>17.428675888000001</v>
      </c>
      <c r="J2231" s="1">
        <v>16.783169374</v>
      </c>
      <c r="K2231" s="1">
        <v>17.466646860000001</v>
      </c>
      <c r="L2231" s="1">
        <v>17.147690699999998</v>
      </c>
      <c r="M2231" s="2">
        <f t="shared" si="174"/>
        <v>2.3636363641478475E-2</v>
      </c>
      <c r="N2231" s="2">
        <f t="shared" si="175"/>
        <v>2.3361349918170512E-2</v>
      </c>
    </row>
    <row r="2232" spans="1:14" x14ac:dyDescent="0.25">
      <c r="A2232" s="5">
        <v>39812</v>
      </c>
      <c r="B2232" s="11">
        <f t="shared" si="171"/>
        <v>12</v>
      </c>
      <c r="C2232" s="11">
        <f t="shared" si="172"/>
        <v>2008</v>
      </c>
      <c r="D2232" s="11" t="str">
        <f t="shared" si="173"/>
        <v>12/2008</v>
      </c>
      <c r="E2232">
        <v>12187</v>
      </c>
      <c r="F2232">
        <v>16228400</v>
      </c>
      <c r="G2232">
        <v>369589031</v>
      </c>
      <c r="H2232" s="1">
        <v>17.345139751000001</v>
      </c>
      <c r="I2232" s="1">
        <v>17.238821031000001</v>
      </c>
      <c r="J2232" s="1">
        <v>16.889488094000001</v>
      </c>
      <c r="K2232" s="1">
        <v>17.542588803000001</v>
      </c>
      <c r="L2232" s="1">
        <v>17.291980390999999</v>
      </c>
      <c r="M2232" s="2">
        <f t="shared" si="174"/>
        <v>1.4209591463755666E-2</v>
      </c>
      <c r="N2232" s="2">
        <f t="shared" si="175"/>
        <v>1.4109581505977348E-2</v>
      </c>
    </row>
    <row r="2233" spans="1:14" x14ac:dyDescent="0.25">
      <c r="A2233" s="5">
        <v>39815</v>
      </c>
      <c r="B2233" s="11">
        <f t="shared" si="171"/>
        <v>1</v>
      </c>
      <c r="C2233" s="11">
        <f t="shared" si="172"/>
        <v>2009</v>
      </c>
      <c r="D2233" s="11" t="str">
        <f t="shared" si="173"/>
        <v>1/2009</v>
      </c>
      <c r="E2233">
        <v>18358</v>
      </c>
      <c r="F2233">
        <v>17321600</v>
      </c>
      <c r="G2233">
        <v>417348310</v>
      </c>
      <c r="H2233" s="1">
        <v>18.63615278</v>
      </c>
      <c r="I2233" s="1">
        <v>17.671690105</v>
      </c>
      <c r="J2233" s="1">
        <v>17.618530745000001</v>
      </c>
      <c r="K2233" s="1">
        <v>18.658935363000001</v>
      </c>
      <c r="L2233" s="1">
        <v>18.294414036999999</v>
      </c>
      <c r="M2233" s="2">
        <f t="shared" si="174"/>
        <v>7.4430823131624857E-2</v>
      </c>
      <c r="N2233" s="2">
        <f t="shared" si="175"/>
        <v>7.1791054508253044E-2</v>
      </c>
    </row>
    <row r="2234" spans="1:14" x14ac:dyDescent="0.25">
      <c r="A2234" s="5">
        <v>39818</v>
      </c>
      <c r="B2234" s="11">
        <f t="shared" si="171"/>
        <v>1</v>
      </c>
      <c r="C2234" s="11">
        <f t="shared" si="172"/>
        <v>2009</v>
      </c>
      <c r="D2234" s="11" t="str">
        <f t="shared" si="173"/>
        <v>1/2009</v>
      </c>
      <c r="E2234">
        <v>23129</v>
      </c>
      <c r="F2234">
        <v>26454800</v>
      </c>
      <c r="G2234">
        <v>659797764</v>
      </c>
      <c r="H2234" s="1">
        <v>19.06142766</v>
      </c>
      <c r="I2234" s="1">
        <v>18.514645671</v>
      </c>
      <c r="J2234" s="1">
        <v>18.248848871</v>
      </c>
      <c r="K2234" s="1">
        <v>19.365195431</v>
      </c>
      <c r="L2234" s="1">
        <v>18.939920551</v>
      </c>
      <c r="M2234" s="2">
        <f t="shared" si="174"/>
        <v>2.2819885897071845E-2</v>
      </c>
      <c r="N2234" s="2">
        <f t="shared" si="175"/>
        <v>2.2563406851552229E-2</v>
      </c>
    </row>
    <row r="2235" spans="1:14" x14ac:dyDescent="0.25">
      <c r="A2235" s="5">
        <v>39819</v>
      </c>
      <c r="B2235" s="11">
        <f t="shared" si="171"/>
        <v>1</v>
      </c>
      <c r="C2235" s="11">
        <f t="shared" si="172"/>
        <v>2009</v>
      </c>
      <c r="D2235" s="11" t="str">
        <f t="shared" si="173"/>
        <v>1/2009</v>
      </c>
      <c r="E2235">
        <v>19738</v>
      </c>
      <c r="F2235">
        <v>24252200</v>
      </c>
      <c r="G2235">
        <v>617056762</v>
      </c>
      <c r="H2235" s="1">
        <v>19.32722446</v>
      </c>
      <c r="I2235" s="1">
        <v>19.372789625999999</v>
      </c>
      <c r="J2235" s="1">
        <v>19.031050882999999</v>
      </c>
      <c r="K2235" s="1">
        <v>19.661369009000001</v>
      </c>
      <c r="L2235" s="1">
        <v>19.319630266000001</v>
      </c>
      <c r="M2235" s="2">
        <f t="shared" si="174"/>
        <v>1.3944223105479603E-2</v>
      </c>
      <c r="N2235" s="2">
        <f t="shared" si="175"/>
        <v>1.3847896856732173E-2</v>
      </c>
    </row>
    <row r="2236" spans="1:14" x14ac:dyDescent="0.25">
      <c r="A2236" s="5">
        <v>39820</v>
      </c>
      <c r="B2236" s="11">
        <f t="shared" si="171"/>
        <v>1</v>
      </c>
      <c r="C2236" s="11">
        <f t="shared" si="172"/>
        <v>2009</v>
      </c>
      <c r="D2236" s="11" t="str">
        <f t="shared" si="173"/>
        <v>1/2009</v>
      </c>
      <c r="E2236">
        <v>17800</v>
      </c>
      <c r="F2236">
        <v>20606100</v>
      </c>
      <c r="G2236">
        <v>505120104</v>
      </c>
      <c r="H2236" s="1">
        <v>18.567805030999999</v>
      </c>
      <c r="I2236" s="1">
        <v>18.833601830999999</v>
      </c>
      <c r="J2236" s="1">
        <v>18.324790814</v>
      </c>
      <c r="K2236" s="1">
        <v>18.977891523</v>
      </c>
      <c r="L2236" s="1">
        <v>18.613370196999998</v>
      </c>
      <c r="M2236" s="2">
        <f t="shared" si="174"/>
        <v>-3.9292730861159586E-2</v>
      </c>
      <c r="N2236" s="2">
        <f t="shared" si="175"/>
        <v>-4.0085527092685952E-2</v>
      </c>
    </row>
    <row r="2237" spans="1:14" x14ac:dyDescent="0.25">
      <c r="A2237" s="5">
        <v>39821</v>
      </c>
      <c r="B2237" s="11">
        <f t="shared" si="171"/>
        <v>1</v>
      </c>
      <c r="C2237" s="11">
        <f t="shared" si="172"/>
        <v>2009</v>
      </c>
      <c r="D2237" s="11" t="str">
        <f t="shared" si="173"/>
        <v>1/2009</v>
      </c>
      <c r="E2237">
        <v>18522</v>
      </c>
      <c r="F2237">
        <v>23999000</v>
      </c>
      <c r="G2237">
        <v>594323158</v>
      </c>
      <c r="H2237" s="1">
        <v>19.365195431</v>
      </c>
      <c r="I2237" s="1">
        <v>18.491863087999999</v>
      </c>
      <c r="J2237" s="1">
        <v>18.104559179999999</v>
      </c>
      <c r="K2237" s="1">
        <v>19.365195431</v>
      </c>
      <c r="L2237" s="1">
        <v>18.803225053999999</v>
      </c>
      <c r="M2237" s="2">
        <f t="shared" si="174"/>
        <v>4.2944785270456753E-2</v>
      </c>
      <c r="N2237" s="2">
        <f t="shared" si="175"/>
        <v>4.2048236238113844E-2</v>
      </c>
    </row>
    <row r="2238" spans="1:14" x14ac:dyDescent="0.25">
      <c r="A2238" s="5">
        <v>39822</v>
      </c>
      <c r="B2238" s="11">
        <f t="shared" si="171"/>
        <v>1</v>
      </c>
      <c r="C2238" s="11">
        <f t="shared" si="172"/>
        <v>2009</v>
      </c>
      <c r="D2238" s="11" t="str">
        <f t="shared" si="173"/>
        <v>1/2009</v>
      </c>
      <c r="E2238">
        <v>15369</v>
      </c>
      <c r="F2238">
        <v>18548600</v>
      </c>
      <c r="G2238">
        <v>472605416</v>
      </c>
      <c r="H2238" s="1">
        <v>19.289253489</v>
      </c>
      <c r="I2238" s="1">
        <v>19.213311546</v>
      </c>
      <c r="J2238" s="1">
        <v>19.06142766</v>
      </c>
      <c r="K2238" s="1">
        <v>19.729716756999998</v>
      </c>
      <c r="L2238" s="1">
        <v>19.350007043000002</v>
      </c>
      <c r="M2238" s="2">
        <f t="shared" si="174"/>
        <v>-3.9215685826970992E-3</v>
      </c>
      <c r="N2238" s="2">
        <f t="shared" si="175"/>
        <v>-3.929278094959486E-3</v>
      </c>
    </row>
    <row r="2239" spans="1:14" x14ac:dyDescent="0.25">
      <c r="A2239" s="5">
        <v>39825</v>
      </c>
      <c r="B2239" s="11">
        <f t="shared" si="171"/>
        <v>1</v>
      </c>
      <c r="C2239" s="11">
        <f t="shared" si="172"/>
        <v>2009</v>
      </c>
      <c r="D2239" s="11" t="str">
        <f t="shared" si="173"/>
        <v>1/2009</v>
      </c>
      <c r="E2239">
        <v>21455</v>
      </c>
      <c r="F2239">
        <v>25552600</v>
      </c>
      <c r="G2239">
        <v>615317849</v>
      </c>
      <c r="H2239" s="1">
        <v>18.036211431000002</v>
      </c>
      <c r="I2239" s="1">
        <v>18.788036666</v>
      </c>
      <c r="J2239" s="1">
        <v>18.005834654000001</v>
      </c>
      <c r="K2239" s="1">
        <v>18.939920551</v>
      </c>
      <c r="L2239" s="1">
        <v>18.286819843</v>
      </c>
      <c r="M2239" s="2">
        <f t="shared" si="174"/>
        <v>-6.49606299546307E-2</v>
      </c>
      <c r="N2239" s="2">
        <f t="shared" si="175"/>
        <v>-6.7166643579529936E-2</v>
      </c>
    </row>
    <row r="2240" spans="1:14" x14ac:dyDescent="0.25">
      <c r="A2240" s="5">
        <v>39826</v>
      </c>
      <c r="B2240" s="11">
        <f t="shared" si="171"/>
        <v>1</v>
      </c>
      <c r="C2240" s="11">
        <f t="shared" si="172"/>
        <v>2009</v>
      </c>
      <c r="D2240" s="11" t="str">
        <f t="shared" si="173"/>
        <v>1/2009</v>
      </c>
      <c r="E2240">
        <v>20803</v>
      </c>
      <c r="F2240">
        <v>25569300</v>
      </c>
      <c r="G2240">
        <v>615311199</v>
      </c>
      <c r="H2240" s="1">
        <v>18.188095316999998</v>
      </c>
      <c r="I2240" s="1">
        <v>17.732443660000001</v>
      </c>
      <c r="J2240" s="1">
        <v>17.557777191</v>
      </c>
      <c r="K2240" s="1">
        <v>18.734877306000001</v>
      </c>
      <c r="L2240" s="1">
        <v>18.271631454000001</v>
      </c>
      <c r="M2240" s="2">
        <f t="shared" si="174"/>
        <v>8.4210526462860091E-3</v>
      </c>
      <c r="N2240" s="2">
        <f t="shared" si="175"/>
        <v>8.3857933908582736E-3</v>
      </c>
    </row>
    <row r="2241" spans="1:14" x14ac:dyDescent="0.25">
      <c r="A2241" s="5">
        <v>39827</v>
      </c>
      <c r="B2241" s="11">
        <f t="shared" si="171"/>
        <v>1</v>
      </c>
      <c r="C2241" s="11">
        <f t="shared" si="172"/>
        <v>2009</v>
      </c>
      <c r="D2241" s="11" t="str">
        <f t="shared" si="173"/>
        <v>1/2009</v>
      </c>
      <c r="E2241">
        <v>21263</v>
      </c>
      <c r="F2241">
        <v>28355500</v>
      </c>
      <c r="G2241">
        <v>666028703</v>
      </c>
      <c r="H2241" s="1">
        <v>17.694472688000001</v>
      </c>
      <c r="I2241" s="1">
        <v>18.005834654000001</v>
      </c>
      <c r="J2241" s="1">
        <v>17.481835247999999</v>
      </c>
      <c r="K2241" s="1">
        <v>18.431109534000001</v>
      </c>
      <c r="L2241" s="1">
        <v>17.838762379999999</v>
      </c>
      <c r="M2241" s="2">
        <f t="shared" si="174"/>
        <v>-2.7139874758552618E-2</v>
      </c>
      <c r="N2241" s="2">
        <f t="shared" si="175"/>
        <v>-2.7514963305326667E-2</v>
      </c>
    </row>
    <row r="2242" spans="1:14" x14ac:dyDescent="0.25">
      <c r="A2242" s="5">
        <v>39828</v>
      </c>
      <c r="B2242" s="11">
        <f t="shared" si="171"/>
        <v>1</v>
      </c>
      <c r="C2242" s="11">
        <f t="shared" si="172"/>
        <v>2009</v>
      </c>
      <c r="D2242" s="11" t="str">
        <f t="shared" si="173"/>
        <v>1/2009</v>
      </c>
      <c r="E2242">
        <v>25109</v>
      </c>
      <c r="F2242">
        <v>33622200</v>
      </c>
      <c r="G2242">
        <v>780071367</v>
      </c>
      <c r="H2242" s="1">
        <v>18.302008230999999</v>
      </c>
      <c r="I2242" s="1">
        <v>17.732443660000001</v>
      </c>
      <c r="J2242" s="1">
        <v>17.102125533999999</v>
      </c>
      <c r="K2242" s="1">
        <v>18.302008230999999</v>
      </c>
      <c r="L2242" s="1">
        <v>17.618530745000001</v>
      </c>
      <c r="M2242" s="2">
        <f t="shared" si="174"/>
        <v>3.4334763952136083E-2</v>
      </c>
      <c r="N2242" s="2">
        <f t="shared" si="175"/>
        <v>3.3758479928471891E-2</v>
      </c>
    </row>
    <row r="2243" spans="1:14" x14ac:dyDescent="0.25">
      <c r="A2243" s="5">
        <v>39829</v>
      </c>
      <c r="B2243" s="11">
        <f t="shared" ref="B2243:B2306" si="176">MONTH(A2243)</f>
        <v>1</v>
      </c>
      <c r="C2243" s="11">
        <f t="shared" ref="C2243:C2306" si="177">YEAR(A2243)</f>
        <v>2009</v>
      </c>
      <c r="D2243" s="11" t="str">
        <f t="shared" ref="D2243:D2306" si="178">CONCATENATE(B2243,"/",C2243)</f>
        <v>1/2009</v>
      </c>
      <c r="E2243">
        <v>23164</v>
      </c>
      <c r="F2243">
        <v>24634000</v>
      </c>
      <c r="G2243">
        <v>598157159</v>
      </c>
      <c r="H2243" s="1">
        <v>18.438703728</v>
      </c>
      <c r="I2243" s="1">
        <v>18.765254082999999</v>
      </c>
      <c r="J2243" s="1">
        <v>18.074182402999998</v>
      </c>
      <c r="K2243" s="1">
        <v>18.795630859999999</v>
      </c>
      <c r="L2243" s="1">
        <v>18.438703728</v>
      </c>
      <c r="M2243" s="2">
        <f t="shared" si="174"/>
        <v>7.4688796592532469E-3</v>
      </c>
      <c r="N2243" s="2">
        <f t="shared" si="175"/>
        <v>7.4411256859568693E-3</v>
      </c>
    </row>
    <row r="2244" spans="1:14" x14ac:dyDescent="0.25">
      <c r="A2244" s="5">
        <v>39832</v>
      </c>
      <c r="B2244" s="11">
        <f t="shared" si="176"/>
        <v>1</v>
      </c>
      <c r="C2244" s="11">
        <f t="shared" si="177"/>
        <v>2009</v>
      </c>
      <c r="D2244" s="11" t="str">
        <f t="shared" si="178"/>
        <v>1/2009</v>
      </c>
      <c r="E2244">
        <v>10830</v>
      </c>
      <c r="F2244">
        <v>12776500</v>
      </c>
      <c r="G2244">
        <v>306242710</v>
      </c>
      <c r="H2244" s="1">
        <v>18.096964985</v>
      </c>
      <c r="I2244" s="1">
        <v>18.484268894</v>
      </c>
      <c r="J2244" s="1">
        <v>17.960269488000002</v>
      </c>
      <c r="K2244" s="1">
        <v>18.575399225999998</v>
      </c>
      <c r="L2244" s="1">
        <v>18.203283706000001</v>
      </c>
      <c r="M2244" s="2">
        <f t="shared" ref="M2244:M2307" si="179">H2244/H2243-1</f>
        <v>-1.8533772657838954E-2</v>
      </c>
      <c r="N2244" s="2">
        <f t="shared" ref="N2244:N2307" si="180">LN(H2244/H2243)</f>
        <v>-1.8707675086199835E-2</v>
      </c>
    </row>
    <row r="2245" spans="1:14" x14ac:dyDescent="0.25">
      <c r="A2245" s="5">
        <v>39833</v>
      </c>
      <c r="B2245" s="11">
        <f t="shared" si="176"/>
        <v>1</v>
      </c>
      <c r="C2245" s="11">
        <f t="shared" si="177"/>
        <v>2009</v>
      </c>
      <c r="D2245" s="11" t="str">
        <f t="shared" si="178"/>
        <v>1/2009</v>
      </c>
      <c r="E2245">
        <v>15066</v>
      </c>
      <c r="F2245">
        <v>17539400</v>
      </c>
      <c r="G2245">
        <v>414655607</v>
      </c>
      <c r="H2245" s="1">
        <v>17.512212025</v>
      </c>
      <c r="I2245" s="1">
        <v>17.960269488000002</v>
      </c>
      <c r="J2245" s="1">
        <v>17.512212025</v>
      </c>
      <c r="K2245" s="1">
        <v>18.302008230999999</v>
      </c>
      <c r="L2245" s="1">
        <v>17.952675293999999</v>
      </c>
      <c r="M2245" s="2">
        <f t="shared" si="179"/>
        <v>-3.2312211494285537E-2</v>
      </c>
      <c r="N2245" s="2">
        <f t="shared" si="180"/>
        <v>-3.2845776265783944E-2</v>
      </c>
    </row>
    <row r="2246" spans="1:14" x14ac:dyDescent="0.25">
      <c r="A2246" s="5">
        <v>39834</v>
      </c>
      <c r="B2246" s="11">
        <f t="shared" si="176"/>
        <v>1</v>
      </c>
      <c r="C2246" s="11">
        <f t="shared" si="177"/>
        <v>2009</v>
      </c>
      <c r="D2246" s="11" t="str">
        <f t="shared" si="178"/>
        <v>1/2009</v>
      </c>
      <c r="E2246">
        <v>17649</v>
      </c>
      <c r="F2246">
        <v>21253600</v>
      </c>
      <c r="G2246">
        <v>504430511</v>
      </c>
      <c r="H2246" s="1">
        <v>18.423515340000002</v>
      </c>
      <c r="I2246" s="1">
        <v>17.62612494</v>
      </c>
      <c r="J2246" s="1">
        <v>17.62612494</v>
      </c>
      <c r="K2246" s="1">
        <v>18.423515340000002</v>
      </c>
      <c r="L2246" s="1">
        <v>18.021023043</v>
      </c>
      <c r="M2246" s="2">
        <f t="shared" si="179"/>
        <v>5.2038161352720547E-2</v>
      </c>
      <c r="N2246" s="2">
        <f t="shared" si="180"/>
        <v>5.0729388707708989E-2</v>
      </c>
    </row>
    <row r="2247" spans="1:14" x14ac:dyDescent="0.25">
      <c r="A2247" s="5">
        <v>39835</v>
      </c>
      <c r="B2247" s="11">
        <f t="shared" si="176"/>
        <v>1</v>
      </c>
      <c r="C2247" s="11">
        <f t="shared" si="177"/>
        <v>2009</v>
      </c>
      <c r="D2247" s="11" t="str">
        <f t="shared" si="178"/>
        <v>1/2009</v>
      </c>
      <c r="E2247">
        <v>18440</v>
      </c>
      <c r="F2247">
        <v>24899400</v>
      </c>
      <c r="G2247">
        <v>590814935</v>
      </c>
      <c r="H2247" s="1">
        <v>17.952675293999999</v>
      </c>
      <c r="I2247" s="1">
        <v>18.575399225999998</v>
      </c>
      <c r="J2247" s="1">
        <v>17.656501717000001</v>
      </c>
      <c r="K2247" s="1">
        <v>18.643746973999999</v>
      </c>
      <c r="L2247" s="1">
        <v>18.021023043</v>
      </c>
      <c r="M2247" s="2">
        <f t="shared" si="179"/>
        <v>-2.555647156966534E-2</v>
      </c>
      <c r="N2247" s="2">
        <f t="shared" si="180"/>
        <v>-2.5888710989854388E-2</v>
      </c>
    </row>
    <row r="2248" spans="1:14" x14ac:dyDescent="0.25">
      <c r="A2248" s="5">
        <v>39836</v>
      </c>
      <c r="B2248" s="11">
        <f t="shared" si="176"/>
        <v>1</v>
      </c>
      <c r="C2248" s="11">
        <f t="shared" si="177"/>
        <v>2009</v>
      </c>
      <c r="D2248" s="11" t="str">
        <f t="shared" si="178"/>
        <v>1/2009</v>
      </c>
      <c r="E2248">
        <v>19217</v>
      </c>
      <c r="F2248">
        <v>24059400</v>
      </c>
      <c r="G2248">
        <v>563449879</v>
      </c>
      <c r="H2248" s="1">
        <v>17.914704322999999</v>
      </c>
      <c r="I2248" s="1">
        <v>17.466646860000001</v>
      </c>
      <c r="J2248" s="1">
        <v>17.261603613999998</v>
      </c>
      <c r="K2248" s="1">
        <v>18.355167591000001</v>
      </c>
      <c r="L2248" s="1">
        <v>17.78560302</v>
      </c>
      <c r="M2248" s="2">
        <f t="shared" si="179"/>
        <v>-2.1150591974830046E-3</v>
      </c>
      <c r="N2248" s="2">
        <f t="shared" si="180"/>
        <v>-2.1172990940873451E-3</v>
      </c>
    </row>
    <row r="2249" spans="1:14" x14ac:dyDescent="0.25">
      <c r="A2249" s="5">
        <v>39839</v>
      </c>
      <c r="B2249" s="11">
        <f t="shared" si="176"/>
        <v>1</v>
      </c>
      <c r="C2249" s="11">
        <f t="shared" si="177"/>
        <v>2009</v>
      </c>
      <c r="D2249" s="11" t="str">
        <f t="shared" si="178"/>
        <v>1/2009</v>
      </c>
      <c r="E2249">
        <v>19614</v>
      </c>
      <c r="F2249">
        <v>24481100</v>
      </c>
      <c r="G2249">
        <v>582321936</v>
      </c>
      <c r="H2249" s="1">
        <v>18.074182402999998</v>
      </c>
      <c r="I2249" s="1">
        <v>17.846356574000001</v>
      </c>
      <c r="J2249" s="1">
        <v>17.656501717000001</v>
      </c>
      <c r="K2249" s="1">
        <v>18.446297922999999</v>
      </c>
      <c r="L2249" s="1">
        <v>18.066588207999999</v>
      </c>
      <c r="M2249" s="2">
        <f t="shared" si="179"/>
        <v>8.9020771498444784E-3</v>
      </c>
      <c r="N2249" s="2">
        <f t="shared" si="180"/>
        <v>8.8626872563676712E-3</v>
      </c>
    </row>
    <row r="2250" spans="1:14" x14ac:dyDescent="0.25">
      <c r="A2250" s="5">
        <v>39840</v>
      </c>
      <c r="B2250" s="11">
        <f t="shared" si="176"/>
        <v>1</v>
      </c>
      <c r="C2250" s="11">
        <f t="shared" si="177"/>
        <v>2009</v>
      </c>
      <c r="D2250" s="11" t="str">
        <f t="shared" si="178"/>
        <v>1/2009</v>
      </c>
      <c r="E2250">
        <v>13807</v>
      </c>
      <c r="F2250">
        <v>18165100</v>
      </c>
      <c r="G2250">
        <v>434196622</v>
      </c>
      <c r="H2250" s="1">
        <v>18.150124344999998</v>
      </c>
      <c r="I2250" s="1">
        <v>18.081776597000001</v>
      </c>
      <c r="J2250" s="1">
        <v>17.967863683000001</v>
      </c>
      <c r="K2250" s="1">
        <v>18.294414036999999</v>
      </c>
      <c r="L2250" s="1">
        <v>18.150124344999998</v>
      </c>
      <c r="M2250" s="2">
        <f t="shared" si="179"/>
        <v>4.2016806241478299E-3</v>
      </c>
      <c r="N2250" s="2">
        <f t="shared" si="180"/>
        <v>4.1928782121162383E-3</v>
      </c>
    </row>
    <row r="2251" spans="1:14" x14ac:dyDescent="0.25">
      <c r="A2251" s="5">
        <v>39841</v>
      </c>
      <c r="B2251" s="11">
        <f t="shared" si="176"/>
        <v>1</v>
      </c>
      <c r="C2251" s="11">
        <f t="shared" si="177"/>
        <v>2009</v>
      </c>
      <c r="D2251" s="11" t="str">
        <f t="shared" si="178"/>
        <v>1/2009</v>
      </c>
      <c r="E2251">
        <v>26768</v>
      </c>
      <c r="F2251">
        <v>34169000</v>
      </c>
      <c r="G2251">
        <v>852437083</v>
      </c>
      <c r="H2251" s="1">
        <v>19.137369603</v>
      </c>
      <c r="I2251" s="1">
        <v>18.522239866</v>
      </c>
      <c r="J2251" s="1">
        <v>18.491863087999999</v>
      </c>
      <c r="K2251" s="1">
        <v>19.251282517</v>
      </c>
      <c r="L2251" s="1">
        <v>18.947514746</v>
      </c>
      <c r="M2251" s="2">
        <f t="shared" si="179"/>
        <v>5.4393305480133991E-2</v>
      </c>
      <c r="N2251" s="2">
        <f t="shared" si="180"/>
        <v>5.296553561861115E-2</v>
      </c>
    </row>
    <row r="2252" spans="1:14" x14ac:dyDescent="0.25">
      <c r="A2252" s="5">
        <v>39842</v>
      </c>
      <c r="B2252" s="11">
        <f t="shared" si="176"/>
        <v>1</v>
      </c>
      <c r="C2252" s="11">
        <f t="shared" si="177"/>
        <v>2009</v>
      </c>
      <c r="D2252" s="11" t="str">
        <f t="shared" si="178"/>
        <v>1/2009</v>
      </c>
      <c r="E2252">
        <v>13338</v>
      </c>
      <c r="F2252">
        <v>15592500</v>
      </c>
      <c r="G2252">
        <v>389890088</v>
      </c>
      <c r="H2252" s="1">
        <v>19.008268300000001</v>
      </c>
      <c r="I2252" s="1">
        <v>18.894355386000001</v>
      </c>
      <c r="J2252" s="1">
        <v>18.765254082999999</v>
      </c>
      <c r="K2252" s="1">
        <v>19.167746380000001</v>
      </c>
      <c r="L2252" s="1">
        <v>18.985485717</v>
      </c>
      <c r="M2252" s="2">
        <f t="shared" si="179"/>
        <v>-6.7460317524390412E-3</v>
      </c>
      <c r="N2252" s="2">
        <f t="shared" si="180"/>
        <v>-6.7688890801455891E-3</v>
      </c>
    </row>
    <row r="2253" spans="1:14" x14ac:dyDescent="0.25">
      <c r="A2253" s="5">
        <v>39843</v>
      </c>
      <c r="B2253" s="11">
        <f t="shared" si="176"/>
        <v>1</v>
      </c>
      <c r="C2253" s="11">
        <f t="shared" si="177"/>
        <v>2009</v>
      </c>
      <c r="D2253" s="11" t="str">
        <f t="shared" si="178"/>
        <v>1/2009</v>
      </c>
      <c r="E2253">
        <v>20034</v>
      </c>
      <c r="F2253">
        <v>22026000</v>
      </c>
      <c r="G2253">
        <v>559710907</v>
      </c>
      <c r="H2253" s="1">
        <v>19.008268300000001</v>
      </c>
      <c r="I2253" s="1">
        <v>18.833601830999999</v>
      </c>
      <c r="J2253" s="1">
        <v>18.795630859999999</v>
      </c>
      <c r="K2253" s="1">
        <v>19.585427066000001</v>
      </c>
      <c r="L2253" s="1">
        <v>19.296847682999999</v>
      </c>
      <c r="M2253" s="2">
        <f t="shared" si="179"/>
        <v>0</v>
      </c>
      <c r="N2253" s="2">
        <f t="shared" si="180"/>
        <v>0</v>
      </c>
    </row>
    <row r="2254" spans="1:14" x14ac:dyDescent="0.25">
      <c r="A2254" s="5">
        <v>39846</v>
      </c>
      <c r="B2254" s="11">
        <f t="shared" si="176"/>
        <v>2</v>
      </c>
      <c r="C2254" s="11">
        <f t="shared" si="177"/>
        <v>2009</v>
      </c>
      <c r="D2254" s="11" t="str">
        <f t="shared" si="178"/>
        <v>2/2009</v>
      </c>
      <c r="E2254">
        <v>13696</v>
      </c>
      <c r="F2254">
        <v>18005800</v>
      </c>
      <c r="G2254">
        <v>447703298</v>
      </c>
      <c r="H2254" s="1">
        <v>18.750065694</v>
      </c>
      <c r="I2254" s="1">
        <v>18.643746973999999</v>
      </c>
      <c r="J2254" s="1">
        <v>18.613370196999998</v>
      </c>
      <c r="K2254" s="1">
        <v>19.122181214000001</v>
      </c>
      <c r="L2254" s="1">
        <v>18.879166996999999</v>
      </c>
      <c r="M2254" s="2">
        <f t="shared" si="179"/>
        <v>-1.3583699573516683E-2</v>
      </c>
      <c r="N2254" s="2">
        <f t="shared" si="180"/>
        <v>-1.3676802099762899E-2</v>
      </c>
    </row>
    <row r="2255" spans="1:14" x14ac:dyDescent="0.25">
      <c r="A2255" s="5">
        <v>39847</v>
      </c>
      <c r="B2255" s="11">
        <f t="shared" si="176"/>
        <v>2</v>
      </c>
      <c r="C2255" s="11">
        <f t="shared" si="177"/>
        <v>2009</v>
      </c>
      <c r="D2255" s="11" t="str">
        <f t="shared" si="178"/>
        <v>2/2009</v>
      </c>
      <c r="E2255">
        <v>16767</v>
      </c>
      <c r="F2255">
        <v>19850600</v>
      </c>
      <c r="G2255">
        <v>501661988</v>
      </c>
      <c r="H2255" s="1">
        <v>19.425948986000002</v>
      </c>
      <c r="I2255" s="1">
        <v>18.909543773999999</v>
      </c>
      <c r="J2255" s="1">
        <v>18.833601830999999</v>
      </c>
      <c r="K2255" s="1">
        <v>19.441137374</v>
      </c>
      <c r="L2255" s="1">
        <v>19.190528962999998</v>
      </c>
      <c r="M2255" s="2">
        <f t="shared" si="179"/>
        <v>3.604698260957484E-2</v>
      </c>
      <c r="N2255" s="2">
        <f t="shared" si="180"/>
        <v>3.5412492818252858E-2</v>
      </c>
    </row>
    <row r="2256" spans="1:14" x14ac:dyDescent="0.25">
      <c r="A2256" s="5">
        <v>39848</v>
      </c>
      <c r="B2256" s="11">
        <f t="shared" si="176"/>
        <v>2</v>
      </c>
      <c r="C2256" s="11">
        <f t="shared" si="177"/>
        <v>2009</v>
      </c>
      <c r="D2256" s="11" t="str">
        <f t="shared" si="178"/>
        <v>2/2009</v>
      </c>
      <c r="E2256">
        <v>25829</v>
      </c>
      <c r="F2256">
        <v>33639500</v>
      </c>
      <c r="G2256">
        <v>878606322</v>
      </c>
      <c r="H2256" s="1">
        <v>19.517079317</v>
      </c>
      <c r="I2256" s="1">
        <v>19.646180619999999</v>
      </c>
      <c r="J2256" s="1">
        <v>19.410760596999999</v>
      </c>
      <c r="K2256" s="1">
        <v>20.170180026000001</v>
      </c>
      <c r="L2256" s="1">
        <v>19.836035476999999</v>
      </c>
      <c r="M2256" s="2">
        <f t="shared" si="179"/>
        <v>4.6911649498140306E-3</v>
      </c>
      <c r="N2256" s="2">
        <f t="shared" si="180"/>
        <v>4.6801957277631994E-3</v>
      </c>
    </row>
    <row r="2257" spans="1:14" x14ac:dyDescent="0.25">
      <c r="A2257" s="5">
        <v>39849</v>
      </c>
      <c r="B2257" s="11">
        <f t="shared" si="176"/>
        <v>2</v>
      </c>
      <c r="C2257" s="11">
        <f t="shared" si="177"/>
        <v>2009</v>
      </c>
      <c r="D2257" s="11" t="str">
        <f t="shared" si="178"/>
        <v>2/2009</v>
      </c>
      <c r="E2257">
        <v>20063</v>
      </c>
      <c r="F2257">
        <v>27091900</v>
      </c>
      <c r="G2257">
        <v>702190358</v>
      </c>
      <c r="H2257" s="1">
        <v>19.744905146000001</v>
      </c>
      <c r="I2257" s="1">
        <v>19.479108346</v>
      </c>
      <c r="J2257" s="1">
        <v>19.205717351000001</v>
      </c>
      <c r="K2257" s="1">
        <v>20.010701946000001</v>
      </c>
      <c r="L2257" s="1">
        <v>19.684151590999999</v>
      </c>
      <c r="M2257" s="2">
        <f t="shared" si="179"/>
        <v>1.1673151771308232E-2</v>
      </c>
      <c r="N2257" s="2">
        <f t="shared" si="180"/>
        <v>1.1605546140408761E-2</v>
      </c>
    </row>
    <row r="2258" spans="1:14" x14ac:dyDescent="0.25">
      <c r="A2258" s="5">
        <v>39850</v>
      </c>
      <c r="B2258" s="11">
        <f t="shared" si="176"/>
        <v>2</v>
      </c>
      <c r="C2258" s="11">
        <f t="shared" si="177"/>
        <v>2009</v>
      </c>
      <c r="D2258" s="11" t="str">
        <f t="shared" si="178"/>
        <v>2/2009</v>
      </c>
      <c r="E2258">
        <v>26558</v>
      </c>
      <c r="F2258">
        <v>30219700</v>
      </c>
      <c r="G2258">
        <v>808534753</v>
      </c>
      <c r="H2258" s="1">
        <v>20.580266516999998</v>
      </c>
      <c r="I2258" s="1">
        <v>19.972730974000001</v>
      </c>
      <c r="J2258" s="1">
        <v>19.790470311</v>
      </c>
      <c r="K2258" s="1">
        <v>20.724556208999999</v>
      </c>
      <c r="L2258" s="1">
        <v>20.322063912000001</v>
      </c>
      <c r="M2258" s="2">
        <f t="shared" si="179"/>
        <v>4.2307692279252462E-2</v>
      </c>
      <c r="N2258" s="2">
        <f t="shared" si="180"/>
        <v>4.1437189836887711E-2</v>
      </c>
    </row>
    <row r="2259" spans="1:14" x14ac:dyDescent="0.25">
      <c r="A2259" s="5">
        <v>39853</v>
      </c>
      <c r="B2259" s="11">
        <f t="shared" si="176"/>
        <v>2</v>
      </c>
      <c r="C2259" s="11">
        <f t="shared" si="177"/>
        <v>2009</v>
      </c>
      <c r="D2259" s="11" t="str">
        <f t="shared" si="178"/>
        <v>2/2009</v>
      </c>
      <c r="E2259">
        <v>27433</v>
      </c>
      <c r="F2259">
        <v>32278200</v>
      </c>
      <c r="G2259">
        <v>890804445</v>
      </c>
      <c r="H2259" s="1">
        <v>20.800498151999999</v>
      </c>
      <c r="I2259" s="1">
        <v>20.511918769000001</v>
      </c>
      <c r="J2259" s="1">
        <v>20.428382632000002</v>
      </c>
      <c r="K2259" s="1">
        <v>21.377656916999999</v>
      </c>
      <c r="L2259" s="1">
        <v>20.959976231999999</v>
      </c>
      <c r="M2259" s="2">
        <f t="shared" si="179"/>
        <v>1.0701107044366109E-2</v>
      </c>
      <c r="N2259" s="2">
        <f t="shared" si="180"/>
        <v>1.0644255422275041E-2</v>
      </c>
    </row>
    <row r="2260" spans="1:14" x14ac:dyDescent="0.25">
      <c r="A2260" s="5">
        <v>39854</v>
      </c>
      <c r="B2260" s="11">
        <f t="shared" si="176"/>
        <v>2</v>
      </c>
      <c r="C2260" s="11">
        <f t="shared" si="177"/>
        <v>2009</v>
      </c>
      <c r="D2260" s="11" t="str">
        <f t="shared" si="178"/>
        <v>2/2009</v>
      </c>
      <c r="E2260">
        <v>21696</v>
      </c>
      <c r="F2260">
        <v>32579800</v>
      </c>
      <c r="G2260">
        <v>897780402</v>
      </c>
      <c r="H2260" s="1">
        <v>20.542295545999998</v>
      </c>
      <c r="I2260" s="1">
        <v>21.111860116999999</v>
      </c>
      <c r="J2260" s="1">
        <v>20.428382632000002</v>
      </c>
      <c r="K2260" s="1">
        <v>21.377656916999999</v>
      </c>
      <c r="L2260" s="1">
        <v>20.929599454000002</v>
      </c>
      <c r="M2260" s="2">
        <f t="shared" si="179"/>
        <v>-1.2413289533413141E-2</v>
      </c>
      <c r="N2260" s="2">
        <f t="shared" si="180"/>
        <v>-1.2490977994333081E-2</v>
      </c>
    </row>
    <row r="2261" spans="1:14" x14ac:dyDescent="0.25">
      <c r="A2261" s="5">
        <v>39855</v>
      </c>
      <c r="B2261" s="11">
        <f t="shared" si="176"/>
        <v>2</v>
      </c>
      <c r="C2261" s="11">
        <f t="shared" si="177"/>
        <v>2009</v>
      </c>
      <c r="D2261" s="11" t="str">
        <f t="shared" si="178"/>
        <v>2/2009</v>
      </c>
      <c r="E2261">
        <v>19560</v>
      </c>
      <c r="F2261">
        <v>26034600</v>
      </c>
      <c r="G2261">
        <v>706669247</v>
      </c>
      <c r="H2261" s="1">
        <v>20.428382632000002</v>
      </c>
      <c r="I2261" s="1">
        <v>20.557483934</v>
      </c>
      <c r="J2261" s="1">
        <v>20.048672917000001</v>
      </c>
      <c r="K2261" s="1">
        <v>21.020729786</v>
      </c>
      <c r="L2261" s="1">
        <v>20.610643293999999</v>
      </c>
      <c r="M2261" s="2">
        <f t="shared" si="179"/>
        <v>-5.5452864917123756E-3</v>
      </c>
      <c r="N2261" s="2">
        <f t="shared" si="180"/>
        <v>-5.560718669857692E-3</v>
      </c>
    </row>
    <row r="2262" spans="1:14" x14ac:dyDescent="0.25">
      <c r="A2262" s="5">
        <v>39856</v>
      </c>
      <c r="B2262" s="11">
        <f t="shared" si="176"/>
        <v>2</v>
      </c>
      <c r="C2262" s="11">
        <f t="shared" si="177"/>
        <v>2009</v>
      </c>
      <c r="D2262" s="11" t="str">
        <f t="shared" si="178"/>
        <v>2/2009</v>
      </c>
      <c r="E2262">
        <v>19624</v>
      </c>
      <c r="F2262">
        <v>22932600</v>
      </c>
      <c r="G2262">
        <v>610154663</v>
      </c>
      <c r="H2262" s="1">
        <v>20.344846493999999</v>
      </c>
      <c r="I2262" s="1">
        <v>20.200556803000001</v>
      </c>
      <c r="J2262" s="1">
        <v>19.805658699999999</v>
      </c>
      <c r="K2262" s="1">
        <v>20.678991043</v>
      </c>
      <c r="L2262" s="1">
        <v>20.208150997000001</v>
      </c>
      <c r="M2262" s="2">
        <f t="shared" si="179"/>
        <v>-4.0892193721272507E-3</v>
      </c>
      <c r="N2262" s="2">
        <f t="shared" si="180"/>
        <v>-4.0976030927177484E-3</v>
      </c>
    </row>
    <row r="2263" spans="1:14" x14ac:dyDescent="0.25">
      <c r="A2263" s="5">
        <v>39857</v>
      </c>
      <c r="B2263" s="11">
        <f t="shared" si="176"/>
        <v>2</v>
      </c>
      <c r="C2263" s="11">
        <f t="shared" si="177"/>
        <v>2009</v>
      </c>
      <c r="D2263" s="11" t="str">
        <f t="shared" si="178"/>
        <v>2/2009</v>
      </c>
      <c r="E2263">
        <v>19094</v>
      </c>
      <c r="F2263">
        <v>21869000</v>
      </c>
      <c r="G2263">
        <v>601933575</v>
      </c>
      <c r="H2263" s="1">
        <v>20.959976231999999</v>
      </c>
      <c r="I2263" s="1">
        <v>20.982758814</v>
      </c>
      <c r="J2263" s="1">
        <v>20.504324574000002</v>
      </c>
      <c r="K2263" s="1">
        <v>21.096671729000001</v>
      </c>
      <c r="L2263" s="1">
        <v>20.899222677000001</v>
      </c>
      <c r="M2263" s="2">
        <f t="shared" si="179"/>
        <v>3.0235162412329375E-2</v>
      </c>
      <c r="N2263" s="2">
        <f t="shared" si="180"/>
        <v>2.9787089203771874E-2</v>
      </c>
    </row>
    <row r="2264" spans="1:14" x14ac:dyDescent="0.25">
      <c r="A2264" s="5">
        <v>39860</v>
      </c>
      <c r="B2264" s="11">
        <f t="shared" si="176"/>
        <v>2</v>
      </c>
      <c r="C2264" s="11">
        <f t="shared" si="177"/>
        <v>2009</v>
      </c>
      <c r="D2264" s="11" t="str">
        <f t="shared" si="178"/>
        <v>2/2009</v>
      </c>
      <c r="E2264">
        <v>10510</v>
      </c>
      <c r="F2264">
        <v>16031700</v>
      </c>
      <c r="G2264">
        <v>440890259</v>
      </c>
      <c r="H2264" s="1">
        <v>21.202990449000001</v>
      </c>
      <c r="I2264" s="1">
        <v>20.808092345999999</v>
      </c>
      <c r="J2264" s="1">
        <v>20.656208459999998</v>
      </c>
      <c r="K2264" s="1">
        <v>21.202990449000001</v>
      </c>
      <c r="L2264" s="1">
        <v>20.884034288999999</v>
      </c>
      <c r="M2264" s="2">
        <f t="shared" si="179"/>
        <v>1.159420288983859E-2</v>
      </c>
      <c r="N2264" s="2">
        <f t="shared" si="180"/>
        <v>1.1527505162455124E-2</v>
      </c>
    </row>
    <row r="2265" spans="1:14" x14ac:dyDescent="0.25">
      <c r="A2265" s="5">
        <v>39861</v>
      </c>
      <c r="B2265" s="11">
        <f t="shared" si="176"/>
        <v>2</v>
      </c>
      <c r="C2265" s="11">
        <f t="shared" si="177"/>
        <v>2009</v>
      </c>
      <c r="D2265" s="11" t="str">
        <f t="shared" si="178"/>
        <v>2/2009</v>
      </c>
      <c r="E2265">
        <v>19253</v>
      </c>
      <c r="F2265">
        <v>24653600</v>
      </c>
      <c r="G2265">
        <v>657445705</v>
      </c>
      <c r="H2265" s="1">
        <v>20.048672917000001</v>
      </c>
      <c r="I2265" s="1">
        <v>20.504324574000002</v>
      </c>
      <c r="J2265" s="1">
        <v>20.003107751000002</v>
      </c>
      <c r="K2265" s="1">
        <v>20.656208459999998</v>
      </c>
      <c r="L2265" s="1">
        <v>20.253716163</v>
      </c>
      <c r="M2265" s="2">
        <f t="shared" si="179"/>
        <v>-5.4441260763499644E-2</v>
      </c>
      <c r="N2265" s="2">
        <f t="shared" si="180"/>
        <v>-5.5979267761481169E-2</v>
      </c>
    </row>
    <row r="2266" spans="1:14" x14ac:dyDescent="0.25">
      <c r="A2266" s="5">
        <v>39862</v>
      </c>
      <c r="B2266" s="11">
        <f t="shared" si="176"/>
        <v>2</v>
      </c>
      <c r="C2266" s="11">
        <f t="shared" si="177"/>
        <v>2009</v>
      </c>
      <c r="D2266" s="11" t="str">
        <f t="shared" si="178"/>
        <v>2/2009</v>
      </c>
      <c r="E2266">
        <v>20982</v>
      </c>
      <c r="F2266">
        <v>29150400</v>
      </c>
      <c r="G2266">
        <v>760586020</v>
      </c>
      <c r="H2266" s="1">
        <v>19.661369009000001</v>
      </c>
      <c r="I2266" s="1">
        <v>20.291687134</v>
      </c>
      <c r="J2266" s="1">
        <v>19.387978014000002</v>
      </c>
      <c r="K2266" s="1">
        <v>20.473947797000001</v>
      </c>
      <c r="L2266" s="1">
        <v>19.813252894000001</v>
      </c>
      <c r="M2266" s="2">
        <f t="shared" si="179"/>
        <v>-1.9318181787064348E-2</v>
      </c>
      <c r="N2266" s="2">
        <f t="shared" si="180"/>
        <v>-1.9507216357093765E-2</v>
      </c>
    </row>
    <row r="2267" spans="1:14" x14ac:dyDescent="0.25">
      <c r="A2267" s="5">
        <v>39863</v>
      </c>
      <c r="B2267" s="11">
        <f t="shared" si="176"/>
        <v>2</v>
      </c>
      <c r="C2267" s="11">
        <f t="shared" si="177"/>
        <v>2009</v>
      </c>
      <c r="D2267" s="11" t="str">
        <f t="shared" si="178"/>
        <v>2/2009</v>
      </c>
      <c r="E2267">
        <v>17169</v>
      </c>
      <c r="F2267">
        <v>20579500</v>
      </c>
      <c r="G2267">
        <v>542685041</v>
      </c>
      <c r="H2267" s="1">
        <v>19.972730974000001</v>
      </c>
      <c r="I2267" s="1">
        <v>19.896789031000001</v>
      </c>
      <c r="J2267" s="1">
        <v>19.782876117000001</v>
      </c>
      <c r="K2267" s="1">
        <v>20.215745192</v>
      </c>
      <c r="L2267" s="1">
        <v>20.025890334</v>
      </c>
      <c r="M2267" s="2">
        <f t="shared" si="179"/>
        <v>1.5836230165736431E-2</v>
      </c>
      <c r="N2267" s="2">
        <f t="shared" si="180"/>
        <v>1.5712145381904394E-2</v>
      </c>
    </row>
    <row r="2268" spans="1:14" x14ac:dyDescent="0.25">
      <c r="A2268" s="5">
        <v>39864</v>
      </c>
      <c r="B2268" s="11">
        <f t="shared" si="176"/>
        <v>2</v>
      </c>
      <c r="C2268" s="11">
        <f t="shared" si="177"/>
        <v>2009</v>
      </c>
      <c r="D2268" s="11" t="str">
        <f t="shared" si="178"/>
        <v>2/2009</v>
      </c>
      <c r="E2268">
        <v>17136</v>
      </c>
      <c r="F2268">
        <v>24735200</v>
      </c>
      <c r="G2268">
        <v>634840801</v>
      </c>
      <c r="H2268" s="1">
        <v>19.577832870999998</v>
      </c>
      <c r="I2268" s="1">
        <v>19.403166403</v>
      </c>
      <c r="J2268" s="1">
        <v>19.160152186000001</v>
      </c>
      <c r="K2268" s="1">
        <v>19.805658699999999</v>
      </c>
      <c r="L2268" s="1">
        <v>19.494296733999999</v>
      </c>
      <c r="M2268" s="2">
        <f t="shared" si="179"/>
        <v>-1.9771863122477917E-2</v>
      </c>
      <c r="N2268" s="2">
        <f t="shared" si="180"/>
        <v>-1.9969941677377662E-2</v>
      </c>
    </row>
    <row r="2269" spans="1:14" x14ac:dyDescent="0.25">
      <c r="A2269" s="5">
        <v>39869</v>
      </c>
      <c r="B2269" s="11">
        <f t="shared" si="176"/>
        <v>2</v>
      </c>
      <c r="C2269" s="11">
        <f t="shared" si="177"/>
        <v>2009</v>
      </c>
      <c r="D2269" s="11" t="str">
        <f t="shared" si="178"/>
        <v>2/2009</v>
      </c>
      <c r="E2269">
        <v>14550</v>
      </c>
      <c r="F2269">
        <v>17005100</v>
      </c>
      <c r="G2269">
        <v>447259652</v>
      </c>
      <c r="H2269" s="1">
        <v>19.934760003000001</v>
      </c>
      <c r="I2269" s="1">
        <v>19.213311546</v>
      </c>
      <c r="J2269" s="1">
        <v>19.213311546</v>
      </c>
      <c r="K2269" s="1">
        <v>20.337252299999999</v>
      </c>
      <c r="L2269" s="1">
        <v>19.972730974000001</v>
      </c>
      <c r="M2269" s="2">
        <f t="shared" si="179"/>
        <v>1.8231186993566961E-2</v>
      </c>
      <c r="N2269" s="2">
        <f t="shared" si="180"/>
        <v>1.8066991553035473E-2</v>
      </c>
    </row>
    <row r="2270" spans="1:14" x14ac:dyDescent="0.25">
      <c r="A2270" s="5">
        <v>39870</v>
      </c>
      <c r="B2270" s="11">
        <f t="shared" si="176"/>
        <v>2</v>
      </c>
      <c r="C2270" s="11">
        <f t="shared" si="177"/>
        <v>2009</v>
      </c>
      <c r="D2270" s="11" t="str">
        <f t="shared" si="178"/>
        <v>2/2009</v>
      </c>
      <c r="E2270">
        <v>16444</v>
      </c>
      <c r="F2270">
        <v>21992200</v>
      </c>
      <c r="G2270">
        <v>592395509</v>
      </c>
      <c r="H2270" s="1">
        <v>20.139803249</v>
      </c>
      <c r="I2270" s="1">
        <v>20.352440689000002</v>
      </c>
      <c r="J2270" s="1">
        <v>20.139803249</v>
      </c>
      <c r="K2270" s="1">
        <v>20.732150402999999</v>
      </c>
      <c r="L2270" s="1">
        <v>20.458759408999999</v>
      </c>
      <c r="M2270" s="2">
        <f t="shared" si="179"/>
        <v>1.0285714298498894E-2</v>
      </c>
      <c r="N2270" s="2">
        <f t="shared" si="180"/>
        <v>1.0233176292683454E-2</v>
      </c>
    </row>
    <row r="2271" spans="1:14" x14ac:dyDescent="0.25">
      <c r="A2271" s="5">
        <v>39871</v>
      </c>
      <c r="B2271" s="11">
        <f t="shared" si="176"/>
        <v>2</v>
      </c>
      <c r="C2271" s="11">
        <f t="shared" si="177"/>
        <v>2009</v>
      </c>
      <c r="D2271" s="11" t="str">
        <f t="shared" si="178"/>
        <v>2/2009</v>
      </c>
      <c r="E2271">
        <v>21764</v>
      </c>
      <c r="F2271">
        <v>28490800</v>
      </c>
      <c r="G2271">
        <v>756242251</v>
      </c>
      <c r="H2271" s="1">
        <v>20.048672917000001</v>
      </c>
      <c r="I2271" s="1">
        <v>19.744905146000001</v>
      </c>
      <c r="J2271" s="1">
        <v>19.562644483</v>
      </c>
      <c r="K2271" s="1">
        <v>20.762527179999999</v>
      </c>
      <c r="L2271" s="1">
        <v>20.154991636999998</v>
      </c>
      <c r="M2271" s="2">
        <f t="shared" si="179"/>
        <v>-4.5248869054628216E-3</v>
      </c>
      <c r="N2271" s="2">
        <f t="shared" si="180"/>
        <v>-4.5351551931516586E-3</v>
      </c>
    </row>
    <row r="2272" spans="1:14" x14ac:dyDescent="0.25">
      <c r="A2272" s="5">
        <v>39874</v>
      </c>
      <c r="B2272" s="11">
        <f t="shared" si="176"/>
        <v>3</v>
      </c>
      <c r="C2272" s="11">
        <f t="shared" si="177"/>
        <v>2009</v>
      </c>
      <c r="D2272" s="11" t="str">
        <f t="shared" si="178"/>
        <v>3/2009</v>
      </c>
      <c r="E2272">
        <v>23601</v>
      </c>
      <c r="F2272">
        <v>27208200</v>
      </c>
      <c r="G2272">
        <v>692928601</v>
      </c>
      <c r="H2272" s="1">
        <v>19.000674106000002</v>
      </c>
      <c r="I2272" s="1">
        <v>19.706934174000001</v>
      </c>
      <c r="J2272" s="1">
        <v>18.909543773999999</v>
      </c>
      <c r="K2272" s="1">
        <v>19.934760003000001</v>
      </c>
      <c r="L2272" s="1">
        <v>19.342412848999999</v>
      </c>
      <c r="M2272" s="2">
        <f t="shared" si="179"/>
        <v>-5.2272727244273787E-2</v>
      </c>
      <c r="N2272" s="2">
        <f t="shared" si="180"/>
        <v>-5.3688505083482538E-2</v>
      </c>
    </row>
    <row r="2273" spans="1:14" x14ac:dyDescent="0.25">
      <c r="A2273" s="5">
        <v>39875</v>
      </c>
      <c r="B2273" s="11">
        <f t="shared" si="176"/>
        <v>3</v>
      </c>
      <c r="C2273" s="11">
        <f t="shared" si="177"/>
        <v>2009</v>
      </c>
      <c r="D2273" s="11" t="str">
        <f t="shared" si="178"/>
        <v>3/2009</v>
      </c>
      <c r="E2273">
        <v>22186</v>
      </c>
      <c r="F2273">
        <v>29979500</v>
      </c>
      <c r="G2273">
        <v>749419194</v>
      </c>
      <c r="H2273" s="1">
        <v>18.833601830999999</v>
      </c>
      <c r="I2273" s="1">
        <v>19.32722446</v>
      </c>
      <c r="J2273" s="1">
        <v>18.415921145999999</v>
      </c>
      <c r="K2273" s="1">
        <v>19.365195431</v>
      </c>
      <c r="L2273" s="1">
        <v>18.985485717</v>
      </c>
      <c r="M2273" s="2">
        <f t="shared" si="179"/>
        <v>-8.7929656636364095E-3</v>
      </c>
      <c r="N2273" s="2">
        <f t="shared" si="180"/>
        <v>-8.8318519042875823E-3</v>
      </c>
    </row>
    <row r="2274" spans="1:14" x14ac:dyDescent="0.25">
      <c r="A2274" s="5">
        <v>39876</v>
      </c>
      <c r="B2274" s="11">
        <f t="shared" si="176"/>
        <v>3</v>
      </c>
      <c r="C2274" s="11">
        <f t="shared" si="177"/>
        <v>2009</v>
      </c>
      <c r="D2274" s="11" t="str">
        <f t="shared" si="178"/>
        <v>3/2009</v>
      </c>
      <c r="E2274">
        <v>26325</v>
      </c>
      <c r="F2274">
        <v>38319300</v>
      </c>
      <c r="G2274">
        <v>1003133623</v>
      </c>
      <c r="H2274" s="1">
        <v>20.025890334</v>
      </c>
      <c r="I2274" s="1">
        <v>19.668963203000001</v>
      </c>
      <c r="J2274" s="1">
        <v>19.479108346</v>
      </c>
      <c r="K2274" s="1">
        <v>20.215745192</v>
      </c>
      <c r="L2274" s="1">
        <v>19.881600642999999</v>
      </c>
      <c r="M2274" s="2">
        <f t="shared" si="179"/>
        <v>6.3306451612325176E-2</v>
      </c>
      <c r="N2274" s="2">
        <f t="shared" si="180"/>
        <v>6.1383347193715194E-2</v>
      </c>
    </row>
    <row r="2275" spans="1:14" x14ac:dyDescent="0.25">
      <c r="A2275" s="5">
        <v>39877</v>
      </c>
      <c r="B2275" s="11">
        <f t="shared" si="176"/>
        <v>3</v>
      </c>
      <c r="C2275" s="11">
        <f t="shared" si="177"/>
        <v>2009</v>
      </c>
      <c r="D2275" s="11" t="str">
        <f t="shared" si="178"/>
        <v>3/2009</v>
      </c>
      <c r="E2275">
        <v>17813</v>
      </c>
      <c r="F2275">
        <v>24513900</v>
      </c>
      <c r="G2275">
        <v>638724707</v>
      </c>
      <c r="H2275" s="1">
        <v>19.744905146000001</v>
      </c>
      <c r="I2275" s="1">
        <v>19.59302126</v>
      </c>
      <c r="J2275" s="1">
        <v>19.456325762999999</v>
      </c>
      <c r="K2275" s="1">
        <v>20.238527774000001</v>
      </c>
      <c r="L2275" s="1">
        <v>19.790470311</v>
      </c>
      <c r="M2275" s="2">
        <f t="shared" si="179"/>
        <v>-1.4031095912022562E-2</v>
      </c>
      <c r="N2275" s="2">
        <f t="shared" si="180"/>
        <v>-1.4130462312945388E-2</v>
      </c>
    </row>
    <row r="2276" spans="1:14" x14ac:dyDescent="0.25">
      <c r="A2276" s="5">
        <v>39878</v>
      </c>
      <c r="B2276" s="11">
        <f t="shared" si="176"/>
        <v>3</v>
      </c>
      <c r="C2276" s="11">
        <f t="shared" si="177"/>
        <v>2009</v>
      </c>
      <c r="D2276" s="11" t="str">
        <f t="shared" si="178"/>
        <v>3/2009</v>
      </c>
      <c r="E2276">
        <v>22986</v>
      </c>
      <c r="F2276">
        <v>32265100</v>
      </c>
      <c r="G2276">
        <v>836296720</v>
      </c>
      <c r="H2276" s="1">
        <v>19.494296733999999</v>
      </c>
      <c r="I2276" s="1">
        <v>19.942354197</v>
      </c>
      <c r="J2276" s="1">
        <v>18.932326357000001</v>
      </c>
      <c r="K2276" s="1">
        <v>20.420788436999999</v>
      </c>
      <c r="L2276" s="1">
        <v>19.684151590999999</v>
      </c>
      <c r="M2276" s="2">
        <f t="shared" si="179"/>
        <v>-1.2692307719228024E-2</v>
      </c>
      <c r="N2276" s="2">
        <f t="shared" si="180"/>
        <v>-1.2773543165699411E-2</v>
      </c>
    </row>
    <row r="2277" spans="1:14" x14ac:dyDescent="0.25">
      <c r="A2277" s="5">
        <v>39881</v>
      </c>
      <c r="B2277" s="11">
        <f t="shared" si="176"/>
        <v>3</v>
      </c>
      <c r="C2277" s="11">
        <f t="shared" si="177"/>
        <v>2009</v>
      </c>
      <c r="D2277" s="11" t="str">
        <f t="shared" si="178"/>
        <v>3/2009</v>
      </c>
      <c r="E2277">
        <v>18534</v>
      </c>
      <c r="F2277">
        <v>26654800</v>
      </c>
      <c r="G2277">
        <v>687455986</v>
      </c>
      <c r="H2277" s="1">
        <v>19.517079317</v>
      </c>
      <c r="I2277" s="1">
        <v>19.099398631</v>
      </c>
      <c r="J2277" s="1">
        <v>19.069021853999999</v>
      </c>
      <c r="K2277" s="1">
        <v>20.048672917000001</v>
      </c>
      <c r="L2277" s="1">
        <v>19.585427066000001</v>
      </c>
      <c r="M2277" s="2">
        <f t="shared" si="179"/>
        <v>1.1686793994607481E-3</v>
      </c>
      <c r="N2277" s="2">
        <f t="shared" si="180"/>
        <v>1.1679970252907309E-3</v>
      </c>
    </row>
    <row r="2278" spans="1:14" x14ac:dyDescent="0.25">
      <c r="A2278" s="5">
        <v>39882</v>
      </c>
      <c r="B2278" s="11">
        <f t="shared" si="176"/>
        <v>3</v>
      </c>
      <c r="C2278" s="11">
        <f t="shared" si="177"/>
        <v>2009</v>
      </c>
      <c r="D2278" s="11" t="str">
        <f t="shared" si="178"/>
        <v>3/2009</v>
      </c>
      <c r="E2278">
        <v>27289</v>
      </c>
      <c r="F2278">
        <v>34077900</v>
      </c>
      <c r="G2278">
        <v>915463636</v>
      </c>
      <c r="H2278" s="1">
        <v>20.557483934</v>
      </c>
      <c r="I2278" s="1">
        <v>20.025890334</v>
      </c>
      <c r="J2278" s="1">
        <v>19.874006448999999</v>
      </c>
      <c r="K2278" s="1">
        <v>20.656208459999998</v>
      </c>
      <c r="L2278" s="1">
        <v>20.398005854000001</v>
      </c>
      <c r="M2278" s="2">
        <f t="shared" si="179"/>
        <v>5.3307392981375878E-2</v>
      </c>
      <c r="N2278" s="2">
        <f t="shared" si="180"/>
        <v>5.1935111711048261E-2</v>
      </c>
    </row>
    <row r="2279" spans="1:14" x14ac:dyDescent="0.25">
      <c r="A2279" s="5">
        <v>39883</v>
      </c>
      <c r="B2279" s="11">
        <f t="shared" si="176"/>
        <v>3</v>
      </c>
      <c r="C2279" s="11">
        <f t="shared" si="177"/>
        <v>2009</v>
      </c>
      <c r="D2279" s="11" t="str">
        <f t="shared" si="178"/>
        <v>3/2009</v>
      </c>
      <c r="E2279">
        <v>19926</v>
      </c>
      <c r="F2279">
        <v>24904000</v>
      </c>
      <c r="G2279">
        <v>677161602</v>
      </c>
      <c r="H2279" s="1">
        <v>20.663802654000001</v>
      </c>
      <c r="I2279" s="1">
        <v>20.732150402999999</v>
      </c>
      <c r="J2279" s="1">
        <v>20.246121969000001</v>
      </c>
      <c r="K2279" s="1">
        <v>20.937193649000001</v>
      </c>
      <c r="L2279" s="1">
        <v>20.648614265999999</v>
      </c>
      <c r="M2279" s="2">
        <f t="shared" si="179"/>
        <v>5.1717768741221803E-3</v>
      </c>
      <c r="N2279" s="2">
        <f t="shared" si="180"/>
        <v>5.1584491683015028E-3</v>
      </c>
    </row>
    <row r="2280" spans="1:14" x14ac:dyDescent="0.25">
      <c r="A2280" s="5">
        <v>39884</v>
      </c>
      <c r="B2280" s="11">
        <f t="shared" si="176"/>
        <v>3</v>
      </c>
      <c r="C2280" s="11">
        <f t="shared" si="177"/>
        <v>2009</v>
      </c>
      <c r="D2280" s="11" t="str">
        <f t="shared" si="178"/>
        <v>3/2009</v>
      </c>
      <c r="E2280">
        <v>22630</v>
      </c>
      <c r="F2280">
        <v>30124900</v>
      </c>
      <c r="G2280">
        <v>821294796</v>
      </c>
      <c r="H2280" s="1">
        <v>20.922005259999999</v>
      </c>
      <c r="I2280" s="1">
        <v>20.716962014</v>
      </c>
      <c r="J2280" s="1">
        <v>20.367629077</v>
      </c>
      <c r="K2280" s="1">
        <v>20.997947202999999</v>
      </c>
      <c r="L2280" s="1">
        <v>20.701773626000001</v>
      </c>
      <c r="M2280" s="2">
        <f t="shared" si="179"/>
        <v>1.2495406112970064E-2</v>
      </c>
      <c r="N2280" s="2">
        <f t="shared" si="180"/>
        <v>1.2417982815888911E-2</v>
      </c>
    </row>
    <row r="2281" spans="1:14" x14ac:dyDescent="0.25">
      <c r="A2281" s="5">
        <v>39885</v>
      </c>
      <c r="B2281" s="11">
        <f t="shared" si="176"/>
        <v>3</v>
      </c>
      <c r="C2281" s="11">
        <f t="shared" si="177"/>
        <v>2009</v>
      </c>
      <c r="D2281" s="11" t="str">
        <f t="shared" si="178"/>
        <v>3/2009</v>
      </c>
      <c r="E2281">
        <v>20128</v>
      </c>
      <c r="F2281">
        <v>25005100</v>
      </c>
      <c r="G2281">
        <v>694642933</v>
      </c>
      <c r="H2281" s="1">
        <v>21.035918174999999</v>
      </c>
      <c r="I2281" s="1">
        <v>21.180207866</v>
      </c>
      <c r="J2281" s="1">
        <v>20.846063316999999</v>
      </c>
      <c r="K2281" s="1">
        <v>21.256149809</v>
      </c>
      <c r="L2281" s="1">
        <v>21.096671729000001</v>
      </c>
      <c r="M2281" s="2">
        <f t="shared" si="179"/>
        <v>5.44464613140061E-3</v>
      </c>
      <c r="N2281" s="2">
        <f t="shared" si="180"/>
        <v>5.429877627585452E-3</v>
      </c>
    </row>
    <row r="2282" spans="1:14" x14ac:dyDescent="0.25">
      <c r="A2282" s="5">
        <v>39888</v>
      </c>
      <c r="B2282" s="11">
        <f t="shared" si="176"/>
        <v>3</v>
      </c>
      <c r="C2282" s="11">
        <f t="shared" si="177"/>
        <v>2009</v>
      </c>
      <c r="D2282" s="11" t="str">
        <f t="shared" si="178"/>
        <v>3/2009</v>
      </c>
      <c r="E2282">
        <v>18636</v>
      </c>
      <c r="F2282">
        <v>30065700</v>
      </c>
      <c r="G2282">
        <v>826451970</v>
      </c>
      <c r="H2282" s="1">
        <v>20.648614265999999</v>
      </c>
      <c r="I2282" s="1">
        <v>21.157425282999998</v>
      </c>
      <c r="J2282" s="1">
        <v>20.451165214</v>
      </c>
      <c r="K2282" s="1">
        <v>21.233367225999999</v>
      </c>
      <c r="L2282" s="1">
        <v>20.876440093999999</v>
      </c>
      <c r="M2282" s="2">
        <f t="shared" si="179"/>
        <v>-1.8411552363817862E-2</v>
      </c>
      <c r="N2282" s="2">
        <f t="shared" si="180"/>
        <v>-1.8583154566484444E-2</v>
      </c>
    </row>
    <row r="2283" spans="1:14" x14ac:dyDescent="0.25">
      <c r="A2283" s="5">
        <v>39889</v>
      </c>
      <c r="B2283" s="11">
        <f t="shared" si="176"/>
        <v>3</v>
      </c>
      <c r="C2283" s="11">
        <f t="shared" si="177"/>
        <v>2009</v>
      </c>
      <c r="D2283" s="11" t="str">
        <f t="shared" si="178"/>
        <v>3/2009</v>
      </c>
      <c r="E2283">
        <v>15814</v>
      </c>
      <c r="F2283">
        <v>22126700</v>
      </c>
      <c r="G2283">
        <v>607429066</v>
      </c>
      <c r="H2283" s="1">
        <v>21.248555615000001</v>
      </c>
      <c r="I2283" s="1">
        <v>20.648614265999999</v>
      </c>
      <c r="J2283" s="1">
        <v>20.352440689000002</v>
      </c>
      <c r="K2283" s="1">
        <v>21.29412078</v>
      </c>
      <c r="L2283" s="1">
        <v>20.846063316999999</v>
      </c>
      <c r="M2283" s="2">
        <f t="shared" si="179"/>
        <v>2.9054799574994572E-2</v>
      </c>
      <c r="N2283" s="2">
        <f t="shared" si="180"/>
        <v>2.8640710608827908E-2</v>
      </c>
    </row>
    <row r="2284" spans="1:14" x14ac:dyDescent="0.25">
      <c r="A2284" s="5">
        <v>39890</v>
      </c>
      <c r="B2284" s="11">
        <f t="shared" si="176"/>
        <v>3</v>
      </c>
      <c r="C2284" s="11">
        <f t="shared" si="177"/>
        <v>2009</v>
      </c>
      <c r="D2284" s="11" t="str">
        <f t="shared" si="178"/>
        <v>3/2009</v>
      </c>
      <c r="E2284">
        <v>18021</v>
      </c>
      <c r="F2284">
        <v>26854900</v>
      </c>
      <c r="G2284">
        <v>750045851</v>
      </c>
      <c r="H2284" s="1">
        <v>21.491569832</v>
      </c>
      <c r="I2284" s="1">
        <v>20.975164620000001</v>
      </c>
      <c r="J2284" s="1">
        <v>20.709367820000001</v>
      </c>
      <c r="K2284" s="1">
        <v>21.696613076999999</v>
      </c>
      <c r="L2284" s="1">
        <v>21.210584643000001</v>
      </c>
      <c r="M2284" s="2">
        <f t="shared" si="179"/>
        <v>1.1436740520303745E-2</v>
      </c>
      <c r="N2284" s="2">
        <f t="shared" si="180"/>
        <v>1.1371835403309077E-2</v>
      </c>
    </row>
    <row r="2285" spans="1:14" x14ac:dyDescent="0.25">
      <c r="A2285" s="5">
        <v>39891</v>
      </c>
      <c r="B2285" s="11">
        <f t="shared" si="176"/>
        <v>3</v>
      </c>
      <c r="C2285" s="11">
        <f t="shared" si="177"/>
        <v>2009</v>
      </c>
      <c r="D2285" s="11" t="str">
        <f t="shared" si="178"/>
        <v>3/2009</v>
      </c>
      <c r="E2285">
        <v>26475</v>
      </c>
      <c r="F2285">
        <v>30308000</v>
      </c>
      <c r="G2285">
        <v>885604103</v>
      </c>
      <c r="H2285" s="1">
        <v>22.213018289000001</v>
      </c>
      <c r="I2285" s="1">
        <v>21.818120186000002</v>
      </c>
      <c r="J2285" s="1">
        <v>21.810525991999999</v>
      </c>
      <c r="K2285" s="1">
        <v>22.425655728999999</v>
      </c>
      <c r="L2285" s="1">
        <v>22.190235705999999</v>
      </c>
      <c r="M2285" s="2">
        <f t="shared" si="179"/>
        <v>3.3568904581637193E-2</v>
      </c>
      <c r="N2285" s="2">
        <f t="shared" si="180"/>
        <v>3.3017769017061001E-2</v>
      </c>
    </row>
    <row r="2286" spans="1:14" x14ac:dyDescent="0.25">
      <c r="A2286" s="5">
        <v>39892</v>
      </c>
      <c r="B2286" s="11">
        <f t="shared" si="176"/>
        <v>3</v>
      </c>
      <c r="C2286" s="11">
        <f t="shared" si="177"/>
        <v>2009</v>
      </c>
      <c r="D2286" s="11" t="str">
        <f t="shared" si="178"/>
        <v>3/2009</v>
      </c>
      <c r="E2286">
        <v>20637</v>
      </c>
      <c r="F2286">
        <v>27860800</v>
      </c>
      <c r="G2286">
        <v>822918955</v>
      </c>
      <c r="H2286" s="1">
        <v>22.099105375000001</v>
      </c>
      <c r="I2286" s="1">
        <v>22.213018289000001</v>
      </c>
      <c r="J2286" s="1">
        <v>21.848496962999999</v>
      </c>
      <c r="K2286" s="1">
        <v>22.949655135</v>
      </c>
      <c r="L2286" s="1">
        <v>22.433249923000002</v>
      </c>
      <c r="M2286" s="2">
        <f t="shared" si="179"/>
        <v>-5.1282051145841168E-3</v>
      </c>
      <c r="N2286" s="2">
        <f t="shared" si="180"/>
        <v>-5.1413994867274479E-3</v>
      </c>
    </row>
    <row r="2287" spans="1:14" x14ac:dyDescent="0.25">
      <c r="A2287" s="5">
        <v>39895</v>
      </c>
      <c r="B2287" s="11">
        <f t="shared" si="176"/>
        <v>3</v>
      </c>
      <c r="C2287" s="11">
        <f t="shared" si="177"/>
        <v>2009</v>
      </c>
      <c r="D2287" s="11" t="str">
        <f t="shared" si="178"/>
        <v>3/2009</v>
      </c>
      <c r="E2287">
        <v>24273</v>
      </c>
      <c r="F2287">
        <v>30287100</v>
      </c>
      <c r="G2287">
        <v>923249303</v>
      </c>
      <c r="H2287" s="1">
        <v>23.435683568999998</v>
      </c>
      <c r="I2287" s="1">
        <v>22.721829306</v>
      </c>
      <c r="J2287" s="1">
        <v>22.721829306</v>
      </c>
      <c r="K2287" s="1">
        <v>23.572379066</v>
      </c>
      <c r="L2287" s="1">
        <v>23.147104186</v>
      </c>
      <c r="M2287" s="2">
        <f t="shared" si="179"/>
        <v>6.0481099633654223E-2</v>
      </c>
      <c r="N2287" s="2">
        <f t="shared" si="180"/>
        <v>5.8722672736159588E-2</v>
      </c>
    </row>
    <row r="2288" spans="1:14" x14ac:dyDescent="0.25">
      <c r="A2288" s="5">
        <v>39896</v>
      </c>
      <c r="B2288" s="11">
        <f t="shared" si="176"/>
        <v>3</v>
      </c>
      <c r="C2288" s="11">
        <f t="shared" si="177"/>
        <v>2009</v>
      </c>
      <c r="D2288" s="11" t="str">
        <f t="shared" si="178"/>
        <v>3/2009</v>
      </c>
      <c r="E2288">
        <v>18199</v>
      </c>
      <c r="F2288">
        <v>24378500</v>
      </c>
      <c r="G2288">
        <v>741191998</v>
      </c>
      <c r="H2288" s="1">
        <v>23.048379659999998</v>
      </c>
      <c r="I2288" s="1">
        <v>23.200263545999999</v>
      </c>
      <c r="J2288" s="1">
        <v>22.759800278</v>
      </c>
      <c r="K2288" s="1">
        <v>23.412900986</v>
      </c>
      <c r="L2288" s="1">
        <v>23.086350631999998</v>
      </c>
      <c r="M2288" s="2">
        <f t="shared" si="179"/>
        <v>-1.6526247585639586E-2</v>
      </c>
      <c r="N2288" s="2">
        <f t="shared" si="180"/>
        <v>-1.6664329445745984E-2</v>
      </c>
    </row>
    <row r="2289" spans="1:14" x14ac:dyDescent="0.25">
      <c r="A2289" s="5">
        <v>39897</v>
      </c>
      <c r="B2289" s="11">
        <f t="shared" si="176"/>
        <v>3</v>
      </c>
      <c r="C2289" s="11">
        <f t="shared" si="177"/>
        <v>2009</v>
      </c>
      <c r="D2289" s="11" t="str">
        <f t="shared" si="178"/>
        <v>3/2009</v>
      </c>
      <c r="E2289">
        <v>17122</v>
      </c>
      <c r="F2289">
        <v>22363500</v>
      </c>
      <c r="G2289">
        <v>679489201</v>
      </c>
      <c r="H2289" s="1">
        <v>23.109133215</v>
      </c>
      <c r="I2289" s="1">
        <v>23.101539021000001</v>
      </c>
      <c r="J2289" s="1">
        <v>22.539568642999999</v>
      </c>
      <c r="K2289" s="1">
        <v>23.443277763000001</v>
      </c>
      <c r="L2289" s="1">
        <v>23.071162243</v>
      </c>
      <c r="M2289" s="2">
        <f t="shared" si="179"/>
        <v>2.6359143634482329E-3</v>
      </c>
      <c r="N2289" s="2">
        <f t="shared" si="180"/>
        <v>2.6324464339558726E-3</v>
      </c>
    </row>
    <row r="2290" spans="1:14" x14ac:dyDescent="0.25">
      <c r="A2290" s="5">
        <v>39898</v>
      </c>
      <c r="B2290" s="11">
        <f t="shared" si="176"/>
        <v>3</v>
      </c>
      <c r="C2290" s="11">
        <f t="shared" si="177"/>
        <v>2009</v>
      </c>
      <c r="D2290" s="11" t="str">
        <f t="shared" si="178"/>
        <v>3/2009</v>
      </c>
      <c r="E2290">
        <v>20251</v>
      </c>
      <c r="F2290">
        <v>22759000</v>
      </c>
      <c r="G2290">
        <v>693311749</v>
      </c>
      <c r="H2290" s="1">
        <v>23.063568049000001</v>
      </c>
      <c r="I2290" s="1">
        <v>23.428089374999999</v>
      </c>
      <c r="J2290" s="1">
        <v>22.866118998000001</v>
      </c>
      <c r="K2290" s="1">
        <v>23.579973260999999</v>
      </c>
      <c r="L2290" s="1">
        <v>23.131915798000001</v>
      </c>
      <c r="M2290" s="2">
        <f t="shared" si="179"/>
        <v>-1.9717384280957262E-3</v>
      </c>
      <c r="N2290" s="2">
        <f t="shared" si="180"/>
        <v>-1.9736848633050536E-3</v>
      </c>
    </row>
    <row r="2291" spans="1:14" x14ac:dyDescent="0.25">
      <c r="A2291" s="5">
        <v>39899</v>
      </c>
      <c r="B2291" s="11">
        <f t="shared" si="176"/>
        <v>3</v>
      </c>
      <c r="C2291" s="11">
        <f t="shared" si="177"/>
        <v>2009</v>
      </c>
      <c r="D2291" s="11" t="str">
        <f t="shared" si="178"/>
        <v>3/2009</v>
      </c>
      <c r="E2291">
        <v>15140</v>
      </c>
      <c r="F2291">
        <v>19079400</v>
      </c>
      <c r="G2291">
        <v>564243689</v>
      </c>
      <c r="H2291" s="1">
        <v>22.478815089000001</v>
      </c>
      <c r="I2291" s="1">
        <v>22.630698975000001</v>
      </c>
      <c r="J2291" s="1">
        <v>22.235800871999999</v>
      </c>
      <c r="K2291" s="1">
        <v>22.668669946000001</v>
      </c>
      <c r="L2291" s="1">
        <v>22.456032506</v>
      </c>
      <c r="M2291" s="2">
        <f t="shared" si="179"/>
        <v>-2.5353967727701709E-2</v>
      </c>
      <c r="N2291" s="2">
        <f t="shared" si="180"/>
        <v>-2.5680917723936662E-2</v>
      </c>
    </row>
    <row r="2292" spans="1:14" x14ac:dyDescent="0.25">
      <c r="A2292" s="5">
        <v>39902</v>
      </c>
      <c r="B2292" s="11">
        <f t="shared" si="176"/>
        <v>3</v>
      </c>
      <c r="C2292" s="11">
        <f t="shared" si="177"/>
        <v>2009</v>
      </c>
      <c r="D2292" s="11" t="str">
        <f t="shared" si="178"/>
        <v>3/2009</v>
      </c>
      <c r="E2292">
        <v>16228</v>
      </c>
      <c r="F2292">
        <v>16831700</v>
      </c>
      <c r="G2292">
        <v>481845599</v>
      </c>
      <c r="H2292" s="1">
        <v>21.856091157000002</v>
      </c>
      <c r="I2292" s="1">
        <v>21.909250517</v>
      </c>
      <c r="J2292" s="1">
        <v>21.537134996999999</v>
      </c>
      <c r="K2292" s="1">
        <v>21.962409877999999</v>
      </c>
      <c r="L2292" s="1">
        <v>21.742178243000001</v>
      </c>
      <c r="M2292" s="2">
        <f t="shared" si="179"/>
        <v>-2.7702702724074157E-2</v>
      </c>
      <c r="N2292" s="2">
        <f t="shared" si="180"/>
        <v>-2.80936598927733E-2</v>
      </c>
    </row>
    <row r="2293" spans="1:14" x14ac:dyDescent="0.25">
      <c r="A2293" s="5">
        <v>39903</v>
      </c>
      <c r="B2293" s="11">
        <f t="shared" si="176"/>
        <v>3</v>
      </c>
      <c r="C2293" s="11">
        <f t="shared" si="177"/>
        <v>2009</v>
      </c>
      <c r="D2293" s="11" t="str">
        <f t="shared" si="178"/>
        <v>3/2009</v>
      </c>
      <c r="E2293">
        <v>18218</v>
      </c>
      <c r="F2293">
        <v>22566600</v>
      </c>
      <c r="G2293">
        <v>648259720</v>
      </c>
      <c r="H2293" s="1">
        <v>21.681424689</v>
      </c>
      <c r="I2293" s="1">
        <v>22.099105375000001</v>
      </c>
      <c r="J2293" s="1">
        <v>21.582700162999998</v>
      </c>
      <c r="K2293" s="1">
        <v>22.175047318000001</v>
      </c>
      <c r="L2293" s="1">
        <v>21.818120186000002</v>
      </c>
      <c r="M2293" s="2">
        <f t="shared" si="179"/>
        <v>-7.9916608484705831E-3</v>
      </c>
      <c r="N2293" s="2">
        <f t="shared" si="180"/>
        <v>-8.023765329846437E-3</v>
      </c>
    </row>
    <row r="2294" spans="1:14" x14ac:dyDescent="0.25">
      <c r="A2294" s="5">
        <v>39904</v>
      </c>
      <c r="B2294" s="11">
        <f t="shared" si="176"/>
        <v>4</v>
      </c>
      <c r="C2294" s="11">
        <f t="shared" si="177"/>
        <v>2009</v>
      </c>
      <c r="D2294" s="11" t="str">
        <f t="shared" si="178"/>
        <v>4/2009</v>
      </c>
      <c r="E2294">
        <v>19589</v>
      </c>
      <c r="F2294">
        <v>25706600</v>
      </c>
      <c r="G2294">
        <v>740313935</v>
      </c>
      <c r="H2294" s="1">
        <v>22.326931203000001</v>
      </c>
      <c r="I2294" s="1">
        <v>21.339685945999999</v>
      </c>
      <c r="J2294" s="1">
        <v>21.225773031999999</v>
      </c>
      <c r="K2294" s="1">
        <v>22.326931203000001</v>
      </c>
      <c r="L2294" s="1">
        <v>21.871279546</v>
      </c>
      <c r="M2294" s="2">
        <f t="shared" si="179"/>
        <v>2.9772329229245553E-2</v>
      </c>
      <c r="N2294" s="2">
        <f t="shared" si="180"/>
        <v>2.9337738225438489E-2</v>
      </c>
    </row>
    <row r="2295" spans="1:14" x14ac:dyDescent="0.25">
      <c r="A2295" s="5">
        <v>39905</v>
      </c>
      <c r="B2295" s="11">
        <f t="shared" si="176"/>
        <v>4</v>
      </c>
      <c r="C2295" s="11">
        <f t="shared" si="177"/>
        <v>2009</v>
      </c>
      <c r="D2295" s="11" t="str">
        <f t="shared" si="178"/>
        <v>4/2009</v>
      </c>
      <c r="E2295">
        <v>21975</v>
      </c>
      <c r="F2295">
        <v>28245600</v>
      </c>
      <c r="G2295">
        <v>862625725</v>
      </c>
      <c r="H2295" s="1">
        <v>23.162292574999999</v>
      </c>
      <c r="I2295" s="1">
        <v>22.972437717999998</v>
      </c>
      <c r="J2295" s="1">
        <v>22.904089969000001</v>
      </c>
      <c r="K2295" s="1">
        <v>23.450871958</v>
      </c>
      <c r="L2295" s="1">
        <v>23.192669351999999</v>
      </c>
      <c r="M2295" s="2">
        <f t="shared" si="179"/>
        <v>3.7414966006960704E-2</v>
      </c>
      <c r="N2295" s="2">
        <f t="shared" si="180"/>
        <v>3.6732009288554426E-2</v>
      </c>
    </row>
    <row r="2296" spans="1:14" x14ac:dyDescent="0.25">
      <c r="A2296" s="5">
        <v>39906</v>
      </c>
      <c r="B2296" s="11">
        <f t="shared" si="176"/>
        <v>4</v>
      </c>
      <c r="C2296" s="11">
        <f t="shared" si="177"/>
        <v>2009</v>
      </c>
      <c r="D2296" s="11" t="str">
        <f t="shared" si="178"/>
        <v>4/2009</v>
      </c>
      <c r="E2296">
        <v>15075</v>
      </c>
      <c r="F2296">
        <v>23639000</v>
      </c>
      <c r="G2296">
        <v>716478286</v>
      </c>
      <c r="H2296" s="1">
        <v>23.086350631999998</v>
      </c>
      <c r="I2296" s="1">
        <v>23.086350631999998</v>
      </c>
      <c r="J2296" s="1">
        <v>22.729423499999999</v>
      </c>
      <c r="K2296" s="1">
        <v>23.261017101</v>
      </c>
      <c r="L2296" s="1">
        <v>23.018002883000001</v>
      </c>
      <c r="M2296" s="2">
        <f t="shared" si="179"/>
        <v>-3.2786885302522606E-3</v>
      </c>
      <c r="N2296" s="2">
        <f t="shared" si="180"/>
        <v>-3.2840752068706478E-3</v>
      </c>
    </row>
    <row r="2297" spans="1:14" x14ac:dyDescent="0.25">
      <c r="A2297" s="5">
        <v>39909</v>
      </c>
      <c r="B2297" s="11">
        <f t="shared" si="176"/>
        <v>4</v>
      </c>
      <c r="C2297" s="11">
        <f t="shared" si="177"/>
        <v>2009</v>
      </c>
      <c r="D2297" s="11" t="str">
        <f t="shared" si="178"/>
        <v>4/2009</v>
      </c>
      <c r="E2297">
        <v>10808</v>
      </c>
      <c r="F2297">
        <v>15653800</v>
      </c>
      <c r="G2297">
        <v>471365930</v>
      </c>
      <c r="H2297" s="1">
        <v>23.002814494999999</v>
      </c>
      <c r="I2297" s="1">
        <v>22.888901580999999</v>
      </c>
      <c r="J2297" s="1">
        <v>22.706640918000002</v>
      </c>
      <c r="K2297" s="1">
        <v>23.010408688999998</v>
      </c>
      <c r="L2297" s="1">
        <v>22.866118998000001</v>
      </c>
      <c r="M2297" s="2">
        <f t="shared" si="179"/>
        <v>-3.6184210459062616E-3</v>
      </c>
      <c r="N2297" s="2">
        <f t="shared" si="180"/>
        <v>-3.6249833662803394E-3</v>
      </c>
    </row>
    <row r="2298" spans="1:14" x14ac:dyDescent="0.25">
      <c r="A2298" s="5">
        <v>39910</v>
      </c>
      <c r="B2298" s="11">
        <f t="shared" si="176"/>
        <v>4</v>
      </c>
      <c r="C2298" s="11">
        <f t="shared" si="177"/>
        <v>2009</v>
      </c>
      <c r="D2298" s="11" t="str">
        <f t="shared" si="178"/>
        <v>4/2009</v>
      </c>
      <c r="E2298">
        <v>16373</v>
      </c>
      <c r="F2298">
        <v>19078400</v>
      </c>
      <c r="G2298">
        <v>573897539</v>
      </c>
      <c r="H2298" s="1">
        <v>22.759800278</v>
      </c>
      <c r="I2298" s="1">
        <v>22.706640918000002</v>
      </c>
      <c r="J2298" s="1">
        <v>22.676264140000001</v>
      </c>
      <c r="K2298" s="1">
        <v>23.101539021000001</v>
      </c>
      <c r="L2298" s="1">
        <v>22.843336415</v>
      </c>
      <c r="M2298" s="2">
        <f t="shared" si="179"/>
        <v>-1.0564542745533201E-2</v>
      </c>
      <c r="N2298" s="2">
        <f t="shared" si="180"/>
        <v>-1.0620743702639513E-2</v>
      </c>
    </row>
    <row r="2299" spans="1:14" x14ac:dyDescent="0.25">
      <c r="A2299" s="5">
        <v>39911</v>
      </c>
      <c r="B2299" s="11">
        <f t="shared" si="176"/>
        <v>4</v>
      </c>
      <c r="C2299" s="11">
        <f t="shared" si="177"/>
        <v>2009</v>
      </c>
      <c r="D2299" s="11" t="str">
        <f t="shared" si="178"/>
        <v>4/2009</v>
      </c>
      <c r="E2299">
        <v>15671</v>
      </c>
      <c r="F2299">
        <v>23116200</v>
      </c>
      <c r="G2299">
        <v>690329854</v>
      </c>
      <c r="H2299" s="1">
        <v>22.691452528999999</v>
      </c>
      <c r="I2299" s="1">
        <v>22.820553832000002</v>
      </c>
      <c r="J2299" s="1">
        <v>22.41046734</v>
      </c>
      <c r="K2299" s="1">
        <v>22.888901580999999</v>
      </c>
      <c r="L2299" s="1">
        <v>22.676264140000001</v>
      </c>
      <c r="M2299" s="2">
        <f t="shared" si="179"/>
        <v>-3.0030030213431536E-3</v>
      </c>
      <c r="N2299" s="2">
        <f t="shared" si="180"/>
        <v>-3.0075210823506766E-3</v>
      </c>
    </row>
    <row r="2300" spans="1:14" x14ac:dyDescent="0.25">
      <c r="A2300" s="5">
        <v>39912</v>
      </c>
      <c r="B2300" s="11">
        <f t="shared" si="176"/>
        <v>4</v>
      </c>
      <c r="C2300" s="11">
        <f t="shared" si="177"/>
        <v>2009</v>
      </c>
      <c r="D2300" s="11" t="str">
        <f t="shared" si="178"/>
        <v>4/2009</v>
      </c>
      <c r="E2300">
        <v>18796</v>
      </c>
      <c r="F2300">
        <v>25446700</v>
      </c>
      <c r="G2300">
        <v>776113355</v>
      </c>
      <c r="H2300" s="1">
        <v>23.690381589000001</v>
      </c>
      <c r="I2300" s="1">
        <v>23.429203582</v>
      </c>
      <c r="J2300" s="1">
        <v>23.214115811999999</v>
      </c>
      <c r="K2300" s="1">
        <v>23.736471825999999</v>
      </c>
      <c r="L2300" s="1">
        <v>23.429203582</v>
      </c>
      <c r="M2300" s="2">
        <f t="shared" si="179"/>
        <v>4.4022261630160431E-2</v>
      </c>
      <c r="N2300" s="2">
        <f t="shared" si="180"/>
        <v>4.3080812633643314E-2</v>
      </c>
    </row>
    <row r="2301" spans="1:14" x14ac:dyDescent="0.25">
      <c r="A2301" s="5">
        <v>39916</v>
      </c>
      <c r="B2301" s="11">
        <f t="shared" si="176"/>
        <v>4</v>
      </c>
      <c r="C2301" s="11">
        <f t="shared" si="177"/>
        <v>2009</v>
      </c>
      <c r="D2301" s="11" t="str">
        <f t="shared" si="178"/>
        <v>4/2009</v>
      </c>
      <c r="E2301">
        <v>12030</v>
      </c>
      <c r="F2301">
        <v>19650300</v>
      </c>
      <c r="G2301">
        <v>603655834</v>
      </c>
      <c r="H2301" s="1">
        <v>23.651973058999999</v>
      </c>
      <c r="I2301" s="1">
        <v>23.429203582</v>
      </c>
      <c r="J2301" s="1">
        <v>23.329341403000001</v>
      </c>
      <c r="K2301" s="1">
        <v>23.805607180999999</v>
      </c>
      <c r="L2301" s="1">
        <v>23.598201115999998</v>
      </c>
      <c r="M2301" s="2">
        <f t="shared" si="179"/>
        <v>-1.621271057019813E-3</v>
      </c>
      <c r="N2301" s="2">
        <f t="shared" si="180"/>
        <v>-1.6225867391838804E-3</v>
      </c>
    </row>
    <row r="2302" spans="1:14" x14ac:dyDescent="0.25">
      <c r="A2302" s="5">
        <v>39917</v>
      </c>
      <c r="B2302" s="11">
        <f t="shared" si="176"/>
        <v>4</v>
      </c>
      <c r="C2302" s="11">
        <f t="shared" si="177"/>
        <v>2009</v>
      </c>
      <c r="D2302" s="11" t="str">
        <f t="shared" si="178"/>
        <v>4/2009</v>
      </c>
      <c r="E2302">
        <v>18569</v>
      </c>
      <c r="F2302">
        <v>25087000</v>
      </c>
      <c r="G2302">
        <v>770907267</v>
      </c>
      <c r="H2302" s="1">
        <v>23.429203582</v>
      </c>
      <c r="I2302" s="1">
        <v>23.506020642999999</v>
      </c>
      <c r="J2302" s="1">
        <v>23.290932871999999</v>
      </c>
      <c r="K2302" s="1">
        <v>24.059103482000001</v>
      </c>
      <c r="L2302" s="1">
        <v>23.605882822000002</v>
      </c>
      <c r="M2302" s="2">
        <f t="shared" si="179"/>
        <v>-9.4186424297161286E-3</v>
      </c>
      <c r="N2302" s="2">
        <f t="shared" si="180"/>
        <v>-9.4632783365171513E-3</v>
      </c>
    </row>
    <row r="2303" spans="1:14" x14ac:dyDescent="0.25">
      <c r="A2303" s="5">
        <v>39918</v>
      </c>
      <c r="B2303" s="11">
        <f t="shared" si="176"/>
        <v>4</v>
      </c>
      <c r="C2303" s="11">
        <f t="shared" si="177"/>
        <v>2009</v>
      </c>
      <c r="D2303" s="11" t="str">
        <f t="shared" si="178"/>
        <v>4/2009</v>
      </c>
      <c r="E2303">
        <v>20280</v>
      </c>
      <c r="F2303">
        <v>27419900</v>
      </c>
      <c r="G2303">
        <v>820952378</v>
      </c>
      <c r="H2303" s="1">
        <v>23.029754865000001</v>
      </c>
      <c r="I2303" s="1">
        <v>23.390795052000001</v>
      </c>
      <c r="J2303" s="1">
        <v>22.637987854999999</v>
      </c>
      <c r="K2303" s="1">
        <v>23.421521876</v>
      </c>
      <c r="L2303" s="1">
        <v>22.999028040999999</v>
      </c>
      <c r="M2303" s="2">
        <f t="shared" si="179"/>
        <v>-1.7049180336069281E-2</v>
      </c>
      <c r="N2303" s="2">
        <f t="shared" si="180"/>
        <v>-1.7196190947256957E-2</v>
      </c>
    </row>
    <row r="2304" spans="1:14" x14ac:dyDescent="0.25">
      <c r="A2304" s="5">
        <v>39919</v>
      </c>
      <c r="B2304" s="11">
        <f t="shared" si="176"/>
        <v>4</v>
      </c>
      <c r="C2304" s="11">
        <f t="shared" si="177"/>
        <v>2009</v>
      </c>
      <c r="D2304" s="11" t="str">
        <f t="shared" si="178"/>
        <v>4/2009</v>
      </c>
      <c r="E2304">
        <v>17209</v>
      </c>
      <c r="F2304">
        <v>21513900</v>
      </c>
      <c r="G2304">
        <v>645778867</v>
      </c>
      <c r="H2304" s="1">
        <v>23.045118278</v>
      </c>
      <c r="I2304" s="1">
        <v>23.152662162999999</v>
      </c>
      <c r="J2304" s="1">
        <v>22.876120743000001</v>
      </c>
      <c r="K2304" s="1">
        <v>23.237160930000002</v>
      </c>
      <c r="L2304" s="1">
        <v>23.06048169</v>
      </c>
      <c r="M2304" s="2">
        <f t="shared" si="179"/>
        <v>6.6711144300324321E-4</v>
      </c>
      <c r="N2304" s="2">
        <f t="shared" si="180"/>
        <v>6.668890230783044E-4</v>
      </c>
    </row>
    <row r="2305" spans="1:14" x14ac:dyDescent="0.25">
      <c r="A2305" s="5">
        <v>39920</v>
      </c>
      <c r="B2305" s="11">
        <f t="shared" si="176"/>
        <v>4</v>
      </c>
      <c r="C2305" s="11">
        <f t="shared" si="177"/>
        <v>2009</v>
      </c>
      <c r="D2305" s="11" t="str">
        <f t="shared" si="178"/>
        <v>4/2009</v>
      </c>
      <c r="E2305">
        <v>14037</v>
      </c>
      <c r="F2305">
        <v>15983500</v>
      </c>
      <c r="G2305">
        <v>475134409</v>
      </c>
      <c r="H2305" s="1">
        <v>22.676396385</v>
      </c>
      <c r="I2305" s="1">
        <v>22.960619511000001</v>
      </c>
      <c r="J2305" s="1">
        <v>22.676396385</v>
      </c>
      <c r="K2305" s="1">
        <v>23.121935338</v>
      </c>
      <c r="L2305" s="1">
        <v>22.837712213</v>
      </c>
      <c r="M2305" s="2">
        <f t="shared" si="179"/>
        <v>-1.6000000023952965E-2</v>
      </c>
      <c r="N2305" s="2">
        <f t="shared" si="180"/>
        <v>-1.6129381954226071E-2</v>
      </c>
    </row>
    <row r="2306" spans="1:14" x14ac:dyDescent="0.25">
      <c r="A2306" s="5">
        <v>39923</v>
      </c>
      <c r="B2306" s="11">
        <f t="shared" si="176"/>
        <v>4</v>
      </c>
      <c r="C2306" s="11">
        <f t="shared" si="177"/>
        <v>2009</v>
      </c>
      <c r="D2306" s="11" t="str">
        <f t="shared" si="178"/>
        <v>4/2009</v>
      </c>
      <c r="E2306">
        <v>16142</v>
      </c>
      <c r="F2306">
        <v>20440700</v>
      </c>
      <c r="G2306">
        <v>587984423</v>
      </c>
      <c r="H2306" s="1">
        <v>22.123313545999999</v>
      </c>
      <c r="I2306" s="1">
        <v>22.276947667999998</v>
      </c>
      <c r="J2306" s="1">
        <v>21.923589188000001</v>
      </c>
      <c r="K2306" s="1">
        <v>22.415218377999999</v>
      </c>
      <c r="L2306" s="1">
        <v>22.100268428</v>
      </c>
      <c r="M2306" s="2">
        <f t="shared" si="179"/>
        <v>-2.4390243917497223E-2</v>
      </c>
      <c r="N2306" s="2">
        <f t="shared" si="180"/>
        <v>-2.4692612605806154E-2</v>
      </c>
    </row>
    <row r="2307" spans="1:14" x14ac:dyDescent="0.25">
      <c r="A2307" s="5">
        <v>39925</v>
      </c>
      <c r="B2307" s="11">
        <f t="shared" ref="B2307:B2370" si="181">MONTH(A2307)</f>
        <v>4</v>
      </c>
      <c r="C2307" s="11">
        <f t="shared" ref="C2307:C2370" si="182">YEAR(A2307)</f>
        <v>2009</v>
      </c>
      <c r="D2307" s="11" t="str">
        <f t="shared" ref="D2307:D2370" si="183">CONCATENATE(B2307,"/",C2307)</f>
        <v>4/2009</v>
      </c>
      <c r="E2307">
        <v>19847</v>
      </c>
      <c r="F2307">
        <v>19251500</v>
      </c>
      <c r="G2307">
        <v>553645820</v>
      </c>
      <c r="H2307" s="1">
        <v>21.977361130999999</v>
      </c>
      <c r="I2307" s="1">
        <v>22.130995252999998</v>
      </c>
      <c r="J2307" s="1">
        <v>21.862135539000001</v>
      </c>
      <c r="K2307" s="1">
        <v>22.346083022999998</v>
      </c>
      <c r="L2307" s="1">
        <v>22.092586722</v>
      </c>
      <c r="M2307" s="2">
        <f t="shared" si="179"/>
        <v>-6.5972221881016591E-3</v>
      </c>
      <c r="N2307" s="2">
        <f t="shared" si="180"/>
        <v>-6.6190800455341956E-3</v>
      </c>
    </row>
    <row r="2308" spans="1:14" x14ac:dyDescent="0.25">
      <c r="A2308" s="5">
        <v>39926</v>
      </c>
      <c r="B2308" s="11">
        <f t="shared" si="181"/>
        <v>4</v>
      </c>
      <c r="C2308" s="11">
        <f t="shared" si="182"/>
        <v>2009</v>
      </c>
      <c r="D2308" s="11" t="str">
        <f t="shared" si="183"/>
        <v>4/2009</v>
      </c>
      <c r="E2308">
        <v>15830</v>
      </c>
      <c r="F2308">
        <v>17908900</v>
      </c>
      <c r="G2308">
        <v>519978045</v>
      </c>
      <c r="H2308" s="1">
        <v>22.484353732999999</v>
      </c>
      <c r="I2308" s="1">
        <v>22.138676959000001</v>
      </c>
      <c r="J2308" s="1">
        <v>22.061859898000002</v>
      </c>
      <c r="K2308" s="1">
        <v>22.484353732999999</v>
      </c>
      <c r="L2308" s="1">
        <v>22.299992787000001</v>
      </c>
      <c r="M2308" s="2">
        <f t="shared" ref="M2308:M2371" si="184">H2308/H2307-1</f>
        <v>2.3068857037839008E-2</v>
      </c>
      <c r="N2308" s="2">
        <f t="shared" ref="N2308:N2371" si="185">LN(H2308/H2307)</f>
        <v>2.2806793636738827E-2</v>
      </c>
    </row>
    <row r="2309" spans="1:14" x14ac:dyDescent="0.25">
      <c r="A2309" s="5">
        <v>39927</v>
      </c>
      <c r="B2309" s="11">
        <f t="shared" si="181"/>
        <v>4</v>
      </c>
      <c r="C2309" s="11">
        <f t="shared" si="182"/>
        <v>2009</v>
      </c>
      <c r="D2309" s="11" t="str">
        <f t="shared" si="183"/>
        <v>4/2009</v>
      </c>
      <c r="E2309">
        <v>16021</v>
      </c>
      <c r="F2309">
        <v>20031800</v>
      </c>
      <c r="G2309">
        <v>590507789</v>
      </c>
      <c r="H2309" s="1">
        <v>22.515080557000001</v>
      </c>
      <c r="I2309" s="1">
        <v>22.783940269999999</v>
      </c>
      <c r="J2309" s="1">
        <v>22.338401316999999</v>
      </c>
      <c r="K2309" s="1">
        <v>22.806985389000001</v>
      </c>
      <c r="L2309" s="1">
        <v>22.645669560999998</v>
      </c>
      <c r="M2309" s="2">
        <f t="shared" si="184"/>
        <v>1.3665869326235924E-3</v>
      </c>
      <c r="N2309" s="2">
        <f t="shared" si="185"/>
        <v>1.3656540025580174E-3</v>
      </c>
    </row>
    <row r="2310" spans="1:14" x14ac:dyDescent="0.25">
      <c r="A2310" s="5">
        <v>39930</v>
      </c>
      <c r="B2310" s="11">
        <f t="shared" si="181"/>
        <v>4</v>
      </c>
      <c r="C2310" s="11">
        <f t="shared" si="182"/>
        <v>2009</v>
      </c>
      <c r="D2310" s="11" t="str">
        <f t="shared" si="183"/>
        <v>4/2009</v>
      </c>
      <c r="E2310">
        <v>18512</v>
      </c>
      <c r="F2310">
        <v>19210300</v>
      </c>
      <c r="G2310">
        <v>552469558</v>
      </c>
      <c r="H2310" s="1">
        <v>22.038814778999999</v>
      </c>
      <c r="I2310" s="1">
        <v>22.261584255999999</v>
      </c>
      <c r="J2310" s="1">
        <v>21.908225775999998</v>
      </c>
      <c r="K2310" s="1">
        <v>22.315356199</v>
      </c>
      <c r="L2310" s="1">
        <v>22.092586722</v>
      </c>
      <c r="M2310" s="2">
        <f t="shared" si="184"/>
        <v>-2.1153190049410187E-2</v>
      </c>
      <c r="N2310" s="2">
        <f t="shared" si="185"/>
        <v>-2.1380124741664713E-2</v>
      </c>
    </row>
    <row r="2311" spans="1:14" x14ac:dyDescent="0.25">
      <c r="A2311" s="5">
        <v>39931</v>
      </c>
      <c r="B2311" s="11">
        <f t="shared" si="181"/>
        <v>4</v>
      </c>
      <c r="C2311" s="11">
        <f t="shared" si="182"/>
        <v>2009</v>
      </c>
      <c r="D2311" s="11" t="str">
        <f t="shared" si="183"/>
        <v>4/2009</v>
      </c>
      <c r="E2311">
        <v>17821</v>
      </c>
      <c r="F2311">
        <v>20363000</v>
      </c>
      <c r="G2311">
        <v>580585610</v>
      </c>
      <c r="H2311" s="1">
        <v>22.146358665000001</v>
      </c>
      <c r="I2311" s="1">
        <v>21.854453833000001</v>
      </c>
      <c r="J2311" s="1">
        <v>21.624002650000001</v>
      </c>
      <c r="K2311" s="1">
        <v>22.207812313000002</v>
      </c>
      <c r="L2311" s="1">
        <v>21.900544069999999</v>
      </c>
      <c r="M2311" s="2">
        <f t="shared" si="184"/>
        <v>4.8797490735517091E-3</v>
      </c>
      <c r="N2311" s="2">
        <f t="shared" si="185"/>
        <v>4.8678816889554848E-3</v>
      </c>
    </row>
    <row r="2312" spans="1:14" x14ac:dyDescent="0.25">
      <c r="A2312" s="5">
        <v>39932</v>
      </c>
      <c r="B2312" s="11">
        <f t="shared" si="181"/>
        <v>4</v>
      </c>
      <c r="C2312" s="11">
        <f t="shared" si="182"/>
        <v>2009</v>
      </c>
      <c r="D2312" s="11" t="str">
        <f t="shared" si="183"/>
        <v>4/2009</v>
      </c>
      <c r="E2312">
        <v>18399</v>
      </c>
      <c r="F2312">
        <v>22688300</v>
      </c>
      <c r="G2312">
        <v>671692722</v>
      </c>
      <c r="H2312" s="1">
        <v>22.845393918999999</v>
      </c>
      <c r="I2312" s="1">
        <v>22.430581790000002</v>
      </c>
      <c r="J2312" s="1">
        <v>22.338401316999999</v>
      </c>
      <c r="K2312" s="1">
        <v>22.975982923</v>
      </c>
      <c r="L2312" s="1">
        <v>22.745531740000001</v>
      </c>
      <c r="M2312" s="2">
        <f t="shared" si="184"/>
        <v>3.1564342679266222E-2</v>
      </c>
      <c r="N2312" s="2">
        <f t="shared" si="185"/>
        <v>3.107642936297746E-2</v>
      </c>
    </row>
    <row r="2313" spans="1:14" x14ac:dyDescent="0.25">
      <c r="A2313" s="5">
        <v>39933</v>
      </c>
      <c r="B2313" s="11">
        <f t="shared" si="181"/>
        <v>4</v>
      </c>
      <c r="C2313" s="11">
        <f t="shared" si="182"/>
        <v>2009</v>
      </c>
      <c r="D2313" s="11" t="str">
        <f t="shared" si="183"/>
        <v>4/2009</v>
      </c>
      <c r="E2313">
        <v>18325</v>
      </c>
      <c r="F2313">
        <v>22706900</v>
      </c>
      <c r="G2313">
        <v>678063818</v>
      </c>
      <c r="H2313" s="1">
        <v>22.691759797</v>
      </c>
      <c r="I2313" s="1">
        <v>23.106571926000001</v>
      </c>
      <c r="J2313" s="1">
        <v>22.645669560999998</v>
      </c>
      <c r="K2313" s="1">
        <v>23.252524342000001</v>
      </c>
      <c r="L2313" s="1">
        <v>22.937574391999998</v>
      </c>
      <c r="M2313" s="2">
        <f t="shared" si="184"/>
        <v>-6.7249495694721162E-3</v>
      </c>
      <c r="N2313" s="2">
        <f t="shared" si="185"/>
        <v>-6.7476639354137535E-3</v>
      </c>
    </row>
    <row r="2314" spans="1:14" x14ac:dyDescent="0.25">
      <c r="A2314" s="5">
        <v>39937</v>
      </c>
      <c r="B2314" s="11">
        <f t="shared" si="181"/>
        <v>5</v>
      </c>
      <c r="C2314" s="11">
        <f t="shared" si="182"/>
        <v>2009</v>
      </c>
      <c r="D2314" s="11" t="str">
        <f t="shared" si="183"/>
        <v>5/2009</v>
      </c>
      <c r="E2314">
        <v>34848</v>
      </c>
      <c r="F2314">
        <v>37933200</v>
      </c>
      <c r="G2314">
        <v>1174616816</v>
      </c>
      <c r="H2314" s="1">
        <v>24.297236371</v>
      </c>
      <c r="I2314" s="1">
        <v>23.260206048000001</v>
      </c>
      <c r="J2314" s="1">
        <v>23.160343868999998</v>
      </c>
      <c r="K2314" s="1">
        <v>24.297236371</v>
      </c>
      <c r="L2314" s="1">
        <v>23.790243769</v>
      </c>
      <c r="M2314" s="2">
        <f t="shared" si="184"/>
        <v>7.0751523388338233E-2</v>
      </c>
      <c r="N2314" s="2">
        <f t="shared" si="185"/>
        <v>6.8360760242509352E-2</v>
      </c>
    </row>
    <row r="2315" spans="1:14" x14ac:dyDescent="0.25">
      <c r="A2315" s="5">
        <v>39938</v>
      </c>
      <c r="B2315" s="11">
        <f t="shared" si="181"/>
        <v>5</v>
      </c>
      <c r="C2315" s="11">
        <f t="shared" si="182"/>
        <v>2009</v>
      </c>
      <c r="D2315" s="11" t="str">
        <f t="shared" si="183"/>
        <v>5/2009</v>
      </c>
      <c r="E2315">
        <v>21873</v>
      </c>
      <c r="F2315">
        <v>25579600</v>
      </c>
      <c r="G2315">
        <v>814633471</v>
      </c>
      <c r="H2315" s="1">
        <v>24.642913145000001</v>
      </c>
      <c r="I2315" s="1">
        <v>24.197374191000002</v>
      </c>
      <c r="J2315" s="1">
        <v>24.089830306</v>
      </c>
      <c r="K2315" s="1">
        <v>24.773502147999999</v>
      </c>
      <c r="L2315" s="1">
        <v>24.466233904999999</v>
      </c>
      <c r="M2315" s="2">
        <f t="shared" si="184"/>
        <v>1.4226999676909102E-2</v>
      </c>
      <c r="N2315" s="2">
        <f t="shared" si="185"/>
        <v>1.4126745673918209E-2</v>
      </c>
    </row>
    <row r="2316" spans="1:14" x14ac:dyDescent="0.25">
      <c r="A2316" s="5">
        <v>39939</v>
      </c>
      <c r="B2316" s="11">
        <f t="shared" si="181"/>
        <v>5</v>
      </c>
      <c r="C2316" s="11">
        <f t="shared" si="182"/>
        <v>2009</v>
      </c>
      <c r="D2316" s="11" t="str">
        <f t="shared" si="183"/>
        <v>5/2009</v>
      </c>
      <c r="E2316">
        <v>23570</v>
      </c>
      <c r="F2316">
        <v>33929000</v>
      </c>
      <c r="G2316">
        <v>1108333048</v>
      </c>
      <c r="H2316" s="1">
        <v>25.003953331000002</v>
      </c>
      <c r="I2316" s="1">
        <v>24.873364328000001</v>
      </c>
      <c r="J2316" s="1">
        <v>24.804228973000001</v>
      </c>
      <c r="K2316" s="1">
        <v>25.380356930000001</v>
      </c>
      <c r="L2316" s="1">
        <v>25.096133804000001</v>
      </c>
      <c r="M2316" s="2">
        <f t="shared" si="184"/>
        <v>1.4650872803699144E-2</v>
      </c>
      <c r="N2316" s="2">
        <f t="shared" si="185"/>
        <v>1.4544585642214381E-2</v>
      </c>
    </row>
    <row r="2317" spans="1:14" x14ac:dyDescent="0.25">
      <c r="A2317" s="5">
        <v>39940</v>
      </c>
      <c r="B2317" s="11">
        <f t="shared" si="181"/>
        <v>5</v>
      </c>
      <c r="C2317" s="11">
        <f t="shared" si="182"/>
        <v>2009</v>
      </c>
      <c r="D2317" s="11" t="str">
        <f t="shared" si="183"/>
        <v>5/2009</v>
      </c>
      <c r="E2317">
        <v>20713</v>
      </c>
      <c r="F2317">
        <v>23053900</v>
      </c>
      <c r="G2317">
        <v>743987655</v>
      </c>
      <c r="H2317" s="1">
        <v>24.566096084000002</v>
      </c>
      <c r="I2317" s="1">
        <v>25.349630104999999</v>
      </c>
      <c r="J2317" s="1">
        <v>24.351008313000001</v>
      </c>
      <c r="K2317" s="1">
        <v>25.380356930000001</v>
      </c>
      <c r="L2317" s="1">
        <v>24.788865561000001</v>
      </c>
      <c r="M2317" s="2">
        <f t="shared" si="184"/>
        <v>-1.7511520726490204E-2</v>
      </c>
      <c r="N2317" s="2">
        <f t="shared" si="185"/>
        <v>-1.7666661237739936E-2</v>
      </c>
    </row>
    <row r="2318" spans="1:14" x14ac:dyDescent="0.25">
      <c r="A2318" s="5">
        <v>39941</v>
      </c>
      <c r="B2318" s="11">
        <f t="shared" si="181"/>
        <v>5</v>
      </c>
      <c r="C2318" s="11">
        <f t="shared" si="182"/>
        <v>2009</v>
      </c>
      <c r="D2318" s="11" t="str">
        <f t="shared" si="183"/>
        <v>5/2009</v>
      </c>
      <c r="E2318">
        <v>17421</v>
      </c>
      <c r="F2318">
        <v>19367000</v>
      </c>
      <c r="G2318">
        <v>632741828</v>
      </c>
      <c r="H2318" s="1">
        <v>25.349630104999999</v>
      </c>
      <c r="I2318" s="1">
        <v>25.341948399</v>
      </c>
      <c r="J2318" s="1">
        <v>24.735093618000001</v>
      </c>
      <c r="K2318" s="1">
        <v>25.349630104999999</v>
      </c>
      <c r="L2318" s="1">
        <v>25.096133804000001</v>
      </c>
      <c r="M2318" s="2">
        <f t="shared" si="184"/>
        <v>3.1894934316011092E-2</v>
      </c>
      <c r="N2318" s="2">
        <f t="shared" si="185"/>
        <v>3.1396854043279174E-2</v>
      </c>
    </row>
    <row r="2319" spans="1:14" x14ac:dyDescent="0.25">
      <c r="A2319" s="5">
        <v>39944</v>
      </c>
      <c r="B2319" s="11">
        <f t="shared" si="181"/>
        <v>5</v>
      </c>
      <c r="C2319" s="11">
        <f t="shared" si="182"/>
        <v>2009</v>
      </c>
      <c r="D2319" s="11" t="str">
        <f t="shared" si="183"/>
        <v>5/2009</v>
      </c>
      <c r="E2319">
        <v>16245</v>
      </c>
      <c r="F2319">
        <v>17914100</v>
      </c>
      <c r="G2319">
        <v>582807307</v>
      </c>
      <c r="H2319" s="1">
        <v>25.249767926000001</v>
      </c>
      <c r="I2319" s="1">
        <v>24.850319208999998</v>
      </c>
      <c r="J2319" s="1">
        <v>24.642913145000001</v>
      </c>
      <c r="K2319" s="1">
        <v>25.311221575000001</v>
      </c>
      <c r="L2319" s="1">
        <v>24.988589918999999</v>
      </c>
      <c r="M2319" s="2">
        <f t="shared" si="184"/>
        <v>-3.9393939314444903E-3</v>
      </c>
      <c r="N2319" s="2">
        <f t="shared" si="185"/>
        <v>-3.9471737823713075E-3</v>
      </c>
    </row>
    <row r="2320" spans="1:14" x14ac:dyDescent="0.25">
      <c r="A2320" s="5">
        <v>39945</v>
      </c>
      <c r="B2320" s="11">
        <f t="shared" si="181"/>
        <v>5</v>
      </c>
      <c r="C2320" s="11">
        <f t="shared" si="182"/>
        <v>2009</v>
      </c>
      <c r="D2320" s="11" t="str">
        <f t="shared" si="183"/>
        <v>5/2009</v>
      </c>
      <c r="E2320">
        <v>19440</v>
      </c>
      <c r="F2320">
        <v>23052000</v>
      </c>
      <c r="G2320">
        <v>754007777</v>
      </c>
      <c r="H2320" s="1">
        <v>24.850319208999998</v>
      </c>
      <c r="I2320" s="1">
        <v>25.626171525</v>
      </c>
      <c r="J2320" s="1">
        <v>24.719730206000001</v>
      </c>
      <c r="K2320" s="1">
        <v>25.664580054999998</v>
      </c>
      <c r="L2320" s="1">
        <v>25.126860628999999</v>
      </c>
      <c r="M2320" s="2">
        <f t="shared" si="184"/>
        <v>-1.5819896569769454E-2</v>
      </c>
      <c r="N2320" s="2">
        <f t="shared" si="185"/>
        <v>-1.594636673689457E-2</v>
      </c>
    </row>
    <row r="2321" spans="1:14" x14ac:dyDescent="0.25">
      <c r="A2321" s="5">
        <v>39946</v>
      </c>
      <c r="B2321" s="11">
        <f t="shared" si="181"/>
        <v>5</v>
      </c>
      <c r="C2321" s="11">
        <f t="shared" si="182"/>
        <v>2009</v>
      </c>
      <c r="D2321" s="11" t="str">
        <f t="shared" si="183"/>
        <v>5/2009</v>
      </c>
      <c r="E2321">
        <v>17842</v>
      </c>
      <c r="F2321">
        <v>21216400</v>
      </c>
      <c r="G2321">
        <v>670474830</v>
      </c>
      <c r="H2321" s="1">
        <v>24.182010778999999</v>
      </c>
      <c r="I2321" s="1">
        <v>24.197374191000002</v>
      </c>
      <c r="J2321" s="1">
        <v>24.120557130000002</v>
      </c>
      <c r="K2321" s="1">
        <v>24.489279023000002</v>
      </c>
      <c r="L2321" s="1">
        <v>24.274191252000001</v>
      </c>
      <c r="M2321" s="2">
        <f t="shared" si="184"/>
        <v>-2.6893353939613007E-2</v>
      </c>
      <c r="N2321" s="2">
        <f t="shared" si="185"/>
        <v>-2.726159739600699E-2</v>
      </c>
    </row>
    <row r="2322" spans="1:14" x14ac:dyDescent="0.25">
      <c r="A2322" s="5">
        <v>39947</v>
      </c>
      <c r="B2322" s="11">
        <f t="shared" si="181"/>
        <v>5</v>
      </c>
      <c r="C2322" s="11">
        <f t="shared" si="182"/>
        <v>2009</v>
      </c>
      <c r="D2322" s="11" t="str">
        <f t="shared" si="183"/>
        <v>5/2009</v>
      </c>
      <c r="E2322">
        <v>15342</v>
      </c>
      <c r="F2322">
        <v>17259200</v>
      </c>
      <c r="G2322">
        <v>545243733</v>
      </c>
      <c r="H2322" s="1">
        <v>24.381735138</v>
      </c>
      <c r="I2322" s="1">
        <v>24.143602249000001</v>
      </c>
      <c r="J2322" s="1">
        <v>24.051421776000002</v>
      </c>
      <c r="K2322" s="1">
        <v>24.458552199</v>
      </c>
      <c r="L2322" s="1">
        <v>24.266509546000002</v>
      </c>
      <c r="M2322" s="2">
        <f t="shared" si="184"/>
        <v>8.2592122228910547E-3</v>
      </c>
      <c r="N2322" s="2">
        <f t="shared" si="185"/>
        <v>8.2252915735284132E-3</v>
      </c>
    </row>
    <row r="2323" spans="1:14" x14ac:dyDescent="0.25">
      <c r="A2323" s="5">
        <v>39948</v>
      </c>
      <c r="B2323" s="11">
        <f t="shared" si="181"/>
        <v>5</v>
      </c>
      <c r="C2323" s="11">
        <f t="shared" si="182"/>
        <v>2009</v>
      </c>
      <c r="D2323" s="11" t="str">
        <f t="shared" si="183"/>
        <v>5/2009</v>
      </c>
      <c r="E2323">
        <v>19778</v>
      </c>
      <c r="F2323">
        <v>18522400</v>
      </c>
      <c r="G2323">
        <v>579381537</v>
      </c>
      <c r="H2323" s="1">
        <v>24.043740069999998</v>
      </c>
      <c r="I2323" s="1">
        <v>24.312599783</v>
      </c>
      <c r="J2323" s="1">
        <v>23.836334005000001</v>
      </c>
      <c r="K2323" s="1">
        <v>24.320281488999999</v>
      </c>
      <c r="L2323" s="1">
        <v>24.028376656999999</v>
      </c>
      <c r="M2323" s="2">
        <f t="shared" si="184"/>
        <v>-1.3862633897339882E-2</v>
      </c>
      <c r="N2323" s="2">
        <f t="shared" si="185"/>
        <v>-1.3959617549010685E-2</v>
      </c>
    </row>
    <row r="2324" spans="1:14" x14ac:dyDescent="0.25">
      <c r="A2324" s="5">
        <v>39951</v>
      </c>
      <c r="B2324" s="11">
        <f t="shared" si="181"/>
        <v>5</v>
      </c>
      <c r="C2324" s="11">
        <f t="shared" si="182"/>
        <v>2009</v>
      </c>
      <c r="D2324" s="11" t="str">
        <f t="shared" si="183"/>
        <v>5/2009</v>
      </c>
      <c r="E2324">
        <v>20844</v>
      </c>
      <c r="F2324">
        <v>27788500</v>
      </c>
      <c r="G2324">
        <v>892280749</v>
      </c>
      <c r="H2324" s="1">
        <v>25.126860628999999</v>
      </c>
      <c r="I2324" s="1">
        <v>24.120557130000002</v>
      </c>
      <c r="J2324" s="1">
        <v>23.936196184</v>
      </c>
      <c r="K2324" s="1">
        <v>25.126860628999999</v>
      </c>
      <c r="L2324" s="1">
        <v>24.665958263</v>
      </c>
      <c r="M2324" s="2">
        <f t="shared" si="184"/>
        <v>4.5047923320026273E-2</v>
      </c>
      <c r="N2324" s="2">
        <f t="shared" si="185"/>
        <v>4.4062744001642125E-2</v>
      </c>
    </row>
    <row r="2325" spans="1:14" x14ac:dyDescent="0.25">
      <c r="A2325" s="5">
        <v>39952</v>
      </c>
      <c r="B2325" s="11">
        <f t="shared" si="181"/>
        <v>5</v>
      </c>
      <c r="C2325" s="11">
        <f t="shared" si="182"/>
        <v>2009</v>
      </c>
      <c r="D2325" s="11" t="str">
        <f t="shared" si="183"/>
        <v>5/2009</v>
      </c>
      <c r="E2325">
        <v>15612</v>
      </c>
      <c r="F2325">
        <v>18980900</v>
      </c>
      <c r="G2325">
        <v>623343173</v>
      </c>
      <c r="H2325" s="1">
        <v>25.134542334999999</v>
      </c>
      <c r="I2325" s="1">
        <v>25.126860628999999</v>
      </c>
      <c r="J2325" s="1">
        <v>24.927136269999998</v>
      </c>
      <c r="K2325" s="1">
        <v>25.457173991000001</v>
      </c>
      <c r="L2325" s="1">
        <v>25.226722808000002</v>
      </c>
      <c r="M2325" s="2">
        <f t="shared" si="184"/>
        <v>3.057169024582862E-4</v>
      </c>
      <c r="N2325" s="2">
        <f t="shared" si="185"/>
        <v>3.0567018056826696E-4</v>
      </c>
    </row>
    <row r="2326" spans="1:14" x14ac:dyDescent="0.25">
      <c r="A2326" s="5">
        <v>39953</v>
      </c>
      <c r="B2326" s="11">
        <f t="shared" si="181"/>
        <v>5</v>
      </c>
      <c r="C2326" s="11">
        <f t="shared" si="182"/>
        <v>2009</v>
      </c>
      <c r="D2326" s="11" t="str">
        <f t="shared" si="183"/>
        <v>5/2009</v>
      </c>
      <c r="E2326">
        <v>16385</v>
      </c>
      <c r="F2326">
        <v>24048000</v>
      </c>
      <c r="G2326">
        <v>801143116</v>
      </c>
      <c r="H2326" s="1">
        <v>25.464855697000001</v>
      </c>
      <c r="I2326" s="1">
        <v>25.272813043999999</v>
      </c>
      <c r="J2326" s="1">
        <v>25.272813043999999</v>
      </c>
      <c r="K2326" s="1">
        <v>25.848941001</v>
      </c>
      <c r="L2326" s="1">
        <v>25.587762993999998</v>
      </c>
      <c r="M2326" s="2">
        <f t="shared" si="184"/>
        <v>1.314180929167108E-2</v>
      </c>
      <c r="N2326" s="2">
        <f t="shared" si="185"/>
        <v>1.3056204898033436E-2</v>
      </c>
    </row>
    <row r="2327" spans="1:14" x14ac:dyDescent="0.25">
      <c r="A2327" s="5">
        <v>39954</v>
      </c>
      <c r="B2327" s="11">
        <f t="shared" si="181"/>
        <v>5</v>
      </c>
      <c r="C2327" s="11">
        <f t="shared" si="182"/>
        <v>2009</v>
      </c>
      <c r="D2327" s="11" t="str">
        <f t="shared" si="183"/>
        <v>5/2009</v>
      </c>
      <c r="E2327">
        <v>14046</v>
      </c>
      <c r="F2327">
        <v>17313800</v>
      </c>
      <c r="G2327">
        <v>561053883</v>
      </c>
      <c r="H2327" s="1">
        <v>24.965544801</v>
      </c>
      <c r="I2327" s="1">
        <v>25.119178922</v>
      </c>
      <c r="J2327" s="1">
        <v>24.704366792999998</v>
      </c>
      <c r="K2327" s="1">
        <v>25.195995983</v>
      </c>
      <c r="L2327" s="1">
        <v>24.896409446</v>
      </c>
      <c r="M2327" s="2">
        <f t="shared" si="184"/>
        <v>-1.9607843136484893E-2</v>
      </c>
      <c r="N2327" s="2">
        <f t="shared" si="185"/>
        <v>-1.9802627295394302E-2</v>
      </c>
    </row>
    <row r="2328" spans="1:14" x14ac:dyDescent="0.25">
      <c r="A2328" s="5">
        <v>39955</v>
      </c>
      <c r="B2328" s="11">
        <f t="shared" si="181"/>
        <v>5</v>
      </c>
      <c r="C2328" s="11">
        <f t="shared" si="182"/>
        <v>2009</v>
      </c>
      <c r="D2328" s="11" t="str">
        <f t="shared" si="183"/>
        <v>5/2009</v>
      </c>
      <c r="E2328">
        <v>10971</v>
      </c>
      <c r="F2328">
        <v>14685100</v>
      </c>
      <c r="G2328">
        <v>483126361</v>
      </c>
      <c r="H2328" s="1">
        <v>25.249767926000001</v>
      </c>
      <c r="I2328" s="1">
        <v>25.195995983</v>
      </c>
      <c r="J2328" s="1">
        <v>25.034680156</v>
      </c>
      <c r="K2328" s="1">
        <v>25.541672758000001</v>
      </c>
      <c r="L2328" s="1">
        <v>25.272813043999999</v>
      </c>
      <c r="M2328" s="2">
        <f t="shared" si="184"/>
        <v>1.1384615367521E-2</v>
      </c>
      <c r="N2328" s="2">
        <f t="shared" si="185"/>
        <v>1.1320298323534275E-2</v>
      </c>
    </row>
    <row r="2329" spans="1:14" x14ac:dyDescent="0.25">
      <c r="A2329" s="5">
        <v>39958</v>
      </c>
      <c r="B2329" s="11">
        <f t="shared" si="181"/>
        <v>5</v>
      </c>
      <c r="C2329" s="11">
        <f t="shared" si="182"/>
        <v>2009</v>
      </c>
      <c r="D2329" s="11" t="str">
        <f t="shared" si="183"/>
        <v>5/2009</v>
      </c>
      <c r="E2329">
        <v>4930</v>
      </c>
      <c r="F2329">
        <v>5417400</v>
      </c>
      <c r="G2329">
        <v>178784266</v>
      </c>
      <c r="H2329" s="1">
        <v>25.311221575000001</v>
      </c>
      <c r="I2329" s="1">
        <v>25.180632571</v>
      </c>
      <c r="J2329" s="1">
        <v>25.180632571</v>
      </c>
      <c r="K2329" s="1">
        <v>25.580081287999999</v>
      </c>
      <c r="L2329" s="1">
        <v>25.349630104999999</v>
      </c>
      <c r="M2329" s="2">
        <f t="shared" si="184"/>
        <v>2.4338302506423659E-3</v>
      </c>
      <c r="N2329" s="2">
        <f t="shared" si="185"/>
        <v>2.4308732826648048E-3</v>
      </c>
    </row>
    <row r="2330" spans="1:14" x14ac:dyDescent="0.25">
      <c r="A2330" s="5">
        <v>39959</v>
      </c>
      <c r="B2330" s="11">
        <f t="shared" si="181"/>
        <v>5</v>
      </c>
      <c r="C2330" s="11">
        <f t="shared" si="182"/>
        <v>2009</v>
      </c>
      <c r="D2330" s="11" t="str">
        <f t="shared" si="183"/>
        <v>5/2009</v>
      </c>
      <c r="E2330">
        <v>18741</v>
      </c>
      <c r="F2330">
        <v>20927700</v>
      </c>
      <c r="G2330">
        <v>696516074</v>
      </c>
      <c r="H2330" s="1">
        <v>25.918076356</v>
      </c>
      <c r="I2330" s="1">
        <v>25.119178922</v>
      </c>
      <c r="J2330" s="1">
        <v>25.057725273999999</v>
      </c>
      <c r="K2330" s="1">
        <v>25.918076356</v>
      </c>
      <c r="L2330" s="1">
        <v>25.564717876</v>
      </c>
      <c r="M2330" s="2">
        <f t="shared" si="184"/>
        <v>2.3975720776724163E-2</v>
      </c>
      <c r="N2330" s="2">
        <f t="shared" si="185"/>
        <v>2.3692816157244997E-2</v>
      </c>
    </row>
    <row r="2331" spans="1:14" x14ac:dyDescent="0.25">
      <c r="A2331" s="5">
        <v>39960</v>
      </c>
      <c r="B2331" s="11">
        <f t="shared" si="181"/>
        <v>5</v>
      </c>
      <c r="C2331" s="11">
        <f t="shared" si="182"/>
        <v>2009</v>
      </c>
      <c r="D2331" s="11" t="str">
        <f t="shared" si="183"/>
        <v>5/2009</v>
      </c>
      <c r="E2331">
        <v>18910</v>
      </c>
      <c r="F2331">
        <v>20491500</v>
      </c>
      <c r="G2331">
        <v>697351024</v>
      </c>
      <c r="H2331" s="1">
        <v>25.918076356</v>
      </c>
      <c r="I2331" s="1">
        <v>25.964166593000002</v>
      </c>
      <c r="J2331" s="1">
        <v>25.818214177000002</v>
      </c>
      <c r="K2331" s="1">
        <v>26.417387252000001</v>
      </c>
      <c r="L2331" s="1">
        <v>26.140845833</v>
      </c>
      <c r="M2331" s="2">
        <f t="shared" si="184"/>
        <v>0</v>
      </c>
      <c r="N2331" s="2">
        <f t="shared" si="185"/>
        <v>0</v>
      </c>
    </row>
    <row r="2332" spans="1:14" x14ac:dyDescent="0.25">
      <c r="A2332" s="5">
        <v>39961</v>
      </c>
      <c r="B2332" s="11">
        <f t="shared" si="181"/>
        <v>5</v>
      </c>
      <c r="C2332" s="11">
        <f t="shared" si="182"/>
        <v>2009</v>
      </c>
      <c r="D2332" s="11" t="str">
        <f t="shared" si="183"/>
        <v>5/2009</v>
      </c>
      <c r="E2332">
        <v>21931</v>
      </c>
      <c r="F2332">
        <v>21043400</v>
      </c>
      <c r="G2332">
        <v>723986440</v>
      </c>
      <c r="H2332" s="1">
        <v>26.617111610999999</v>
      </c>
      <c r="I2332" s="1">
        <v>26.194617775000001</v>
      </c>
      <c r="J2332" s="1">
        <v>26.056347066000001</v>
      </c>
      <c r="K2332" s="1">
        <v>26.655520141</v>
      </c>
      <c r="L2332" s="1">
        <v>26.425068958000001</v>
      </c>
      <c r="M2332" s="2">
        <f t="shared" si="184"/>
        <v>2.6970954379419876E-2</v>
      </c>
      <c r="N2332" s="2">
        <f t="shared" si="185"/>
        <v>2.6613648540070561E-2</v>
      </c>
    </row>
    <row r="2333" spans="1:14" x14ac:dyDescent="0.25">
      <c r="A2333" s="5">
        <v>39962</v>
      </c>
      <c r="B2333" s="11">
        <f t="shared" si="181"/>
        <v>5</v>
      </c>
      <c r="C2333" s="11">
        <f t="shared" si="182"/>
        <v>2009</v>
      </c>
      <c r="D2333" s="11" t="str">
        <f t="shared" si="183"/>
        <v>5/2009</v>
      </c>
      <c r="E2333">
        <v>20495</v>
      </c>
      <c r="F2333">
        <v>28650600</v>
      </c>
      <c r="G2333">
        <v>990089049</v>
      </c>
      <c r="H2333" s="1">
        <v>26.463477488999999</v>
      </c>
      <c r="I2333" s="1">
        <v>26.885971324</v>
      </c>
      <c r="J2333" s="1">
        <v>26.171572656999999</v>
      </c>
      <c r="K2333" s="1">
        <v>27.039605445999999</v>
      </c>
      <c r="L2333" s="1">
        <v>26.547976255999998</v>
      </c>
      <c r="M2333" s="2">
        <f t="shared" si="184"/>
        <v>-5.7720057775355604E-3</v>
      </c>
      <c r="N2333" s="2">
        <f t="shared" si="185"/>
        <v>-5.7887281818065532E-3</v>
      </c>
    </row>
    <row r="2334" spans="1:14" x14ac:dyDescent="0.25">
      <c r="A2334" s="5">
        <v>39965</v>
      </c>
      <c r="B2334" s="11">
        <f t="shared" si="181"/>
        <v>6</v>
      </c>
      <c r="C2334" s="11">
        <f t="shared" si="182"/>
        <v>2009</v>
      </c>
      <c r="D2334" s="11" t="str">
        <f t="shared" si="183"/>
        <v>6/2009</v>
      </c>
      <c r="E2334">
        <v>19950</v>
      </c>
      <c r="F2334">
        <v>20880000</v>
      </c>
      <c r="G2334">
        <v>735325486</v>
      </c>
      <c r="H2334" s="1">
        <v>27.070332270000002</v>
      </c>
      <c r="I2334" s="1">
        <v>27.078013976000001</v>
      </c>
      <c r="J2334" s="1">
        <v>26.809154263</v>
      </c>
      <c r="K2334" s="1">
        <v>27.193239566999999</v>
      </c>
      <c r="L2334" s="1">
        <v>27.054968857999999</v>
      </c>
      <c r="M2334" s="2">
        <f t="shared" si="184"/>
        <v>2.2931785184024056E-2</v>
      </c>
      <c r="N2334" s="2">
        <f t="shared" si="185"/>
        <v>2.2672803596666142E-2</v>
      </c>
    </row>
    <row r="2335" spans="1:14" x14ac:dyDescent="0.25">
      <c r="A2335" s="5">
        <v>39966</v>
      </c>
      <c r="B2335" s="11">
        <f t="shared" si="181"/>
        <v>6</v>
      </c>
      <c r="C2335" s="11">
        <f t="shared" si="182"/>
        <v>2009</v>
      </c>
      <c r="D2335" s="11" t="str">
        <f t="shared" si="183"/>
        <v>6/2009</v>
      </c>
      <c r="E2335">
        <v>29393</v>
      </c>
      <c r="F2335">
        <v>23927400</v>
      </c>
      <c r="G2335">
        <v>831367900</v>
      </c>
      <c r="H2335" s="1">
        <v>26.540294549999999</v>
      </c>
      <c r="I2335" s="1">
        <v>26.732337202</v>
      </c>
      <c r="J2335" s="1">
        <v>26.463477488999999</v>
      </c>
      <c r="K2335" s="1">
        <v>27.070332270000002</v>
      </c>
      <c r="L2335" s="1">
        <v>26.693928670999998</v>
      </c>
      <c r="M2335" s="2">
        <f t="shared" si="184"/>
        <v>-1.9580022687324172E-2</v>
      </c>
      <c r="N2335" s="2">
        <f t="shared" si="185"/>
        <v>-1.9774250839865812E-2</v>
      </c>
    </row>
    <row r="2336" spans="1:14" x14ac:dyDescent="0.25">
      <c r="A2336" s="5">
        <v>39967</v>
      </c>
      <c r="B2336" s="11">
        <f t="shared" si="181"/>
        <v>6</v>
      </c>
      <c r="C2336" s="11">
        <f t="shared" si="182"/>
        <v>2009</v>
      </c>
      <c r="D2336" s="11" t="str">
        <f t="shared" si="183"/>
        <v>6/2009</v>
      </c>
      <c r="E2336">
        <v>28988</v>
      </c>
      <c r="F2336">
        <v>28315400</v>
      </c>
      <c r="G2336">
        <v>942103126</v>
      </c>
      <c r="H2336" s="1">
        <v>25.464855697000001</v>
      </c>
      <c r="I2336" s="1">
        <v>26.348251897000001</v>
      </c>
      <c r="J2336" s="1">
        <v>25.234404514000001</v>
      </c>
      <c r="K2336" s="1">
        <v>26.378978721999999</v>
      </c>
      <c r="L2336" s="1">
        <v>25.55703617</v>
      </c>
      <c r="M2336" s="2">
        <f t="shared" si="184"/>
        <v>-4.0520984082295985E-2</v>
      </c>
      <c r="N2336" s="2">
        <f t="shared" si="185"/>
        <v>-4.1364833583114366E-2</v>
      </c>
    </row>
    <row r="2337" spans="1:14" x14ac:dyDescent="0.25">
      <c r="A2337" s="5">
        <v>39968</v>
      </c>
      <c r="B2337" s="11">
        <f t="shared" si="181"/>
        <v>6</v>
      </c>
      <c r="C2337" s="11">
        <f t="shared" si="182"/>
        <v>2009</v>
      </c>
      <c r="D2337" s="11" t="str">
        <f t="shared" si="183"/>
        <v>6/2009</v>
      </c>
      <c r="E2337">
        <v>14031</v>
      </c>
      <c r="F2337">
        <v>17792000</v>
      </c>
      <c r="G2337">
        <v>601059393</v>
      </c>
      <c r="H2337" s="1">
        <v>26.186936069000001</v>
      </c>
      <c r="I2337" s="1">
        <v>25.77212394</v>
      </c>
      <c r="J2337" s="1">
        <v>25.426447165999999</v>
      </c>
      <c r="K2337" s="1">
        <v>26.233026305999999</v>
      </c>
      <c r="L2337" s="1">
        <v>25.948803180999999</v>
      </c>
      <c r="M2337" s="2">
        <f t="shared" si="184"/>
        <v>2.8355957740026305E-2</v>
      </c>
      <c r="N2337" s="2">
        <f t="shared" si="185"/>
        <v>2.7961369491007741E-2</v>
      </c>
    </row>
    <row r="2338" spans="1:14" x14ac:dyDescent="0.25">
      <c r="A2338" s="5">
        <v>39969</v>
      </c>
      <c r="B2338" s="11">
        <f t="shared" si="181"/>
        <v>6</v>
      </c>
      <c r="C2338" s="11">
        <f t="shared" si="182"/>
        <v>2009</v>
      </c>
      <c r="D2338" s="11" t="str">
        <f t="shared" si="183"/>
        <v>6/2009</v>
      </c>
      <c r="E2338">
        <v>17420</v>
      </c>
      <c r="F2338">
        <v>20168400</v>
      </c>
      <c r="G2338">
        <v>689028927</v>
      </c>
      <c r="H2338" s="1">
        <v>26.102437301999998</v>
      </c>
      <c r="I2338" s="1">
        <v>26.770745732000002</v>
      </c>
      <c r="J2338" s="1">
        <v>25.964166593000002</v>
      </c>
      <c r="K2338" s="1">
        <v>26.786109145000001</v>
      </c>
      <c r="L2338" s="1">
        <v>26.240708011999999</v>
      </c>
      <c r="M2338" s="2">
        <f t="shared" si="184"/>
        <v>-3.2267527127785023E-3</v>
      </c>
      <c r="N2338" s="2">
        <f t="shared" si="185"/>
        <v>-3.2319699053965441E-3</v>
      </c>
    </row>
    <row r="2339" spans="1:14" x14ac:dyDescent="0.25">
      <c r="A2339" s="5">
        <v>39972</v>
      </c>
      <c r="B2339" s="11">
        <f t="shared" si="181"/>
        <v>6</v>
      </c>
      <c r="C2339" s="11">
        <f t="shared" si="182"/>
        <v>2009</v>
      </c>
      <c r="D2339" s="11" t="str">
        <f t="shared" si="183"/>
        <v>6/2009</v>
      </c>
      <c r="E2339">
        <v>18235</v>
      </c>
      <c r="F2339">
        <v>16380300</v>
      </c>
      <c r="G2339">
        <v>552812790</v>
      </c>
      <c r="H2339" s="1">
        <v>26.025620240999999</v>
      </c>
      <c r="I2339" s="1">
        <v>25.779805646</v>
      </c>
      <c r="J2339" s="1">
        <v>25.580081287999999</v>
      </c>
      <c r="K2339" s="1">
        <v>26.286798249</v>
      </c>
      <c r="L2339" s="1">
        <v>25.925758062</v>
      </c>
      <c r="M2339" s="2">
        <f t="shared" si="184"/>
        <v>-2.9429075956104445E-3</v>
      </c>
      <c r="N2339" s="2">
        <f t="shared" si="185"/>
        <v>-2.9472464628497621E-3</v>
      </c>
    </row>
    <row r="2340" spans="1:14" x14ac:dyDescent="0.25">
      <c r="A2340" s="5">
        <v>39973</v>
      </c>
      <c r="B2340" s="11">
        <f t="shared" si="181"/>
        <v>6</v>
      </c>
      <c r="C2340" s="11">
        <f t="shared" si="182"/>
        <v>2009</v>
      </c>
      <c r="D2340" s="11" t="str">
        <f t="shared" si="183"/>
        <v>6/2009</v>
      </c>
      <c r="E2340">
        <v>15059</v>
      </c>
      <c r="F2340">
        <v>15940600</v>
      </c>
      <c r="G2340">
        <v>536571760</v>
      </c>
      <c r="H2340" s="1">
        <v>25.741397116000002</v>
      </c>
      <c r="I2340" s="1">
        <v>26.033301947999998</v>
      </c>
      <c r="J2340" s="1">
        <v>25.610808112000001</v>
      </c>
      <c r="K2340" s="1">
        <v>26.156209244999999</v>
      </c>
      <c r="L2340" s="1">
        <v>25.856622707</v>
      </c>
      <c r="M2340" s="2">
        <f t="shared" si="184"/>
        <v>-1.0920897268463126E-2</v>
      </c>
      <c r="N2340" s="2">
        <f t="shared" si="185"/>
        <v>-1.0980968018386647E-2</v>
      </c>
    </row>
    <row r="2341" spans="1:14" x14ac:dyDescent="0.25">
      <c r="A2341" s="5">
        <v>39974</v>
      </c>
      <c r="B2341" s="11">
        <f t="shared" si="181"/>
        <v>6</v>
      </c>
      <c r="C2341" s="11">
        <f t="shared" si="182"/>
        <v>2009</v>
      </c>
      <c r="D2341" s="11" t="str">
        <f t="shared" si="183"/>
        <v>6/2009</v>
      </c>
      <c r="E2341">
        <v>26281</v>
      </c>
      <c r="F2341">
        <v>20064700</v>
      </c>
      <c r="G2341">
        <v>678586236</v>
      </c>
      <c r="H2341" s="1">
        <v>26.025620240999999</v>
      </c>
      <c r="I2341" s="1">
        <v>26.071710478</v>
      </c>
      <c r="J2341" s="1">
        <v>25.77212394</v>
      </c>
      <c r="K2341" s="1">
        <v>26.194617775000001</v>
      </c>
      <c r="L2341" s="1">
        <v>25.979530005000001</v>
      </c>
      <c r="M2341" s="2">
        <f t="shared" si="184"/>
        <v>1.104148013875017E-2</v>
      </c>
      <c r="N2341" s="2">
        <f t="shared" si="185"/>
        <v>1.0980968018386626E-2</v>
      </c>
    </row>
    <row r="2342" spans="1:14" x14ac:dyDescent="0.25">
      <c r="A2342" s="5">
        <v>39976</v>
      </c>
      <c r="B2342" s="11">
        <f t="shared" si="181"/>
        <v>6</v>
      </c>
      <c r="C2342" s="11">
        <f t="shared" si="182"/>
        <v>2009</v>
      </c>
      <c r="D2342" s="11" t="str">
        <f t="shared" si="183"/>
        <v>6/2009</v>
      </c>
      <c r="E2342">
        <v>14547</v>
      </c>
      <c r="F2342">
        <v>16928500</v>
      </c>
      <c r="G2342">
        <v>577200653</v>
      </c>
      <c r="H2342" s="1">
        <v>26.079392184</v>
      </c>
      <c r="I2342" s="1">
        <v>26.233026305999999</v>
      </c>
      <c r="J2342" s="1">
        <v>26.025620240999999</v>
      </c>
      <c r="K2342" s="1">
        <v>26.371297016</v>
      </c>
      <c r="L2342" s="1">
        <v>26.194617775000001</v>
      </c>
      <c r="M2342" s="2">
        <f t="shared" si="184"/>
        <v>2.0661157160546395E-3</v>
      </c>
      <c r="N2342" s="2">
        <f t="shared" si="185"/>
        <v>2.0639842343988003E-3</v>
      </c>
    </row>
    <row r="2343" spans="1:14" x14ac:dyDescent="0.25">
      <c r="A2343" s="5">
        <v>39979</v>
      </c>
      <c r="B2343" s="11">
        <f t="shared" si="181"/>
        <v>6</v>
      </c>
      <c r="C2343" s="11">
        <f t="shared" si="182"/>
        <v>2009</v>
      </c>
      <c r="D2343" s="11" t="str">
        <f t="shared" si="183"/>
        <v>6/2009</v>
      </c>
      <c r="E2343">
        <v>21661</v>
      </c>
      <c r="F2343">
        <v>24305700</v>
      </c>
      <c r="G2343">
        <v>806304751</v>
      </c>
      <c r="H2343" s="1">
        <v>25.580081287999999</v>
      </c>
      <c r="I2343" s="1">
        <v>25.733715409999999</v>
      </c>
      <c r="J2343" s="1">
        <v>25.203677689999999</v>
      </c>
      <c r="K2343" s="1">
        <v>25.864304412999999</v>
      </c>
      <c r="L2343" s="1">
        <v>25.480219109</v>
      </c>
      <c r="M2343" s="2">
        <f t="shared" si="184"/>
        <v>-1.9145802650505583E-2</v>
      </c>
      <c r="N2343" s="2">
        <f t="shared" si="185"/>
        <v>-1.9331457017846467E-2</v>
      </c>
    </row>
    <row r="2344" spans="1:14" x14ac:dyDescent="0.25">
      <c r="A2344" s="5">
        <v>39980</v>
      </c>
      <c r="B2344" s="11">
        <f t="shared" si="181"/>
        <v>6</v>
      </c>
      <c r="C2344" s="11">
        <f t="shared" si="182"/>
        <v>2009</v>
      </c>
      <c r="D2344" s="11" t="str">
        <f t="shared" si="183"/>
        <v>6/2009</v>
      </c>
      <c r="E2344">
        <v>18722</v>
      </c>
      <c r="F2344">
        <v>16561000</v>
      </c>
      <c r="G2344">
        <v>546230727</v>
      </c>
      <c r="H2344" s="1">
        <v>25.003953331000002</v>
      </c>
      <c r="I2344" s="1">
        <v>25.887349532000002</v>
      </c>
      <c r="J2344" s="1">
        <v>24.934817976000001</v>
      </c>
      <c r="K2344" s="1">
        <v>25.887349532000002</v>
      </c>
      <c r="L2344" s="1">
        <v>25.334266693</v>
      </c>
      <c r="M2344" s="2">
        <f t="shared" si="184"/>
        <v>-2.2522522524987765E-2</v>
      </c>
      <c r="N2344" s="2">
        <f t="shared" si="185"/>
        <v>-2.278002833434194E-2</v>
      </c>
    </row>
    <row r="2345" spans="1:14" x14ac:dyDescent="0.25">
      <c r="A2345" s="5">
        <v>39981</v>
      </c>
      <c r="B2345" s="11">
        <f t="shared" si="181"/>
        <v>6</v>
      </c>
      <c r="C2345" s="11">
        <f t="shared" si="182"/>
        <v>2009</v>
      </c>
      <c r="D2345" s="11" t="str">
        <f t="shared" si="183"/>
        <v>6/2009</v>
      </c>
      <c r="E2345">
        <v>17262</v>
      </c>
      <c r="F2345">
        <v>20450100</v>
      </c>
      <c r="G2345">
        <v>657001346</v>
      </c>
      <c r="H2345" s="1">
        <v>24.619868025999999</v>
      </c>
      <c r="I2345" s="1">
        <v>24.765820441999999</v>
      </c>
      <c r="J2345" s="1">
        <v>24.450870492</v>
      </c>
      <c r="K2345" s="1">
        <v>24.904091151999999</v>
      </c>
      <c r="L2345" s="1">
        <v>24.681321675</v>
      </c>
      <c r="M2345" s="2">
        <f t="shared" si="184"/>
        <v>-1.5360983117970073E-2</v>
      </c>
      <c r="N2345" s="2">
        <f t="shared" si="185"/>
        <v>-1.5480185303185501E-2</v>
      </c>
    </row>
    <row r="2346" spans="1:14" x14ac:dyDescent="0.25">
      <c r="A2346" s="5">
        <v>39982</v>
      </c>
      <c r="B2346" s="11">
        <f t="shared" si="181"/>
        <v>6</v>
      </c>
      <c r="C2346" s="11">
        <f t="shared" si="182"/>
        <v>2009</v>
      </c>
      <c r="D2346" s="11" t="str">
        <f t="shared" si="183"/>
        <v>6/2009</v>
      </c>
      <c r="E2346">
        <v>12929</v>
      </c>
      <c r="F2346">
        <v>13729700</v>
      </c>
      <c r="G2346">
        <v>438250683</v>
      </c>
      <c r="H2346" s="1">
        <v>24.397098549999999</v>
      </c>
      <c r="I2346" s="1">
        <v>24.696685086999999</v>
      </c>
      <c r="J2346" s="1">
        <v>24.374053432</v>
      </c>
      <c r="K2346" s="1">
        <v>24.781183853999998</v>
      </c>
      <c r="L2346" s="1">
        <v>24.520005847</v>
      </c>
      <c r="M2346" s="2">
        <f t="shared" si="184"/>
        <v>-9.048361906925817E-3</v>
      </c>
      <c r="N2346" s="2">
        <f t="shared" si="185"/>
        <v>-9.0895469599409379E-3</v>
      </c>
    </row>
    <row r="2347" spans="1:14" x14ac:dyDescent="0.25">
      <c r="A2347" s="5">
        <v>39983</v>
      </c>
      <c r="B2347" s="11">
        <f t="shared" si="181"/>
        <v>6</v>
      </c>
      <c r="C2347" s="11">
        <f t="shared" si="182"/>
        <v>2009</v>
      </c>
      <c r="D2347" s="11" t="str">
        <f t="shared" si="183"/>
        <v>6/2009</v>
      </c>
      <c r="E2347">
        <v>11413</v>
      </c>
      <c r="F2347">
        <v>12024300</v>
      </c>
      <c r="G2347">
        <v>385915647</v>
      </c>
      <c r="H2347" s="1">
        <v>24.543050965999999</v>
      </c>
      <c r="I2347" s="1">
        <v>24.712048500000002</v>
      </c>
      <c r="J2347" s="1">
        <v>24.504642435000001</v>
      </c>
      <c r="K2347" s="1">
        <v>24.873364328000001</v>
      </c>
      <c r="L2347" s="1">
        <v>24.650594851000001</v>
      </c>
      <c r="M2347" s="2">
        <f t="shared" si="184"/>
        <v>5.9823677680721499E-3</v>
      </c>
      <c r="N2347" s="2">
        <f t="shared" si="185"/>
        <v>5.9645444544358011E-3</v>
      </c>
    </row>
    <row r="2348" spans="1:14" x14ac:dyDescent="0.25">
      <c r="A2348" s="5">
        <v>39986</v>
      </c>
      <c r="B2348" s="11">
        <f t="shared" si="181"/>
        <v>6</v>
      </c>
      <c r="C2348" s="11">
        <f t="shared" si="182"/>
        <v>2009</v>
      </c>
      <c r="D2348" s="11" t="str">
        <f t="shared" si="183"/>
        <v>6/2009</v>
      </c>
      <c r="E2348">
        <v>17750</v>
      </c>
      <c r="F2348">
        <v>19841100</v>
      </c>
      <c r="G2348">
        <v>614744343</v>
      </c>
      <c r="H2348" s="1">
        <v>23.705745001</v>
      </c>
      <c r="I2348" s="1">
        <v>24.351008313000001</v>
      </c>
      <c r="J2348" s="1">
        <v>23.513702348999999</v>
      </c>
      <c r="K2348" s="1">
        <v>24.389416843999999</v>
      </c>
      <c r="L2348" s="1">
        <v>23.797925475</v>
      </c>
      <c r="M2348" s="2">
        <f t="shared" si="184"/>
        <v>-3.4115805983532255E-2</v>
      </c>
      <c r="N2348" s="2">
        <f t="shared" si="185"/>
        <v>-3.4711333926567126E-2</v>
      </c>
    </row>
    <row r="2349" spans="1:14" x14ac:dyDescent="0.25">
      <c r="A2349" s="5">
        <v>39987</v>
      </c>
      <c r="B2349" s="11">
        <f t="shared" si="181"/>
        <v>6</v>
      </c>
      <c r="C2349" s="11">
        <f t="shared" si="182"/>
        <v>2009</v>
      </c>
      <c r="D2349" s="11" t="str">
        <f t="shared" si="183"/>
        <v>6/2009</v>
      </c>
      <c r="E2349">
        <v>17461</v>
      </c>
      <c r="F2349">
        <v>19291500</v>
      </c>
      <c r="G2349">
        <v>599645682</v>
      </c>
      <c r="H2349" s="1">
        <v>24.120557130000002</v>
      </c>
      <c r="I2349" s="1">
        <v>23.813288886999999</v>
      </c>
      <c r="J2349" s="1">
        <v>23.636609647</v>
      </c>
      <c r="K2349" s="1">
        <v>24.120557130000002</v>
      </c>
      <c r="L2349" s="1">
        <v>23.874742534999999</v>
      </c>
      <c r="M2349" s="2">
        <f t="shared" si="184"/>
        <v>1.749837978019686E-2</v>
      </c>
      <c r="N2349" s="2">
        <f t="shared" si="185"/>
        <v>1.7347045979730327E-2</v>
      </c>
    </row>
    <row r="2350" spans="1:14" x14ac:dyDescent="0.25">
      <c r="A2350" s="5">
        <v>39988</v>
      </c>
      <c r="B2350" s="11">
        <f t="shared" si="181"/>
        <v>6</v>
      </c>
      <c r="C2350" s="11">
        <f t="shared" si="182"/>
        <v>2009</v>
      </c>
      <c r="D2350" s="11" t="str">
        <f t="shared" si="183"/>
        <v>6/2009</v>
      </c>
      <c r="E2350">
        <v>16019</v>
      </c>
      <c r="F2350">
        <v>16955500</v>
      </c>
      <c r="G2350">
        <v>533646457</v>
      </c>
      <c r="H2350" s="1">
        <v>23.813288886999999</v>
      </c>
      <c r="I2350" s="1">
        <v>24.351008313000001</v>
      </c>
      <c r="J2350" s="1">
        <v>23.774880356000001</v>
      </c>
      <c r="K2350" s="1">
        <v>24.481597316999999</v>
      </c>
      <c r="L2350" s="1">
        <v>24.174329072999999</v>
      </c>
      <c r="M2350" s="2">
        <f t="shared" si="184"/>
        <v>-1.2738853474401624E-2</v>
      </c>
      <c r="N2350" s="2">
        <f t="shared" si="185"/>
        <v>-1.2820688399906952E-2</v>
      </c>
    </row>
    <row r="2351" spans="1:14" x14ac:dyDescent="0.25">
      <c r="A2351" s="5">
        <v>39989</v>
      </c>
      <c r="B2351" s="11">
        <f t="shared" si="181"/>
        <v>6</v>
      </c>
      <c r="C2351" s="11">
        <f t="shared" si="182"/>
        <v>2009</v>
      </c>
      <c r="D2351" s="11" t="str">
        <f t="shared" si="183"/>
        <v>6/2009</v>
      </c>
      <c r="E2351">
        <v>17137</v>
      </c>
      <c r="F2351">
        <v>18546900</v>
      </c>
      <c r="G2351">
        <v>584957606</v>
      </c>
      <c r="H2351" s="1">
        <v>24.773502147999999</v>
      </c>
      <c r="I2351" s="1">
        <v>23.659654764999999</v>
      </c>
      <c r="J2351" s="1">
        <v>23.621246234000001</v>
      </c>
      <c r="K2351" s="1">
        <v>24.773502147999999</v>
      </c>
      <c r="L2351" s="1">
        <v>24.228101016</v>
      </c>
      <c r="M2351" s="2">
        <f t="shared" si="184"/>
        <v>4.032258062111671E-2</v>
      </c>
      <c r="N2351" s="2">
        <f t="shared" si="185"/>
        <v>3.953083873352263E-2</v>
      </c>
    </row>
    <row r="2352" spans="1:14" x14ac:dyDescent="0.25">
      <c r="A2352" s="5">
        <v>39990</v>
      </c>
      <c r="B2352" s="11">
        <f t="shared" si="181"/>
        <v>6</v>
      </c>
      <c r="C2352" s="11">
        <f t="shared" si="182"/>
        <v>2009</v>
      </c>
      <c r="D2352" s="11" t="str">
        <f t="shared" si="183"/>
        <v>6/2009</v>
      </c>
      <c r="E2352">
        <v>13816</v>
      </c>
      <c r="F2352">
        <v>16477400</v>
      </c>
      <c r="G2352">
        <v>532056566</v>
      </c>
      <c r="H2352" s="1">
        <v>24.773502147999999</v>
      </c>
      <c r="I2352" s="1">
        <v>24.581459496000001</v>
      </c>
      <c r="J2352" s="1">
        <v>24.512324141000001</v>
      </c>
      <c r="K2352" s="1">
        <v>25.003953331000002</v>
      </c>
      <c r="L2352" s="1">
        <v>24.804228973000001</v>
      </c>
      <c r="M2352" s="2">
        <f t="shared" si="184"/>
        <v>0</v>
      </c>
      <c r="N2352" s="2">
        <f t="shared" si="185"/>
        <v>0</v>
      </c>
    </row>
    <row r="2353" spans="1:14" x14ac:dyDescent="0.25">
      <c r="A2353" s="5">
        <v>39993</v>
      </c>
      <c r="B2353" s="11">
        <f t="shared" si="181"/>
        <v>6</v>
      </c>
      <c r="C2353" s="11">
        <f t="shared" si="182"/>
        <v>2009</v>
      </c>
      <c r="D2353" s="11" t="str">
        <f t="shared" si="183"/>
        <v>6/2009</v>
      </c>
      <c r="E2353">
        <v>12422</v>
      </c>
      <c r="F2353">
        <v>14429400</v>
      </c>
      <c r="G2353">
        <v>474350103</v>
      </c>
      <c r="H2353" s="1">
        <v>25.388038636000001</v>
      </c>
      <c r="I2353" s="1">
        <v>25.042361862</v>
      </c>
      <c r="J2353" s="1">
        <v>25.003953331000002</v>
      </c>
      <c r="K2353" s="1">
        <v>25.403402048</v>
      </c>
      <c r="L2353" s="1">
        <v>25.249767926000001</v>
      </c>
      <c r="M2353" s="2">
        <f t="shared" si="184"/>
        <v>2.4806201574919973E-2</v>
      </c>
      <c r="N2353" s="2">
        <f t="shared" si="185"/>
        <v>2.4503523079852346E-2</v>
      </c>
    </row>
    <row r="2354" spans="1:14" x14ac:dyDescent="0.25">
      <c r="A2354" s="5">
        <v>39994</v>
      </c>
      <c r="B2354" s="11">
        <f t="shared" si="181"/>
        <v>6</v>
      </c>
      <c r="C2354" s="11">
        <f t="shared" si="182"/>
        <v>2009</v>
      </c>
      <c r="D2354" s="11" t="str">
        <f t="shared" si="183"/>
        <v>6/2009</v>
      </c>
      <c r="E2354">
        <v>16654</v>
      </c>
      <c r="F2354">
        <v>18221000</v>
      </c>
      <c r="G2354">
        <v>594987826</v>
      </c>
      <c r="H2354" s="1">
        <v>24.927136269999998</v>
      </c>
      <c r="I2354" s="1">
        <v>25.495582520999999</v>
      </c>
      <c r="J2354" s="1">
        <v>24.842637502999999</v>
      </c>
      <c r="K2354" s="1">
        <v>25.595444700000002</v>
      </c>
      <c r="L2354" s="1">
        <v>25.080770392000002</v>
      </c>
      <c r="M2354" s="2">
        <f t="shared" si="184"/>
        <v>-1.8154311666536027E-2</v>
      </c>
      <c r="N2354" s="2">
        <f t="shared" si="185"/>
        <v>-1.8321123165439612E-2</v>
      </c>
    </row>
    <row r="2355" spans="1:14" x14ac:dyDescent="0.25">
      <c r="A2355" s="5">
        <v>39995</v>
      </c>
      <c r="B2355" s="11">
        <f t="shared" si="181"/>
        <v>7</v>
      </c>
      <c r="C2355" s="11">
        <f t="shared" si="182"/>
        <v>2009</v>
      </c>
      <c r="D2355" s="11" t="str">
        <f t="shared" si="183"/>
        <v>7/2009</v>
      </c>
      <c r="E2355">
        <v>16579</v>
      </c>
      <c r="F2355">
        <v>18032800</v>
      </c>
      <c r="G2355">
        <v>584606261</v>
      </c>
      <c r="H2355" s="1">
        <v>24.427825374000001</v>
      </c>
      <c r="I2355" s="1">
        <v>25.280494749999999</v>
      </c>
      <c r="J2355" s="1">
        <v>24.427825374000001</v>
      </c>
      <c r="K2355" s="1">
        <v>25.341948399</v>
      </c>
      <c r="L2355" s="1">
        <v>24.904091151999999</v>
      </c>
      <c r="M2355" s="2">
        <f t="shared" si="184"/>
        <v>-2.0030816640615123E-2</v>
      </c>
      <c r="N2355" s="2">
        <f t="shared" si="185"/>
        <v>-2.0234153363589257E-2</v>
      </c>
    </row>
    <row r="2356" spans="1:14" x14ac:dyDescent="0.25">
      <c r="A2356" s="5">
        <v>39996</v>
      </c>
      <c r="B2356" s="11">
        <f t="shared" si="181"/>
        <v>7</v>
      </c>
      <c r="C2356" s="11">
        <f t="shared" si="182"/>
        <v>2009</v>
      </c>
      <c r="D2356" s="11" t="str">
        <f t="shared" si="183"/>
        <v>7/2009</v>
      </c>
      <c r="E2356">
        <v>13620</v>
      </c>
      <c r="F2356">
        <v>16110800</v>
      </c>
      <c r="G2356">
        <v>502298826</v>
      </c>
      <c r="H2356" s="1">
        <v>23.997649833000001</v>
      </c>
      <c r="I2356" s="1">
        <v>24.120557130000002</v>
      </c>
      <c r="J2356" s="1">
        <v>23.820970592999998</v>
      </c>
      <c r="K2356" s="1">
        <v>24.151283955</v>
      </c>
      <c r="L2356" s="1">
        <v>23.951559595999999</v>
      </c>
      <c r="M2356" s="2">
        <f t="shared" si="184"/>
        <v>-1.7610062885821232E-2</v>
      </c>
      <c r="N2356" s="2">
        <f t="shared" si="185"/>
        <v>-1.7766964807255255E-2</v>
      </c>
    </row>
    <row r="2357" spans="1:14" x14ac:dyDescent="0.25">
      <c r="A2357" s="5">
        <v>39997</v>
      </c>
      <c r="B2357" s="11">
        <f t="shared" si="181"/>
        <v>7</v>
      </c>
      <c r="C2357" s="11">
        <f t="shared" si="182"/>
        <v>2009</v>
      </c>
      <c r="D2357" s="11" t="str">
        <f t="shared" si="183"/>
        <v>7/2009</v>
      </c>
      <c r="E2357">
        <v>5390</v>
      </c>
      <c r="F2357">
        <v>5902700</v>
      </c>
      <c r="G2357">
        <v>183330346</v>
      </c>
      <c r="H2357" s="1">
        <v>23.820970592999998</v>
      </c>
      <c r="I2357" s="1">
        <v>24.043740069999998</v>
      </c>
      <c r="J2357" s="1">
        <v>23.736471825999999</v>
      </c>
      <c r="K2357" s="1">
        <v>24.0821486</v>
      </c>
      <c r="L2357" s="1">
        <v>23.859379123</v>
      </c>
      <c r="M2357" s="2">
        <f t="shared" si="184"/>
        <v>-7.3623559485831436E-3</v>
      </c>
      <c r="N2357" s="2">
        <f t="shared" si="185"/>
        <v>-7.3895918537660614E-3</v>
      </c>
    </row>
    <row r="2358" spans="1:14" x14ac:dyDescent="0.25">
      <c r="A2358" s="5">
        <v>40000</v>
      </c>
      <c r="B2358" s="11">
        <f t="shared" si="181"/>
        <v>7</v>
      </c>
      <c r="C2358" s="11">
        <f t="shared" si="182"/>
        <v>2009</v>
      </c>
      <c r="D2358" s="11" t="str">
        <f t="shared" si="183"/>
        <v>7/2009</v>
      </c>
      <c r="E2358">
        <v>25305</v>
      </c>
      <c r="F2358">
        <v>19527300</v>
      </c>
      <c r="G2358">
        <v>583361919</v>
      </c>
      <c r="H2358" s="1">
        <v>23.301268532000002</v>
      </c>
      <c r="I2358" s="1">
        <v>23.495187211000001</v>
      </c>
      <c r="J2358" s="1">
        <v>22.998755392</v>
      </c>
      <c r="K2358" s="1">
        <v>23.572754682999999</v>
      </c>
      <c r="L2358" s="1">
        <v>23.16940383</v>
      </c>
      <c r="M2358" s="2">
        <f t="shared" si="184"/>
        <v>-2.1816997715144115E-2</v>
      </c>
      <c r="N2358" s="2">
        <f t="shared" si="185"/>
        <v>-2.2058507551206984E-2</v>
      </c>
    </row>
    <row r="2359" spans="1:14" x14ac:dyDescent="0.25">
      <c r="A2359" s="5">
        <v>40001</v>
      </c>
      <c r="B2359" s="11">
        <f t="shared" si="181"/>
        <v>7</v>
      </c>
      <c r="C2359" s="11">
        <f t="shared" si="182"/>
        <v>2009</v>
      </c>
      <c r="D2359" s="11" t="str">
        <f t="shared" si="183"/>
        <v>7/2009</v>
      </c>
      <c r="E2359">
        <v>18018</v>
      </c>
      <c r="F2359">
        <v>20034200</v>
      </c>
      <c r="G2359">
        <v>592742896</v>
      </c>
      <c r="H2359" s="1">
        <v>22.766052976000001</v>
      </c>
      <c r="I2359" s="1">
        <v>23.293511785</v>
      </c>
      <c r="J2359" s="1">
        <v>22.719512493</v>
      </c>
      <c r="K2359" s="1">
        <v>23.347809014999999</v>
      </c>
      <c r="L2359" s="1">
        <v>22.952214908999998</v>
      </c>
      <c r="M2359" s="2">
        <f t="shared" si="184"/>
        <v>-2.2969374189434344E-2</v>
      </c>
      <c r="N2359" s="2">
        <f t="shared" si="185"/>
        <v>-2.3237280643995752E-2</v>
      </c>
    </row>
    <row r="2360" spans="1:14" x14ac:dyDescent="0.25">
      <c r="A2360" s="5">
        <v>40002</v>
      </c>
      <c r="B2360" s="11">
        <f t="shared" si="181"/>
        <v>7</v>
      </c>
      <c r="C2360" s="11">
        <f t="shared" si="182"/>
        <v>2009</v>
      </c>
      <c r="D2360" s="11" t="str">
        <f t="shared" si="183"/>
        <v>7/2009</v>
      </c>
      <c r="E2360">
        <v>19787</v>
      </c>
      <c r="F2360">
        <v>21625600</v>
      </c>
      <c r="G2360">
        <v>628168992</v>
      </c>
      <c r="H2360" s="1">
        <v>22.579891044</v>
      </c>
      <c r="I2360" s="1">
        <v>22.486810078000001</v>
      </c>
      <c r="J2360" s="1">
        <v>22.106729466000001</v>
      </c>
      <c r="K2360" s="1">
        <v>22.998755392</v>
      </c>
      <c r="L2360" s="1">
        <v>22.533350560999999</v>
      </c>
      <c r="M2360" s="2">
        <f t="shared" si="184"/>
        <v>-8.1771720463029718E-3</v>
      </c>
      <c r="N2360" s="2">
        <f t="shared" si="185"/>
        <v>-8.2107885014238973E-3</v>
      </c>
    </row>
    <row r="2361" spans="1:14" x14ac:dyDescent="0.25">
      <c r="A2361" s="5">
        <v>40004</v>
      </c>
      <c r="B2361" s="11">
        <f t="shared" si="181"/>
        <v>7</v>
      </c>
      <c r="C2361" s="11">
        <f t="shared" si="182"/>
        <v>2009</v>
      </c>
      <c r="D2361" s="11" t="str">
        <f t="shared" si="183"/>
        <v>7/2009</v>
      </c>
      <c r="E2361">
        <v>12875</v>
      </c>
      <c r="F2361">
        <v>12741000</v>
      </c>
      <c r="G2361">
        <v>374022763</v>
      </c>
      <c r="H2361" s="1">
        <v>23.014268886</v>
      </c>
      <c r="I2361" s="1">
        <v>22.719512493</v>
      </c>
      <c r="J2361" s="1">
        <v>22.416999353000001</v>
      </c>
      <c r="K2361" s="1">
        <v>23.014268886</v>
      </c>
      <c r="L2361" s="1">
        <v>22.773809722999999</v>
      </c>
      <c r="M2361" s="2">
        <f t="shared" si="184"/>
        <v>1.9237375466230278E-2</v>
      </c>
      <c r="N2361" s="2">
        <f t="shared" si="185"/>
        <v>1.9054676539198019E-2</v>
      </c>
    </row>
    <row r="2362" spans="1:14" x14ac:dyDescent="0.25">
      <c r="A2362" s="5">
        <v>40007</v>
      </c>
      <c r="B2362" s="11">
        <f t="shared" si="181"/>
        <v>7</v>
      </c>
      <c r="C2362" s="11">
        <f t="shared" si="182"/>
        <v>2009</v>
      </c>
      <c r="D2362" s="11" t="str">
        <f t="shared" si="183"/>
        <v>7/2009</v>
      </c>
      <c r="E2362">
        <v>11779</v>
      </c>
      <c r="F2362">
        <v>12951900</v>
      </c>
      <c r="G2362">
        <v>381976049</v>
      </c>
      <c r="H2362" s="1">
        <v>23.107349851999999</v>
      </c>
      <c r="I2362" s="1">
        <v>23.192674070999999</v>
      </c>
      <c r="J2362" s="1">
        <v>22.455783089000001</v>
      </c>
      <c r="K2362" s="1">
        <v>23.208187565999999</v>
      </c>
      <c r="L2362" s="1">
        <v>22.874647437</v>
      </c>
      <c r="M2362" s="2">
        <f t="shared" si="184"/>
        <v>4.0444893757465294E-3</v>
      </c>
      <c r="N2362" s="2">
        <f t="shared" si="185"/>
        <v>4.0363324150217246E-3</v>
      </c>
    </row>
    <row r="2363" spans="1:14" x14ac:dyDescent="0.25">
      <c r="A2363" s="5">
        <v>40008</v>
      </c>
      <c r="B2363" s="11">
        <f t="shared" si="181"/>
        <v>7</v>
      </c>
      <c r="C2363" s="11">
        <f t="shared" si="182"/>
        <v>2009</v>
      </c>
      <c r="D2363" s="11" t="str">
        <f t="shared" si="183"/>
        <v>7/2009</v>
      </c>
      <c r="E2363">
        <v>12645</v>
      </c>
      <c r="F2363">
        <v>17864200</v>
      </c>
      <c r="G2363">
        <v>531494785</v>
      </c>
      <c r="H2363" s="1">
        <v>22.952214908999998</v>
      </c>
      <c r="I2363" s="1">
        <v>23.184917324000001</v>
      </c>
      <c r="J2363" s="1">
        <v>22.789323218</v>
      </c>
      <c r="K2363" s="1">
        <v>23.402106244999999</v>
      </c>
      <c r="L2363" s="1">
        <v>23.076322863000001</v>
      </c>
      <c r="M2363" s="2">
        <f t="shared" si="184"/>
        <v>-6.7136622760126663E-3</v>
      </c>
      <c r="N2363" s="2">
        <f t="shared" si="185"/>
        <v>-6.7363002861181662E-3</v>
      </c>
    </row>
    <row r="2364" spans="1:14" x14ac:dyDescent="0.25">
      <c r="A2364" s="5">
        <v>40009</v>
      </c>
      <c r="B2364" s="11">
        <f t="shared" si="181"/>
        <v>7</v>
      </c>
      <c r="C2364" s="11">
        <f t="shared" si="182"/>
        <v>2009</v>
      </c>
      <c r="D2364" s="11" t="str">
        <f t="shared" si="183"/>
        <v>7/2009</v>
      </c>
      <c r="E2364">
        <v>17123</v>
      </c>
      <c r="F2364">
        <v>20497100</v>
      </c>
      <c r="G2364">
        <v>626896147</v>
      </c>
      <c r="H2364" s="1">
        <v>23.859754329000001</v>
      </c>
      <c r="I2364" s="1">
        <v>23.386592750999998</v>
      </c>
      <c r="J2364" s="1">
        <v>23.231457807000002</v>
      </c>
      <c r="K2364" s="1">
        <v>23.983862284000001</v>
      </c>
      <c r="L2364" s="1">
        <v>23.720132880000001</v>
      </c>
      <c r="M2364" s="2">
        <f t="shared" si="184"/>
        <v>3.9540385256855437E-2</v>
      </c>
      <c r="N2364" s="2">
        <f t="shared" si="185"/>
        <v>3.8778678217208963E-2</v>
      </c>
    </row>
    <row r="2365" spans="1:14" x14ac:dyDescent="0.25">
      <c r="A2365" s="5">
        <v>40010</v>
      </c>
      <c r="B2365" s="11">
        <f t="shared" si="181"/>
        <v>7</v>
      </c>
      <c r="C2365" s="11">
        <f t="shared" si="182"/>
        <v>2009</v>
      </c>
      <c r="D2365" s="11" t="str">
        <f t="shared" si="183"/>
        <v>7/2009</v>
      </c>
      <c r="E2365">
        <v>13964</v>
      </c>
      <c r="F2365">
        <v>15593600</v>
      </c>
      <c r="G2365">
        <v>481826053</v>
      </c>
      <c r="H2365" s="1">
        <v>24.007132524999999</v>
      </c>
      <c r="I2365" s="1">
        <v>23.658078902</v>
      </c>
      <c r="J2365" s="1">
        <v>23.464160223</v>
      </c>
      <c r="K2365" s="1">
        <v>24.332915907</v>
      </c>
      <c r="L2365" s="1">
        <v>23.968348789</v>
      </c>
      <c r="M2365" s="2">
        <f t="shared" si="184"/>
        <v>6.1768530374544106E-3</v>
      </c>
      <c r="N2365" s="2">
        <f t="shared" si="185"/>
        <v>6.1578544748128582E-3</v>
      </c>
    </row>
    <row r="2366" spans="1:14" x14ac:dyDescent="0.25">
      <c r="A2366" s="5">
        <v>40011</v>
      </c>
      <c r="B2366" s="11">
        <f t="shared" si="181"/>
        <v>7</v>
      </c>
      <c r="C2366" s="11">
        <f t="shared" si="182"/>
        <v>2009</v>
      </c>
      <c r="D2366" s="11" t="str">
        <f t="shared" si="183"/>
        <v>7/2009</v>
      </c>
      <c r="E2366">
        <v>13376</v>
      </c>
      <c r="F2366">
        <v>15020800</v>
      </c>
      <c r="G2366">
        <v>471238910</v>
      </c>
      <c r="H2366" s="1">
        <v>24.433753620000001</v>
      </c>
      <c r="I2366" s="1">
        <v>24.007132524999999</v>
      </c>
      <c r="J2366" s="1">
        <v>23.945078548000001</v>
      </c>
      <c r="K2366" s="1">
        <v>24.526834586</v>
      </c>
      <c r="L2366" s="1">
        <v>24.332915907</v>
      </c>
      <c r="M2366" s="2">
        <f t="shared" si="184"/>
        <v>1.7770597740306426E-2</v>
      </c>
      <c r="N2366" s="2">
        <f t="shared" si="185"/>
        <v>1.7614546702965885E-2</v>
      </c>
    </row>
    <row r="2367" spans="1:14" x14ac:dyDescent="0.25">
      <c r="A2367" s="5">
        <v>40014</v>
      </c>
      <c r="B2367" s="11">
        <f t="shared" si="181"/>
        <v>7</v>
      </c>
      <c r="C2367" s="11">
        <f t="shared" si="182"/>
        <v>2009</v>
      </c>
      <c r="D2367" s="11" t="str">
        <f t="shared" si="183"/>
        <v>7/2009</v>
      </c>
      <c r="E2367">
        <v>16287</v>
      </c>
      <c r="F2367">
        <v>24404400</v>
      </c>
      <c r="G2367">
        <v>780964514</v>
      </c>
      <c r="H2367" s="1">
        <v>24.744023507000001</v>
      </c>
      <c r="I2367" s="1">
        <v>24.821590979</v>
      </c>
      <c r="J2367" s="1">
        <v>24.68196953</v>
      </c>
      <c r="K2367" s="1">
        <v>24.937942187000001</v>
      </c>
      <c r="L2367" s="1">
        <v>24.821590979</v>
      </c>
      <c r="M2367" s="2">
        <f t="shared" si="184"/>
        <v>1.2698412688668226E-2</v>
      </c>
      <c r="N2367" s="2">
        <f t="shared" si="185"/>
        <v>1.2618463949589223E-2</v>
      </c>
    </row>
    <row r="2368" spans="1:14" x14ac:dyDescent="0.25">
      <c r="A2368" s="5">
        <v>40015</v>
      </c>
      <c r="B2368" s="11">
        <f t="shared" si="181"/>
        <v>7</v>
      </c>
      <c r="C2368" s="11">
        <f t="shared" si="182"/>
        <v>2009</v>
      </c>
      <c r="D2368" s="11" t="str">
        <f t="shared" si="183"/>
        <v>7/2009</v>
      </c>
      <c r="E2368">
        <v>17724</v>
      </c>
      <c r="F2368">
        <v>18977200</v>
      </c>
      <c r="G2368">
        <v>607409074</v>
      </c>
      <c r="H2368" s="1">
        <v>24.68196953</v>
      </c>
      <c r="I2368" s="1">
        <v>25.015509658999999</v>
      </c>
      <c r="J2368" s="1">
        <v>24.526834586</v>
      </c>
      <c r="K2368" s="1">
        <v>25.093077131000001</v>
      </c>
      <c r="L2368" s="1">
        <v>24.829347726000002</v>
      </c>
      <c r="M2368" s="2">
        <f t="shared" si="184"/>
        <v>-2.5078369725297645E-3</v>
      </c>
      <c r="N2368" s="2">
        <f t="shared" si="185"/>
        <v>-2.5109868630468109E-3</v>
      </c>
    </row>
    <row r="2369" spans="1:14" x14ac:dyDescent="0.25">
      <c r="A2369" s="5">
        <v>40016</v>
      </c>
      <c r="B2369" s="11">
        <f t="shared" si="181"/>
        <v>7</v>
      </c>
      <c r="C2369" s="11">
        <f t="shared" si="182"/>
        <v>2009</v>
      </c>
      <c r="D2369" s="11" t="str">
        <f t="shared" si="183"/>
        <v>7/2009</v>
      </c>
      <c r="E2369">
        <v>10230</v>
      </c>
      <c r="F2369">
        <v>16426000</v>
      </c>
      <c r="G2369">
        <v>521690356</v>
      </c>
      <c r="H2369" s="1">
        <v>24.581131816999999</v>
      </c>
      <c r="I2369" s="1">
        <v>24.472537356</v>
      </c>
      <c r="J2369" s="1">
        <v>24.433753620000001</v>
      </c>
      <c r="K2369" s="1">
        <v>24.813834232000001</v>
      </c>
      <c r="L2369" s="1">
        <v>24.635429046999999</v>
      </c>
      <c r="M2369" s="2">
        <f t="shared" si="184"/>
        <v>-4.0854808153553135E-3</v>
      </c>
      <c r="N2369" s="2">
        <f t="shared" si="185"/>
        <v>-4.0938491924411595E-3</v>
      </c>
    </row>
    <row r="2370" spans="1:14" x14ac:dyDescent="0.25">
      <c r="A2370" s="5">
        <v>40017</v>
      </c>
      <c r="B2370" s="11">
        <f t="shared" si="181"/>
        <v>7</v>
      </c>
      <c r="C2370" s="11">
        <f t="shared" si="182"/>
        <v>2009</v>
      </c>
      <c r="D2370" s="11" t="str">
        <f t="shared" si="183"/>
        <v>7/2009</v>
      </c>
      <c r="E2370">
        <v>17796</v>
      </c>
      <c r="F2370">
        <v>23899100</v>
      </c>
      <c r="G2370">
        <v>771833231</v>
      </c>
      <c r="H2370" s="1">
        <v>25.131860866</v>
      </c>
      <c r="I2370" s="1">
        <v>24.744023507000001</v>
      </c>
      <c r="J2370" s="1">
        <v>24.511321091999999</v>
      </c>
      <c r="K2370" s="1">
        <v>25.34129304</v>
      </c>
      <c r="L2370" s="1">
        <v>25.054293394999998</v>
      </c>
      <c r="M2370" s="2">
        <f t="shared" si="184"/>
        <v>2.2404543985200975E-2</v>
      </c>
      <c r="N2370" s="2">
        <f t="shared" si="185"/>
        <v>2.215724906122651E-2</v>
      </c>
    </row>
    <row r="2371" spans="1:14" x14ac:dyDescent="0.25">
      <c r="A2371" s="5">
        <v>40018</v>
      </c>
      <c r="B2371" s="11">
        <f t="shared" ref="B2371:B2434" si="186">MONTH(A2371)</f>
        <v>7</v>
      </c>
      <c r="C2371" s="11">
        <f t="shared" ref="C2371:C2434" si="187">YEAR(A2371)</f>
        <v>2009</v>
      </c>
      <c r="D2371" s="11" t="str">
        <f t="shared" ref="D2371:D2434" si="188">CONCATENATE(B2371,"/",C2371)</f>
        <v>7/2009</v>
      </c>
      <c r="E2371">
        <v>10196</v>
      </c>
      <c r="F2371">
        <v>10202400</v>
      </c>
      <c r="G2371">
        <v>330294080</v>
      </c>
      <c r="H2371" s="1">
        <v>25.209428337999999</v>
      </c>
      <c r="I2371" s="1">
        <v>25.038779900000002</v>
      </c>
      <c r="J2371" s="1">
        <v>24.961212428</v>
      </c>
      <c r="K2371" s="1">
        <v>25.286995810000001</v>
      </c>
      <c r="L2371" s="1">
        <v>25.108590625000001</v>
      </c>
      <c r="M2371" s="2">
        <f t="shared" si="184"/>
        <v>3.086419760700565E-3</v>
      </c>
      <c r="N2371" s="2">
        <f t="shared" si="185"/>
        <v>3.081666544998818E-3</v>
      </c>
    </row>
    <row r="2372" spans="1:14" x14ac:dyDescent="0.25">
      <c r="A2372" s="5">
        <v>40021</v>
      </c>
      <c r="B2372" s="11">
        <f t="shared" si="186"/>
        <v>7</v>
      </c>
      <c r="C2372" s="11">
        <f t="shared" si="187"/>
        <v>2009</v>
      </c>
      <c r="D2372" s="11" t="str">
        <f t="shared" si="188"/>
        <v>7/2009</v>
      </c>
      <c r="E2372">
        <v>10400</v>
      </c>
      <c r="F2372">
        <v>11352000</v>
      </c>
      <c r="G2372">
        <v>366565609</v>
      </c>
      <c r="H2372" s="1">
        <v>25.170644601999999</v>
      </c>
      <c r="I2372" s="1">
        <v>25.248212074000001</v>
      </c>
      <c r="J2372" s="1">
        <v>24.790563989999999</v>
      </c>
      <c r="K2372" s="1">
        <v>25.333536293000002</v>
      </c>
      <c r="L2372" s="1">
        <v>25.046536647</v>
      </c>
      <c r="M2372" s="2">
        <f t="shared" ref="M2372:M2435" si="189">H2372/H2371-1</f>
        <v>-1.5384615422452397E-3</v>
      </c>
      <c r="N2372" s="2">
        <f t="shared" ref="N2372:N2435" si="190">LN(H2372/H2371)</f>
        <v>-1.5396461893823312E-3</v>
      </c>
    </row>
    <row r="2373" spans="1:14" x14ac:dyDescent="0.25">
      <c r="A2373" s="5">
        <v>40022</v>
      </c>
      <c r="B2373" s="11">
        <f t="shared" si="186"/>
        <v>7</v>
      </c>
      <c r="C2373" s="11">
        <f t="shared" si="187"/>
        <v>2009</v>
      </c>
      <c r="D2373" s="11" t="str">
        <f t="shared" si="188"/>
        <v>7/2009</v>
      </c>
      <c r="E2373">
        <v>18570</v>
      </c>
      <c r="F2373">
        <v>23117600</v>
      </c>
      <c r="G2373">
        <v>733817333</v>
      </c>
      <c r="H2373" s="1">
        <v>24.6276723</v>
      </c>
      <c r="I2373" s="1">
        <v>24.813834232000001</v>
      </c>
      <c r="J2373" s="1">
        <v>24.418240126000001</v>
      </c>
      <c r="K2373" s="1">
        <v>24.945698933999999</v>
      </c>
      <c r="L2373" s="1">
        <v>24.619915551999998</v>
      </c>
      <c r="M2373" s="2">
        <f t="shared" si="189"/>
        <v>-2.15716486639701E-2</v>
      </c>
      <c r="N2373" s="2">
        <f t="shared" si="190"/>
        <v>-2.1807717784495348E-2</v>
      </c>
    </row>
    <row r="2374" spans="1:14" x14ac:dyDescent="0.25">
      <c r="A2374" s="5">
        <v>40023</v>
      </c>
      <c r="B2374" s="11">
        <f t="shared" si="186"/>
        <v>7</v>
      </c>
      <c r="C2374" s="11">
        <f t="shared" si="187"/>
        <v>2009</v>
      </c>
      <c r="D2374" s="11" t="str">
        <f t="shared" si="188"/>
        <v>7/2009</v>
      </c>
      <c r="E2374">
        <v>22820</v>
      </c>
      <c r="F2374">
        <v>17698200</v>
      </c>
      <c r="G2374">
        <v>548854657</v>
      </c>
      <c r="H2374" s="1">
        <v>23.968348789</v>
      </c>
      <c r="I2374" s="1">
        <v>24.433753620000001</v>
      </c>
      <c r="J2374" s="1">
        <v>23.890781316999998</v>
      </c>
      <c r="K2374" s="1">
        <v>24.433753620000001</v>
      </c>
      <c r="L2374" s="1">
        <v>24.053673008000001</v>
      </c>
      <c r="M2374" s="2">
        <f t="shared" si="189"/>
        <v>-2.6771653567925657E-2</v>
      </c>
      <c r="N2374" s="2">
        <f t="shared" si="190"/>
        <v>-2.7136541460296655E-2</v>
      </c>
    </row>
    <row r="2375" spans="1:14" x14ac:dyDescent="0.25">
      <c r="A2375" s="5">
        <v>40024</v>
      </c>
      <c r="B2375" s="11">
        <f t="shared" si="186"/>
        <v>7</v>
      </c>
      <c r="C2375" s="11">
        <f t="shared" si="187"/>
        <v>2009</v>
      </c>
      <c r="D2375" s="11" t="str">
        <f t="shared" si="188"/>
        <v>7/2009</v>
      </c>
      <c r="E2375">
        <v>13992</v>
      </c>
      <c r="F2375">
        <v>14120500</v>
      </c>
      <c r="G2375">
        <v>445674380</v>
      </c>
      <c r="H2375" s="1">
        <v>24.216564698999999</v>
      </c>
      <c r="I2375" s="1">
        <v>24.394969884000002</v>
      </c>
      <c r="J2375" s="1">
        <v>24.216564698999999</v>
      </c>
      <c r="K2375" s="1">
        <v>24.635429046999999</v>
      </c>
      <c r="L2375" s="1">
        <v>24.480294102999999</v>
      </c>
      <c r="M2375" s="2">
        <f t="shared" si="189"/>
        <v>1.0355987063819461E-2</v>
      </c>
      <c r="N2375" s="2">
        <f t="shared" si="190"/>
        <v>1.0302731192299274E-2</v>
      </c>
    </row>
    <row r="2376" spans="1:14" x14ac:dyDescent="0.25">
      <c r="A2376" s="5">
        <v>40025</v>
      </c>
      <c r="B2376" s="11">
        <f t="shared" si="186"/>
        <v>7</v>
      </c>
      <c r="C2376" s="11">
        <f t="shared" si="187"/>
        <v>2009</v>
      </c>
      <c r="D2376" s="11" t="str">
        <f t="shared" si="188"/>
        <v>7/2009</v>
      </c>
      <c r="E2376">
        <v>12422</v>
      </c>
      <c r="F2376">
        <v>13823200</v>
      </c>
      <c r="G2376">
        <v>434836368</v>
      </c>
      <c r="H2376" s="1">
        <v>24.410483378999999</v>
      </c>
      <c r="I2376" s="1">
        <v>24.216564698999999</v>
      </c>
      <c r="J2376" s="1">
        <v>24.146753973999999</v>
      </c>
      <c r="K2376" s="1">
        <v>24.604402058000002</v>
      </c>
      <c r="L2376" s="1">
        <v>24.402726631</v>
      </c>
      <c r="M2376" s="2">
        <f t="shared" si="189"/>
        <v>8.0076873995265085E-3</v>
      </c>
      <c r="N2376" s="2">
        <f t="shared" si="190"/>
        <v>7.9757960085152773E-3</v>
      </c>
    </row>
    <row r="2377" spans="1:14" x14ac:dyDescent="0.25">
      <c r="A2377" s="5">
        <v>40028</v>
      </c>
      <c r="B2377" s="11">
        <f t="shared" si="186"/>
        <v>8</v>
      </c>
      <c r="C2377" s="11">
        <f t="shared" si="187"/>
        <v>2009</v>
      </c>
      <c r="D2377" s="11" t="str">
        <f t="shared" si="188"/>
        <v>8/2009</v>
      </c>
      <c r="E2377">
        <v>18105</v>
      </c>
      <c r="F2377">
        <v>15660700</v>
      </c>
      <c r="G2377">
        <v>506166823</v>
      </c>
      <c r="H2377" s="1">
        <v>25.248212074000001</v>
      </c>
      <c r="I2377" s="1">
        <v>24.782807243000001</v>
      </c>
      <c r="J2377" s="1">
        <v>24.744023507000001</v>
      </c>
      <c r="K2377" s="1">
        <v>25.248212074000001</v>
      </c>
      <c r="L2377" s="1">
        <v>25.069806888999999</v>
      </c>
      <c r="M2377" s="2">
        <f t="shared" si="189"/>
        <v>3.4318398451736121E-2</v>
      </c>
      <c r="N2377" s="2">
        <f t="shared" si="190"/>
        <v>3.3742657556024215E-2</v>
      </c>
    </row>
    <row r="2378" spans="1:14" x14ac:dyDescent="0.25">
      <c r="A2378" s="5">
        <v>40029</v>
      </c>
      <c r="B2378" s="11">
        <f t="shared" si="186"/>
        <v>8</v>
      </c>
      <c r="C2378" s="11">
        <f t="shared" si="187"/>
        <v>2009</v>
      </c>
      <c r="D2378" s="11" t="str">
        <f t="shared" si="188"/>
        <v>8/2009</v>
      </c>
      <c r="E2378">
        <v>17455</v>
      </c>
      <c r="F2378">
        <v>16449800</v>
      </c>
      <c r="G2378">
        <v>533066120</v>
      </c>
      <c r="H2378" s="1">
        <v>24.914671944999998</v>
      </c>
      <c r="I2378" s="1">
        <v>25.100833878</v>
      </c>
      <c r="J2378" s="1">
        <v>24.837104474</v>
      </c>
      <c r="K2378" s="1">
        <v>25.434374005999999</v>
      </c>
      <c r="L2378" s="1">
        <v>25.139617613999999</v>
      </c>
      <c r="M2378" s="2">
        <f t="shared" si="189"/>
        <v>-1.3210445477185861E-2</v>
      </c>
      <c r="N2378" s="2">
        <f t="shared" si="190"/>
        <v>-1.3298479584809349E-2</v>
      </c>
    </row>
    <row r="2379" spans="1:14" x14ac:dyDescent="0.25">
      <c r="A2379" s="5">
        <v>40030</v>
      </c>
      <c r="B2379" s="11">
        <f t="shared" si="186"/>
        <v>8</v>
      </c>
      <c r="C2379" s="11">
        <f t="shared" si="187"/>
        <v>2009</v>
      </c>
      <c r="D2379" s="11" t="str">
        <f t="shared" si="188"/>
        <v>8/2009</v>
      </c>
      <c r="E2379">
        <v>14440</v>
      </c>
      <c r="F2379">
        <v>13152500</v>
      </c>
      <c r="G2379">
        <v>422000259</v>
      </c>
      <c r="H2379" s="1">
        <v>25.069806888999999</v>
      </c>
      <c r="I2379" s="1">
        <v>25.015509658999999</v>
      </c>
      <c r="J2379" s="1">
        <v>24.658699288000001</v>
      </c>
      <c r="K2379" s="1">
        <v>25.100833878</v>
      </c>
      <c r="L2379" s="1">
        <v>24.891401704</v>
      </c>
      <c r="M2379" s="2">
        <f t="shared" si="189"/>
        <v>6.2266500776115841E-3</v>
      </c>
      <c r="N2379" s="2">
        <f t="shared" si="190"/>
        <v>6.2073445895838323E-3</v>
      </c>
    </row>
    <row r="2380" spans="1:14" x14ac:dyDescent="0.25">
      <c r="A2380" s="5">
        <v>40031</v>
      </c>
      <c r="B2380" s="11">
        <f t="shared" si="186"/>
        <v>8</v>
      </c>
      <c r="C2380" s="11">
        <f t="shared" si="187"/>
        <v>2009</v>
      </c>
      <c r="D2380" s="11" t="str">
        <f t="shared" si="188"/>
        <v>8/2009</v>
      </c>
      <c r="E2380">
        <v>15239</v>
      </c>
      <c r="F2380">
        <v>14993400</v>
      </c>
      <c r="G2380">
        <v>481905706</v>
      </c>
      <c r="H2380" s="1">
        <v>24.744023507000001</v>
      </c>
      <c r="I2380" s="1">
        <v>25.155131107999999</v>
      </c>
      <c r="J2380" s="1">
        <v>24.643185794000001</v>
      </c>
      <c r="K2380" s="1">
        <v>25.349049787999999</v>
      </c>
      <c r="L2380" s="1">
        <v>24.930185439999999</v>
      </c>
      <c r="M2380" s="2">
        <f t="shared" si="189"/>
        <v>-1.2995049520821866E-2</v>
      </c>
      <c r="N2380" s="2">
        <f t="shared" si="190"/>
        <v>-1.3080223878176079E-2</v>
      </c>
    </row>
    <row r="2381" spans="1:14" x14ac:dyDescent="0.25">
      <c r="A2381" s="5">
        <v>40032</v>
      </c>
      <c r="B2381" s="11">
        <f t="shared" si="186"/>
        <v>8</v>
      </c>
      <c r="C2381" s="11">
        <f t="shared" si="187"/>
        <v>2009</v>
      </c>
      <c r="D2381" s="11" t="str">
        <f t="shared" si="188"/>
        <v>8/2009</v>
      </c>
      <c r="E2381">
        <v>15726</v>
      </c>
      <c r="F2381">
        <v>12858500</v>
      </c>
      <c r="G2381">
        <v>413182872</v>
      </c>
      <c r="H2381" s="1">
        <v>24.821590979</v>
      </c>
      <c r="I2381" s="1">
        <v>24.992239417</v>
      </c>
      <c r="J2381" s="1">
        <v>24.712996519000001</v>
      </c>
      <c r="K2381" s="1">
        <v>25.124104118999998</v>
      </c>
      <c r="L2381" s="1">
        <v>24.922428693000001</v>
      </c>
      <c r="M2381" s="2">
        <f t="shared" si="189"/>
        <v>3.1347962459724599E-3</v>
      </c>
      <c r="N2381" s="2">
        <f t="shared" si="190"/>
        <v>3.1298930166314557E-3</v>
      </c>
    </row>
    <row r="2382" spans="1:14" x14ac:dyDescent="0.25">
      <c r="A2382" s="5">
        <v>40035</v>
      </c>
      <c r="B2382" s="11">
        <f t="shared" si="186"/>
        <v>8</v>
      </c>
      <c r="C2382" s="11">
        <f t="shared" si="187"/>
        <v>2009</v>
      </c>
      <c r="D2382" s="11" t="str">
        <f t="shared" si="188"/>
        <v>8/2009</v>
      </c>
      <c r="E2382">
        <v>10899</v>
      </c>
      <c r="F2382">
        <v>10388100</v>
      </c>
      <c r="G2382">
        <v>332324704</v>
      </c>
      <c r="H2382" s="1">
        <v>24.899158451000002</v>
      </c>
      <c r="I2382" s="1">
        <v>24.744023507000001</v>
      </c>
      <c r="J2382" s="1">
        <v>24.666456036</v>
      </c>
      <c r="K2382" s="1">
        <v>24.937942187000001</v>
      </c>
      <c r="L2382" s="1">
        <v>24.813834232000001</v>
      </c>
      <c r="M2382" s="2">
        <f t="shared" si="189"/>
        <v>3.1250000076799012E-3</v>
      </c>
      <c r="N2382" s="2">
        <f t="shared" si="190"/>
        <v>3.1201273438996096E-3</v>
      </c>
    </row>
    <row r="2383" spans="1:14" x14ac:dyDescent="0.25">
      <c r="A2383" s="5">
        <v>40036</v>
      </c>
      <c r="B2383" s="11">
        <f t="shared" si="186"/>
        <v>8</v>
      </c>
      <c r="C2383" s="11">
        <f t="shared" si="187"/>
        <v>2009</v>
      </c>
      <c r="D2383" s="11" t="str">
        <f t="shared" si="188"/>
        <v>8/2009</v>
      </c>
      <c r="E2383">
        <v>15779</v>
      </c>
      <c r="F2383">
        <v>15218100</v>
      </c>
      <c r="G2383">
        <v>480310218</v>
      </c>
      <c r="H2383" s="1">
        <v>24.216564698999999</v>
      </c>
      <c r="I2383" s="1">
        <v>24.736266759999999</v>
      </c>
      <c r="J2383" s="1">
        <v>24.216564698999999</v>
      </c>
      <c r="K2383" s="1">
        <v>24.813834232000001</v>
      </c>
      <c r="L2383" s="1">
        <v>24.480294102999999</v>
      </c>
      <c r="M2383" s="2">
        <f t="shared" si="189"/>
        <v>-2.7414330220971284E-2</v>
      </c>
      <c r="N2383" s="2">
        <f t="shared" si="190"/>
        <v>-2.7797115051668743E-2</v>
      </c>
    </row>
    <row r="2384" spans="1:14" x14ac:dyDescent="0.25">
      <c r="A2384" s="5">
        <v>40037</v>
      </c>
      <c r="B2384" s="11">
        <f t="shared" si="186"/>
        <v>8</v>
      </c>
      <c r="C2384" s="11">
        <f t="shared" si="187"/>
        <v>2009</v>
      </c>
      <c r="D2384" s="11" t="str">
        <f t="shared" si="188"/>
        <v>8/2009</v>
      </c>
      <c r="E2384">
        <v>17060</v>
      </c>
      <c r="F2384">
        <v>17406300</v>
      </c>
      <c r="G2384">
        <v>552055863</v>
      </c>
      <c r="H2384" s="1">
        <v>24.736266759999999</v>
      </c>
      <c r="I2384" s="1">
        <v>24.309645665000001</v>
      </c>
      <c r="J2384" s="1">
        <v>24.286375423999999</v>
      </c>
      <c r="K2384" s="1">
        <v>24.767293749</v>
      </c>
      <c r="L2384" s="1">
        <v>24.604402058000002</v>
      </c>
      <c r="M2384" s="2">
        <f t="shared" si="189"/>
        <v>2.1460602172919341E-2</v>
      </c>
      <c r="N2384" s="2">
        <f t="shared" si="190"/>
        <v>2.1233565929617275E-2</v>
      </c>
    </row>
    <row r="2385" spans="1:14" x14ac:dyDescent="0.25">
      <c r="A2385" s="5">
        <v>40038</v>
      </c>
      <c r="B2385" s="11">
        <f t="shared" si="186"/>
        <v>8</v>
      </c>
      <c r="C2385" s="11">
        <f t="shared" si="187"/>
        <v>2009</v>
      </c>
      <c r="D2385" s="11" t="str">
        <f t="shared" si="188"/>
        <v>8/2009</v>
      </c>
      <c r="E2385">
        <v>17161</v>
      </c>
      <c r="F2385">
        <v>18682600</v>
      </c>
      <c r="G2385">
        <v>603253164</v>
      </c>
      <c r="H2385" s="1">
        <v>25.201671591</v>
      </c>
      <c r="I2385" s="1">
        <v>24.953455681000001</v>
      </c>
      <c r="J2385" s="1">
        <v>24.813834232000001</v>
      </c>
      <c r="K2385" s="1">
        <v>25.201671591</v>
      </c>
      <c r="L2385" s="1">
        <v>25.046536647</v>
      </c>
      <c r="M2385" s="2">
        <f t="shared" si="189"/>
        <v>1.881467545266724E-2</v>
      </c>
      <c r="N2385" s="2">
        <f t="shared" si="190"/>
        <v>1.8639868664753926E-2</v>
      </c>
    </row>
    <row r="2386" spans="1:14" x14ac:dyDescent="0.25">
      <c r="A2386" s="5">
        <v>40039</v>
      </c>
      <c r="B2386" s="11">
        <f t="shared" si="186"/>
        <v>8</v>
      </c>
      <c r="C2386" s="11">
        <f t="shared" si="187"/>
        <v>2009</v>
      </c>
      <c r="D2386" s="11" t="str">
        <f t="shared" si="188"/>
        <v>8/2009</v>
      </c>
      <c r="E2386">
        <v>15092</v>
      </c>
      <c r="F2386">
        <v>16272300</v>
      </c>
      <c r="G2386">
        <v>525546656</v>
      </c>
      <c r="H2386" s="1">
        <v>25.093077131000001</v>
      </c>
      <c r="I2386" s="1">
        <v>25.209428337999999</v>
      </c>
      <c r="J2386" s="1">
        <v>24.883644957000001</v>
      </c>
      <c r="K2386" s="1">
        <v>25.279239062999999</v>
      </c>
      <c r="L2386" s="1">
        <v>25.054293394999998</v>
      </c>
      <c r="M2386" s="2">
        <f t="shared" si="189"/>
        <v>-4.3090181382563486E-3</v>
      </c>
      <c r="N2386" s="2">
        <f t="shared" si="190"/>
        <v>-4.3183287128303917E-3</v>
      </c>
    </row>
    <row r="2387" spans="1:14" x14ac:dyDescent="0.25">
      <c r="A2387" s="5">
        <v>40042</v>
      </c>
      <c r="B2387" s="11">
        <f t="shared" si="186"/>
        <v>8</v>
      </c>
      <c r="C2387" s="11">
        <f t="shared" si="187"/>
        <v>2009</v>
      </c>
      <c r="D2387" s="11" t="str">
        <f t="shared" si="188"/>
        <v>8/2009</v>
      </c>
      <c r="E2387">
        <v>17724</v>
      </c>
      <c r="F2387">
        <v>23253300</v>
      </c>
      <c r="G2387">
        <v>739924609</v>
      </c>
      <c r="H2387" s="1">
        <v>24.821590979</v>
      </c>
      <c r="I2387" s="1">
        <v>24.689726276999998</v>
      </c>
      <c r="J2387" s="1">
        <v>24.542348081</v>
      </c>
      <c r="K2387" s="1">
        <v>24.821590979</v>
      </c>
      <c r="L2387" s="1">
        <v>24.68196953</v>
      </c>
      <c r="M2387" s="2">
        <f t="shared" si="189"/>
        <v>-1.0819165404971631E-2</v>
      </c>
      <c r="N2387" s="2">
        <f t="shared" si="190"/>
        <v>-1.0878118173771533E-2</v>
      </c>
    </row>
    <row r="2388" spans="1:14" x14ac:dyDescent="0.25">
      <c r="A2388" s="5">
        <v>40043</v>
      </c>
      <c r="B2388" s="11">
        <f t="shared" si="186"/>
        <v>8</v>
      </c>
      <c r="C2388" s="11">
        <f t="shared" si="187"/>
        <v>2009</v>
      </c>
      <c r="D2388" s="11" t="str">
        <f t="shared" si="188"/>
        <v>8/2009</v>
      </c>
      <c r="E2388">
        <v>12038</v>
      </c>
      <c r="F2388">
        <v>15536500</v>
      </c>
      <c r="G2388">
        <v>502597297</v>
      </c>
      <c r="H2388" s="1">
        <v>25.069806888999999</v>
      </c>
      <c r="I2388" s="1">
        <v>24.976725923</v>
      </c>
      <c r="J2388" s="1">
        <v>24.937942187000001</v>
      </c>
      <c r="K2388" s="1">
        <v>25.201671591</v>
      </c>
      <c r="L2388" s="1">
        <v>25.093077131000001</v>
      </c>
      <c r="M2388" s="2">
        <f t="shared" si="189"/>
        <v>1.0000000008460352E-2</v>
      </c>
      <c r="N2388" s="2">
        <f t="shared" si="190"/>
        <v>9.9503308615446692E-3</v>
      </c>
    </row>
    <row r="2389" spans="1:14" x14ac:dyDescent="0.25">
      <c r="A2389" s="5">
        <v>40044</v>
      </c>
      <c r="B2389" s="11">
        <f t="shared" si="186"/>
        <v>8</v>
      </c>
      <c r="C2389" s="11">
        <f t="shared" si="187"/>
        <v>2009</v>
      </c>
      <c r="D2389" s="11" t="str">
        <f t="shared" si="188"/>
        <v>8/2009</v>
      </c>
      <c r="E2389">
        <v>16031</v>
      </c>
      <c r="F2389">
        <v>19533500</v>
      </c>
      <c r="G2389">
        <v>633028903</v>
      </c>
      <c r="H2389" s="1">
        <v>25.442130754000001</v>
      </c>
      <c r="I2389" s="1">
        <v>24.744023507000001</v>
      </c>
      <c r="J2389" s="1">
        <v>24.658699288000001</v>
      </c>
      <c r="K2389" s="1">
        <v>25.457644248000001</v>
      </c>
      <c r="L2389" s="1">
        <v>25.139617613999999</v>
      </c>
      <c r="M2389" s="2">
        <f t="shared" si="189"/>
        <v>1.4851485160955358E-2</v>
      </c>
      <c r="N2389" s="2">
        <f t="shared" si="190"/>
        <v>1.4742281749461869E-2</v>
      </c>
    </row>
    <row r="2390" spans="1:14" x14ac:dyDescent="0.25">
      <c r="A2390" s="5">
        <v>40045</v>
      </c>
      <c r="B2390" s="11">
        <f t="shared" si="186"/>
        <v>8</v>
      </c>
      <c r="C2390" s="11">
        <f t="shared" si="187"/>
        <v>2009</v>
      </c>
      <c r="D2390" s="11" t="str">
        <f t="shared" si="188"/>
        <v>8/2009</v>
      </c>
      <c r="E2390">
        <v>13429</v>
      </c>
      <c r="F2390">
        <v>13608300</v>
      </c>
      <c r="G2390">
        <v>449175063</v>
      </c>
      <c r="H2390" s="1">
        <v>25.636049433</v>
      </c>
      <c r="I2390" s="1">
        <v>25.519698225999999</v>
      </c>
      <c r="J2390" s="1">
        <v>25.411103765</v>
      </c>
      <c r="K2390" s="1">
        <v>25.744643893999999</v>
      </c>
      <c r="L2390" s="1">
        <v>25.605022444999999</v>
      </c>
      <c r="M2390" s="2">
        <f t="shared" si="189"/>
        <v>7.6219511987811739E-3</v>
      </c>
      <c r="N2390" s="2">
        <f t="shared" si="190"/>
        <v>7.5930508870230388E-3</v>
      </c>
    </row>
    <row r="2391" spans="1:14" x14ac:dyDescent="0.25">
      <c r="A2391" s="5">
        <v>40046</v>
      </c>
      <c r="B2391" s="11">
        <f t="shared" si="186"/>
        <v>8</v>
      </c>
      <c r="C2391" s="11">
        <f t="shared" si="187"/>
        <v>2009</v>
      </c>
      <c r="D2391" s="11" t="str">
        <f t="shared" si="188"/>
        <v>8/2009</v>
      </c>
      <c r="E2391">
        <v>17879</v>
      </c>
      <c r="F2391">
        <v>19109600</v>
      </c>
      <c r="G2391">
        <v>642508970</v>
      </c>
      <c r="H2391" s="1">
        <v>26.085940770000001</v>
      </c>
      <c r="I2391" s="1">
        <v>25.946319320000001</v>
      </c>
      <c r="J2391" s="1">
        <v>25.930805826</v>
      </c>
      <c r="K2391" s="1">
        <v>26.179021735999999</v>
      </c>
      <c r="L2391" s="1">
        <v>26.078184022999999</v>
      </c>
      <c r="M2391" s="2">
        <f t="shared" si="189"/>
        <v>1.7549167947104927E-2</v>
      </c>
      <c r="N2391" s="2">
        <f t="shared" si="190"/>
        <v>1.7396959473864975E-2</v>
      </c>
    </row>
    <row r="2392" spans="1:14" x14ac:dyDescent="0.25">
      <c r="A2392" s="5">
        <v>40049</v>
      </c>
      <c r="B2392" s="11">
        <f t="shared" si="186"/>
        <v>8</v>
      </c>
      <c r="C2392" s="11">
        <f t="shared" si="187"/>
        <v>2009</v>
      </c>
      <c r="D2392" s="11" t="str">
        <f t="shared" si="188"/>
        <v>8/2009</v>
      </c>
      <c r="E2392">
        <v>18500</v>
      </c>
      <c r="F2392">
        <v>23132800</v>
      </c>
      <c r="G2392">
        <v>779763165</v>
      </c>
      <c r="H2392" s="1">
        <v>25.907535585000002</v>
      </c>
      <c r="I2392" s="1">
        <v>26.179021735999999</v>
      </c>
      <c r="J2392" s="1">
        <v>25.752400641000001</v>
      </c>
      <c r="K2392" s="1">
        <v>26.528075358999999</v>
      </c>
      <c r="L2392" s="1">
        <v>26.147994746999998</v>
      </c>
      <c r="M2392" s="2">
        <f t="shared" si="189"/>
        <v>-6.8391317212976865E-3</v>
      </c>
      <c r="N2392" s="2">
        <f t="shared" si="190"/>
        <v>-6.8626257631534777E-3</v>
      </c>
    </row>
    <row r="2393" spans="1:14" x14ac:dyDescent="0.25">
      <c r="A2393" s="5">
        <v>40050</v>
      </c>
      <c r="B2393" s="11">
        <f t="shared" si="186"/>
        <v>8</v>
      </c>
      <c r="C2393" s="11">
        <f t="shared" si="187"/>
        <v>2009</v>
      </c>
      <c r="D2393" s="11" t="str">
        <f t="shared" si="188"/>
        <v>8/2009</v>
      </c>
      <c r="E2393">
        <v>12551</v>
      </c>
      <c r="F2393">
        <v>13731100</v>
      </c>
      <c r="G2393">
        <v>459275189</v>
      </c>
      <c r="H2393" s="1">
        <v>25.775670882</v>
      </c>
      <c r="I2393" s="1">
        <v>26.023886791999999</v>
      </c>
      <c r="J2393" s="1">
        <v>25.744643893999999</v>
      </c>
      <c r="K2393" s="1">
        <v>26.233318965999999</v>
      </c>
      <c r="L2393" s="1">
        <v>25.946319320000001</v>
      </c>
      <c r="M2393" s="2">
        <f t="shared" si="189"/>
        <v>-5.0898203948178677E-3</v>
      </c>
      <c r="N2393" s="2">
        <f t="shared" si="190"/>
        <v>-5.1028176518700509E-3</v>
      </c>
    </row>
    <row r="2394" spans="1:14" x14ac:dyDescent="0.25">
      <c r="A2394" s="5">
        <v>40051</v>
      </c>
      <c r="B2394" s="11">
        <f t="shared" si="186"/>
        <v>8</v>
      </c>
      <c r="C2394" s="11">
        <f t="shared" si="187"/>
        <v>2009</v>
      </c>
      <c r="D2394" s="11" t="str">
        <f t="shared" si="188"/>
        <v>8/2009</v>
      </c>
      <c r="E2394">
        <v>14099</v>
      </c>
      <c r="F2394">
        <v>14627000</v>
      </c>
      <c r="G2394">
        <v>484555622</v>
      </c>
      <c r="H2394" s="1">
        <v>25.729130398999999</v>
      </c>
      <c r="I2394" s="1">
        <v>25.752400641000001</v>
      </c>
      <c r="J2394" s="1">
        <v>25.558481960999998</v>
      </c>
      <c r="K2394" s="1">
        <v>25.961832815000001</v>
      </c>
      <c r="L2394" s="1">
        <v>25.698103411000002</v>
      </c>
      <c r="M2394" s="2">
        <f t="shared" si="189"/>
        <v>-1.8055973484865095E-3</v>
      </c>
      <c r="N2394" s="2">
        <f t="shared" si="190"/>
        <v>-1.8072294042318427E-3</v>
      </c>
    </row>
    <row r="2395" spans="1:14" x14ac:dyDescent="0.25">
      <c r="A2395" s="5">
        <v>40052</v>
      </c>
      <c r="B2395" s="11">
        <f t="shared" si="186"/>
        <v>8</v>
      </c>
      <c r="C2395" s="11">
        <f t="shared" si="187"/>
        <v>2009</v>
      </c>
      <c r="D2395" s="11" t="str">
        <f t="shared" si="188"/>
        <v>8/2009</v>
      </c>
      <c r="E2395">
        <v>18836</v>
      </c>
      <c r="F2395">
        <v>19954300</v>
      </c>
      <c r="G2395">
        <v>651959824</v>
      </c>
      <c r="H2395" s="1">
        <v>25.488671236999998</v>
      </c>
      <c r="I2395" s="1">
        <v>25.674833168999999</v>
      </c>
      <c r="J2395" s="1">
        <v>25.093077131000001</v>
      </c>
      <c r="K2395" s="1">
        <v>25.713616904999999</v>
      </c>
      <c r="L2395" s="1">
        <v>25.34129304</v>
      </c>
      <c r="M2395" s="2">
        <f t="shared" si="189"/>
        <v>-9.3457943689129186E-3</v>
      </c>
      <c r="N2395" s="2">
        <f t="shared" si="190"/>
        <v>-9.3897403260058444E-3</v>
      </c>
    </row>
    <row r="2396" spans="1:14" x14ac:dyDescent="0.25">
      <c r="A2396" s="5">
        <v>40053</v>
      </c>
      <c r="B2396" s="11">
        <f t="shared" si="186"/>
        <v>8</v>
      </c>
      <c r="C2396" s="11">
        <f t="shared" si="187"/>
        <v>2009</v>
      </c>
      <c r="D2396" s="11" t="str">
        <f t="shared" si="188"/>
        <v>8/2009</v>
      </c>
      <c r="E2396">
        <v>18332</v>
      </c>
      <c r="F2396">
        <v>21557700</v>
      </c>
      <c r="G2396">
        <v>700632219</v>
      </c>
      <c r="H2396" s="1">
        <v>25.248212074000001</v>
      </c>
      <c r="I2396" s="1">
        <v>25.504184730999999</v>
      </c>
      <c r="J2396" s="1">
        <v>24.953455681000001</v>
      </c>
      <c r="K2396" s="1">
        <v>25.550725214</v>
      </c>
      <c r="L2396" s="1">
        <v>25.209428337999999</v>
      </c>
      <c r="M2396" s="2">
        <f t="shared" si="189"/>
        <v>-9.4339622793259137E-3</v>
      </c>
      <c r="N2396" s="2">
        <f t="shared" si="190"/>
        <v>-9.4787439698632656E-3</v>
      </c>
    </row>
    <row r="2397" spans="1:14" x14ac:dyDescent="0.25">
      <c r="A2397" s="5">
        <v>40056</v>
      </c>
      <c r="B2397" s="11">
        <f t="shared" si="186"/>
        <v>8</v>
      </c>
      <c r="C2397" s="11">
        <f t="shared" si="187"/>
        <v>2009</v>
      </c>
      <c r="D2397" s="11" t="str">
        <f t="shared" si="188"/>
        <v>8/2009</v>
      </c>
      <c r="E2397">
        <v>38538</v>
      </c>
      <c r="F2397">
        <v>35023000</v>
      </c>
      <c r="G2397">
        <v>1098435781</v>
      </c>
      <c r="H2397" s="1">
        <v>24.340672653999999</v>
      </c>
      <c r="I2397" s="1">
        <v>24.945698933999999</v>
      </c>
      <c r="J2397" s="1">
        <v>23.929565053000001</v>
      </c>
      <c r="K2397" s="1">
        <v>24.945698933999999</v>
      </c>
      <c r="L2397" s="1">
        <v>24.325159159999998</v>
      </c>
      <c r="M2397" s="2">
        <f t="shared" si="189"/>
        <v>-3.5944700454039857E-2</v>
      </c>
      <c r="N2397" s="2">
        <f t="shared" si="190"/>
        <v>-3.6606621342648929E-2</v>
      </c>
    </row>
    <row r="2398" spans="1:14" x14ac:dyDescent="0.25">
      <c r="A2398" s="5">
        <v>40057</v>
      </c>
      <c r="B2398" s="11">
        <f t="shared" si="186"/>
        <v>9</v>
      </c>
      <c r="C2398" s="11">
        <f t="shared" si="187"/>
        <v>2009</v>
      </c>
      <c r="D2398" s="11" t="str">
        <f t="shared" si="188"/>
        <v>9/2009</v>
      </c>
      <c r="E2398">
        <v>24878</v>
      </c>
      <c r="F2398">
        <v>23821700</v>
      </c>
      <c r="G2398">
        <v>754579423</v>
      </c>
      <c r="H2398" s="1">
        <v>24.511321091999999</v>
      </c>
      <c r="I2398" s="1">
        <v>24.6276723</v>
      </c>
      <c r="J2398" s="1">
        <v>24.356186147999999</v>
      </c>
      <c r="K2398" s="1">
        <v>24.875888208999999</v>
      </c>
      <c r="L2398" s="1">
        <v>24.573375069000001</v>
      </c>
      <c r="M2398" s="2">
        <f t="shared" si="189"/>
        <v>7.0108349274380366E-3</v>
      </c>
      <c r="N2398" s="2">
        <f t="shared" si="190"/>
        <v>6.9863732887079201E-3</v>
      </c>
    </row>
    <row r="2399" spans="1:14" x14ac:dyDescent="0.25">
      <c r="A2399" s="5">
        <v>40058</v>
      </c>
      <c r="B2399" s="11">
        <f t="shared" si="186"/>
        <v>9</v>
      </c>
      <c r="C2399" s="11">
        <f t="shared" si="187"/>
        <v>2009</v>
      </c>
      <c r="D2399" s="11" t="str">
        <f t="shared" si="188"/>
        <v>9/2009</v>
      </c>
      <c r="E2399">
        <v>25775</v>
      </c>
      <c r="F2399">
        <v>24828400</v>
      </c>
      <c r="G2399">
        <v>800114901</v>
      </c>
      <c r="H2399" s="1">
        <v>24.937942187000001</v>
      </c>
      <c r="I2399" s="1">
        <v>24.557861575</v>
      </c>
      <c r="J2399" s="1">
        <v>24.557861575</v>
      </c>
      <c r="K2399" s="1">
        <v>25.271482316</v>
      </c>
      <c r="L2399" s="1">
        <v>24.999996163999999</v>
      </c>
      <c r="M2399" s="2">
        <f t="shared" si="189"/>
        <v>1.7405063292946776E-2</v>
      </c>
      <c r="N2399" s="2">
        <f t="shared" si="190"/>
        <v>1.725533009253858E-2</v>
      </c>
    </row>
    <row r="2400" spans="1:14" x14ac:dyDescent="0.25">
      <c r="A2400" s="5">
        <v>40059</v>
      </c>
      <c r="B2400" s="11">
        <f t="shared" si="186"/>
        <v>9</v>
      </c>
      <c r="C2400" s="11">
        <f t="shared" si="187"/>
        <v>2009</v>
      </c>
      <c r="D2400" s="11" t="str">
        <f t="shared" si="188"/>
        <v>9/2009</v>
      </c>
      <c r="E2400">
        <v>19810</v>
      </c>
      <c r="F2400">
        <v>17969800</v>
      </c>
      <c r="G2400">
        <v>579875520</v>
      </c>
      <c r="H2400" s="1">
        <v>24.968969176000002</v>
      </c>
      <c r="I2400" s="1">
        <v>25.186158097</v>
      </c>
      <c r="J2400" s="1">
        <v>24.837104474</v>
      </c>
      <c r="K2400" s="1">
        <v>25.349049787999999</v>
      </c>
      <c r="L2400" s="1">
        <v>25.031023153</v>
      </c>
      <c r="M2400" s="2">
        <f t="shared" si="189"/>
        <v>1.2441679737382749E-3</v>
      </c>
      <c r="N2400" s="2">
        <f t="shared" si="190"/>
        <v>1.2433946381379673E-3</v>
      </c>
    </row>
    <row r="2401" spans="1:14" x14ac:dyDescent="0.25">
      <c r="A2401" s="5">
        <v>40060</v>
      </c>
      <c r="B2401" s="11">
        <f t="shared" si="186"/>
        <v>9</v>
      </c>
      <c r="C2401" s="11">
        <f t="shared" si="187"/>
        <v>2009</v>
      </c>
      <c r="D2401" s="11" t="str">
        <f t="shared" si="188"/>
        <v>9/2009</v>
      </c>
      <c r="E2401">
        <v>16867</v>
      </c>
      <c r="F2401">
        <v>14677400</v>
      </c>
      <c r="G2401">
        <v>475664432</v>
      </c>
      <c r="H2401" s="1">
        <v>25.217185085000001</v>
      </c>
      <c r="I2401" s="1">
        <v>25.054293394999998</v>
      </c>
      <c r="J2401" s="1">
        <v>24.720753265999999</v>
      </c>
      <c r="K2401" s="1">
        <v>25.349049787999999</v>
      </c>
      <c r="L2401" s="1">
        <v>25.139617613999999</v>
      </c>
      <c r="M2401" s="2">
        <f t="shared" si="189"/>
        <v>9.9409754263537486E-3</v>
      </c>
      <c r="N2401" s="2">
        <f t="shared" si="190"/>
        <v>9.8918889735477213E-3</v>
      </c>
    </row>
    <row r="2402" spans="1:14" x14ac:dyDescent="0.25">
      <c r="A2402" s="5">
        <v>40064</v>
      </c>
      <c r="B2402" s="11">
        <f t="shared" si="186"/>
        <v>9</v>
      </c>
      <c r="C2402" s="11">
        <f t="shared" si="187"/>
        <v>2009</v>
      </c>
      <c r="D2402" s="11" t="str">
        <f t="shared" si="188"/>
        <v>9/2009</v>
      </c>
      <c r="E2402">
        <v>13900</v>
      </c>
      <c r="F2402">
        <v>13316300</v>
      </c>
      <c r="G2402">
        <v>438137593</v>
      </c>
      <c r="H2402" s="1">
        <v>25.504184730999999</v>
      </c>
      <c r="I2402" s="1">
        <v>25.589508949999999</v>
      </c>
      <c r="J2402" s="1">
        <v>25.294752556999999</v>
      </c>
      <c r="K2402" s="1">
        <v>25.674833168999999</v>
      </c>
      <c r="L2402" s="1">
        <v>25.519698225999999</v>
      </c>
      <c r="M2402" s="2">
        <f t="shared" si="189"/>
        <v>1.1381113515747332E-2</v>
      </c>
      <c r="N2402" s="2">
        <f t="shared" si="190"/>
        <v>1.1316835884237753E-2</v>
      </c>
    </row>
    <row r="2403" spans="1:14" x14ac:dyDescent="0.25">
      <c r="A2403" s="5">
        <v>40065</v>
      </c>
      <c r="B2403" s="11">
        <f t="shared" si="186"/>
        <v>9</v>
      </c>
      <c r="C2403" s="11">
        <f t="shared" si="187"/>
        <v>2009</v>
      </c>
      <c r="D2403" s="11" t="str">
        <f t="shared" si="188"/>
        <v>9/2009</v>
      </c>
      <c r="E2403">
        <v>14444</v>
      </c>
      <c r="F2403">
        <v>14801100</v>
      </c>
      <c r="G2403">
        <v>489128363</v>
      </c>
      <c r="H2403" s="1">
        <v>25.597265697000001</v>
      </c>
      <c r="I2403" s="1">
        <v>25.713616904999999</v>
      </c>
      <c r="J2403" s="1">
        <v>25.496427984</v>
      </c>
      <c r="K2403" s="1">
        <v>25.736887147000001</v>
      </c>
      <c r="L2403" s="1">
        <v>25.636049433</v>
      </c>
      <c r="M2403" s="2">
        <f t="shared" si="189"/>
        <v>3.6496350297707814E-3</v>
      </c>
      <c r="N2403" s="2">
        <f t="shared" si="190"/>
        <v>3.6429912717999562E-3</v>
      </c>
    </row>
    <row r="2404" spans="1:14" x14ac:dyDescent="0.25">
      <c r="A2404" s="5">
        <v>40066</v>
      </c>
      <c r="B2404" s="11">
        <f t="shared" si="186"/>
        <v>9</v>
      </c>
      <c r="C2404" s="11">
        <f t="shared" si="187"/>
        <v>2009</v>
      </c>
      <c r="D2404" s="11" t="str">
        <f t="shared" si="188"/>
        <v>9/2009</v>
      </c>
      <c r="E2404">
        <v>15960</v>
      </c>
      <c r="F2404">
        <v>15958900</v>
      </c>
      <c r="G2404">
        <v>529925354</v>
      </c>
      <c r="H2404" s="1">
        <v>25.860995101</v>
      </c>
      <c r="I2404" s="1">
        <v>25.527454973000001</v>
      </c>
      <c r="J2404" s="1">
        <v>25.48091449</v>
      </c>
      <c r="K2404" s="1">
        <v>25.884265342999999</v>
      </c>
      <c r="L2404" s="1">
        <v>25.760157388</v>
      </c>
      <c r="M2404" s="2">
        <f t="shared" si="189"/>
        <v>1.0303030297134752E-2</v>
      </c>
      <c r="N2404" s="2">
        <f t="shared" si="190"/>
        <v>1.025031585033228E-2</v>
      </c>
    </row>
    <row r="2405" spans="1:14" x14ac:dyDescent="0.25">
      <c r="A2405" s="5">
        <v>40067</v>
      </c>
      <c r="B2405" s="11">
        <f t="shared" si="186"/>
        <v>9</v>
      </c>
      <c r="C2405" s="11">
        <f t="shared" si="187"/>
        <v>2009</v>
      </c>
      <c r="D2405" s="11" t="str">
        <f t="shared" si="188"/>
        <v>9/2009</v>
      </c>
      <c r="E2405">
        <v>11860</v>
      </c>
      <c r="F2405">
        <v>11182600</v>
      </c>
      <c r="G2405">
        <v>371657886</v>
      </c>
      <c r="H2405" s="1">
        <v>25.705860158</v>
      </c>
      <c r="I2405" s="1">
        <v>25.907535585000002</v>
      </c>
      <c r="J2405" s="1">
        <v>25.651562928000001</v>
      </c>
      <c r="K2405" s="1">
        <v>25.985103056</v>
      </c>
      <c r="L2405" s="1">
        <v>25.783427629999998</v>
      </c>
      <c r="M2405" s="2">
        <f t="shared" si="189"/>
        <v>-5.9988002160830112E-3</v>
      </c>
      <c r="N2405" s="2">
        <f t="shared" si="190"/>
        <v>-6.016865300218042E-3</v>
      </c>
    </row>
    <row r="2406" spans="1:14" x14ac:dyDescent="0.25">
      <c r="A2406" s="5">
        <v>40070</v>
      </c>
      <c r="B2406" s="11">
        <f t="shared" si="186"/>
        <v>9</v>
      </c>
      <c r="C2406" s="11">
        <f t="shared" si="187"/>
        <v>2009</v>
      </c>
      <c r="D2406" s="11" t="str">
        <f t="shared" si="188"/>
        <v>9/2009</v>
      </c>
      <c r="E2406">
        <v>12237</v>
      </c>
      <c r="F2406">
        <v>13357400</v>
      </c>
      <c r="G2406">
        <v>441892486</v>
      </c>
      <c r="H2406" s="1">
        <v>25.783427629999998</v>
      </c>
      <c r="I2406" s="1">
        <v>25.519698225999999</v>
      </c>
      <c r="J2406" s="1">
        <v>25.333536293000002</v>
      </c>
      <c r="K2406" s="1">
        <v>25.853238353999998</v>
      </c>
      <c r="L2406" s="1">
        <v>25.659319674999999</v>
      </c>
      <c r="M2406" s="2">
        <f t="shared" si="189"/>
        <v>3.0175015161224561E-3</v>
      </c>
      <c r="N2406" s="2">
        <f t="shared" si="190"/>
        <v>3.0129579961801134E-3</v>
      </c>
    </row>
    <row r="2407" spans="1:14" x14ac:dyDescent="0.25">
      <c r="A2407" s="5">
        <v>40071</v>
      </c>
      <c r="B2407" s="11">
        <f t="shared" si="186"/>
        <v>9</v>
      </c>
      <c r="C2407" s="11">
        <f t="shared" si="187"/>
        <v>2009</v>
      </c>
      <c r="D2407" s="11" t="str">
        <f t="shared" si="188"/>
        <v>9/2009</v>
      </c>
      <c r="E2407">
        <v>15341</v>
      </c>
      <c r="F2407">
        <v>13556800</v>
      </c>
      <c r="G2407">
        <v>453091316</v>
      </c>
      <c r="H2407" s="1">
        <v>25.907535585000002</v>
      </c>
      <c r="I2407" s="1">
        <v>25.899778836999999</v>
      </c>
      <c r="J2407" s="1">
        <v>25.791184377</v>
      </c>
      <c r="K2407" s="1">
        <v>26.047157034000001</v>
      </c>
      <c r="L2407" s="1">
        <v>25.923049078999998</v>
      </c>
      <c r="M2407" s="2">
        <f t="shared" si="189"/>
        <v>4.8134777416326546E-3</v>
      </c>
      <c r="N2407" s="2">
        <f t="shared" si="190"/>
        <v>4.8019299993554776E-3</v>
      </c>
    </row>
    <row r="2408" spans="1:14" x14ac:dyDescent="0.25">
      <c r="A2408" s="5">
        <v>40072</v>
      </c>
      <c r="B2408" s="11">
        <f t="shared" si="186"/>
        <v>9</v>
      </c>
      <c r="C2408" s="11">
        <f t="shared" si="187"/>
        <v>2009</v>
      </c>
      <c r="D2408" s="11" t="str">
        <f t="shared" si="188"/>
        <v>9/2009</v>
      </c>
      <c r="E2408">
        <v>26014</v>
      </c>
      <c r="F2408">
        <v>28195100</v>
      </c>
      <c r="G2408">
        <v>957624737</v>
      </c>
      <c r="H2408" s="1">
        <v>26.644426567</v>
      </c>
      <c r="I2408" s="1">
        <v>26.008373297999999</v>
      </c>
      <c r="J2408" s="1">
        <v>25.954076067999999</v>
      </c>
      <c r="K2408" s="1">
        <v>26.667696807999999</v>
      </c>
      <c r="L2408" s="1">
        <v>26.341913427000001</v>
      </c>
      <c r="M2408" s="2">
        <f t="shared" si="189"/>
        <v>2.8443113764423211E-2</v>
      </c>
      <c r="N2408" s="2">
        <f t="shared" si="190"/>
        <v>2.8046118677893868E-2</v>
      </c>
    </row>
    <row r="2409" spans="1:14" x14ac:dyDescent="0.25">
      <c r="A2409" s="5">
        <v>40073</v>
      </c>
      <c r="B2409" s="11">
        <f t="shared" si="186"/>
        <v>9</v>
      </c>
      <c r="C2409" s="11">
        <f t="shared" si="187"/>
        <v>2009</v>
      </c>
      <c r="D2409" s="11" t="str">
        <f t="shared" si="188"/>
        <v>9/2009</v>
      </c>
      <c r="E2409">
        <v>19831</v>
      </c>
      <c r="F2409">
        <v>20676300</v>
      </c>
      <c r="G2409">
        <v>713475358</v>
      </c>
      <c r="H2409" s="1">
        <v>26.605642831000001</v>
      </c>
      <c r="I2409" s="1">
        <v>26.512561864999999</v>
      </c>
      <c r="J2409" s="1">
        <v>26.489291623</v>
      </c>
      <c r="K2409" s="1">
        <v>26.977966695999999</v>
      </c>
      <c r="L2409" s="1">
        <v>26.768534521999999</v>
      </c>
      <c r="M2409" s="2">
        <f t="shared" si="189"/>
        <v>-1.4556040792423897E-3</v>
      </c>
      <c r="N2409" s="2">
        <f t="shared" si="190"/>
        <v>-1.4566645000202692E-3</v>
      </c>
    </row>
    <row r="2410" spans="1:14" x14ac:dyDescent="0.25">
      <c r="A2410" s="5">
        <v>40074</v>
      </c>
      <c r="B2410" s="11">
        <f t="shared" si="186"/>
        <v>9</v>
      </c>
      <c r="C2410" s="11">
        <f t="shared" si="187"/>
        <v>2009</v>
      </c>
      <c r="D2410" s="11" t="str">
        <f t="shared" si="188"/>
        <v>9/2009</v>
      </c>
      <c r="E2410">
        <v>10566</v>
      </c>
      <c r="F2410">
        <v>11306700</v>
      </c>
      <c r="G2410">
        <v>389595362</v>
      </c>
      <c r="H2410" s="1">
        <v>26.877128981999999</v>
      </c>
      <c r="I2410" s="1">
        <v>26.559102348</v>
      </c>
      <c r="J2410" s="1">
        <v>26.559102348</v>
      </c>
      <c r="K2410" s="1">
        <v>26.877128981999999</v>
      </c>
      <c r="L2410" s="1">
        <v>26.729750786</v>
      </c>
      <c r="M2410" s="2">
        <f t="shared" si="189"/>
        <v>1.0204081619996419E-2</v>
      </c>
      <c r="N2410" s="2">
        <f t="shared" si="190"/>
        <v>1.0152371451489209E-2</v>
      </c>
    </row>
    <row r="2411" spans="1:14" x14ac:dyDescent="0.25">
      <c r="A2411" s="5">
        <v>40077</v>
      </c>
      <c r="B2411" s="11">
        <f t="shared" si="186"/>
        <v>9</v>
      </c>
      <c r="C2411" s="11">
        <f t="shared" si="187"/>
        <v>2009</v>
      </c>
      <c r="D2411" s="11" t="str">
        <f t="shared" si="188"/>
        <v>9/2009</v>
      </c>
      <c r="E2411">
        <v>15827</v>
      </c>
      <c r="F2411">
        <v>19031000</v>
      </c>
      <c r="G2411">
        <v>656003296</v>
      </c>
      <c r="H2411" s="1">
        <v>26.838345245999999</v>
      </c>
      <c r="I2411" s="1">
        <v>26.667696807999999</v>
      </c>
      <c r="J2411" s="1">
        <v>26.458264633999999</v>
      </c>
      <c r="K2411" s="1">
        <v>26.977966695999999</v>
      </c>
      <c r="L2411" s="1">
        <v>26.737507532999999</v>
      </c>
      <c r="M2411" s="2">
        <f t="shared" si="189"/>
        <v>-1.443001446544856E-3</v>
      </c>
      <c r="N2411" s="2">
        <f t="shared" si="190"/>
        <v>-1.4440435757821996E-3</v>
      </c>
    </row>
    <row r="2412" spans="1:14" x14ac:dyDescent="0.25">
      <c r="A2412" s="5">
        <v>40078</v>
      </c>
      <c r="B2412" s="11">
        <f t="shared" si="186"/>
        <v>9</v>
      </c>
      <c r="C2412" s="11">
        <f t="shared" si="187"/>
        <v>2009</v>
      </c>
      <c r="D2412" s="11" t="str">
        <f t="shared" si="188"/>
        <v>9/2009</v>
      </c>
      <c r="E2412">
        <v>15881</v>
      </c>
      <c r="F2412">
        <v>16636200</v>
      </c>
      <c r="G2412">
        <v>580495236</v>
      </c>
      <c r="H2412" s="1">
        <v>27.016750430999998</v>
      </c>
      <c r="I2412" s="1">
        <v>27.063290915</v>
      </c>
      <c r="J2412" s="1">
        <v>26.946939706999999</v>
      </c>
      <c r="K2412" s="1">
        <v>27.210669111000001</v>
      </c>
      <c r="L2412" s="1">
        <v>27.063290915</v>
      </c>
      <c r="M2412" s="2">
        <f t="shared" si="189"/>
        <v>6.6473988379216475E-3</v>
      </c>
      <c r="N2412" s="2">
        <f t="shared" si="190"/>
        <v>6.625402308261941E-3</v>
      </c>
    </row>
    <row r="2413" spans="1:14" x14ac:dyDescent="0.25">
      <c r="A2413" s="5">
        <v>40079</v>
      </c>
      <c r="B2413" s="11">
        <f t="shared" si="186"/>
        <v>9</v>
      </c>
      <c r="C2413" s="11">
        <f t="shared" si="187"/>
        <v>2009</v>
      </c>
      <c r="D2413" s="11" t="str">
        <f t="shared" si="188"/>
        <v>9/2009</v>
      </c>
      <c r="E2413">
        <v>17188</v>
      </c>
      <c r="F2413">
        <v>20527600</v>
      </c>
      <c r="G2413">
        <v>711267392</v>
      </c>
      <c r="H2413" s="1">
        <v>26.574615842</v>
      </c>
      <c r="I2413" s="1">
        <v>27.055534167000001</v>
      </c>
      <c r="J2413" s="1">
        <v>26.574615842</v>
      </c>
      <c r="K2413" s="1">
        <v>27.133101638999999</v>
      </c>
      <c r="L2413" s="1">
        <v>26.877128981999999</v>
      </c>
      <c r="M2413" s="2">
        <f t="shared" si="189"/>
        <v>-1.6365202400236756E-2</v>
      </c>
      <c r="N2413" s="2">
        <f t="shared" si="190"/>
        <v>-1.6500591470267733E-2</v>
      </c>
    </row>
    <row r="2414" spans="1:14" x14ac:dyDescent="0.25">
      <c r="A2414" s="5">
        <v>40080</v>
      </c>
      <c r="B2414" s="11">
        <f t="shared" si="186"/>
        <v>9</v>
      </c>
      <c r="C2414" s="11">
        <f t="shared" si="187"/>
        <v>2009</v>
      </c>
      <c r="D2414" s="11" t="str">
        <f t="shared" si="188"/>
        <v>9/2009</v>
      </c>
      <c r="E2414">
        <v>17777</v>
      </c>
      <c r="F2414">
        <v>16311500</v>
      </c>
      <c r="G2414">
        <v>554052457</v>
      </c>
      <c r="H2414" s="1">
        <v>26.217805471999998</v>
      </c>
      <c r="I2414" s="1">
        <v>26.683210302999999</v>
      </c>
      <c r="J2414" s="1">
        <v>26.179021735999999</v>
      </c>
      <c r="K2414" s="1">
        <v>26.807318257999999</v>
      </c>
      <c r="L2414" s="1">
        <v>26.349670174</v>
      </c>
      <c r="M2414" s="2">
        <f t="shared" si="189"/>
        <v>-1.3426736706992348E-2</v>
      </c>
      <c r="N2414" s="2">
        <f t="shared" si="190"/>
        <v>-1.3517690394620807E-2</v>
      </c>
    </row>
    <row r="2415" spans="1:14" x14ac:dyDescent="0.25">
      <c r="A2415" s="5">
        <v>40081</v>
      </c>
      <c r="B2415" s="11">
        <f t="shared" si="186"/>
        <v>9</v>
      </c>
      <c r="C2415" s="11">
        <f t="shared" si="187"/>
        <v>2009</v>
      </c>
      <c r="D2415" s="11" t="str">
        <f t="shared" si="188"/>
        <v>9/2009</v>
      </c>
      <c r="E2415">
        <v>10574</v>
      </c>
      <c r="F2415">
        <v>10817300</v>
      </c>
      <c r="G2415">
        <v>369152486</v>
      </c>
      <c r="H2415" s="1">
        <v>26.458264633999999</v>
      </c>
      <c r="I2415" s="1">
        <v>26.155751494</v>
      </c>
      <c r="J2415" s="1">
        <v>26.140238</v>
      </c>
      <c r="K2415" s="1">
        <v>26.636669820000002</v>
      </c>
      <c r="L2415" s="1">
        <v>26.473778128999999</v>
      </c>
      <c r="M2415" s="2">
        <f t="shared" si="189"/>
        <v>9.1715976097543894E-3</v>
      </c>
      <c r="N2415" s="2">
        <f t="shared" si="190"/>
        <v>9.1297939184120588E-3</v>
      </c>
    </row>
    <row r="2416" spans="1:14" x14ac:dyDescent="0.25">
      <c r="A2416" s="5">
        <v>40084</v>
      </c>
      <c r="B2416" s="11">
        <f t="shared" si="186"/>
        <v>9</v>
      </c>
      <c r="C2416" s="11">
        <f t="shared" si="187"/>
        <v>2009</v>
      </c>
      <c r="D2416" s="11" t="str">
        <f t="shared" si="188"/>
        <v>9/2009</v>
      </c>
      <c r="E2416">
        <v>14003</v>
      </c>
      <c r="F2416">
        <v>12013400</v>
      </c>
      <c r="G2416">
        <v>416427259</v>
      </c>
      <c r="H2416" s="1">
        <v>27.063290915</v>
      </c>
      <c r="I2416" s="1">
        <v>26.566859095000002</v>
      </c>
      <c r="J2416" s="1">
        <v>26.512561864999999</v>
      </c>
      <c r="K2416" s="1">
        <v>27.102074649999999</v>
      </c>
      <c r="L2416" s="1">
        <v>26.884885729000001</v>
      </c>
      <c r="M2416" s="2">
        <f t="shared" si="189"/>
        <v>2.2867194404825542E-2</v>
      </c>
      <c r="N2416" s="2">
        <f t="shared" si="190"/>
        <v>2.2609658801048971E-2</v>
      </c>
    </row>
    <row r="2417" spans="1:14" x14ac:dyDescent="0.25">
      <c r="A2417" s="5">
        <v>40085</v>
      </c>
      <c r="B2417" s="11">
        <f t="shared" si="186"/>
        <v>9</v>
      </c>
      <c r="C2417" s="11">
        <f t="shared" si="187"/>
        <v>2009</v>
      </c>
      <c r="D2417" s="11" t="str">
        <f t="shared" si="188"/>
        <v>9/2009</v>
      </c>
      <c r="E2417">
        <v>11614</v>
      </c>
      <c r="F2417">
        <v>11788700</v>
      </c>
      <c r="G2417">
        <v>409099743</v>
      </c>
      <c r="H2417" s="1">
        <v>26.970209948000001</v>
      </c>
      <c r="I2417" s="1">
        <v>27.133101638999999</v>
      </c>
      <c r="J2417" s="1">
        <v>26.636669820000002</v>
      </c>
      <c r="K2417" s="1">
        <v>27.140858386000001</v>
      </c>
      <c r="L2417" s="1">
        <v>26.915912718000001</v>
      </c>
      <c r="M2417" s="2">
        <f t="shared" si="189"/>
        <v>-3.4393809419684951E-3</v>
      </c>
      <c r="N2417" s="2">
        <f t="shared" si="190"/>
        <v>-3.4453092095506452E-3</v>
      </c>
    </row>
    <row r="2418" spans="1:14" x14ac:dyDescent="0.25">
      <c r="A2418" s="5">
        <v>40086</v>
      </c>
      <c r="B2418" s="11">
        <f t="shared" si="186"/>
        <v>9</v>
      </c>
      <c r="C2418" s="11">
        <f t="shared" si="187"/>
        <v>2009</v>
      </c>
      <c r="D2418" s="11" t="str">
        <f t="shared" si="188"/>
        <v>9/2009</v>
      </c>
      <c r="E2418">
        <v>15909</v>
      </c>
      <c r="F2418">
        <v>19075100</v>
      </c>
      <c r="G2418">
        <v>665809860</v>
      </c>
      <c r="H2418" s="1">
        <v>27.148615134</v>
      </c>
      <c r="I2418" s="1">
        <v>27.195155617000001</v>
      </c>
      <c r="J2418" s="1">
        <v>26.846101993000001</v>
      </c>
      <c r="K2418" s="1">
        <v>27.295993330000002</v>
      </c>
      <c r="L2418" s="1">
        <v>27.071047662000002</v>
      </c>
      <c r="M2418" s="2">
        <f t="shared" si="189"/>
        <v>6.6148979316058565E-3</v>
      </c>
      <c r="N2418" s="2">
        <f t="shared" si="190"/>
        <v>6.5931155005560941E-3</v>
      </c>
    </row>
    <row r="2419" spans="1:14" x14ac:dyDescent="0.25">
      <c r="A2419" s="5">
        <v>40087</v>
      </c>
      <c r="B2419" s="11">
        <f t="shared" si="186"/>
        <v>10</v>
      </c>
      <c r="C2419" s="11">
        <f t="shared" si="187"/>
        <v>2009</v>
      </c>
      <c r="D2419" s="11" t="str">
        <f t="shared" si="188"/>
        <v>10/2009</v>
      </c>
      <c r="E2419">
        <v>11563</v>
      </c>
      <c r="F2419">
        <v>14451100</v>
      </c>
      <c r="G2419">
        <v>497558868</v>
      </c>
      <c r="H2419" s="1">
        <v>26.563515669000001</v>
      </c>
      <c r="I2419" s="1">
        <v>27.031595241000002</v>
      </c>
      <c r="J2419" s="1">
        <v>26.547913016999999</v>
      </c>
      <c r="K2419" s="1">
        <v>27.226628394999999</v>
      </c>
      <c r="L2419" s="1">
        <v>26.859966064999998</v>
      </c>
      <c r="M2419" s="2">
        <f t="shared" si="189"/>
        <v>-2.1551724171272379E-2</v>
      </c>
      <c r="N2419" s="2">
        <f t="shared" si="190"/>
        <v>-2.1787354218983018E-2</v>
      </c>
    </row>
    <row r="2420" spans="1:14" x14ac:dyDescent="0.25">
      <c r="A2420" s="5">
        <v>40088</v>
      </c>
      <c r="B2420" s="11">
        <f t="shared" si="186"/>
        <v>10</v>
      </c>
      <c r="C2420" s="11">
        <f t="shared" si="187"/>
        <v>2009</v>
      </c>
      <c r="D2420" s="11" t="str">
        <f t="shared" si="188"/>
        <v>10/2009</v>
      </c>
      <c r="E2420">
        <v>17923</v>
      </c>
      <c r="F2420">
        <v>19176900</v>
      </c>
      <c r="G2420">
        <v>651689750</v>
      </c>
      <c r="H2420" s="1">
        <v>26.649330256999999</v>
      </c>
      <c r="I2420" s="1">
        <v>26.352879862000002</v>
      </c>
      <c r="J2420" s="1">
        <v>26.173449359999999</v>
      </c>
      <c r="K2420" s="1">
        <v>26.742946172</v>
      </c>
      <c r="L2420" s="1">
        <v>26.508906386</v>
      </c>
      <c r="M2420" s="2">
        <f t="shared" si="189"/>
        <v>3.2305433162276298E-3</v>
      </c>
      <c r="N2420" s="2">
        <f t="shared" si="190"/>
        <v>3.2253363224341229E-3</v>
      </c>
    </row>
    <row r="2421" spans="1:14" x14ac:dyDescent="0.25">
      <c r="A2421" s="5">
        <v>40091</v>
      </c>
      <c r="B2421" s="11">
        <f t="shared" si="186"/>
        <v>10</v>
      </c>
      <c r="C2421" s="11">
        <f t="shared" si="187"/>
        <v>2009</v>
      </c>
      <c r="D2421" s="11" t="str">
        <f t="shared" si="188"/>
        <v>10/2009</v>
      </c>
      <c r="E2421">
        <v>15012</v>
      </c>
      <c r="F2421">
        <v>12691500</v>
      </c>
      <c r="G2421">
        <v>435378011</v>
      </c>
      <c r="H2421" s="1">
        <v>26.875568717</v>
      </c>
      <c r="I2421" s="1">
        <v>26.758548823999998</v>
      </c>
      <c r="J2421" s="1">
        <v>26.446495776999999</v>
      </c>
      <c r="K2421" s="1">
        <v>26.953581978999999</v>
      </c>
      <c r="L2421" s="1">
        <v>26.758548823999998</v>
      </c>
      <c r="M2421" s="2">
        <f t="shared" si="189"/>
        <v>8.4894613792620977E-3</v>
      </c>
      <c r="N2421" s="2">
        <f t="shared" si="190"/>
        <v>8.453628560070401E-3</v>
      </c>
    </row>
    <row r="2422" spans="1:14" x14ac:dyDescent="0.25">
      <c r="A2422" s="5">
        <v>40092</v>
      </c>
      <c r="B2422" s="11">
        <f t="shared" si="186"/>
        <v>10</v>
      </c>
      <c r="C2422" s="11">
        <f t="shared" si="187"/>
        <v>2009</v>
      </c>
      <c r="D2422" s="11" t="str">
        <f t="shared" si="188"/>
        <v>10/2009</v>
      </c>
      <c r="E2422">
        <v>14960</v>
      </c>
      <c r="F2422">
        <v>13369300</v>
      </c>
      <c r="G2422">
        <v>463975849</v>
      </c>
      <c r="H2422" s="1">
        <v>26.906774022</v>
      </c>
      <c r="I2422" s="1">
        <v>27.203224417000001</v>
      </c>
      <c r="J2422" s="1">
        <v>26.774151477</v>
      </c>
      <c r="K2422" s="1">
        <v>27.281237679</v>
      </c>
      <c r="L2422" s="1">
        <v>27.070601872000001</v>
      </c>
      <c r="M2422" s="2">
        <f t="shared" si="189"/>
        <v>1.1611030571516689E-3</v>
      </c>
      <c r="N2422" s="2">
        <f t="shared" si="190"/>
        <v>1.1604294983273953E-3</v>
      </c>
    </row>
    <row r="2423" spans="1:14" x14ac:dyDescent="0.25">
      <c r="A2423" s="5">
        <v>40093</v>
      </c>
      <c r="B2423" s="11">
        <f t="shared" si="186"/>
        <v>10</v>
      </c>
      <c r="C2423" s="11">
        <f t="shared" si="187"/>
        <v>2009</v>
      </c>
      <c r="D2423" s="11" t="str">
        <f t="shared" si="188"/>
        <v>10/2009</v>
      </c>
      <c r="E2423">
        <v>12370</v>
      </c>
      <c r="F2423">
        <v>12653800</v>
      </c>
      <c r="G2423">
        <v>437119734</v>
      </c>
      <c r="H2423" s="1">
        <v>27.039396567000001</v>
      </c>
      <c r="I2423" s="1">
        <v>26.852164737999999</v>
      </c>
      <c r="J2423" s="1">
        <v>26.758548823999998</v>
      </c>
      <c r="K2423" s="1">
        <v>27.187621763999999</v>
      </c>
      <c r="L2423" s="1">
        <v>26.945780653</v>
      </c>
      <c r="M2423" s="2">
        <f t="shared" si="189"/>
        <v>4.9289649101584843E-3</v>
      </c>
      <c r="N2423" s="2">
        <f t="shared" si="190"/>
        <v>4.9168573315369717E-3</v>
      </c>
    </row>
    <row r="2424" spans="1:14" x14ac:dyDescent="0.25">
      <c r="A2424" s="5">
        <v>40094</v>
      </c>
      <c r="B2424" s="11">
        <f t="shared" si="186"/>
        <v>10</v>
      </c>
      <c r="C2424" s="11">
        <f t="shared" si="187"/>
        <v>2009</v>
      </c>
      <c r="D2424" s="11" t="str">
        <f t="shared" si="188"/>
        <v>10/2009</v>
      </c>
      <c r="E2424">
        <v>18337</v>
      </c>
      <c r="F2424">
        <v>17878700</v>
      </c>
      <c r="G2424">
        <v>629636859</v>
      </c>
      <c r="H2424" s="1">
        <v>27.655701336</v>
      </c>
      <c r="I2424" s="1">
        <v>27.304641657000001</v>
      </c>
      <c r="J2424" s="1">
        <v>27.109608503</v>
      </c>
      <c r="K2424" s="1">
        <v>27.694707966999999</v>
      </c>
      <c r="L2424" s="1">
        <v>27.476270833000001</v>
      </c>
      <c r="M2424" s="2">
        <f t="shared" si="189"/>
        <v>2.2792844783827926E-2</v>
      </c>
      <c r="N2424" s="2">
        <f t="shared" si="190"/>
        <v>2.253696869652912E-2</v>
      </c>
    </row>
    <row r="2425" spans="1:14" x14ac:dyDescent="0.25">
      <c r="A2425" s="5">
        <v>40095</v>
      </c>
      <c r="B2425" s="11">
        <f t="shared" si="186"/>
        <v>10</v>
      </c>
      <c r="C2425" s="11">
        <f t="shared" si="187"/>
        <v>2009</v>
      </c>
      <c r="D2425" s="11" t="str">
        <f t="shared" si="188"/>
        <v>10/2009</v>
      </c>
      <c r="E2425">
        <v>13201</v>
      </c>
      <c r="F2425">
        <v>11910400</v>
      </c>
      <c r="G2425">
        <v>424478352</v>
      </c>
      <c r="H2425" s="1">
        <v>27.803926532999998</v>
      </c>
      <c r="I2425" s="1">
        <v>27.616694705</v>
      </c>
      <c r="J2425" s="1">
        <v>27.546482769000001</v>
      </c>
      <c r="K2425" s="1">
        <v>27.920946426</v>
      </c>
      <c r="L2425" s="1">
        <v>27.803926532999998</v>
      </c>
      <c r="M2425" s="2">
        <f t="shared" si="189"/>
        <v>5.3596614744697568E-3</v>
      </c>
      <c r="N2425" s="2">
        <f t="shared" si="190"/>
        <v>5.3453496039881287E-3</v>
      </c>
    </row>
    <row r="2426" spans="1:14" x14ac:dyDescent="0.25">
      <c r="A2426" s="5">
        <v>40099</v>
      </c>
      <c r="B2426" s="11">
        <f t="shared" si="186"/>
        <v>10</v>
      </c>
      <c r="C2426" s="11">
        <f t="shared" si="187"/>
        <v>2009</v>
      </c>
      <c r="D2426" s="11" t="str">
        <f t="shared" si="188"/>
        <v>10/2009</v>
      </c>
      <c r="E2426">
        <v>9581</v>
      </c>
      <c r="F2426">
        <v>9645900</v>
      </c>
      <c r="G2426">
        <v>345463530</v>
      </c>
      <c r="H2426" s="1">
        <v>27.944350405000002</v>
      </c>
      <c r="I2426" s="1">
        <v>28.006761013999999</v>
      </c>
      <c r="J2426" s="1">
        <v>27.811727859000001</v>
      </c>
      <c r="K2426" s="1">
        <v>28.045767645000002</v>
      </c>
      <c r="L2426" s="1">
        <v>27.936549077999999</v>
      </c>
      <c r="M2426" s="2">
        <f t="shared" si="189"/>
        <v>5.0505050728477663E-3</v>
      </c>
      <c r="N2426" s="2">
        <f t="shared" si="190"/>
        <v>5.0377940521875997E-3</v>
      </c>
    </row>
    <row r="2427" spans="1:14" x14ac:dyDescent="0.25">
      <c r="A2427" s="5">
        <v>40100</v>
      </c>
      <c r="B2427" s="11">
        <f t="shared" si="186"/>
        <v>10</v>
      </c>
      <c r="C2427" s="11">
        <f t="shared" si="187"/>
        <v>2009</v>
      </c>
      <c r="D2427" s="11" t="str">
        <f t="shared" si="188"/>
        <v>10/2009</v>
      </c>
      <c r="E2427">
        <v>19253</v>
      </c>
      <c r="F2427">
        <v>21668500</v>
      </c>
      <c r="G2427">
        <v>783101900</v>
      </c>
      <c r="H2427" s="1">
        <v>28.201794168999999</v>
      </c>
      <c r="I2427" s="1">
        <v>28.240800799999999</v>
      </c>
      <c r="J2427" s="1">
        <v>28.084774276000001</v>
      </c>
      <c r="K2427" s="1">
        <v>28.342218039999999</v>
      </c>
      <c r="L2427" s="1">
        <v>28.193992843</v>
      </c>
      <c r="M2427" s="2">
        <f t="shared" si="189"/>
        <v>9.2127303110947079E-3</v>
      </c>
      <c r="N2427" s="2">
        <f t="shared" si="190"/>
        <v>9.1705519651101158E-3</v>
      </c>
    </row>
    <row r="2428" spans="1:14" x14ac:dyDescent="0.25">
      <c r="A2428" s="5">
        <v>40101</v>
      </c>
      <c r="B2428" s="11">
        <f t="shared" si="186"/>
        <v>10</v>
      </c>
      <c r="C2428" s="11">
        <f t="shared" si="187"/>
        <v>2009</v>
      </c>
      <c r="D2428" s="11" t="str">
        <f t="shared" si="188"/>
        <v>10/2009</v>
      </c>
      <c r="E2428">
        <v>19145</v>
      </c>
      <c r="F2428">
        <v>19238000</v>
      </c>
      <c r="G2428">
        <v>699622094</v>
      </c>
      <c r="H2428" s="1">
        <v>28.552853847000002</v>
      </c>
      <c r="I2428" s="1">
        <v>28.123780907</v>
      </c>
      <c r="J2428" s="1">
        <v>28.092575602</v>
      </c>
      <c r="K2428" s="1">
        <v>28.552853847000002</v>
      </c>
      <c r="L2428" s="1">
        <v>28.373423344999999</v>
      </c>
      <c r="M2428" s="2">
        <f t="shared" si="189"/>
        <v>1.2448132764045772E-2</v>
      </c>
      <c r="N2428" s="2">
        <f t="shared" si="190"/>
        <v>1.2371291786706835E-2</v>
      </c>
    </row>
    <row r="2429" spans="1:14" x14ac:dyDescent="0.25">
      <c r="A2429" s="5">
        <v>40102</v>
      </c>
      <c r="B2429" s="11">
        <f t="shared" si="186"/>
        <v>10</v>
      </c>
      <c r="C2429" s="11">
        <f t="shared" si="187"/>
        <v>2009</v>
      </c>
      <c r="D2429" s="11" t="str">
        <f t="shared" si="188"/>
        <v>10/2009</v>
      </c>
      <c r="E2429">
        <v>15478</v>
      </c>
      <c r="F2429">
        <v>14146300</v>
      </c>
      <c r="G2429">
        <v>515356722</v>
      </c>
      <c r="H2429" s="1">
        <v>28.396827324</v>
      </c>
      <c r="I2429" s="1">
        <v>28.123780907</v>
      </c>
      <c r="J2429" s="1">
        <v>28.100376927999999</v>
      </c>
      <c r="K2429" s="1">
        <v>28.66987374</v>
      </c>
      <c r="L2429" s="1">
        <v>28.420231302000001</v>
      </c>
      <c r="M2429" s="2">
        <f t="shared" si="189"/>
        <v>-5.4644808479064055E-3</v>
      </c>
      <c r="N2429" s="2">
        <f t="shared" si="190"/>
        <v>-5.4794657380699422E-3</v>
      </c>
    </row>
    <row r="2430" spans="1:14" x14ac:dyDescent="0.25">
      <c r="A2430" s="5">
        <v>40105</v>
      </c>
      <c r="B2430" s="11">
        <f t="shared" si="186"/>
        <v>10</v>
      </c>
      <c r="C2430" s="11">
        <f t="shared" si="187"/>
        <v>2009</v>
      </c>
      <c r="D2430" s="11" t="str">
        <f t="shared" si="188"/>
        <v>10/2009</v>
      </c>
      <c r="E2430">
        <v>17412</v>
      </c>
      <c r="F2430">
        <v>22059500</v>
      </c>
      <c r="G2430">
        <v>817765368</v>
      </c>
      <c r="H2430" s="1">
        <v>29.145754638</v>
      </c>
      <c r="I2430" s="1">
        <v>28.552853847000002</v>
      </c>
      <c r="J2430" s="1">
        <v>28.474840584999999</v>
      </c>
      <c r="K2430" s="1">
        <v>29.247171878</v>
      </c>
      <c r="L2430" s="1">
        <v>28.919516177999999</v>
      </c>
      <c r="M2430" s="2">
        <f t="shared" si="189"/>
        <v>2.6373626372233172E-2</v>
      </c>
      <c r="N2430" s="2">
        <f t="shared" si="190"/>
        <v>2.6031838716589494E-2</v>
      </c>
    </row>
    <row r="2431" spans="1:14" x14ac:dyDescent="0.25">
      <c r="A2431" s="5">
        <v>40106</v>
      </c>
      <c r="B2431" s="11">
        <f t="shared" si="186"/>
        <v>10</v>
      </c>
      <c r="C2431" s="11">
        <f t="shared" si="187"/>
        <v>2009</v>
      </c>
      <c r="D2431" s="11" t="str">
        <f t="shared" si="188"/>
        <v>10/2009</v>
      </c>
      <c r="E2431">
        <v>21264</v>
      </c>
      <c r="F2431">
        <v>20907400</v>
      </c>
      <c r="G2431">
        <v>764555043</v>
      </c>
      <c r="H2431" s="1">
        <v>28.474840584999999</v>
      </c>
      <c r="I2431" s="1">
        <v>28.474840584999999</v>
      </c>
      <c r="J2431" s="1">
        <v>28.100376927999999</v>
      </c>
      <c r="K2431" s="1">
        <v>28.911714851999999</v>
      </c>
      <c r="L2431" s="1">
        <v>28.529449869</v>
      </c>
      <c r="M2431" s="2">
        <f t="shared" si="189"/>
        <v>-2.3019271977445022E-2</v>
      </c>
      <c r="N2431" s="2">
        <f t="shared" si="190"/>
        <v>-2.3288352801712382E-2</v>
      </c>
    </row>
    <row r="2432" spans="1:14" x14ac:dyDescent="0.25">
      <c r="A2432" s="5">
        <v>40107</v>
      </c>
      <c r="B2432" s="11">
        <f t="shared" si="186"/>
        <v>10</v>
      </c>
      <c r="C2432" s="11">
        <f t="shared" si="187"/>
        <v>2009</v>
      </c>
      <c r="D2432" s="11" t="str">
        <f t="shared" si="188"/>
        <v>10/2009</v>
      </c>
      <c r="E2432">
        <v>16949</v>
      </c>
      <c r="F2432">
        <v>18375800</v>
      </c>
      <c r="G2432">
        <v>682861073</v>
      </c>
      <c r="H2432" s="1">
        <v>28.630867109</v>
      </c>
      <c r="I2432" s="1">
        <v>28.482641911999998</v>
      </c>
      <c r="J2432" s="1">
        <v>28.482641911999998</v>
      </c>
      <c r="K2432" s="1">
        <v>29.410999728</v>
      </c>
      <c r="L2432" s="1">
        <v>28.989728113999998</v>
      </c>
      <c r="M2432" s="2">
        <f t="shared" si="189"/>
        <v>5.4794520634540156E-3</v>
      </c>
      <c r="N2432" s="2">
        <f t="shared" si="190"/>
        <v>5.4644944806910723E-3</v>
      </c>
    </row>
    <row r="2433" spans="1:14" x14ac:dyDescent="0.25">
      <c r="A2433" s="5">
        <v>40108</v>
      </c>
      <c r="B2433" s="11">
        <f t="shared" si="186"/>
        <v>10</v>
      </c>
      <c r="C2433" s="11">
        <f t="shared" si="187"/>
        <v>2009</v>
      </c>
      <c r="D2433" s="11" t="str">
        <f t="shared" si="188"/>
        <v>10/2009</v>
      </c>
      <c r="E2433">
        <v>13036</v>
      </c>
      <c r="F2433">
        <v>12359100</v>
      </c>
      <c r="G2433">
        <v>457647698</v>
      </c>
      <c r="H2433" s="1">
        <v>28.864906895000001</v>
      </c>
      <c r="I2433" s="1">
        <v>28.864906895000001</v>
      </c>
      <c r="J2433" s="1">
        <v>28.623065783000001</v>
      </c>
      <c r="K2433" s="1">
        <v>29.161357290000002</v>
      </c>
      <c r="L2433" s="1">
        <v>28.888310872999998</v>
      </c>
      <c r="M2433" s="2">
        <f t="shared" si="189"/>
        <v>8.174386933828881E-3</v>
      </c>
      <c r="N2433" s="2">
        <f t="shared" si="190"/>
        <v>8.1411575964436388E-3</v>
      </c>
    </row>
    <row r="2434" spans="1:14" x14ac:dyDescent="0.25">
      <c r="A2434" s="5">
        <v>40109</v>
      </c>
      <c r="B2434" s="11">
        <f t="shared" si="186"/>
        <v>10</v>
      </c>
      <c r="C2434" s="11">
        <f t="shared" si="187"/>
        <v>2009</v>
      </c>
      <c r="D2434" s="11" t="str">
        <f t="shared" si="188"/>
        <v>10/2009</v>
      </c>
      <c r="E2434">
        <v>16002</v>
      </c>
      <c r="F2434">
        <v>15573600</v>
      </c>
      <c r="G2434">
        <v>577091131</v>
      </c>
      <c r="H2434" s="1">
        <v>28.474840584999999</v>
      </c>
      <c r="I2434" s="1">
        <v>29.137953311</v>
      </c>
      <c r="J2434" s="1">
        <v>28.435833955</v>
      </c>
      <c r="K2434" s="1">
        <v>29.301781161000001</v>
      </c>
      <c r="L2434" s="1">
        <v>28.911714851999999</v>
      </c>
      <c r="M2434" s="2">
        <f t="shared" si="189"/>
        <v>-1.3513513534580968E-2</v>
      </c>
      <c r="N2434" s="2">
        <f t="shared" si="190"/>
        <v>-1.3605652077134675E-2</v>
      </c>
    </row>
    <row r="2435" spans="1:14" x14ac:dyDescent="0.25">
      <c r="A2435" s="5">
        <v>40112</v>
      </c>
      <c r="B2435" s="11">
        <f t="shared" ref="B2435:B2498" si="191">MONTH(A2435)</f>
        <v>10</v>
      </c>
      <c r="C2435" s="11">
        <f t="shared" ref="C2435:C2498" si="192">YEAR(A2435)</f>
        <v>2009</v>
      </c>
      <c r="D2435" s="11" t="str">
        <f t="shared" ref="D2435:D2498" si="193">CONCATENATE(B2435,"/",C2435)</f>
        <v>10/2009</v>
      </c>
      <c r="E2435">
        <v>13100</v>
      </c>
      <c r="F2435">
        <v>16126300</v>
      </c>
      <c r="G2435">
        <v>592291190</v>
      </c>
      <c r="H2435" s="1">
        <v>28.630867109</v>
      </c>
      <c r="I2435" s="1">
        <v>28.552853847000002</v>
      </c>
      <c r="J2435" s="1">
        <v>28.420231302000001</v>
      </c>
      <c r="K2435" s="1">
        <v>29.036536071</v>
      </c>
      <c r="L2435" s="1">
        <v>28.654271088000002</v>
      </c>
      <c r="M2435" s="2">
        <f t="shared" si="189"/>
        <v>5.4794520634540156E-3</v>
      </c>
      <c r="N2435" s="2">
        <f t="shared" si="190"/>
        <v>5.4644944806910723E-3</v>
      </c>
    </row>
    <row r="2436" spans="1:14" x14ac:dyDescent="0.25">
      <c r="A2436" s="5">
        <v>40113</v>
      </c>
      <c r="B2436" s="11">
        <f t="shared" si="191"/>
        <v>10</v>
      </c>
      <c r="C2436" s="11">
        <f t="shared" si="192"/>
        <v>2009</v>
      </c>
      <c r="D2436" s="11" t="str">
        <f t="shared" si="193"/>
        <v>10/2009</v>
      </c>
      <c r="E2436">
        <v>16992</v>
      </c>
      <c r="F2436">
        <v>16368100</v>
      </c>
      <c r="G2436">
        <v>597651471</v>
      </c>
      <c r="H2436" s="1">
        <v>28.045767645000002</v>
      </c>
      <c r="I2436" s="1">
        <v>28.794694959000001</v>
      </c>
      <c r="J2436" s="1">
        <v>28.045767645000002</v>
      </c>
      <c r="K2436" s="1">
        <v>28.935118831</v>
      </c>
      <c r="L2436" s="1">
        <v>28.482641911999998</v>
      </c>
      <c r="M2436" s="2">
        <f t="shared" ref="M2436:M2499" si="194">H2436/H2435-1</f>
        <v>-2.0435967299644808E-2</v>
      </c>
      <c r="N2436" s="2">
        <f t="shared" ref="N2436:N2499" si="195">LN(H2436/H2435)</f>
        <v>-2.0647670890602814E-2</v>
      </c>
    </row>
    <row r="2437" spans="1:14" x14ac:dyDescent="0.25">
      <c r="A2437" s="5">
        <v>40114</v>
      </c>
      <c r="B2437" s="11">
        <f t="shared" si="191"/>
        <v>10</v>
      </c>
      <c r="C2437" s="11">
        <f t="shared" si="192"/>
        <v>2009</v>
      </c>
      <c r="D2437" s="11" t="str">
        <f t="shared" si="193"/>
        <v>10/2009</v>
      </c>
      <c r="E2437">
        <v>23978</v>
      </c>
      <c r="F2437">
        <v>25206800</v>
      </c>
      <c r="G2437">
        <v>887105911</v>
      </c>
      <c r="H2437" s="1">
        <v>26.711740867</v>
      </c>
      <c r="I2437" s="1">
        <v>28.123780907</v>
      </c>
      <c r="J2437" s="1">
        <v>26.711740867</v>
      </c>
      <c r="K2437" s="1">
        <v>28.311012734999998</v>
      </c>
      <c r="L2437" s="1">
        <v>27.452866855</v>
      </c>
      <c r="M2437" s="2">
        <f t="shared" si="194"/>
        <v>-4.7566063973928374E-2</v>
      </c>
      <c r="N2437" s="2">
        <f t="shared" si="195"/>
        <v>-4.8734532889505147E-2</v>
      </c>
    </row>
    <row r="2438" spans="1:14" x14ac:dyDescent="0.25">
      <c r="A2438" s="5">
        <v>40115</v>
      </c>
      <c r="B2438" s="11">
        <f t="shared" si="191"/>
        <v>10</v>
      </c>
      <c r="C2438" s="11">
        <f t="shared" si="192"/>
        <v>2009</v>
      </c>
      <c r="D2438" s="11" t="str">
        <f t="shared" si="193"/>
        <v>10/2009</v>
      </c>
      <c r="E2438">
        <v>17450</v>
      </c>
      <c r="F2438">
        <v>17516900</v>
      </c>
      <c r="G2438">
        <v>622989615</v>
      </c>
      <c r="H2438" s="1">
        <v>28.131582233</v>
      </c>
      <c r="I2438" s="1">
        <v>27.523078791</v>
      </c>
      <c r="J2438" s="1">
        <v>27.172019112000001</v>
      </c>
      <c r="K2438" s="1">
        <v>28.178390189999998</v>
      </c>
      <c r="L2438" s="1">
        <v>27.749317250000001</v>
      </c>
      <c r="M2438" s="2">
        <f t="shared" si="194"/>
        <v>5.3154205600807192E-2</v>
      </c>
      <c r="N2438" s="2">
        <f t="shared" si="195"/>
        <v>5.1789666495297031E-2</v>
      </c>
    </row>
    <row r="2439" spans="1:14" x14ac:dyDescent="0.25">
      <c r="A2439" s="5">
        <v>40116</v>
      </c>
      <c r="B2439" s="11">
        <f t="shared" si="191"/>
        <v>10</v>
      </c>
      <c r="C2439" s="11">
        <f t="shared" si="192"/>
        <v>2009</v>
      </c>
      <c r="D2439" s="11" t="str">
        <f t="shared" si="193"/>
        <v>10/2009</v>
      </c>
      <c r="E2439">
        <v>26446</v>
      </c>
      <c r="F2439">
        <v>20293200</v>
      </c>
      <c r="G2439">
        <v>713449530</v>
      </c>
      <c r="H2439" s="1">
        <v>27.335846962000002</v>
      </c>
      <c r="I2439" s="1">
        <v>28.084774276000001</v>
      </c>
      <c r="J2439" s="1">
        <v>26.914575348</v>
      </c>
      <c r="K2439" s="1">
        <v>28.389025997000001</v>
      </c>
      <c r="L2439" s="1">
        <v>27.429462875999999</v>
      </c>
      <c r="M2439" s="2">
        <f t="shared" si="194"/>
        <v>-2.828618967853691E-2</v>
      </c>
      <c r="N2439" s="2">
        <f t="shared" si="195"/>
        <v>-2.8693951701502241E-2</v>
      </c>
    </row>
    <row r="2440" spans="1:14" x14ac:dyDescent="0.25">
      <c r="A2440" s="5">
        <v>40120</v>
      </c>
      <c r="B2440" s="11">
        <f t="shared" si="191"/>
        <v>11</v>
      </c>
      <c r="C2440" s="11">
        <f t="shared" si="192"/>
        <v>2009</v>
      </c>
      <c r="D2440" s="11" t="str">
        <f t="shared" si="193"/>
        <v>11/2009</v>
      </c>
      <c r="E2440">
        <v>15036</v>
      </c>
      <c r="F2440">
        <v>13545800</v>
      </c>
      <c r="G2440">
        <v>477510663</v>
      </c>
      <c r="H2440" s="1">
        <v>27.733714597999999</v>
      </c>
      <c r="I2440" s="1">
        <v>27.109608503</v>
      </c>
      <c r="J2440" s="1">
        <v>26.898972695000001</v>
      </c>
      <c r="K2440" s="1">
        <v>28.030164993</v>
      </c>
      <c r="L2440" s="1">
        <v>27.499674811999999</v>
      </c>
      <c r="M2440" s="2">
        <f t="shared" si="194"/>
        <v>1.4554794536020044E-2</v>
      </c>
      <c r="N2440" s="2">
        <f t="shared" si="195"/>
        <v>1.444989019630933E-2</v>
      </c>
    </row>
    <row r="2441" spans="1:14" x14ac:dyDescent="0.25">
      <c r="A2441" s="5">
        <v>40121</v>
      </c>
      <c r="B2441" s="11">
        <f t="shared" si="191"/>
        <v>11</v>
      </c>
      <c r="C2441" s="11">
        <f t="shared" si="192"/>
        <v>2009</v>
      </c>
      <c r="D2441" s="11" t="str">
        <f t="shared" si="193"/>
        <v>11/2009</v>
      </c>
      <c r="E2441">
        <v>12186</v>
      </c>
      <c r="F2441">
        <v>12116500</v>
      </c>
      <c r="G2441">
        <v>435615297</v>
      </c>
      <c r="H2441" s="1">
        <v>27.850734490000001</v>
      </c>
      <c r="I2441" s="1">
        <v>28.162787538</v>
      </c>
      <c r="J2441" s="1">
        <v>27.702509292999999</v>
      </c>
      <c r="K2441" s="1">
        <v>28.279807430999998</v>
      </c>
      <c r="L2441" s="1">
        <v>28.045767645000002</v>
      </c>
      <c r="M2441" s="2">
        <f t="shared" si="194"/>
        <v>4.2194092531853133E-3</v>
      </c>
      <c r="N2441" s="2">
        <f t="shared" si="195"/>
        <v>4.2105325069524135E-3</v>
      </c>
    </row>
    <row r="2442" spans="1:14" x14ac:dyDescent="0.25">
      <c r="A2442" s="5">
        <v>40122</v>
      </c>
      <c r="B2442" s="11">
        <f t="shared" si="191"/>
        <v>11</v>
      </c>
      <c r="C2442" s="11">
        <f t="shared" si="192"/>
        <v>2009</v>
      </c>
      <c r="D2442" s="11" t="str">
        <f t="shared" si="193"/>
        <v>11/2009</v>
      </c>
      <c r="E2442">
        <v>13395</v>
      </c>
      <c r="F2442">
        <v>13248600</v>
      </c>
      <c r="G2442">
        <v>477401911</v>
      </c>
      <c r="H2442" s="1">
        <v>28.396827324</v>
      </c>
      <c r="I2442" s="1">
        <v>27.842933164000002</v>
      </c>
      <c r="J2442" s="1">
        <v>27.788323881</v>
      </c>
      <c r="K2442" s="1">
        <v>28.396827324</v>
      </c>
      <c r="L2442" s="1">
        <v>28.108178254999999</v>
      </c>
      <c r="M2442" s="2">
        <f t="shared" si="194"/>
        <v>1.9607843168232275E-2</v>
      </c>
      <c r="N2442" s="2">
        <f t="shared" si="195"/>
        <v>1.9418085887483238E-2</v>
      </c>
    </row>
    <row r="2443" spans="1:14" x14ac:dyDescent="0.25">
      <c r="A2443" s="5">
        <v>40123</v>
      </c>
      <c r="B2443" s="11">
        <f t="shared" si="191"/>
        <v>11</v>
      </c>
      <c r="C2443" s="11">
        <f t="shared" si="192"/>
        <v>2009</v>
      </c>
      <c r="D2443" s="11" t="str">
        <f t="shared" si="193"/>
        <v>11/2009</v>
      </c>
      <c r="E2443">
        <v>11880</v>
      </c>
      <c r="F2443">
        <v>14037400</v>
      </c>
      <c r="G2443">
        <v>509693307</v>
      </c>
      <c r="H2443" s="1">
        <v>28.123780907</v>
      </c>
      <c r="I2443" s="1">
        <v>28.545052520999999</v>
      </c>
      <c r="J2443" s="1">
        <v>27.998959687999999</v>
      </c>
      <c r="K2443" s="1">
        <v>28.662072414000001</v>
      </c>
      <c r="L2443" s="1">
        <v>28.326615388</v>
      </c>
      <c r="M2443" s="2">
        <f t="shared" si="194"/>
        <v>-9.6153846302833301E-3</v>
      </c>
      <c r="N2443" s="2">
        <f t="shared" si="195"/>
        <v>-9.661910926780256E-3</v>
      </c>
    </row>
    <row r="2444" spans="1:14" x14ac:dyDescent="0.25">
      <c r="A2444" s="5">
        <v>40126</v>
      </c>
      <c r="B2444" s="11">
        <f t="shared" si="191"/>
        <v>11</v>
      </c>
      <c r="C2444" s="11">
        <f t="shared" si="192"/>
        <v>2009</v>
      </c>
      <c r="D2444" s="11" t="str">
        <f t="shared" si="193"/>
        <v>11/2009</v>
      </c>
      <c r="E2444">
        <v>18702</v>
      </c>
      <c r="F2444">
        <v>14500900</v>
      </c>
      <c r="G2444">
        <v>534452658</v>
      </c>
      <c r="H2444" s="1">
        <v>28.927317504000001</v>
      </c>
      <c r="I2444" s="1">
        <v>28.630867109</v>
      </c>
      <c r="J2444" s="1">
        <v>28.513847215999998</v>
      </c>
      <c r="K2444" s="1">
        <v>28.927317504000001</v>
      </c>
      <c r="L2444" s="1">
        <v>28.755688328000002</v>
      </c>
      <c r="M2444" s="2">
        <f t="shared" si="194"/>
        <v>2.8571428559237555E-2</v>
      </c>
      <c r="N2444" s="2">
        <f t="shared" si="195"/>
        <v>2.8170876954843944E-2</v>
      </c>
    </row>
    <row r="2445" spans="1:14" x14ac:dyDescent="0.25">
      <c r="A2445" s="5">
        <v>40127</v>
      </c>
      <c r="B2445" s="11">
        <f t="shared" si="191"/>
        <v>11</v>
      </c>
      <c r="C2445" s="11">
        <f t="shared" si="192"/>
        <v>2009</v>
      </c>
      <c r="D2445" s="11" t="str">
        <f t="shared" si="193"/>
        <v>11/2009</v>
      </c>
      <c r="E2445">
        <v>23885</v>
      </c>
      <c r="F2445">
        <v>20081300</v>
      </c>
      <c r="G2445">
        <v>749336707</v>
      </c>
      <c r="H2445" s="1">
        <v>29.184761267999999</v>
      </c>
      <c r="I2445" s="1">
        <v>28.857105569000002</v>
      </c>
      <c r="J2445" s="1">
        <v>28.708880370999999</v>
      </c>
      <c r="K2445" s="1">
        <v>29.332986466000001</v>
      </c>
      <c r="L2445" s="1">
        <v>29.114549332999999</v>
      </c>
      <c r="M2445" s="2">
        <f t="shared" si="194"/>
        <v>8.8996763686919333E-3</v>
      </c>
      <c r="N2445" s="2">
        <f t="shared" si="195"/>
        <v>8.8603076557469858E-3</v>
      </c>
    </row>
    <row r="2446" spans="1:14" x14ac:dyDescent="0.25">
      <c r="A2446" s="5">
        <v>40128</v>
      </c>
      <c r="B2446" s="11">
        <f t="shared" si="191"/>
        <v>11</v>
      </c>
      <c r="C2446" s="11">
        <f t="shared" si="192"/>
        <v>2009</v>
      </c>
      <c r="D2446" s="11" t="str">
        <f t="shared" si="193"/>
        <v>11/2009</v>
      </c>
      <c r="E2446">
        <v>19013</v>
      </c>
      <c r="F2446">
        <v>22260500</v>
      </c>
      <c r="G2446">
        <v>841385399</v>
      </c>
      <c r="H2446" s="1">
        <v>29.332986466000001</v>
      </c>
      <c r="I2446" s="1">
        <v>29.489012989999999</v>
      </c>
      <c r="J2446" s="1">
        <v>29.262774530000002</v>
      </c>
      <c r="K2446" s="1">
        <v>29.645039514</v>
      </c>
      <c r="L2446" s="1">
        <v>29.489012989999999</v>
      </c>
      <c r="M2446" s="2">
        <f t="shared" si="194"/>
        <v>5.0788559357697327E-3</v>
      </c>
      <c r="N2446" s="2">
        <f t="shared" si="195"/>
        <v>5.0660020506117622E-3</v>
      </c>
    </row>
    <row r="2447" spans="1:14" x14ac:dyDescent="0.25">
      <c r="A2447" s="5">
        <v>40129</v>
      </c>
      <c r="B2447" s="11">
        <f t="shared" si="191"/>
        <v>11</v>
      </c>
      <c r="C2447" s="11">
        <f t="shared" si="192"/>
        <v>2009</v>
      </c>
      <c r="D2447" s="11" t="str">
        <f t="shared" si="193"/>
        <v>11/2009</v>
      </c>
      <c r="E2447">
        <v>17962</v>
      </c>
      <c r="F2447">
        <v>20004100</v>
      </c>
      <c r="G2447">
        <v>748041306</v>
      </c>
      <c r="H2447" s="1">
        <v>28.747887001999999</v>
      </c>
      <c r="I2447" s="1">
        <v>29.286178508999999</v>
      </c>
      <c r="J2447" s="1">
        <v>28.708880370999999</v>
      </c>
      <c r="K2447" s="1">
        <v>29.559224925999999</v>
      </c>
      <c r="L2447" s="1">
        <v>29.169158616000001</v>
      </c>
      <c r="M2447" s="2">
        <f t="shared" si="194"/>
        <v>-1.9946808507827707E-2</v>
      </c>
      <c r="N2447" s="2">
        <f t="shared" si="195"/>
        <v>-2.0148431757635428E-2</v>
      </c>
    </row>
    <row r="2448" spans="1:14" x14ac:dyDescent="0.25">
      <c r="A2448" s="5">
        <v>40130</v>
      </c>
      <c r="B2448" s="11">
        <f t="shared" si="191"/>
        <v>11</v>
      </c>
      <c r="C2448" s="11">
        <f t="shared" si="192"/>
        <v>2009</v>
      </c>
      <c r="D2448" s="11" t="str">
        <f t="shared" si="193"/>
        <v>11/2009</v>
      </c>
      <c r="E2448">
        <v>14048</v>
      </c>
      <c r="F2448">
        <v>16548000</v>
      </c>
      <c r="G2448">
        <v>615787893</v>
      </c>
      <c r="H2448" s="1">
        <v>28.966324135000001</v>
      </c>
      <c r="I2448" s="1">
        <v>28.919516177999999</v>
      </c>
      <c r="J2448" s="1">
        <v>28.747887001999999</v>
      </c>
      <c r="K2448" s="1">
        <v>29.254973203999999</v>
      </c>
      <c r="L2448" s="1">
        <v>29.028734745000001</v>
      </c>
      <c r="M2448" s="2">
        <f t="shared" si="194"/>
        <v>7.5983717684990904E-3</v>
      </c>
      <c r="N2448" s="2">
        <f t="shared" si="195"/>
        <v>7.5696495447336353E-3</v>
      </c>
    </row>
    <row r="2449" spans="1:14" x14ac:dyDescent="0.25">
      <c r="A2449" s="5">
        <v>40133</v>
      </c>
      <c r="B2449" s="11">
        <f t="shared" si="191"/>
        <v>11</v>
      </c>
      <c r="C2449" s="11">
        <f t="shared" si="192"/>
        <v>2009</v>
      </c>
      <c r="D2449" s="11" t="str">
        <f t="shared" si="193"/>
        <v>11/2009</v>
      </c>
      <c r="E2449">
        <v>17112</v>
      </c>
      <c r="F2449">
        <v>21938600</v>
      </c>
      <c r="G2449">
        <v>824770640</v>
      </c>
      <c r="H2449" s="1">
        <v>29.161357290000002</v>
      </c>
      <c r="I2449" s="1">
        <v>29.364191771000002</v>
      </c>
      <c r="J2449" s="1">
        <v>29.106748007</v>
      </c>
      <c r="K2449" s="1">
        <v>29.528019620999999</v>
      </c>
      <c r="L2449" s="1">
        <v>29.325185139999999</v>
      </c>
      <c r="M2449" s="2">
        <f t="shared" si="194"/>
        <v>6.7330999298023109E-3</v>
      </c>
      <c r="N2449" s="2">
        <f t="shared" si="195"/>
        <v>6.710533848956683E-3</v>
      </c>
    </row>
    <row r="2450" spans="1:14" x14ac:dyDescent="0.25">
      <c r="A2450" s="5">
        <v>40134</v>
      </c>
      <c r="B2450" s="11">
        <f t="shared" si="191"/>
        <v>11</v>
      </c>
      <c r="C2450" s="11">
        <f t="shared" si="192"/>
        <v>2009</v>
      </c>
      <c r="D2450" s="11" t="str">
        <f t="shared" si="193"/>
        <v>11/2009</v>
      </c>
      <c r="E2450">
        <v>24121</v>
      </c>
      <c r="F2450">
        <v>34941300</v>
      </c>
      <c r="G2450">
        <v>1323473722</v>
      </c>
      <c r="H2450" s="1">
        <v>29.957092561</v>
      </c>
      <c r="I2450" s="1">
        <v>29.239370552</v>
      </c>
      <c r="J2450" s="1">
        <v>29.075542702</v>
      </c>
      <c r="K2450" s="1">
        <v>30.019503171</v>
      </c>
      <c r="L2450" s="1">
        <v>29.551423599</v>
      </c>
      <c r="M2450" s="2">
        <f t="shared" si="194"/>
        <v>2.7287319416811728E-2</v>
      </c>
      <c r="N2450" s="2">
        <f t="shared" si="195"/>
        <v>2.6921657561067062E-2</v>
      </c>
    </row>
    <row r="2451" spans="1:14" x14ac:dyDescent="0.25">
      <c r="A2451" s="5">
        <v>40135</v>
      </c>
      <c r="B2451" s="11">
        <f t="shared" si="191"/>
        <v>11</v>
      </c>
      <c r="C2451" s="11">
        <f t="shared" si="192"/>
        <v>2009</v>
      </c>
      <c r="D2451" s="11" t="str">
        <f t="shared" si="193"/>
        <v>11/2009</v>
      </c>
      <c r="E2451">
        <v>22806</v>
      </c>
      <c r="F2451">
        <v>20378100</v>
      </c>
      <c r="G2451">
        <v>791462083</v>
      </c>
      <c r="H2451" s="1">
        <v>29.801066036999998</v>
      </c>
      <c r="I2451" s="1">
        <v>30.183331021000001</v>
      </c>
      <c r="J2451" s="1">
        <v>29.801066036999998</v>
      </c>
      <c r="K2451" s="1">
        <v>30.581198656000002</v>
      </c>
      <c r="L2451" s="1">
        <v>30.300350912999999</v>
      </c>
      <c r="M2451" s="2">
        <f t="shared" si="194"/>
        <v>-5.2083333415048338E-3</v>
      </c>
      <c r="N2451" s="2">
        <f t="shared" si="195"/>
        <v>-5.2219439893659587E-3</v>
      </c>
    </row>
    <row r="2452" spans="1:14" x14ac:dyDescent="0.25">
      <c r="A2452" s="5">
        <v>40136</v>
      </c>
      <c r="B2452" s="11">
        <f t="shared" si="191"/>
        <v>11</v>
      </c>
      <c r="C2452" s="11">
        <f t="shared" si="192"/>
        <v>2009</v>
      </c>
      <c r="D2452" s="11" t="str">
        <f t="shared" si="193"/>
        <v>11/2009</v>
      </c>
      <c r="E2452">
        <v>19691</v>
      </c>
      <c r="F2452">
        <v>21383100</v>
      </c>
      <c r="G2452">
        <v>821162235</v>
      </c>
      <c r="H2452" s="1">
        <v>30.035105822999999</v>
      </c>
      <c r="I2452" s="1">
        <v>29.574827578000001</v>
      </c>
      <c r="J2452" s="1">
        <v>29.574827578000001</v>
      </c>
      <c r="K2452" s="1">
        <v>30.347158871000001</v>
      </c>
      <c r="L2452" s="1">
        <v>29.957092561</v>
      </c>
      <c r="M2452" s="2">
        <f t="shared" si="194"/>
        <v>7.8534031537471627E-3</v>
      </c>
      <c r="N2452" s="2">
        <f t="shared" si="195"/>
        <v>7.8227256934984349E-3</v>
      </c>
    </row>
    <row r="2453" spans="1:14" x14ac:dyDescent="0.25">
      <c r="A2453" s="5">
        <v>40140</v>
      </c>
      <c r="B2453" s="11">
        <f t="shared" si="191"/>
        <v>11</v>
      </c>
      <c r="C2453" s="11">
        <f t="shared" si="192"/>
        <v>2009</v>
      </c>
      <c r="D2453" s="11" t="str">
        <f t="shared" si="193"/>
        <v>11/2009</v>
      </c>
      <c r="E2453">
        <v>16597</v>
      </c>
      <c r="F2453">
        <v>14651400</v>
      </c>
      <c r="G2453">
        <v>569900386</v>
      </c>
      <c r="H2453" s="1">
        <v>30.308152239999998</v>
      </c>
      <c r="I2453" s="1">
        <v>30.347158871000001</v>
      </c>
      <c r="J2453" s="1">
        <v>30.113119085000001</v>
      </c>
      <c r="K2453" s="1">
        <v>30.549993351000001</v>
      </c>
      <c r="L2453" s="1">
        <v>30.347158871000001</v>
      </c>
      <c r="M2453" s="2">
        <f t="shared" si="194"/>
        <v>9.0909091051347701E-3</v>
      </c>
      <c r="N2453" s="2">
        <f t="shared" si="195"/>
        <v>9.0498355340154282E-3</v>
      </c>
    </row>
    <row r="2454" spans="1:14" x14ac:dyDescent="0.25">
      <c r="A2454" s="5">
        <v>40141</v>
      </c>
      <c r="B2454" s="11">
        <f t="shared" si="191"/>
        <v>11</v>
      </c>
      <c r="C2454" s="11">
        <f t="shared" si="192"/>
        <v>2009</v>
      </c>
      <c r="D2454" s="11" t="str">
        <f t="shared" si="193"/>
        <v>11/2009</v>
      </c>
      <c r="E2454">
        <v>16476</v>
      </c>
      <c r="F2454">
        <v>15933400</v>
      </c>
      <c r="G2454">
        <v>617410347</v>
      </c>
      <c r="H2454" s="1">
        <v>30.542192024999999</v>
      </c>
      <c r="I2454" s="1">
        <v>30.237940303999999</v>
      </c>
      <c r="J2454" s="1">
        <v>29.941489909000001</v>
      </c>
      <c r="K2454" s="1">
        <v>30.542192024999999</v>
      </c>
      <c r="L2454" s="1">
        <v>30.230138977999999</v>
      </c>
      <c r="M2454" s="2">
        <f t="shared" si="194"/>
        <v>7.7220077009880761E-3</v>
      </c>
      <c r="N2454" s="2">
        <f t="shared" si="195"/>
        <v>7.6923456022970843E-3</v>
      </c>
    </row>
    <row r="2455" spans="1:14" x14ac:dyDescent="0.25">
      <c r="A2455" s="5">
        <v>40142</v>
      </c>
      <c r="B2455" s="11">
        <f t="shared" si="191"/>
        <v>11</v>
      </c>
      <c r="C2455" s="11">
        <f t="shared" si="192"/>
        <v>2009</v>
      </c>
      <c r="D2455" s="11" t="str">
        <f t="shared" si="193"/>
        <v>11/2009</v>
      </c>
      <c r="E2455">
        <v>16063</v>
      </c>
      <c r="F2455">
        <v>15840600</v>
      </c>
      <c r="G2455">
        <v>623299362</v>
      </c>
      <c r="H2455" s="1">
        <v>30.776231810999999</v>
      </c>
      <c r="I2455" s="1">
        <v>30.659211918</v>
      </c>
      <c r="J2455" s="1">
        <v>30.425172132</v>
      </c>
      <c r="K2455" s="1">
        <v>30.932258335</v>
      </c>
      <c r="L2455" s="1">
        <v>30.698218549</v>
      </c>
      <c r="M2455" s="2">
        <f t="shared" si="194"/>
        <v>7.6628352610850214E-3</v>
      </c>
      <c r="N2455" s="2">
        <f t="shared" si="195"/>
        <v>7.6336248670224359E-3</v>
      </c>
    </row>
    <row r="2456" spans="1:14" x14ac:dyDescent="0.25">
      <c r="A2456" s="5">
        <v>40143</v>
      </c>
      <c r="B2456" s="11">
        <f t="shared" si="191"/>
        <v>11</v>
      </c>
      <c r="C2456" s="11">
        <f t="shared" si="192"/>
        <v>2009</v>
      </c>
      <c r="D2456" s="11" t="str">
        <f t="shared" si="193"/>
        <v>11/2009</v>
      </c>
      <c r="E2456">
        <v>12591</v>
      </c>
      <c r="F2456">
        <v>10604400</v>
      </c>
      <c r="G2456">
        <v>410515566</v>
      </c>
      <c r="H2456" s="1">
        <v>29.996099191999999</v>
      </c>
      <c r="I2456" s="1">
        <v>30.386165501000001</v>
      </c>
      <c r="J2456" s="1">
        <v>29.996099191999999</v>
      </c>
      <c r="K2456" s="1">
        <v>30.495384068</v>
      </c>
      <c r="L2456" s="1">
        <v>30.198933672999999</v>
      </c>
      <c r="M2456" s="2">
        <f t="shared" si="194"/>
        <v>-2.5348542465850721E-2</v>
      </c>
      <c r="N2456" s="2">
        <f t="shared" si="195"/>
        <v>-2.5675351347455518E-2</v>
      </c>
    </row>
    <row r="2457" spans="1:14" x14ac:dyDescent="0.25">
      <c r="A2457" s="5">
        <v>40144</v>
      </c>
      <c r="B2457" s="11">
        <f t="shared" si="191"/>
        <v>11</v>
      </c>
      <c r="C2457" s="11">
        <f t="shared" si="192"/>
        <v>2009</v>
      </c>
      <c r="D2457" s="11" t="str">
        <f t="shared" si="193"/>
        <v>11/2009</v>
      </c>
      <c r="E2457">
        <v>14334</v>
      </c>
      <c r="F2457">
        <v>14425600</v>
      </c>
      <c r="G2457">
        <v>555902729</v>
      </c>
      <c r="H2457" s="1">
        <v>30.347158871000001</v>
      </c>
      <c r="I2457" s="1">
        <v>29.801066036999998</v>
      </c>
      <c r="J2457" s="1">
        <v>29.715251449</v>
      </c>
      <c r="K2457" s="1">
        <v>30.378364175000002</v>
      </c>
      <c r="L2457" s="1">
        <v>30.066311127999999</v>
      </c>
      <c r="M2457" s="2">
        <f t="shared" si="194"/>
        <v>1.1703511071653905E-2</v>
      </c>
      <c r="N2457" s="2">
        <f t="shared" si="195"/>
        <v>1.1635554690873403E-2</v>
      </c>
    </row>
    <row r="2458" spans="1:14" x14ac:dyDescent="0.25">
      <c r="A2458" s="5">
        <v>40147</v>
      </c>
      <c r="B2458" s="11">
        <f t="shared" si="191"/>
        <v>11</v>
      </c>
      <c r="C2458" s="11">
        <f t="shared" si="192"/>
        <v>2009</v>
      </c>
      <c r="D2458" s="11" t="str">
        <f t="shared" si="193"/>
        <v>11/2009</v>
      </c>
      <c r="E2458">
        <v>13540</v>
      </c>
      <c r="F2458">
        <v>16162700</v>
      </c>
      <c r="G2458">
        <v>629418536</v>
      </c>
      <c r="H2458" s="1">
        <v>30.269145608999999</v>
      </c>
      <c r="I2458" s="1">
        <v>30.354960197</v>
      </c>
      <c r="J2458" s="1">
        <v>30.214536325000001</v>
      </c>
      <c r="K2458" s="1">
        <v>30.565596004</v>
      </c>
      <c r="L2458" s="1">
        <v>30.378364175000002</v>
      </c>
      <c r="M2458" s="2">
        <f t="shared" si="194"/>
        <v>-2.5706940913849952E-3</v>
      </c>
      <c r="N2458" s="2">
        <f t="shared" si="195"/>
        <v>-2.5740039991645094E-3</v>
      </c>
    </row>
    <row r="2459" spans="1:14" x14ac:dyDescent="0.25">
      <c r="A2459" s="5">
        <v>40148</v>
      </c>
      <c r="B2459" s="11">
        <f t="shared" si="191"/>
        <v>12</v>
      </c>
      <c r="C2459" s="11">
        <f t="shared" si="192"/>
        <v>2009</v>
      </c>
      <c r="D2459" s="11" t="str">
        <f t="shared" si="193"/>
        <v>12/2009</v>
      </c>
      <c r="E2459">
        <v>14438</v>
      </c>
      <c r="F2459">
        <v>14904300</v>
      </c>
      <c r="G2459">
        <v>590106109</v>
      </c>
      <c r="H2459" s="1">
        <v>31.041476900999999</v>
      </c>
      <c r="I2459" s="1">
        <v>30.620205287000001</v>
      </c>
      <c r="J2459" s="1">
        <v>30.542192024999999</v>
      </c>
      <c r="K2459" s="1">
        <v>31.088284858000002</v>
      </c>
      <c r="L2459" s="1">
        <v>30.885450377000002</v>
      </c>
      <c r="M2459" s="2">
        <f t="shared" si="194"/>
        <v>2.5515463897678003E-2</v>
      </c>
      <c r="N2459" s="2">
        <f t="shared" si="195"/>
        <v>2.5195377790255567E-2</v>
      </c>
    </row>
    <row r="2460" spans="1:14" x14ac:dyDescent="0.25">
      <c r="A2460" s="5">
        <v>40149</v>
      </c>
      <c r="B2460" s="11">
        <f t="shared" si="191"/>
        <v>12</v>
      </c>
      <c r="C2460" s="11">
        <f t="shared" si="192"/>
        <v>2009</v>
      </c>
      <c r="D2460" s="11" t="str">
        <f t="shared" si="193"/>
        <v>12/2009</v>
      </c>
      <c r="E2460">
        <v>16005</v>
      </c>
      <c r="F2460">
        <v>14653000</v>
      </c>
      <c r="G2460">
        <v>581957941</v>
      </c>
      <c r="H2460" s="1">
        <v>30.745026505999999</v>
      </c>
      <c r="I2460" s="1">
        <v>31.010271595999999</v>
      </c>
      <c r="J2460" s="1">
        <v>30.745026505999999</v>
      </c>
      <c r="K2460" s="1">
        <v>31.275516687</v>
      </c>
      <c r="L2460" s="1">
        <v>30.986867618000002</v>
      </c>
      <c r="M2460" s="2">
        <f t="shared" si="194"/>
        <v>-9.5501382213695196E-3</v>
      </c>
      <c r="N2460" s="2">
        <f t="shared" si="195"/>
        <v>-9.5960332275680151E-3</v>
      </c>
    </row>
    <row r="2461" spans="1:14" x14ac:dyDescent="0.25">
      <c r="A2461" s="5">
        <v>40150</v>
      </c>
      <c r="B2461" s="11">
        <f t="shared" si="191"/>
        <v>12</v>
      </c>
      <c r="C2461" s="11">
        <f t="shared" si="192"/>
        <v>2009</v>
      </c>
      <c r="D2461" s="11" t="str">
        <f t="shared" si="193"/>
        <v>12/2009</v>
      </c>
      <c r="E2461">
        <v>12570</v>
      </c>
      <c r="F2461">
        <v>12931600</v>
      </c>
      <c r="G2461">
        <v>512321659</v>
      </c>
      <c r="H2461" s="1">
        <v>30.659211918</v>
      </c>
      <c r="I2461" s="1">
        <v>31.127291489000001</v>
      </c>
      <c r="J2461" s="1">
        <v>30.659211918</v>
      </c>
      <c r="K2461" s="1">
        <v>31.197503425000001</v>
      </c>
      <c r="L2461" s="1">
        <v>30.908854355999999</v>
      </c>
      <c r="M2461" s="2">
        <f t="shared" si="194"/>
        <v>-2.7911697517402079E-3</v>
      </c>
      <c r="N2461" s="2">
        <f t="shared" si="195"/>
        <v>-2.7950723295614389E-3</v>
      </c>
    </row>
    <row r="2462" spans="1:14" x14ac:dyDescent="0.25">
      <c r="A2462" s="5">
        <v>40151</v>
      </c>
      <c r="B2462" s="11">
        <f t="shared" si="191"/>
        <v>12</v>
      </c>
      <c r="C2462" s="11">
        <f t="shared" si="192"/>
        <v>2009</v>
      </c>
      <c r="D2462" s="11" t="str">
        <f t="shared" si="193"/>
        <v>12/2009</v>
      </c>
      <c r="E2462">
        <v>18511</v>
      </c>
      <c r="F2462">
        <v>18715700</v>
      </c>
      <c r="G2462">
        <v>730788401</v>
      </c>
      <c r="H2462" s="1">
        <v>29.957092561</v>
      </c>
      <c r="I2462" s="1">
        <v>30.581198656000002</v>
      </c>
      <c r="J2462" s="1">
        <v>29.801066036999998</v>
      </c>
      <c r="K2462" s="1">
        <v>31.06488088</v>
      </c>
      <c r="L2462" s="1">
        <v>30.464178763</v>
      </c>
      <c r="M2462" s="2">
        <f t="shared" si="194"/>
        <v>-2.2900763362015408E-2</v>
      </c>
      <c r="N2462" s="2">
        <f t="shared" si="195"/>
        <v>-2.3167059284847021E-2</v>
      </c>
    </row>
    <row r="2463" spans="1:14" x14ac:dyDescent="0.25">
      <c r="A2463" s="5">
        <v>40154</v>
      </c>
      <c r="B2463" s="11">
        <f t="shared" si="191"/>
        <v>12</v>
      </c>
      <c r="C2463" s="11">
        <f t="shared" si="192"/>
        <v>2009</v>
      </c>
      <c r="D2463" s="11" t="str">
        <f t="shared" si="193"/>
        <v>12/2009</v>
      </c>
      <c r="E2463">
        <v>16234</v>
      </c>
      <c r="F2463">
        <v>15607800</v>
      </c>
      <c r="G2463">
        <v>599458766</v>
      </c>
      <c r="H2463" s="1">
        <v>29.957092561</v>
      </c>
      <c r="I2463" s="1">
        <v>30.253542956</v>
      </c>
      <c r="J2463" s="1">
        <v>29.762059405999999</v>
      </c>
      <c r="K2463" s="1">
        <v>30.339357543999999</v>
      </c>
      <c r="L2463" s="1">
        <v>29.964893886999999</v>
      </c>
      <c r="M2463" s="2">
        <f t="shared" si="194"/>
        <v>0</v>
      </c>
      <c r="N2463" s="2">
        <f t="shared" si="195"/>
        <v>0</v>
      </c>
    </row>
    <row r="2464" spans="1:14" x14ac:dyDescent="0.25">
      <c r="A2464" s="5">
        <v>40155</v>
      </c>
      <c r="B2464" s="11">
        <f t="shared" si="191"/>
        <v>12</v>
      </c>
      <c r="C2464" s="11">
        <f t="shared" si="192"/>
        <v>2009</v>
      </c>
      <c r="D2464" s="11" t="str">
        <f t="shared" si="193"/>
        <v>12/2009</v>
      </c>
      <c r="E2464">
        <v>19183</v>
      </c>
      <c r="F2464">
        <v>17671900</v>
      </c>
      <c r="G2464">
        <v>668299150</v>
      </c>
      <c r="H2464" s="1">
        <v>29.325185139999999</v>
      </c>
      <c r="I2464" s="1">
        <v>29.793264710999999</v>
      </c>
      <c r="J2464" s="1">
        <v>29.254973203999999</v>
      </c>
      <c r="K2464" s="1">
        <v>29.801066036999998</v>
      </c>
      <c r="L2464" s="1">
        <v>29.504615642000001</v>
      </c>
      <c r="M2464" s="2">
        <f t="shared" si="194"/>
        <v>-2.1093749993036925E-2</v>
      </c>
      <c r="N2464" s="2">
        <f t="shared" si="195"/>
        <v>-2.1319402010481433E-2</v>
      </c>
    </row>
    <row r="2465" spans="1:14" x14ac:dyDescent="0.25">
      <c r="A2465" s="5">
        <v>40156</v>
      </c>
      <c r="B2465" s="11">
        <f t="shared" si="191"/>
        <v>12</v>
      </c>
      <c r="C2465" s="11">
        <f t="shared" si="192"/>
        <v>2009</v>
      </c>
      <c r="D2465" s="11" t="str">
        <f t="shared" si="193"/>
        <v>12/2009</v>
      </c>
      <c r="E2465">
        <v>16166</v>
      </c>
      <c r="F2465">
        <v>15754500</v>
      </c>
      <c r="G2465">
        <v>592317235</v>
      </c>
      <c r="H2465" s="1">
        <v>29.325185139999999</v>
      </c>
      <c r="I2465" s="1">
        <v>29.645039514</v>
      </c>
      <c r="J2465" s="1">
        <v>29.075542702</v>
      </c>
      <c r="K2465" s="1">
        <v>29.699648796999998</v>
      </c>
      <c r="L2465" s="1">
        <v>29.332986466000001</v>
      </c>
      <c r="M2465" s="2">
        <f t="shared" si="194"/>
        <v>0</v>
      </c>
      <c r="N2465" s="2">
        <f t="shared" si="195"/>
        <v>0</v>
      </c>
    </row>
    <row r="2466" spans="1:14" x14ac:dyDescent="0.25">
      <c r="A2466" s="5">
        <v>40157</v>
      </c>
      <c r="B2466" s="11">
        <f t="shared" si="191"/>
        <v>12</v>
      </c>
      <c r="C2466" s="11">
        <f t="shared" si="192"/>
        <v>2009</v>
      </c>
      <c r="D2466" s="11" t="str">
        <f t="shared" si="193"/>
        <v>12/2009</v>
      </c>
      <c r="E2466">
        <v>14592</v>
      </c>
      <c r="F2466">
        <v>16657500</v>
      </c>
      <c r="G2466">
        <v>628153876</v>
      </c>
      <c r="H2466" s="1">
        <v>29.457807684999999</v>
      </c>
      <c r="I2466" s="1">
        <v>29.496814315999998</v>
      </c>
      <c r="J2466" s="1">
        <v>29.215966572999999</v>
      </c>
      <c r="K2466" s="1">
        <v>29.645039514</v>
      </c>
      <c r="L2466" s="1">
        <v>29.418801053999999</v>
      </c>
      <c r="M2466" s="2">
        <f t="shared" si="194"/>
        <v>4.5224793762377313E-3</v>
      </c>
      <c r="N2466" s="2">
        <f t="shared" si="195"/>
        <v>4.512283694666077E-3</v>
      </c>
    </row>
    <row r="2467" spans="1:14" x14ac:dyDescent="0.25">
      <c r="A2467" s="5">
        <v>40158</v>
      </c>
      <c r="B2467" s="11">
        <f t="shared" si="191"/>
        <v>12</v>
      </c>
      <c r="C2467" s="11">
        <f t="shared" si="192"/>
        <v>2009</v>
      </c>
      <c r="D2467" s="11" t="str">
        <f t="shared" si="193"/>
        <v>12/2009</v>
      </c>
      <c r="E2467">
        <v>16564</v>
      </c>
      <c r="F2467">
        <v>17228400</v>
      </c>
      <c r="G2467">
        <v>653860177</v>
      </c>
      <c r="H2467" s="1">
        <v>29.489012989999999</v>
      </c>
      <c r="I2467" s="1">
        <v>29.684046145</v>
      </c>
      <c r="J2467" s="1">
        <v>29.450006359</v>
      </c>
      <c r="K2467" s="1">
        <v>29.847873994</v>
      </c>
      <c r="L2467" s="1">
        <v>29.606032883000001</v>
      </c>
      <c r="M2467" s="2">
        <f t="shared" si="194"/>
        <v>1.0593220423491534E-3</v>
      </c>
      <c r="N2467" s="2">
        <f t="shared" si="195"/>
        <v>1.0587613566839713E-3</v>
      </c>
    </row>
    <row r="2468" spans="1:14" x14ac:dyDescent="0.25">
      <c r="A2468" s="5">
        <v>40161</v>
      </c>
      <c r="B2468" s="11">
        <f t="shared" si="191"/>
        <v>12</v>
      </c>
      <c r="C2468" s="11">
        <f t="shared" si="192"/>
        <v>2009</v>
      </c>
      <c r="D2468" s="11" t="str">
        <f t="shared" si="193"/>
        <v>12/2009</v>
      </c>
      <c r="E2468">
        <v>11583</v>
      </c>
      <c r="F2468">
        <v>12654600</v>
      </c>
      <c r="G2468">
        <v>480385481</v>
      </c>
      <c r="H2468" s="1">
        <v>29.567026252000002</v>
      </c>
      <c r="I2468" s="1">
        <v>29.660642165999999</v>
      </c>
      <c r="J2468" s="1">
        <v>29.528019620999999</v>
      </c>
      <c r="K2468" s="1">
        <v>29.723052774999999</v>
      </c>
      <c r="L2468" s="1">
        <v>29.613834209</v>
      </c>
      <c r="M2468" s="2">
        <f t="shared" si="194"/>
        <v>2.6455026496294831E-3</v>
      </c>
      <c r="N2468" s="2">
        <f t="shared" si="195"/>
        <v>2.6420094669546081E-3</v>
      </c>
    </row>
    <row r="2469" spans="1:14" x14ac:dyDescent="0.25">
      <c r="A2469" s="5">
        <v>40162</v>
      </c>
      <c r="B2469" s="11">
        <f t="shared" si="191"/>
        <v>12</v>
      </c>
      <c r="C2469" s="11">
        <f t="shared" si="192"/>
        <v>2009</v>
      </c>
      <c r="D2469" s="11" t="str">
        <f t="shared" si="193"/>
        <v>12/2009</v>
      </c>
      <c r="E2469">
        <v>12042</v>
      </c>
      <c r="F2469">
        <v>11636700</v>
      </c>
      <c r="G2469">
        <v>441623208</v>
      </c>
      <c r="H2469" s="1">
        <v>29.645039514</v>
      </c>
      <c r="I2469" s="1">
        <v>29.418801053999999</v>
      </c>
      <c r="J2469" s="1">
        <v>29.395397075999998</v>
      </c>
      <c r="K2469" s="1">
        <v>29.769860733000002</v>
      </c>
      <c r="L2469" s="1">
        <v>29.606032883000001</v>
      </c>
      <c r="M2469" s="2">
        <f t="shared" si="194"/>
        <v>2.638522431545498E-3</v>
      </c>
      <c r="N2469" s="2">
        <f t="shared" si="195"/>
        <v>2.6350476420991683E-3</v>
      </c>
    </row>
    <row r="2470" spans="1:14" x14ac:dyDescent="0.25">
      <c r="A2470" s="5">
        <v>40163</v>
      </c>
      <c r="B2470" s="11">
        <f t="shared" si="191"/>
        <v>12</v>
      </c>
      <c r="C2470" s="11">
        <f t="shared" si="192"/>
        <v>2009</v>
      </c>
      <c r="D2470" s="11" t="str">
        <f t="shared" si="193"/>
        <v>12/2009</v>
      </c>
      <c r="E2470">
        <v>18088</v>
      </c>
      <c r="F2470">
        <v>16749500</v>
      </c>
      <c r="G2470">
        <v>639541161</v>
      </c>
      <c r="H2470" s="1">
        <v>29.535820947000001</v>
      </c>
      <c r="I2470" s="1">
        <v>29.730854101999999</v>
      </c>
      <c r="J2470" s="1">
        <v>29.528019620999999</v>
      </c>
      <c r="K2470" s="1">
        <v>29.996099191999999</v>
      </c>
      <c r="L2470" s="1">
        <v>29.785463385</v>
      </c>
      <c r="M2470" s="2">
        <f t="shared" si="194"/>
        <v>-3.684210538778987E-3</v>
      </c>
      <c r="N2470" s="2">
        <f t="shared" si="195"/>
        <v>-3.6910139577182636E-3</v>
      </c>
    </row>
    <row r="2471" spans="1:14" x14ac:dyDescent="0.25">
      <c r="A2471" s="5">
        <v>40164</v>
      </c>
      <c r="B2471" s="11">
        <f t="shared" si="191"/>
        <v>12</v>
      </c>
      <c r="C2471" s="11">
        <f t="shared" si="192"/>
        <v>2009</v>
      </c>
      <c r="D2471" s="11" t="str">
        <f t="shared" si="193"/>
        <v>12/2009</v>
      </c>
      <c r="E2471">
        <v>20391</v>
      </c>
      <c r="F2471">
        <v>17474500</v>
      </c>
      <c r="G2471">
        <v>650039782</v>
      </c>
      <c r="H2471" s="1">
        <v>28.763489654000001</v>
      </c>
      <c r="I2471" s="1">
        <v>29.371993097000001</v>
      </c>
      <c r="J2471" s="1">
        <v>28.763489654000001</v>
      </c>
      <c r="K2471" s="1">
        <v>29.489012989999999</v>
      </c>
      <c r="L2471" s="1">
        <v>29.020933418999999</v>
      </c>
      <c r="M2471" s="2">
        <f t="shared" si="194"/>
        <v>-2.6148969902881514E-2</v>
      </c>
      <c r="N2471" s="2">
        <f t="shared" si="195"/>
        <v>-2.6496933549311173E-2</v>
      </c>
    </row>
    <row r="2472" spans="1:14" x14ac:dyDescent="0.25">
      <c r="A2472" s="5">
        <v>40165</v>
      </c>
      <c r="B2472" s="11">
        <f t="shared" si="191"/>
        <v>12</v>
      </c>
      <c r="C2472" s="11">
        <f t="shared" si="192"/>
        <v>2009</v>
      </c>
      <c r="D2472" s="11" t="str">
        <f t="shared" si="193"/>
        <v>12/2009</v>
      </c>
      <c r="E2472">
        <v>16719</v>
      </c>
      <c r="F2472">
        <v>16157100</v>
      </c>
      <c r="G2472">
        <v>594854061</v>
      </c>
      <c r="H2472" s="1">
        <v>28.537251195</v>
      </c>
      <c r="I2472" s="1">
        <v>28.935118831</v>
      </c>
      <c r="J2472" s="1">
        <v>28.451436607000002</v>
      </c>
      <c r="K2472" s="1">
        <v>29.020933418999999</v>
      </c>
      <c r="L2472" s="1">
        <v>28.724483023000001</v>
      </c>
      <c r="M2472" s="2">
        <f t="shared" si="194"/>
        <v>-7.8654732691149087E-3</v>
      </c>
      <c r="N2472" s="2">
        <f t="shared" si="195"/>
        <v>-7.8965692678131857E-3</v>
      </c>
    </row>
    <row r="2473" spans="1:14" x14ac:dyDescent="0.25">
      <c r="A2473" s="5">
        <v>40168</v>
      </c>
      <c r="B2473" s="11">
        <f t="shared" si="191"/>
        <v>12</v>
      </c>
      <c r="C2473" s="11">
        <f t="shared" si="192"/>
        <v>2009</v>
      </c>
      <c r="D2473" s="11" t="str">
        <f t="shared" si="193"/>
        <v>12/2009</v>
      </c>
      <c r="E2473">
        <v>17771</v>
      </c>
      <c r="F2473">
        <v>20905000</v>
      </c>
      <c r="G2473">
        <v>758640060</v>
      </c>
      <c r="H2473" s="1">
        <v>27.611633920999999</v>
      </c>
      <c r="I2473" s="1">
        <v>28.866708191000001</v>
      </c>
      <c r="J2473" s="1">
        <v>27.611633920999999</v>
      </c>
      <c r="K2473" s="1">
        <v>28.905929261000001</v>
      </c>
      <c r="L2473" s="1">
        <v>28.466653267000002</v>
      </c>
      <c r="M2473" s="2">
        <f t="shared" si="194"/>
        <v>-3.2435404085526587E-2</v>
      </c>
      <c r="N2473" s="2">
        <f t="shared" si="195"/>
        <v>-3.2973090503863912E-2</v>
      </c>
    </row>
    <row r="2474" spans="1:14" x14ac:dyDescent="0.25">
      <c r="A2474" s="5">
        <v>40169</v>
      </c>
      <c r="B2474" s="11">
        <f t="shared" si="191"/>
        <v>12</v>
      </c>
      <c r="C2474" s="11">
        <f t="shared" si="192"/>
        <v>2009</v>
      </c>
      <c r="D2474" s="11" t="str">
        <f t="shared" si="193"/>
        <v>12/2009</v>
      </c>
      <c r="E2474">
        <v>18134</v>
      </c>
      <c r="F2474">
        <v>15008900</v>
      </c>
      <c r="G2474">
        <v>540389521</v>
      </c>
      <c r="H2474" s="1">
        <v>28.505874338000002</v>
      </c>
      <c r="I2474" s="1">
        <v>28.027377272999999</v>
      </c>
      <c r="J2474" s="1">
        <v>27.925402489</v>
      </c>
      <c r="K2474" s="1">
        <v>28.505874338000002</v>
      </c>
      <c r="L2474" s="1">
        <v>28.239171056</v>
      </c>
      <c r="M2474" s="2">
        <f t="shared" si="194"/>
        <v>3.2386363645068084E-2</v>
      </c>
      <c r="N2474" s="2">
        <f t="shared" si="195"/>
        <v>3.1872980372405102E-2</v>
      </c>
    </row>
    <row r="2475" spans="1:14" x14ac:dyDescent="0.25">
      <c r="A2475" s="5">
        <v>40170</v>
      </c>
      <c r="B2475" s="11">
        <f t="shared" si="191"/>
        <v>12</v>
      </c>
      <c r="C2475" s="11">
        <f t="shared" si="192"/>
        <v>2009</v>
      </c>
      <c r="D2475" s="11" t="str">
        <f t="shared" si="193"/>
        <v>12/2009</v>
      </c>
      <c r="E2475">
        <v>12314</v>
      </c>
      <c r="F2475">
        <v>11004500</v>
      </c>
      <c r="G2475">
        <v>402112077</v>
      </c>
      <c r="H2475" s="1">
        <v>28.788266049000001</v>
      </c>
      <c r="I2475" s="1">
        <v>28.631381765</v>
      </c>
      <c r="J2475" s="1">
        <v>28.356834269</v>
      </c>
      <c r="K2475" s="1">
        <v>28.835331333999999</v>
      </c>
      <c r="L2475" s="1">
        <v>28.662758621999998</v>
      </c>
      <c r="M2475" s="2">
        <f t="shared" si="194"/>
        <v>9.9064392009737823E-3</v>
      </c>
      <c r="N2475" s="2">
        <f t="shared" si="195"/>
        <v>9.8576921078506116E-3</v>
      </c>
    </row>
    <row r="2476" spans="1:14" x14ac:dyDescent="0.25">
      <c r="A2476" s="5">
        <v>40175</v>
      </c>
      <c r="B2476" s="11">
        <f t="shared" si="191"/>
        <v>12</v>
      </c>
      <c r="C2476" s="11">
        <f t="shared" si="192"/>
        <v>2009</v>
      </c>
      <c r="D2476" s="11" t="str">
        <f t="shared" si="193"/>
        <v>12/2009</v>
      </c>
      <c r="E2476">
        <v>8637</v>
      </c>
      <c r="F2476">
        <v>9099900</v>
      </c>
      <c r="G2476">
        <v>334655986</v>
      </c>
      <c r="H2476" s="1">
        <v>28.827487120000001</v>
      </c>
      <c r="I2476" s="1">
        <v>28.952994546999999</v>
      </c>
      <c r="J2476" s="1">
        <v>28.733356549</v>
      </c>
      <c r="K2476" s="1">
        <v>29.023592474000001</v>
      </c>
      <c r="L2476" s="1">
        <v>28.851019762</v>
      </c>
      <c r="M2476" s="2">
        <f t="shared" si="194"/>
        <v>1.3623978232395473E-3</v>
      </c>
      <c r="N2476" s="2">
        <f t="shared" si="195"/>
        <v>1.3614706013929695E-3</v>
      </c>
    </row>
    <row r="2477" spans="1:14" x14ac:dyDescent="0.25">
      <c r="A2477" s="5">
        <v>40176</v>
      </c>
      <c r="B2477" s="11">
        <f t="shared" si="191"/>
        <v>12</v>
      </c>
      <c r="C2477" s="11">
        <f t="shared" si="192"/>
        <v>2009</v>
      </c>
      <c r="D2477" s="11" t="str">
        <f t="shared" si="193"/>
        <v>12/2009</v>
      </c>
      <c r="E2477">
        <v>6898</v>
      </c>
      <c r="F2477">
        <v>5198500</v>
      </c>
      <c r="G2477">
        <v>191171427</v>
      </c>
      <c r="H2477" s="1">
        <v>28.866708191000001</v>
      </c>
      <c r="I2477" s="1">
        <v>28.937306117999999</v>
      </c>
      <c r="J2477" s="1">
        <v>28.749044978000001</v>
      </c>
      <c r="K2477" s="1">
        <v>28.976527188999999</v>
      </c>
      <c r="L2477" s="1">
        <v>28.843175548000001</v>
      </c>
      <c r="M2477" s="2">
        <f t="shared" si="194"/>
        <v>1.3605442207547114E-3</v>
      </c>
      <c r="N2477" s="2">
        <f t="shared" si="195"/>
        <v>1.3596195191030302E-3</v>
      </c>
    </row>
    <row r="2478" spans="1:14" x14ac:dyDescent="0.25">
      <c r="A2478" s="5">
        <v>40177</v>
      </c>
      <c r="B2478" s="11">
        <f t="shared" si="191"/>
        <v>12</v>
      </c>
      <c r="C2478" s="11">
        <f t="shared" si="192"/>
        <v>2009</v>
      </c>
      <c r="D2478" s="11" t="str">
        <f t="shared" si="193"/>
        <v>12/2009</v>
      </c>
      <c r="E2478">
        <v>10658</v>
      </c>
      <c r="F2478">
        <v>13901400</v>
      </c>
      <c r="G2478">
        <v>508845700</v>
      </c>
      <c r="H2478" s="1">
        <v>28.780421834999999</v>
      </c>
      <c r="I2478" s="1">
        <v>28.686291264000001</v>
      </c>
      <c r="J2478" s="1">
        <v>28.513718552</v>
      </c>
      <c r="K2478" s="1">
        <v>28.780421834999999</v>
      </c>
      <c r="L2478" s="1">
        <v>28.709823907000001</v>
      </c>
      <c r="M2478" s="2">
        <f t="shared" si="194"/>
        <v>-2.9891304345850411E-3</v>
      </c>
      <c r="N2478" s="2">
        <f t="shared" si="195"/>
        <v>-2.9936068074964059E-3</v>
      </c>
    </row>
    <row r="2479" spans="1:14" x14ac:dyDescent="0.25">
      <c r="A2479" s="5">
        <v>40182</v>
      </c>
      <c r="B2479" s="11">
        <f t="shared" si="191"/>
        <v>1</v>
      </c>
      <c r="C2479" s="11">
        <f t="shared" si="192"/>
        <v>2010</v>
      </c>
      <c r="D2479" s="11" t="str">
        <f t="shared" si="193"/>
        <v>1/2010</v>
      </c>
      <c r="E2479">
        <v>13531</v>
      </c>
      <c r="F2479">
        <v>13303600</v>
      </c>
      <c r="G2479">
        <v>493660216</v>
      </c>
      <c r="H2479" s="1">
        <v>29.274607327999998</v>
      </c>
      <c r="I2479" s="1">
        <v>28.984371403000001</v>
      </c>
      <c r="J2479" s="1">
        <v>28.882396619000001</v>
      </c>
      <c r="K2479" s="1">
        <v>29.274607327999998</v>
      </c>
      <c r="L2479" s="1">
        <v>29.10987883</v>
      </c>
      <c r="M2479" s="2">
        <f t="shared" si="194"/>
        <v>1.7170891234089547E-2</v>
      </c>
      <c r="N2479" s="2">
        <f t="shared" si="195"/>
        <v>1.7025137595305707E-2</v>
      </c>
    </row>
    <row r="2480" spans="1:14" x14ac:dyDescent="0.25">
      <c r="A2480" s="5">
        <v>40183</v>
      </c>
      <c r="B2480" s="11">
        <f t="shared" si="191"/>
        <v>1</v>
      </c>
      <c r="C2480" s="11">
        <f t="shared" si="192"/>
        <v>2010</v>
      </c>
      <c r="D2480" s="11" t="str">
        <f t="shared" si="193"/>
        <v>1/2010</v>
      </c>
      <c r="E2480">
        <v>22782</v>
      </c>
      <c r="F2480">
        <v>21396400</v>
      </c>
      <c r="G2480">
        <v>794327759</v>
      </c>
      <c r="H2480" s="1">
        <v>29.023592474000001</v>
      </c>
      <c r="I2480" s="1">
        <v>29.321672613</v>
      </c>
      <c r="J2480" s="1">
        <v>28.866708191000001</v>
      </c>
      <c r="K2480" s="1">
        <v>29.360893684000001</v>
      </c>
      <c r="L2480" s="1">
        <v>29.117723044000002</v>
      </c>
      <c r="M2480" s="2">
        <f t="shared" si="194"/>
        <v>-8.5744908953880872E-3</v>
      </c>
      <c r="N2480" s="2">
        <f t="shared" si="195"/>
        <v>-8.6114633407533194E-3</v>
      </c>
    </row>
    <row r="2481" spans="1:14" x14ac:dyDescent="0.25">
      <c r="A2481" s="5">
        <v>40184</v>
      </c>
      <c r="B2481" s="11">
        <f t="shared" si="191"/>
        <v>1</v>
      </c>
      <c r="C2481" s="11">
        <f t="shared" si="192"/>
        <v>2010</v>
      </c>
      <c r="D2481" s="11" t="str">
        <f t="shared" si="193"/>
        <v>1/2010</v>
      </c>
      <c r="E2481">
        <v>18647</v>
      </c>
      <c r="F2481">
        <v>18720600</v>
      </c>
      <c r="G2481">
        <v>697345692</v>
      </c>
      <c r="H2481" s="1">
        <v>29.415803183000001</v>
      </c>
      <c r="I2481" s="1">
        <v>28.866708191000001</v>
      </c>
      <c r="J2481" s="1">
        <v>28.866708191000001</v>
      </c>
      <c r="K2481" s="1">
        <v>29.415803183000001</v>
      </c>
      <c r="L2481" s="1">
        <v>29.219697829000001</v>
      </c>
      <c r="M2481" s="2">
        <f t="shared" si="194"/>
        <v>1.3513513509788799E-2</v>
      </c>
      <c r="N2481" s="2">
        <f t="shared" si="195"/>
        <v>1.3423020328465636E-2</v>
      </c>
    </row>
    <row r="2482" spans="1:14" x14ac:dyDescent="0.25">
      <c r="A2482" s="5">
        <v>40185</v>
      </c>
      <c r="B2482" s="11">
        <f t="shared" si="191"/>
        <v>1</v>
      </c>
      <c r="C2482" s="11">
        <f t="shared" si="192"/>
        <v>2010</v>
      </c>
      <c r="D2482" s="11" t="str">
        <f t="shared" si="193"/>
        <v>1/2010</v>
      </c>
      <c r="E2482">
        <v>12720</v>
      </c>
      <c r="F2482">
        <v>10964600</v>
      </c>
      <c r="G2482">
        <v>408386356</v>
      </c>
      <c r="H2482" s="1">
        <v>29.141255687000001</v>
      </c>
      <c r="I2482" s="1">
        <v>29.235386256999998</v>
      </c>
      <c r="J2482" s="1">
        <v>29.078501974000002</v>
      </c>
      <c r="K2482" s="1">
        <v>29.376582112000001</v>
      </c>
      <c r="L2482" s="1">
        <v>29.219697829000001</v>
      </c>
      <c r="M2482" s="2">
        <f t="shared" si="194"/>
        <v>-9.333333320596382E-3</v>
      </c>
      <c r="N2482" s="2">
        <f t="shared" si="195"/>
        <v>-9.3771617997400105E-3</v>
      </c>
    </row>
    <row r="2483" spans="1:14" x14ac:dyDescent="0.25">
      <c r="A2483" s="5">
        <v>40186</v>
      </c>
      <c r="B2483" s="11">
        <f t="shared" si="191"/>
        <v>1</v>
      </c>
      <c r="C2483" s="11">
        <f t="shared" si="192"/>
        <v>2010</v>
      </c>
      <c r="D2483" s="11" t="str">
        <f t="shared" si="193"/>
        <v>1/2010</v>
      </c>
      <c r="E2483">
        <v>14192</v>
      </c>
      <c r="F2483">
        <v>14624200</v>
      </c>
      <c r="G2483">
        <v>542061948</v>
      </c>
      <c r="H2483" s="1">
        <v>28.984371403000001</v>
      </c>
      <c r="I2483" s="1">
        <v>29.149099901</v>
      </c>
      <c r="J2483" s="1">
        <v>28.913773475999999</v>
      </c>
      <c r="K2483" s="1">
        <v>29.329516826999999</v>
      </c>
      <c r="L2483" s="1">
        <v>29.078501974000002</v>
      </c>
      <c r="M2483" s="2">
        <f t="shared" si="194"/>
        <v>-5.3835800929465938E-3</v>
      </c>
      <c r="N2483" s="2">
        <f t="shared" si="195"/>
        <v>-5.3981237818162796E-3</v>
      </c>
    </row>
    <row r="2484" spans="1:14" x14ac:dyDescent="0.25">
      <c r="A2484" s="5">
        <v>40189</v>
      </c>
      <c r="B2484" s="11">
        <f t="shared" si="191"/>
        <v>1</v>
      </c>
      <c r="C2484" s="11">
        <f t="shared" si="192"/>
        <v>2010</v>
      </c>
      <c r="D2484" s="11" t="str">
        <f t="shared" si="193"/>
        <v>1/2010</v>
      </c>
      <c r="E2484">
        <v>16438</v>
      </c>
      <c r="F2484">
        <v>15317700</v>
      </c>
      <c r="G2484">
        <v>566849171</v>
      </c>
      <c r="H2484" s="1">
        <v>28.890240833</v>
      </c>
      <c r="I2484" s="1">
        <v>29.188320972</v>
      </c>
      <c r="J2484" s="1">
        <v>28.725512335000001</v>
      </c>
      <c r="K2484" s="1">
        <v>29.290295755999999</v>
      </c>
      <c r="L2484" s="1">
        <v>29.031436687999999</v>
      </c>
      <c r="M2484" s="2">
        <f t="shared" si="194"/>
        <v>-3.2476319286419697E-3</v>
      </c>
      <c r="N2484" s="2">
        <f t="shared" si="195"/>
        <v>-3.2529169308105868E-3</v>
      </c>
    </row>
    <row r="2485" spans="1:14" x14ac:dyDescent="0.25">
      <c r="A2485" s="5">
        <v>40190</v>
      </c>
      <c r="B2485" s="11">
        <f t="shared" si="191"/>
        <v>1</v>
      </c>
      <c r="C2485" s="11">
        <f t="shared" si="192"/>
        <v>2010</v>
      </c>
      <c r="D2485" s="11" t="str">
        <f t="shared" si="193"/>
        <v>1/2010</v>
      </c>
      <c r="E2485">
        <v>18226</v>
      </c>
      <c r="F2485">
        <v>14886200</v>
      </c>
      <c r="G2485">
        <v>540049755</v>
      </c>
      <c r="H2485" s="1">
        <v>28.521562766999999</v>
      </c>
      <c r="I2485" s="1">
        <v>28.701979692999998</v>
      </c>
      <c r="J2485" s="1">
        <v>28.270547913000001</v>
      </c>
      <c r="K2485" s="1">
        <v>28.77257762</v>
      </c>
      <c r="L2485" s="1">
        <v>28.458809053</v>
      </c>
      <c r="M2485" s="2">
        <f t="shared" si="194"/>
        <v>-1.2761335848016753E-2</v>
      </c>
      <c r="N2485" s="2">
        <f t="shared" si="195"/>
        <v>-1.2843461127961442E-2</v>
      </c>
    </row>
    <row r="2486" spans="1:14" x14ac:dyDescent="0.25">
      <c r="A2486" s="5">
        <v>40191</v>
      </c>
      <c r="B2486" s="11">
        <f t="shared" si="191"/>
        <v>1</v>
      </c>
      <c r="C2486" s="11">
        <f t="shared" si="192"/>
        <v>2010</v>
      </c>
      <c r="D2486" s="11" t="str">
        <f t="shared" si="193"/>
        <v>1/2010</v>
      </c>
      <c r="E2486">
        <v>23390</v>
      </c>
      <c r="F2486">
        <v>23228200</v>
      </c>
      <c r="G2486">
        <v>840384872</v>
      </c>
      <c r="H2486" s="1">
        <v>28.474497481</v>
      </c>
      <c r="I2486" s="1">
        <v>28.678447049999999</v>
      </c>
      <c r="J2486" s="1">
        <v>28.113663629000001</v>
      </c>
      <c r="K2486" s="1">
        <v>28.819642904999998</v>
      </c>
      <c r="L2486" s="1">
        <v>28.380366910999999</v>
      </c>
      <c r="M2486" s="2">
        <f t="shared" si="194"/>
        <v>-1.6501650482649843E-3</v>
      </c>
      <c r="N2486" s="2">
        <f t="shared" si="195"/>
        <v>-1.6515280702888244E-3</v>
      </c>
    </row>
    <row r="2487" spans="1:14" x14ac:dyDescent="0.25">
      <c r="A2487" s="5">
        <v>40192</v>
      </c>
      <c r="B2487" s="11">
        <f t="shared" si="191"/>
        <v>1</v>
      </c>
      <c r="C2487" s="11">
        <f t="shared" si="192"/>
        <v>2010</v>
      </c>
      <c r="D2487" s="11" t="str">
        <f t="shared" si="193"/>
        <v>1/2010</v>
      </c>
      <c r="E2487">
        <v>21130</v>
      </c>
      <c r="F2487">
        <v>20073400</v>
      </c>
      <c r="G2487">
        <v>721136496</v>
      </c>
      <c r="H2487" s="1">
        <v>27.980311988</v>
      </c>
      <c r="I2487" s="1">
        <v>28.458809053</v>
      </c>
      <c r="J2487" s="1">
        <v>27.894025632000002</v>
      </c>
      <c r="K2487" s="1">
        <v>28.600004907999999</v>
      </c>
      <c r="L2487" s="1">
        <v>28.176417343000001</v>
      </c>
      <c r="M2487" s="2">
        <f t="shared" si="194"/>
        <v>-1.7355371884253734E-2</v>
      </c>
      <c r="N2487" s="2">
        <f t="shared" si="195"/>
        <v>-1.7507741883139524E-2</v>
      </c>
    </row>
    <row r="2488" spans="1:14" x14ac:dyDescent="0.25">
      <c r="A2488" s="5">
        <v>40193</v>
      </c>
      <c r="B2488" s="11">
        <f t="shared" si="191"/>
        <v>1</v>
      </c>
      <c r="C2488" s="11">
        <f t="shared" si="192"/>
        <v>2010</v>
      </c>
      <c r="D2488" s="11" t="str">
        <f t="shared" si="193"/>
        <v>1/2010</v>
      </c>
      <c r="E2488">
        <v>19681</v>
      </c>
      <c r="F2488">
        <v>21169000</v>
      </c>
      <c r="G2488">
        <v>756590226</v>
      </c>
      <c r="H2488" s="1">
        <v>28.043065701</v>
      </c>
      <c r="I2488" s="1">
        <v>27.901869846</v>
      </c>
      <c r="J2488" s="1">
        <v>27.854804561000002</v>
      </c>
      <c r="K2488" s="1">
        <v>28.317613198</v>
      </c>
      <c r="L2488" s="1">
        <v>28.035221487000001</v>
      </c>
      <c r="M2488" s="2">
        <f t="shared" si="194"/>
        <v>2.2427810321383745E-3</v>
      </c>
      <c r="N2488" s="2">
        <f t="shared" si="195"/>
        <v>2.2402697528913552E-3</v>
      </c>
    </row>
    <row r="2489" spans="1:14" x14ac:dyDescent="0.25">
      <c r="A2489" s="5">
        <v>40196</v>
      </c>
      <c r="B2489" s="11">
        <f t="shared" si="191"/>
        <v>1</v>
      </c>
      <c r="C2489" s="11">
        <f t="shared" si="192"/>
        <v>2010</v>
      </c>
      <c r="D2489" s="11" t="str">
        <f t="shared" si="193"/>
        <v>1/2010</v>
      </c>
      <c r="E2489">
        <v>17270</v>
      </c>
      <c r="F2489">
        <v>23168400</v>
      </c>
      <c r="G2489">
        <v>840761716</v>
      </c>
      <c r="H2489" s="1">
        <v>28.670602836</v>
      </c>
      <c r="I2489" s="1">
        <v>28.160728914</v>
      </c>
      <c r="J2489" s="1">
        <v>28.058754130000001</v>
      </c>
      <c r="K2489" s="1">
        <v>28.764733406000001</v>
      </c>
      <c r="L2489" s="1">
        <v>28.466653267000002</v>
      </c>
      <c r="M2489" s="2">
        <f t="shared" si="194"/>
        <v>2.2377622393033203E-2</v>
      </c>
      <c r="N2489" s="2">
        <f t="shared" si="195"/>
        <v>2.2130917070844365E-2</v>
      </c>
    </row>
    <row r="2490" spans="1:14" x14ac:dyDescent="0.25">
      <c r="A2490" s="5">
        <v>40197</v>
      </c>
      <c r="B2490" s="11">
        <f t="shared" si="191"/>
        <v>1</v>
      </c>
      <c r="C2490" s="11">
        <f t="shared" si="192"/>
        <v>2010</v>
      </c>
      <c r="D2490" s="11" t="str">
        <f t="shared" si="193"/>
        <v>1/2010</v>
      </c>
      <c r="E2490">
        <v>14555</v>
      </c>
      <c r="F2490">
        <v>16895900</v>
      </c>
      <c r="G2490">
        <v>615281388</v>
      </c>
      <c r="H2490" s="1">
        <v>28.537251195</v>
      </c>
      <c r="I2490" s="1">
        <v>28.592160694</v>
      </c>
      <c r="J2490" s="1">
        <v>28.427432196000002</v>
      </c>
      <c r="K2490" s="1">
        <v>28.749044978000001</v>
      </c>
      <c r="L2490" s="1">
        <v>28.568628052000001</v>
      </c>
      <c r="M2490" s="2">
        <f t="shared" si="194"/>
        <v>-4.6511627872909411E-3</v>
      </c>
      <c r="N2490" s="2">
        <f t="shared" si="195"/>
        <v>-4.6620131023886631E-3</v>
      </c>
    </row>
    <row r="2491" spans="1:14" x14ac:dyDescent="0.25">
      <c r="A2491" s="5">
        <v>40198</v>
      </c>
      <c r="B2491" s="11">
        <f t="shared" si="191"/>
        <v>1</v>
      </c>
      <c r="C2491" s="11">
        <f t="shared" si="192"/>
        <v>2010</v>
      </c>
      <c r="D2491" s="11" t="str">
        <f t="shared" si="193"/>
        <v>1/2010</v>
      </c>
      <c r="E2491">
        <v>17869</v>
      </c>
      <c r="F2491">
        <v>18757500</v>
      </c>
      <c r="G2491">
        <v>668141190</v>
      </c>
      <c r="H2491" s="1">
        <v>27.807739276</v>
      </c>
      <c r="I2491" s="1">
        <v>28.317613198</v>
      </c>
      <c r="J2491" s="1">
        <v>27.658699207000002</v>
      </c>
      <c r="K2491" s="1">
        <v>28.356834269</v>
      </c>
      <c r="L2491" s="1">
        <v>27.941090917</v>
      </c>
      <c r="M2491" s="2">
        <f t="shared" si="194"/>
        <v>-2.5563496428409271E-2</v>
      </c>
      <c r="N2491" s="2">
        <f t="shared" si="195"/>
        <v>-2.5895920113688187E-2</v>
      </c>
    </row>
    <row r="2492" spans="1:14" x14ac:dyDescent="0.25">
      <c r="A2492" s="5">
        <v>40199</v>
      </c>
      <c r="B2492" s="11">
        <f t="shared" si="191"/>
        <v>1</v>
      </c>
      <c r="C2492" s="11">
        <f t="shared" si="192"/>
        <v>2010</v>
      </c>
      <c r="D2492" s="11" t="str">
        <f t="shared" si="193"/>
        <v>1/2010</v>
      </c>
      <c r="E2492">
        <v>24874</v>
      </c>
      <c r="F2492">
        <v>24553000</v>
      </c>
      <c r="G2492">
        <v>852386876</v>
      </c>
      <c r="H2492" s="1">
        <v>26.929187288000001</v>
      </c>
      <c r="I2492" s="1">
        <v>27.909714059999999</v>
      </c>
      <c r="J2492" s="1">
        <v>26.897810431</v>
      </c>
      <c r="K2492" s="1">
        <v>28.003844631</v>
      </c>
      <c r="L2492" s="1">
        <v>27.235111641</v>
      </c>
      <c r="M2492" s="2">
        <f t="shared" si="194"/>
        <v>-3.1593794061434144E-2</v>
      </c>
      <c r="N2492" s="2">
        <f t="shared" si="195"/>
        <v>-3.2103645493325811E-2</v>
      </c>
    </row>
    <row r="2493" spans="1:14" x14ac:dyDescent="0.25">
      <c r="A2493" s="5">
        <v>40200</v>
      </c>
      <c r="B2493" s="11">
        <f t="shared" si="191"/>
        <v>1</v>
      </c>
      <c r="C2493" s="11">
        <f t="shared" si="192"/>
        <v>2010</v>
      </c>
      <c r="D2493" s="11" t="str">
        <f t="shared" si="193"/>
        <v>1/2010</v>
      </c>
      <c r="E2493">
        <v>17734</v>
      </c>
      <c r="F2493">
        <v>19025100</v>
      </c>
      <c r="G2493">
        <v>656497120</v>
      </c>
      <c r="H2493" s="1">
        <v>27.258644282999999</v>
      </c>
      <c r="I2493" s="1">
        <v>26.756614576</v>
      </c>
      <c r="J2493" s="1">
        <v>26.717393505</v>
      </c>
      <c r="K2493" s="1">
        <v>27.297865353999999</v>
      </c>
      <c r="L2493" s="1">
        <v>27.070383143000001</v>
      </c>
      <c r="M2493" s="2">
        <f t="shared" si="194"/>
        <v>1.2234197470445407E-2</v>
      </c>
      <c r="N2493" s="2">
        <f t="shared" si="195"/>
        <v>1.2159964517039035E-2</v>
      </c>
    </row>
    <row r="2494" spans="1:14" x14ac:dyDescent="0.25">
      <c r="A2494" s="5">
        <v>40204</v>
      </c>
      <c r="B2494" s="11">
        <f t="shared" si="191"/>
        <v>1</v>
      </c>
      <c r="C2494" s="11">
        <f t="shared" si="192"/>
        <v>2010</v>
      </c>
      <c r="D2494" s="11" t="str">
        <f t="shared" si="193"/>
        <v>1/2010</v>
      </c>
      <c r="E2494">
        <v>18713</v>
      </c>
      <c r="F2494">
        <v>20281200</v>
      </c>
      <c r="G2494">
        <v>689112251</v>
      </c>
      <c r="H2494" s="1">
        <v>26.591886078000002</v>
      </c>
      <c r="I2494" s="1">
        <v>26.897810431</v>
      </c>
      <c r="J2494" s="1">
        <v>26.395780723000001</v>
      </c>
      <c r="K2494" s="1">
        <v>26.937031502</v>
      </c>
      <c r="L2494" s="1">
        <v>26.654639791000001</v>
      </c>
      <c r="M2494" s="2">
        <f t="shared" si="194"/>
        <v>-2.4460431636940339E-2</v>
      </c>
      <c r="N2494" s="2">
        <f t="shared" si="195"/>
        <v>-2.4764557606215935E-2</v>
      </c>
    </row>
    <row r="2495" spans="1:14" x14ac:dyDescent="0.25">
      <c r="A2495" s="5">
        <v>40205</v>
      </c>
      <c r="B2495" s="11">
        <f t="shared" si="191"/>
        <v>1</v>
      </c>
      <c r="C2495" s="11">
        <f t="shared" si="192"/>
        <v>2010</v>
      </c>
      <c r="D2495" s="11" t="str">
        <f t="shared" si="193"/>
        <v>1/2010</v>
      </c>
      <c r="E2495">
        <v>24639</v>
      </c>
      <c r="F2495">
        <v>19908600</v>
      </c>
      <c r="G2495">
        <v>675391070</v>
      </c>
      <c r="H2495" s="1">
        <v>26.756614576</v>
      </c>
      <c r="I2495" s="1">
        <v>26.591886078000002</v>
      </c>
      <c r="J2495" s="1">
        <v>26.285961725</v>
      </c>
      <c r="K2495" s="1">
        <v>26.897810431</v>
      </c>
      <c r="L2495" s="1">
        <v>26.607574505999999</v>
      </c>
      <c r="M2495" s="2">
        <f t="shared" si="194"/>
        <v>6.1946902719427488E-3</v>
      </c>
      <c r="N2495" s="2">
        <f t="shared" si="195"/>
        <v>6.1755820505660633E-3</v>
      </c>
    </row>
    <row r="2496" spans="1:14" x14ac:dyDescent="0.25">
      <c r="A2496" s="5">
        <v>40206</v>
      </c>
      <c r="B2496" s="11">
        <f t="shared" si="191"/>
        <v>1</v>
      </c>
      <c r="C2496" s="11">
        <f t="shared" si="192"/>
        <v>2010</v>
      </c>
      <c r="D2496" s="11" t="str">
        <f t="shared" si="193"/>
        <v>1/2010</v>
      </c>
      <c r="E2496">
        <v>12952</v>
      </c>
      <c r="F2496">
        <v>13819200</v>
      </c>
      <c r="G2496">
        <v>474578084</v>
      </c>
      <c r="H2496" s="1">
        <v>27.148825285000001</v>
      </c>
      <c r="I2496" s="1">
        <v>27.140981069999999</v>
      </c>
      <c r="J2496" s="1">
        <v>26.568353434999999</v>
      </c>
      <c r="K2496" s="1">
        <v>27.211578998</v>
      </c>
      <c r="L2496" s="1">
        <v>26.937031502</v>
      </c>
      <c r="M2496" s="2">
        <f t="shared" si="194"/>
        <v>1.465845792583198E-2</v>
      </c>
      <c r="N2496" s="2">
        <f t="shared" si="195"/>
        <v>1.4552061212368237E-2</v>
      </c>
    </row>
    <row r="2497" spans="1:14" x14ac:dyDescent="0.25">
      <c r="A2497" s="5">
        <v>40207</v>
      </c>
      <c r="B2497" s="11">
        <f t="shared" si="191"/>
        <v>1</v>
      </c>
      <c r="C2497" s="11">
        <f t="shared" si="192"/>
        <v>2010</v>
      </c>
      <c r="D2497" s="11" t="str">
        <f t="shared" si="193"/>
        <v>1/2010</v>
      </c>
      <c r="E2497">
        <v>15696</v>
      </c>
      <c r="F2497">
        <v>16106700</v>
      </c>
      <c r="G2497">
        <v>557368783</v>
      </c>
      <c r="H2497" s="1">
        <v>26.803679860999999</v>
      </c>
      <c r="I2497" s="1">
        <v>27.282176926000002</v>
      </c>
      <c r="J2497" s="1">
        <v>26.615418720000001</v>
      </c>
      <c r="K2497" s="1">
        <v>27.493970708999999</v>
      </c>
      <c r="L2497" s="1">
        <v>27.140981069999999</v>
      </c>
      <c r="M2497" s="2">
        <f t="shared" si="194"/>
        <v>-1.2713088701878261E-2</v>
      </c>
      <c r="N2497" s="2">
        <f t="shared" si="195"/>
        <v>-1.2794591519233183E-2</v>
      </c>
    </row>
    <row r="2498" spans="1:14" x14ac:dyDescent="0.25">
      <c r="A2498" s="5">
        <v>40210</v>
      </c>
      <c r="B2498" s="11">
        <f t="shared" si="191"/>
        <v>2</v>
      </c>
      <c r="C2498" s="11">
        <f t="shared" si="192"/>
        <v>2010</v>
      </c>
      <c r="D2498" s="11" t="str">
        <f t="shared" si="193"/>
        <v>2/2010</v>
      </c>
      <c r="E2498">
        <v>13168</v>
      </c>
      <c r="F2498">
        <v>15869300</v>
      </c>
      <c r="G2498">
        <v>543143906</v>
      </c>
      <c r="H2498" s="1">
        <v>26.905654644999998</v>
      </c>
      <c r="I2498" s="1">
        <v>26.897810431</v>
      </c>
      <c r="J2498" s="1">
        <v>26.591886078000002</v>
      </c>
      <c r="K2498" s="1">
        <v>27.054694714</v>
      </c>
      <c r="L2498" s="1">
        <v>26.850745146000001</v>
      </c>
      <c r="M2498" s="2">
        <f t="shared" si="194"/>
        <v>3.8045068635659263E-3</v>
      </c>
      <c r="N2498" s="2">
        <f t="shared" si="195"/>
        <v>3.7972880309342259E-3</v>
      </c>
    </row>
    <row r="2499" spans="1:14" x14ac:dyDescent="0.25">
      <c r="A2499" s="5">
        <v>40211</v>
      </c>
      <c r="B2499" s="11">
        <f t="shared" ref="B2499:B2562" si="196">MONTH(A2499)</f>
        <v>2</v>
      </c>
      <c r="C2499" s="11">
        <f t="shared" ref="C2499:C2562" si="197">YEAR(A2499)</f>
        <v>2010</v>
      </c>
      <c r="D2499" s="11" t="str">
        <f t="shared" ref="D2499:D2562" si="198">CONCATENATE(B2499,"/",C2499)</f>
        <v>2/2010</v>
      </c>
      <c r="E2499">
        <v>15765</v>
      </c>
      <c r="F2499">
        <v>15289600</v>
      </c>
      <c r="G2499">
        <v>523683572</v>
      </c>
      <c r="H2499" s="1">
        <v>26.748770360999998</v>
      </c>
      <c r="I2499" s="1">
        <v>27.070383143000001</v>
      </c>
      <c r="J2499" s="1">
        <v>26.717393505</v>
      </c>
      <c r="K2499" s="1">
        <v>27.19589057</v>
      </c>
      <c r="L2499" s="1">
        <v>26.866433573999998</v>
      </c>
      <c r="M2499" s="2">
        <f t="shared" si="194"/>
        <v>-5.8309038033071969E-3</v>
      </c>
      <c r="N2499" s="2">
        <f t="shared" si="195"/>
        <v>-5.8479698957203934E-3</v>
      </c>
    </row>
    <row r="2500" spans="1:14" x14ac:dyDescent="0.25">
      <c r="A2500" s="5">
        <v>40212</v>
      </c>
      <c r="B2500" s="11">
        <f t="shared" si="196"/>
        <v>2</v>
      </c>
      <c r="C2500" s="11">
        <f t="shared" si="197"/>
        <v>2010</v>
      </c>
      <c r="D2500" s="11" t="str">
        <f t="shared" si="198"/>
        <v>2/2010</v>
      </c>
      <c r="E2500">
        <v>14086</v>
      </c>
      <c r="F2500">
        <v>16091200</v>
      </c>
      <c r="G2500">
        <v>546563489</v>
      </c>
      <c r="H2500" s="1">
        <v>26.701705076</v>
      </c>
      <c r="I2500" s="1">
        <v>26.709549289999998</v>
      </c>
      <c r="J2500" s="1">
        <v>26.458534437000001</v>
      </c>
      <c r="K2500" s="1">
        <v>26.811524075000001</v>
      </c>
      <c r="L2500" s="1">
        <v>26.646795576999999</v>
      </c>
      <c r="M2500" s="2">
        <f t="shared" ref="M2500:M2563" si="199">H2500/H2499-1</f>
        <v>-1.7595307883243594E-3</v>
      </c>
      <c r="N2500" s="2">
        <f t="shared" ref="N2500:N2563" si="200">LN(H2500/H2499)</f>
        <v>-1.7610805808271164E-3</v>
      </c>
    </row>
    <row r="2501" spans="1:14" x14ac:dyDescent="0.25">
      <c r="A2501" s="5">
        <v>40213</v>
      </c>
      <c r="B2501" s="11">
        <f t="shared" si="196"/>
        <v>2</v>
      </c>
      <c r="C2501" s="11">
        <f t="shared" si="197"/>
        <v>2010</v>
      </c>
      <c r="D2501" s="11" t="str">
        <f t="shared" si="198"/>
        <v>2/2010</v>
      </c>
      <c r="E2501">
        <v>23120</v>
      </c>
      <c r="F2501">
        <v>24280300</v>
      </c>
      <c r="G2501">
        <v>798045303</v>
      </c>
      <c r="H2501" s="1">
        <v>25.336811809</v>
      </c>
      <c r="I2501" s="1">
        <v>26.544820793</v>
      </c>
      <c r="J2501" s="1">
        <v>25.195615953000001</v>
      </c>
      <c r="K2501" s="1">
        <v>26.623262934</v>
      </c>
      <c r="L2501" s="1">
        <v>25.783932017000001</v>
      </c>
      <c r="M2501" s="2">
        <f t="shared" si="199"/>
        <v>-5.1116333699108618E-2</v>
      </c>
      <c r="N2501" s="2">
        <f t="shared" si="200"/>
        <v>-5.2469073449245424E-2</v>
      </c>
    </row>
    <row r="2502" spans="1:14" x14ac:dyDescent="0.25">
      <c r="A2502" s="5">
        <v>40214</v>
      </c>
      <c r="B2502" s="11">
        <f t="shared" si="196"/>
        <v>2</v>
      </c>
      <c r="C2502" s="11">
        <f t="shared" si="197"/>
        <v>2010</v>
      </c>
      <c r="D2502" s="11" t="str">
        <f t="shared" si="198"/>
        <v>2/2010</v>
      </c>
      <c r="E2502">
        <v>27113</v>
      </c>
      <c r="F2502">
        <v>29033800</v>
      </c>
      <c r="G2502">
        <v>911990331</v>
      </c>
      <c r="H2502" s="1">
        <v>24.724963102</v>
      </c>
      <c r="I2502" s="1">
        <v>24.944601099</v>
      </c>
      <c r="J2502" s="1">
        <v>24.097425968</v>
      </c>
      <c r="K2502" s="1">
        <v>25.313279166000001</v>
      </c>
      <c r="L2502" s="1">
        <v>24.638676746000002</v>
      </c>
      <c r="M2502" s="2">
        <f t="shared" si="199"/>
        <v>-2.4148606841791431E-2</v>
      </c>
      <c r="N2502" s="2">
        <f t="shared" si="200"/>
        <v>-2.4444965270336769E-2</v>
      </c>
    </row>
    <row r="2503" spans="1:14" x14ac:dyDescent="0.25">
      <c r="A2503" s="5">
        <v>40217</v>
      </c>
      <c r="B2503" s="11">
        <f t="shared" si="196"/>
        <v>2</v>
      </c>
      <c r="C2503" s="11">
        <f t="shared" si="197"/>
        <v>2010</v>
      </c>
      <c r="D2503" s="11" t="str">
        <f t="shared" si="198"/>
        <v>2/2010</v>
      </c>
      <c r="E2503">
        <v>14446</v>
      </c>
      <c r="F2503">
        <v>18684700</v>
      </c>
      <c r="G2503">
        <v>595332606</v>
      </c>
      <c r="H2503" s="1">
        <v>24.897535814000001</v>
      </c>
      <c r="I2503" s="1">
        <v>24.944601099</v>
      </c>
      <c r="J2503" s="1">
        <v>24.646520961</v>
      </c>
      <c r="K2503" s="1">
        <v>25.305434951999999</v>
      </c>
      <c r="L2503" s="1">
        <v>24.991666384999998</v>
      </c>
      <c r="M2503" s="2">
        <f t="shared" si="199"/>
        <v>6.9796954312155712E-3</v>
      </c>
      <c r="N2503" s="2">
        <f t="shared" si="200"/>
        <v>6.955450108329906E-3</v>
      </c>
    </row>
    <row r="2504" spans="1:14" x14ac:dyDescent="0.25">
      <c r="A2504" s="5">
        <v>40218</v>
      </c>
      <c r="B2504" s="11">
        <f t="shared" si="196"/>
        <v>2</v>
      </c>
      <c r="C2504" s="11">
        <f t="shared" si="197"/>
        <v>2010</v>
      </c>
      <c r="D2504" s="11" t="str">
        <f t="shared" si="198"/>
        <v>2/2010</v>
      </c>
      <c r="E2504">
        <v>14651</v>
      </c>
      <c r="F2504">
        <v>18104200</v>
      </c>
      <c r="G2504">
        <v>585596695</v>
      </c>
      <c r="H2504" s="1">
        <v>25.289746523000002</v>
      </c>
      <c r="I2504" s="1">
        <v>25.258369667</v>
      </c>
      <c r="J2504" s="1">
        <v>25.179927525</v>
      </c>
      <c r="K2504" s="1">
        <v>25.634891947</v>
      </c>
      <c r="L2504" s="1">
        <v>25.376032879</v>
      </c>
      <c r="M2504" s="2">
        <f t="shared" si="199"/>
        <v>1.5752993064456433E-2</v>
      </c>
      <c r="N2504" s="2">
        <f t="shared" si="200"/>
        <v>1.563020253600346E-2</v>
      </c>
    </row>
    <row r="2505" spans="1:14" x14ac:dyDescent="0.25">
      <c r="A2505" s="5">
        <v>40219</v>
      </c>
      <c r="B2505" s="11">
        <f t="shared" si="196"/>
        <v>2</v>
      </c>
      <c r="C2505" s="11">
        <f t="shared" si="197"/>
        <v>2010</v>
      </c>
      <c r="D2505" s="11" t="str">
        <f t="shared" si="198"/>
        <v>2/2010</v>
      </c>
      <c r="E2505">
        <v>16158</v>
      </c>
      <c r="F2505">
        <v>21909900</v>
      </c>
      <c r="G2505">
        <v>707089623</v>
      </c>
      <c r="H2505" s="1">
        <v>25.603515090999998</v>
      </c>
      <c r="I2505" s="1">
        <v>25.360344451</v>
      </c>
      <c r="J2505" s="1">
        <v>24.921068457000001</v>
      </c>
      <c r="K2505" s="1">
        <v>25.674113018</v>
      </c>
      <c r="L2505" s="1">
        <v>25.313279166000001</v>
      </c>
      <c r="M2505" s="2">
        <f t="shared" si="199"/>
        <v>1.2406947919174849E-2</v>
      </c>
      <c r="N2505" s="2">
        <f t="shared" si="200"/>
        <v>1.2330612485487209E-2</v>
      </c>
    </row>
    <row r="2506" spans="1:14" x14ac:dyDescent="0.25">
      <c r="A2506" s="5">
        <v>40220</v>
      </c>
      <c r="B2506" s="11">
        <f t="shared" si="196"/>
        <v>2</v>
      </c>
      <c r="C2506" s="11">
        <f t="shared" si="197"/>
        <v>2010</v>
      </c>
      <c r="D2506" s="11" t="str">
        <f t="shared" si="198"/>
        <v>2/2010</v>
      </c>
      <c r="E2506">
        <v>19490</v>
      </c>
      <c r="F2506">
        <v>24110900</v>
      </c>
      <c r="G2506">
        <v>799493729</v>
      </c>
      <c r="H2506" s="1">
        <v>26.168298512</v>
      </c>
      <c r="I2506" s="1">
        <v>25.799620444999999</v>
      </c>
      <c r="J2506" s="1">
        <v>25.674113018</v>
      </c>
      <c r="K2506" s="1">
        <v>26.254584867999998</v>
      </c>
      <c r="L2506" s="1">
        <v>26.011414228</v>
      </c>
      <c r="M2506" s="2">
        <f t="shared" si="199"/>
        <v>2.2058823524529592E-2</v>
      </c>
      <c r="N2506" s="2">
        <f t="shared" si="200"/>
        <v>2.1819047389862945E-2</v>
      </c>
    </row>
    <row r="2507" spans="1:14" x14ac:dyDescent="0.25">
      <c r="A2507" s="5">
        <v>40221</v>
      </c>
      <c r="B2507" s="11">
        <f t="shared" si="196"/>
        <v>2</v>
      </c>
      <c r="C2507" s="11">
        <f t="shared" si="197"/>
        <v>2010</v>
      </c>
      <c r="D2507" s="11" t="str">
        <f t="shared" si="198"/>
        <v>2/2010</v>
      </c>
      <c r="E2507">
        <v>16422</v>
      </c>
      <c r="F2507">
        <v>19127100</v>
      </c>
      <c r="G2507">
        <v>641149551</v>
      </c>
      <c r="H2507" s="1">
        <v>26.513443936000002</v>
      </c>
      <c r="I2507" s="1">
        <v>25.885906801000001</v>
      </c>
      <c r="J2507" s="1">
        <v>25.846685730000001</v>
      </c>
      <c r="K2507" s="1">
        <v>26.686016647999999</v>
      </c>
      <c r="L2507" s="1">
        <v>26.293805938999999</v>
      </c>
      <c r="M2507" s="2">
        <f t="shared" si="199"/>
        <v>1.3189448440513951E-2</v>
      </c>
      <c r="N2507" s="2">
        <f t="shared" si="200"/>
        <v>1.310322499770358E-2</v>
      </c>
    </row>
    <row r="2508" spans="1:14" x14ac:dyDescent="0.25">
      <c r="A2508" s="5">
        <v>40226</v>
      </c>
      <c r="B2508" s="11">
        <f t="shared" si="196"/>
        <v>2</v>
      </c>
      <c r="C2508" s="11">
        <f t="shared" si="197"/>
        <v>2010</v>
      </c>
      <c r="D2508" s="11" t="str">
        <f t="shared" si="198"/>
        <v>2/2010</v>
      </c>
      <c r="E2508">
        <v>16753</v>
      </c>
      <c r="F2508">
        <v>16622400</v>
      </c>
      <c r="G2508">
        <v>569344277</v>
      </c>
      <c r="H2508" s="1">
        <v>26.866433573999998</v>
      </c>
      <c r="I2508" s="1">
        <v>26.976252573</v>
      </c>
      <c r="J2508" s="1">
        <v>26.693860862000001</v>
      </c>
      <c r="K2508" s="1">
        <v>27.062538928999999</v>
      </c>
      <c r="L2508" s="1">
        <v>26.866433573999998</v>
      </c>
      <c r="M2508" s="2">
        <f t="shared" si="199"/>
        <v>1.3313609459867592E-2</v>
      </c>
      <c r="N2508" s="2">
        <f t="shared" si="200"/>
        <v>1.3225762211772867E-2</v>
      </c>
    </row>
    <row r="2509" spans="1:14" x14ac:dyDescent="0.25">
      <c r="A2509" s="5">
        <v>40227</v>
      </c>
      <c r="B2509" s="11">
        <f t="shared" si="196"/>
        <v>2</v>
      </c>
      <c r="C2509" s="11">
        <f t="shared" si="197"/>
        <v>2010</v>
      </c>
      <c r="D2509" s="11" t="str">
        <f t="shared" si="198"/>
        <v>2/2010</v>
      </c>
      <c r="E2509">
        <v>15697</v>
      </c>
      <c r="F2509">
        <v>17017800</v>
      </c>
      <c r="G2509">
        <v>583635420</v>
      </c>
      <c r="H2509" s="1">
        <v>27.211578998</v>
      </c>
      <c r="I2509" s="1">
        <v>26.85858936</v>
      </c>
      <c r="J2509" s="1">
        <v>26.529132363999999</v>
      </c>
      <c r="K2509" s="1">
        <v>27.211578998</v>
      </c>
      <c r="L2509" s="1">
        <v>26.905654644999998</v>
      </c>
      <c r="M2509" s="2">
        <f t="shared" si="199"/>
        <v>1.2846715327858638E-2</v>
      </c>
      <c r="N2509" s="2">
        <f t="shared" si="200"/>
        <v>1.2764896272823248E-2</v>
      </c>
    </row>
    <row r="2510" spans="1:14" x14ac:dyDescent="0.25">
      <c r="A2510" s="5">
        <v>40228</v>
      </c>
      <c r="B2510" s="11">
        <f t="shared" si="196"/>
        <v>2</v>
      </c>
      <c r="C2510" s="11">
        <f t="shared" si="197"/>
        <v>2010</v>
      </c>
      <c r="D2510" s="11" t="str">
        <f t="shared" si="198"/>
        <v>2/2010</v>
      </c>
      <c r="E2510">
        <v>12407</v>
      </c>
      <c r="F2510">
        <v>11889400</v>
      </c>
      <c r="G2510">
        <v>409788975</v>
      </c>
      <c r="H2510" s="1">
        <v>26.944875715999999</v>
      </c>
      <c r="I2510" s="1">
        <v>26.999785214999999</v>
      </c>
      <c r="J2510" s="1">
        <v>26.795835646</v>
      </c>
      <c r="K2510" s="1">
        <v>27.180202140999999</v>
      </c>
      <c r="L2510" s="1">
        <v>27.039006285999999</v>
      </c>
      <c r="M2510" s="2">
        <f t="shared" si="199"/>
        <v>-9.8010954094065461E-3</v>
      </c>
      <c r="N2510" s="2">
        <f t="shared" si="200"/>
        <v>-9.8494423060893135E-3</v>
      </c>
    </row>
    <row r="2511" spans="1:14" x14ac:dyDescent="0.25">
      <c r="A2511" s="5">
        <v>40231</v>
      </c>
      <c r="B2511" s="11">
        <f t="shared" si="196"/>
        <v>2</v>
      </c>
      <c r="C2511" s="11">
        <f t="shared" si="197"/>
        <v>2010</v>
      </c>
      <c r="D2511" s="11" t="str">
        <f t="shared" si="198"/>
        <v>2/2010</v>
      </c>
      <c r="E2511">
        <v>24336</v>
      </c>
      <c r="F2511">
        <v>19817500</v>
      </c>
      <c r="G2511">
        <v>686616629</v>
      </c>
      <c r="H2511" s="1">
        <v>27.180202140999999</v>
      </c>
      <c r="I2511" s="1">
        <v>27.062538928999999</v>
      </c>
      <c r="J2511" s="1">
        <v>26.991941001000001</v>
      </c>
      <c r="K2511" s="1">
        <v>27.368463282</v>
      </c>
      <c r="L2511" s="1">
        <v>27.180202140999999</v>
      </c>
      <c r="M2511" s="2">
        <f t="shared" si="199"/>
        <v>8.7336244368074745E-3</v>
      </c>
      <c r="N2511" s="2">
        <f t="shared" si="200"/>
        <v>8.695706950363034E-3</v>
      </c>
    </row>
    <row r="2512" spans="1:14" x14ac:dyDescent="0.25">
      <c r="A2512" s="5">
        <v>40232</v>
      </c>
      <c r="B2512" s="11">
        <f t="shared" si="196"/>
        <v>2</v>
      </c>
      <c r="C2512" s="11">
        <f t="shared" si="197"/>
        <v>2010</v>
      </c>
      <c r="D2512" s="11" t="str">
        <f t="shared" si="198"/>
        <v>2/2010</v>
      </c>
      <c r="E2512">
        <v>16425</v>
      </c>
      <c r="F2512">
        <v>16937500</v>
      </c>
      <c r="G2512">
        <v>580570562</v>
      </c>
      <c r="H2512" s="1">
        <v>26.819368289</v>
      </c>
      <c r="I2512" s="1">
        <v>26.991941001000001</v>
      </c>
      <c r="J2512" s="1">
        <v>26.670328219999998</v>
      </c>
      <c r="K2512" s="1">
        <v>27.180202140999999</v>
      </c>
      <c r="L2512" s="1">
        <v>26.889966217000001</v>
      </c>
      <c r="M2512" s="2">
        <f t="shared" si="199"/>
        <v>-1.3275613261746089E-2</v>
      </c>
      <c r="N2512" s="2">
        <f t="shared" si="200"/>
        <v>-1.3364521970648561E-2</v>
      </c>
    </row>
    <row r="2513" spans="1:14" x14ac:dyDescent="0.25">
      <c r="A2513" s="5">
        <v>40233</v>
      </c>
      <c r="B2513" s="11">
        <f t="shared" si="196"/>
        <v>2</v>
      </c>
      <c r="C2513" s="11">
        <f t="shared" si="197"/>
        <v>2010</v>
      </c>
      <c r="D2513" s="11" t="str">
        <f t="shared" si="198"/>
        <v>2/2010</v>
      </c>
      <c r="E2513">
        <v>11915</v>
      </c>
      <c r="F2513">
        <v>13561000</v>
      </c>
      <c r="G2513">
        <v>460961367</v>
      </c>
      <c r="H2513" s="1">
        <v>26.623262934</v>
      </c>
      <c r="I2513" s="1">
        <v>26.897810431</v>
      </c>
      <c r="J2513" s="1">
        <v>26.387936508999999</v>
      </c>
      <c r="K2513" s="1">
        <v>26.944875715999999</v>
      </c>
      <c r="L2513" s="1">
        <v>26.662484005</v>
      </c>
      <c r="M2513" s="2">
        <f t="shared" si="199"/>
        <v>-7.3120795720021947E-3</v>
      </c>
      <c r="N2513" s="2">
        <f t="shared" si="200"/>
        <v>-7.3389438618283965E-3</v>
      </c>
    </row>
    <row r="2514" spans="1:14" x14ac:dyDescent="0.25">
      <c r="A2514" s="5">
        <v>40234</v>
      </c>
      <c r="B2514" s="11">
        <f t="shared" si="196"/>
        <v>2</v>
      </c>
      <c r="C2514" s="11">
        <f t="shared" si="197"/>
        <v>2010</v>
      </c>
      <c r="D2514" s="11" t="str">
        <f t="shared" si="198"/>
        <v>2/2010</v>
      </c>
      <c r="E2514">
        <v>17164</v>
      </c>
      <c r="F2514">
        <v>18650100</v>
      </c>
      <c r="G2514">
        <v>632682168</v>
      </c>
      <c r="H2514" s="1">
        <v>26.968408358000001</v>
      </c>
      <c r="I2514" s="1">
        <v>26.262429082000001</v>
      </c>
      <c r="J2514" s="1">
        <v>26.08985637</v>
      </c>
      <c r="K2514" s="1">
        <v>27.062538928999999</v>
      </c>
      <c r="L2514" s="1">
        <v>26.607574505999999</v>
      </c>
      <c r="M2514" s="2">
        <f t="shared" si="199"/>
        <v>1.2964054212875054E-2</v>
      </c>
      <c r="N2514" s="2">
        <f t="shared" si="200"/>
        <v>1.2880740148186038E-2</v>
      </c>
    </row>
    <row r="2515" spans="1:14" x14ac:dyDescent="0.25">
      <c r="A2515" s="5">
        <v>40235</v>
      </c>
      <c r="B2515" s="11">
        <f t="shared" si="196"/>
        <v>2</v>
      </c>
      <c r="C2515" s="11">
        <f t="shared" si="197"/>
        <v>2010</v>
      </c>
      <c r="D2515" s="11" t="str">
        <f t="shared" si="198"/>
        <v>2/2010</v>
      </c>
      <c r="E2515">
        <v>15690</v>
      </c>
      <c r="F2515">
        <v>17804300</v>
      </c>
      <c r="G2515">
        <v>614412946</v>
      </c>
      <c r="H2515" s="1">
        <v>27.148825285000001</v>
      </c>
      <c r="I2515" s="1">
        <v>27.133136856</v>
      </c>
      <c r="J2515" s="1">
        <v>26.835056717000001</v>
      </c>
      <c r="K2515" s="1">
        <v>27.258644282999999</v>
      </c>
      <c r="L2515" s="1">
        <v>27.070383143000001</v>
      </c>
      <c r="M2515" s="2">
        <f t="shared" si="199"/>
        <v>6.6899360394208074E-3</v>
      </c>
      <c r="N2515" s="2">
        <f t="shared" si="200"/>
        <v>6.6676577224626422E-3</v>
      </c>
    </row>
    <row r="2516" spans="1:14" x14ac:dyDescent="0.25">
      <c r="A2516" s="5">
        <v>40238</v>
      </c>
      <c r="B2516" s="11">
        <f t="shared" si="196"/>
        <v>3</v>
      </c>
      <c r="C2516" s="11">
        <f t="shared" si="197"/>
        <v>2010</v>
      </c>
      <c r="D2516" s="11" t="str">
        <f t="shared" si="198"/>
        <v>3/2010</v>
      </c>
      <c r="E2516">
        <v>16910</v>
      </c>
      <c r="F2516">
        <v>16959300</v>
      </c>
      <c r="G2516">
        <v>590228030</v>
      </c>
      <c r="H2516" s="1">
        <v>27.399840138999998</v>
      </c>
      <c r="I2516" s="1">
        <v>27.313553783</v>
      </c>
      <c r="J2516" s="1">
        <v>26.999785214999999</v>
      </c>
      <c r="K2516" s="1">
        <v>27.493970708999999</v>
      </c>
      <c r="L2516" s="1">
        <v>27.297865353999999</v>
      </c>
      <c r="M2516" s="2">
        <f t="shared" si="199"/>
        <v>9.2458826989720855E-3</v>
      </c>
      <c r="N2516" s="2">
        <f t="shared" si="200"/>
        <v>9.2034011775405048E-3</v>
      </c>
    </row>
    <row r="2517" spans="1:14" x14ac:dyDescent="0.25">
      <c r="A2517" s="5">
        <v>40239</v>
      </c>
      <c r="B2517" s="11">
        <f t="shared" si="196"/>
        <v>3</v>
      </c>
      <c r="C2517" s="11">
        <f t="shared" si="197"/>
        <v>2010</v>
      </c>
      <c r="D2517" s="11" t="str">
        <f t="shared" si="198"/>
        <v>3/2010</v>
      </c>
      <c r="E2517">
        <v>15491</v>
      </c>
      <c r="F2517">
        <v>17108100</v>
      </c>
      <c r="G2517">
        <v>603852414</v>
      </c>
      <c r="H2517" s="1">
        <v>27.548880208</v>
      </c>
      <c r="I2517" s="1">
        <v>27.650854991999999</v>
      </c>
      <c r="J2517" s="1">
        <v>27.548880208</v>
      </c>
      <c r="K2517" s="1">
        <v>27.862648775</v>
      </c>
      <c r="L2517" s="1">
        <v>27.690076062999999</v>
      </c>
      <c r="M2517" s="2">
        <f t="shared" si="199"/>
        <v>5.4394503122616733E-3</v>
      </c>
      <c r="N2517" s="2">
        <f t="shared" si="200"/>
        <v>5.4247099312988911E-3</v>
      </c>
    </row>
    <row r="2518" spans="1:14" x14ac:dyDescent="0.25">
      <c r="A2518" s="5">
        <v>40240</v>
      </c>
      <c r="B2518" s="11">
        <f t="shared" si="196"/>
        <v>3</v>
      </c>
      <c r="C2518" s="11">
        <f t="shared" si="197"/>
        <v>2010</v>
      </c>
      <c r="D2518" s="11" t="str">
        <f t="shared" si="198"/>
        <v>3/2010</v>
      </c>
      <c r="E2518">
        <v>16878</v>
      </c>
      <c r="F2518">
        <v>19957600</v>
      </c>
      <c r="G2518">
        <v>708339433</v>
      </c>
      <c r="H2518" s="1">
        <v>27.572412850999999</v>
      </c>
      <c r="I2518" s="1">
        <v>27.674387634999999</v>
      </c>
      <c r="J2518" s="1">
        <v>27.493970708999999</v>
      </c>
      <c r="K2518" s="1">
        <v>28.097975201000001</v>
      </c>
      <c r="L2518" s="1">
        <v>27.839116133000001</v>
      </c>
      <c r="M2518" s="2">
        <f t="shared" si="199"/>
        <v>8.5421413946140667E-4</v>
      </c>
      <c r="N2518" s="2">
        <f t="shared" si="200"/>
        <v>8.5384950619852998E-4</v>
      </c>
    </row>
    <row r="2519" spans="1:14" x14ac:dyDescent="0.25">
      <c r="A2519" s="5">
        <v>40241</v>
      </c>
      <c r="B2519" s="11">
        <f t="shared" si="196"/>
        <v>3</v>
      </c>
      <c r="C2519" s="11">
        <f t="shared" si="197"/>
        <v>2010</v>
      </c>
      <c r="D2519" s="11" t="str">
        <f t="shared" si="198"/>
        <v>3/2010</v>
      </c>
      <c r="E2519">
        <v>13613</v>
      </c>
      <c r="F2519">
        <v>14068900</v>
      </c>
      <c r="G2519">
        <v>494372353</v>
      </c>
      <c r="H2519" s="1">
        <v>27.611633920999999</v>
      </c>
      <c r="I2519" s="1">
        <v>27.760673991000001</v>
      </c>
      <c r="J2519" s="1">
        <v>27.305709568000001</v>
      </c>
      <c r="K2519" s="1">
        <v>27.839116133000001</v>
      </c>
      <c r="L2519" s="1">
        <v>27.564568636000001</v>
      </c>
      <c r="M2519" s="2">
        <f t="shared" si="199"/>
        <v>1.4224750736160363E-3</v>
      </c>
      <c r="N2519" s="2">
        <f t="shared" si="200"/>
        <v>1.4214643143548734E-3</v>
      </c>
    </row>
    <row r="2520" spans="1:14" x14ac:dyDescent="0.25">
      <c r="A2520" s="5">
        <v>40242</v>
      </c>
      <c r="B2520" s="11">
        <f t="shared" si="196"/>
        <v>3</v>
      </c>
      <c r="C2520" s="11">
        <f t="shared" si="197"/>
        <v>2010</v>
      </c>
      <c r="D2520" s="11" t="str">
        <f t="shared" si="198"/>
        <v>3/2010</v>
      </c>
      <c r="E2520">
        <v>17688</v>
      </c>
      <c r="F2520">
        <v>28235000</v>
      </c>
      <c r="G2520">
        <v>1006740338</v>
      </c>
      <c r="H2520" s="1">
        <v>28.090130986999998</v>
      </c>
      <c r="I2520" s="1">
        <v>27.996000416000001</v>
      </c>
      <c r="J2520" s="1">
        <v>27.768518204999999</v>
      </c>
      <c r="K2520" s="1">
        <v>28.176417343000001</v>
      </c>
      <c r="L2520" s="1">
        <v>27.972467773999998</v>
      </c>
      <c r="M2520" s="2">
        <f t="shared" si="199"/>
        <v>1.7329545486842068E-2</v>
      </c>
      <c r="N2520" s="2">
        <f t="shared" si="200"/>
        <v>1.7181101438036389E-2</v>
      </c>
    </row>
    <row r="2521" spans="1:14" x14ac:dyDescent="0.25">
      <c r="A2521" s="5">
        <v>40245</v>
      </c>
      <c r="B2521" s="11">
        <f t="shared" si="196"/>
        <v>3</v>
      </c>
      <c r="C2521" s="11">
        <f t="shared" si="197"/>
        <v>2010</v>
      </c>
      <c r="D2521" s="11" t="str">
        <f t="shared" si="198"/>
        <v>3/2010</v>
      </c>
      <c r="E2521">
        <v>11288</v>
      </c>
      <c r="F2521">
        <v>15902100</v>
      </c>
      <c r="G2521">
        <v>567692234</v>
      </c>
      <c r="H2521" s="1">
        <v>28.003844631</v>
      </c>
      <c r="I2521" s="1">
        <v>28.192105771000001</v>
      </c>
      <c r="J2521" s="1">
        <v>27.776362419000002</v>
      </c>
      <c r="K2521" s="1">
        <v>28.231326842000001</v>
      </c>
      <c r="L2521" s="1">
        <v>28.003844631</v>
      </c>
      <c r="M2521" s="2">
        <f t="shared" si="199"/>
        <v>-3.0717676624552048E-3</v>
      </c>
      <c r="N2521" s="2">
        <f t="shared" si="200"/>
        <v>-3.0764952245384411E-3</v>
      </c>
    </row>
    <row r="2522" spans="1:14" x14ac:dyDescent="0.25">
      <c r="A2522" s="5">
        <v>40246</v>
      </c>
      <c r="B2522" s="11">
        <f t="shared" si="196"/>
        <v>3</v>
      </c>
      <c r="C2522" s="11">
        <f t="shared" si="197"/>
        <v>2010</v>
      </c>
      <c r="D2522" s="11" t="str">
        <f t="shared" si="198"/>
        <v>3/2010</v>
      </c>
      <c r="E2522">
        <v>26010</v>
      </c>
      <c r="F2522">
        <v>68696600</v>
      </c>
      <c r="G2522">
        <v>2484231532</v>
      </c>
      <c r="H2522" s="1">
        <v>28.631381765</v>
      </c>
      <c r="I2522" s="1">
        <v>27.846960347</v>
      </c>
      <c r="J2522" s="1">
        <v>27.815583490000002</v>
      </c>
      <c r="K2522" s="1">
        <v>28.905929261000001</v>
      </c>
      <c r="L2522" s="1">
        <v>28.364678482999999</v>
      </c>
      <c r="M2522" s="2">
        <f t="shared" si="199"/>
        <v>2.2408963564428674E-2</v>
      </c>
      <c r="N2522" s="2">
        <f t="shared" si="200"/>
        <v>2.2161571782307321E-2</v>
      </c>
    </row>
    <row r="2523" spans="1:14" x14ac:dyDescent="0.25">
      <c r="A2523" s="5">
        <v>40247</v>
      </c>
      <c r="B2523" s="11">
        <f t="shared" si="196"/>
        <v>3</v>
      </c>
      <c r="C2523" s="11">
        <f t="shared" si="197"/>
        <v>2010</v>
      </c>
      <c r="D2523" s="11" t="str">
        <f t="shared" si="198"/>
        <v>3/2010</v>
      </c>
      <c r="E2523">
        <v>23651</v>
      </c>
      <c r="F2523">
        <v>32196400</v>
      </c>
      <c r="G2523">
        <v>1189916611</v>
      </c>
      <c r="H2523" s="1">
        <v>29.023592474000001</v>
      </c>
      <c r="I2523" s="1">
        <v>28.929461904</v>
      </c>
      <c r="J2523" s="1">
        <v>28.749044978000001</v>
      </c>
      <c r="K2523" s="1">
        <v>29.149099901</v>
      </c>
      <c r="L2523" s="1">
        <v>28.992215617999999</v>
      </c>
      <c r="M2523" s="2">
        <f t="shared" si="199"/>
        <v>1.3698630133158751E-2</v>
      </c>
      <c r="N2523" s="2">
        <f t="shared" si="200"/>
        <v>1.3605652052002799E-2</v>
      </c>
    </row>
    <row r="2524" spans="1:14" x14ac:dyDescent="0.25">
      <c r="A2524" s="5">
        <v>40248</v>
      </c>
      <c r="B2524" s="11">
        <f t="shared" si="196"/>
        <v>3</v>
      </c>
      <c r="C2524" s="11">
        <f t="shared" si="197"/>
        <v>2010</v>
      </c>
      <c r="D2524" s="11" t="str">
        <f t="shared" si="198"/>
        <v>3/2010</v>
      </c>
      <c r="E2524">
        <v>16135</v>
      </c>
      <c r="F2524">
        <v>19449600</v>
      </c>
      <c r="G2524">
        <v>722048622</v>
      </c>
      <c r="H2524" s="1">
        <v>29.062813545000001</v>
      </c>
      <c r="I2524" s="1">
        <v>28.968682975</v>
      </c>
      <c r="J2524" s="1">
        <v>28.874552404999999</v>
      </c>
      <c r="K2524" s="1">
        <v>29.392270540999998</v>
      </c>
      <c r="L2524" s="1">
        <v>29.117723044000002</v>
      </c>
      <c r="M2524" s="2">
        <f t="shared" si="199"/>
        <v>1.3513513544243239E-3</v>
      </c>
      <c r="N2524" s="2">
        <f t="shared" si="200"/>
        <v>1.3504391009402752E-3</v>
      </c>
    </row>
    <row r="2525" spans="1:14" x14ac:dyDescent="0.25">
      <c r="A2525" s="5">
        <v>40249</v>
      </c>
      <c r="B2525" s="11">
        <f t="shared" si="196"/>
        <v>3</v>
      </c>
      <c r="C2525" s="11">
        <f t="shared" si="197"/>
        <v>2010</v>
      </c>
      <c r="D2525" s="11" t="str">
        <f t="shared" si="198"/>
        <v>3/2010</v>
      </c>
      <c r="E2525">
        <v>13238</v>
      </c>
      <c r="F2525">
        <v>13940300</v>
      </c>
      <c r="G2525">
        <v>518493724</v>
      </c>
      <c r="H2525" s="1">
        <v>29.070657758999999</v>
      </c>
      <c r="I2525" s="1">
        <v>29.180476758000001</v>
      </c>
      <c r="J2525" s="1">
        <v>29.070657758999999</v>
      </c>
      <c r="K2525" s="1">
        <v>29.345205256</v>
      </c>
      <c r="L2525" s="1">
        <v>29.172632543999999</v>
      </c>
      <c r="M2525" s="2">
        <f t="shared" si="199"/>
        <v>2.6990552679473367E-4</v>
      </c>
      <c r="N2525" s="2">
        <f t="shared" si="200"/>
        <v>2.6986910885082538E-4</v>
      </c>
    </row>
    <row r="2526" spans="1:14" x14ac:dyDescent="0.25">
      <c r="A2526" s="5">
        <v>40252</v>
      </c>
      <c r="B2526" s="11">
        <f t="shared" si="196"/>
        <v>3</v>
      </c>
      <c r="C2526" s="11">
        <f t="shared" si="197"/>
        <v>2010</v>
      </c>
      <c r="D2526" s="11" t="str">
        <f t="shared" si="198"/>
        <v>3/2010</v>
      </c>
      <c r="E2526">
        <v>18370</v>
      </c>
      <c r="F2526">
        <v>19839600</v>
      </c>
      <c r="G2526">
        <v>731157999</v>
      </c>
      <c r="H2526" s="1">
        <v>28.843175548000001</v>
      </c>
      <c r="I2526" s="1">
        <v>28.835331333999999</v>
      </c>
      <c r="J2526" s="1">
        <v>28.607849123000001</v>
      </c>
      <c r="K2526" s="1">
        <v>29.2040094</v>
      </c>
      <c r="L2526" s="1">
        <v>28.905929261000001</v>
      </c>
      <c r="M2526" s="2">
        <f t="shared" si="199"/>
        <v>-7.825148398287296E-3</v>
      </c>
      <c r="N2526" s="2">
        <f t="shared" si="200"/>
        <v>-7.8559255342568312E-3</v>
      </c>
    </row>
    <row r="2527" spans="1:14" x14ac:dyDescent="0.25">
      <c r="A2527" s="5">
        <v>40253</v>
      </c>
      <c r="B2527" s="11">
        <f t="shared" si="196"/>
        <v>3</v>
      </c>
      <c r="C2527" s="11">
        <f t="shared" si="197"/>
        <v>2010</v>
      </c>
      <c r="D2527" s="11" t="str">
        <f t="shared" si="198"/>
        <v>3/2010</v>
      </c>
      <c r="E2527">
        <v>11768</v>
      </c>
      <c r="F2527">
        <v>12807500</v>
      </c>
      <c r="G2527">
        <v>473648063</v>
      </c>
      <c r="H2527" s="1">
        <v>29.188320972</v>
      </c>
      <c r="I2527" s="1">
        <v>28.968682975</v>
      </c>
      <c r="J2527" s="1">
        <v>28.788266049000001</v>
      </c>
      <c r="K2527" s="1">
        <v>29.188320972</v>
      </c>
      <c r="L2527" s="1">
        <v>29.007904046</v>
      </c>
      <c r="M2527" s="2">
        <f t="shared" si="199"/>
        <v>1.1966276855529312E-2</v>
      </c>
      <c r="N2527" s="2">
        <f t="shared" si="200"/>
        <v>1.1895247044754221E-2</v>
      </c>
    </row>
    <row r="2528" spans="1:14" x14ac:dyDescent="0.25">
      <c r="A2528" s="5">
        <v>40254</v>
      </c>
      <c r="B2528" s="11">
        <f t="shared" si="196"/>
        <v>3</v>
      </c>
      <c r="C2528" s="11">
        <f t="shared" si="197"/>
        <v>2010</v>
      </c>
      <c r="D2528" s="11" t="str">
        <f t="shared" si="198"/>
        <v>3/2010</v>
      </c>
      <c r="E2528">
        <v>11143</v>
      </c>
      <c r="F2528">
        <v>10298100</v>
      </c>
      <c r="G2528">
        <v>383329416</v>
      </c>
      <c r="H2528" s="1">
        <v>29.141255687000001</v>
      </c>
      <c r="I2528" s="1">
        <v>29.360893684000001</v>
      </c>
      <c r="J2528" s="1">
        <v>28.968682975</v>
      </c>
      <c r="K2528" s="1">
        <v>29.400114755000001</v>
      </c>
      <c r="L2528" s="1">
        <v>29.196165186000002</v>
      </c>
      <c r="M2528" s="2">
        <f t="shared" si="199"/>
        <v>-1.6124697629968932E-3</v>
      </c>
      <c r="N2528" s="2">
        <f t="shared" si="200"/>
        <v>-1.6137711915628072E-3</v>
      </c>
    </row>
    <row r="2529" spans="1:14" x14ac:dyDescent="0.25">
      <c r="A2529" s="5">
        <v>40255</v>
      </c>
      <c r="B2529" s="11">
        <f t="shared" si="196"/>
        <v>3</v>
      </c>
      <c r="C2529" s="11">
        <f t="shared" si="197"/>
        <v>2010</v>
      </c>
      <c r="D2529" s="11" t="str">
        <f t="shared" si="198"/>
        <v>3/2010</v>
      </c>
      <c r="E2529">
        <v>10150</v>
      </c>
      <c r="F2529">
        <v>12061700</v>
      </c>
      <c r="G2529">
        <v>446552323</v>
      </c>
      <c r="H2529" s="1">
        <v>29.039280903000002</v>
      </c>
      <c r="I2529" s="1">
        <v>29.133411472999999</v>
      </c>
      <c r="J2529" s="1">
        <v>28.835331333999999</v>
      </c>
      <c r="K2529" s="1">
        <v>29.337361042000001</v>
      </c>
      <c r="L2529" s="1">
        <v>29.039280903000002</v>
      </c>
      <c r="M2529" s="2">
        <f t="shared" si="199"/>
        <v>-3.4993270398259169E-3</v>
      </c>
      <c r="N2529" s="2">
        <f t="shared" si="200"/>
        <v>-3.5054640057082648E-3</v>
      </c>
    </row>
    <row r="2530" spans="1:14" x14ac:dyDescent="0.25">
      <c r="A2530" s="5">
        <v>40256</v>
      </c>
      <c r="B2530" s="11">
        <f t="shared" si="196"/>
        <v>3</v>
      </c>
      <c r="C2530" s="11">
        <f t="shared" si="197"/>
        <v>2010</v>
      </c>
      <c r="D2530" s="11" t="str">
        <f t="shared" si="198"/>
        <v>3/2010</v>
      </c>
      <c r="E2530">
        <v>21137</v>
      </c>
      <c r="F2530">
        <v>24306500</v>
      </c>
      <c r="G2530">
        <v>886050685</v>
      </c>
      <c r="H2530" s="1">
        <v>28.419587981999999</v>
      </c>
      <c r="I2530" s="1">
        <v>29.023592474000001</v>
      </c>
      <c r="J2530" s="1">
        <v>28.364678482999999</v>
      </c>
      <c r="K2530" s="1">
        <v>29.094190401999999</v>
      </c>
      <c r="L2530" s="1">
        <v>28.592160694</v>
      </c>
      <c r="M2530" s="2">
        <f t="shared" si="199"/>
        <v>-2.1339816336016226E-2</v>
      </c>
      <c r="N2530" s="2">
        <f t="shared" si="200"/>
        <v>-2.1570802259323923E-2</v>
      </c>
    </row>
    <row r="2531" spans="1:14" x14ac:dyDescent="0.25">
      <c r="A2531" s="5">
        <v>40259</v>
      </c>
      <c r="B2531" s="11">
        <f t="shared" si="196"/>
        <v>3</v>
      </c>
      <c r="C2531" s="11">
        <f t="shared" si="197"/>
        <v>2010</v>
      </c>
      <c r="D2531" s="11" t="str">
        <f t="shared" si="198"/>
        <v>3/2010</v>
      </c>
      <c r="E2531">
        <v>13189</v>
      </c>
      <c r="F2531">
        <v>13489200</v>
      </c>
      <c r="G2531">
        <v>485723690</v>
      </c>
      <c r="H2531" s="1">
        <v>28.427432196000002</v>
      </c>
      <c r="I2531" s="1">
        <v>27.933246702999998</v>
      </c>
      <c r="J2531" s="1">
        <v>27.846960347</v>
      </c>
      <c r="K2531" s="1">
        <v>28.521562766999999</v>
      </c>
      <c r="L2531" s="1">
        <v>28.247015269999999</v>
      </c>
      <c r="M2531" s="2">
        <f t="shared" si="199"/>
        <v>2.7601434633650612E-4</v>
      </c>
      <c r="N2531" s="2">
        <f t="shared" si="200"/>
        <v>2.7597626138464856E-4</v>
      </c>
    </row>
    <row r="2532" spans="1:14" x14ac:dyDescent="0.25">
      <c r="A2532" s="5">
        <v>40260</v>
      </c>
      <c r="B2532" s="11">
        <f t="shared" si="196"/>
        <v>3</v>
      </c>
      <c r="C2532" s="11">
        <f t="shared" si="197"/>
        <v>2010</v>
      </c>
      <c r="D2532" s="11" t="str">
        <f t="shared" si="198"/>
        <v>3/2010</v>
      </c>
      <c r="E2532">
        <v>16059</v>
      </c>
      <c r="F2532">
        <v>17207000</v>
      </c>
      <c r="G2532">
        <v>618785169</v>
      </c>
      <c r="H2532" s="1">
        <v>28.097975201000001</v>
      </c>
      <c r="I2532" s="1">
        <v>28.537251195</v>
      </c>
      <c r="J2532" s="1">
        <v>28.011688844999998</v>
      </c>
      <c r="K2532" s="1">
        <v>28.568628052000001</v>
      </c>
      <c r="L2532" s="1">
        <v>28.207794198999999</v>
      </c>
      <c r="M2532" s="2">
        <f t="shared" si="199"/>
        <v>-1.1589403950679644E-2</v>
      </c>
      <c r="N2532" s="2">
        <f t="shared" si="200"/>
        <v>-1.1657084519114879E-2</v>
      </c>
    </row>
    <row r="2533" spans="1:14" x14ac:dyDescent="0.25">
      <c r="A2533" s="5">
        <v>40261</v>
      </c>
      <c r="B2533" s="11">
        <f t="shared" si="196"/>
        <v>3</v>
      </c>
      <c r="C2533" s="11">
        <f t="shared" si="197"/>
        <v>2010</v>
      </c>
      <c r="D2533" s="11" t="str">
        <f t="shared" si="198"/>
        <v>3/2010</v>
      </c>
      <c r="E2533">
        <v>17201</v>
      </c>
      <c r="F2533">
        <v>18683500</v>
      </c>
      <c r="G2533">
        <v>675923434</v>
      </c>
      <c r="H2533" s="1">
        <v>28.309768984000002</v>
      </c>
      <c r="I2533" s="1">
        <v>28.082286772</v>
      </c>
      <c r="J2533" s="1">
        <v>27.925402489</v>
      </c>
      <c r="K2533" s="1">
        <v>28.686291264000001</v>
      </c>
      <c r="L2533" s="1">
        <v>28.380366910999999</v>
      </c>
      <c r="M2533" s="2">
        <f t="shared" si="199"/>
        <v>7.5376884449831483E-3</v>
      </c>
      <c r="N2533" s="2">
        <f t="shared" si="200"/>
        <v>7.5094220248828353E-3</v>
      </c>
    </row>
    <row r="2534" spans="1:14" x14ac:dyDescent="0.25">
      <c r="A2534" s="5">
        <v>40262</v>
      </c>
      <c r="B2534" s="11">
        <f t="shared" si="196"/>
        <v>3</v>
      </c>
      <c r="C2534" s="11">
        <f t="shared" si="197"/>
        <v>2010</v>
      </c>
      <c r="D2534" s="11" t="str">
        <f t="shared" si="198"/>
        <v>3/2010</v>
      </c>
      <c r="E2534">
        <v>18202</v>
      </c>
      <c r="F2534">
        <v>17698800</v>
      </c>
      <c r="G2534">
        <v>632961915</v>
      </c>
      <c r="H2534" s="1">
        <v>27.611633920999999</v>
      </c>
      <c r="I2534" s="1">
        <v>28.498030124</v>
      </c>
      <c r="J2534" s="1">
        <v>27.611633920999999</v>
      </c>
      <c r="K2534" s="1">
        <v>28.576472266</v>
      </c>
      <c r="L2534" s="1">
        <v>28.050909915999998</v>
      </c>
      <c r="M2534" s="2">
        <f t="shared" si="199"/>
        <v>-2.4660570822551464E-2</v>
      </c>
      <c r="N2534" s="2">
        <f t="shared" si="200"/>
        <v>-2.4969736078653815E-2</v>
      </c>
    </row>
    <row r="2535" spans="1:14" x14ac:dyDescent="0.25">
      <c r="A2535" s="5">
        <v>40263</v>
      </c>
      <c r="B2535" s="11">
        <f t="shared" si="196"/>
        <v>3</v>
      </c>
      <c r="C2535" s="11">
        <f t="shared" si="197"/>
        <v>2010</v>
      </c>
      <c r="D2535" s="11" t="str">
        <f t="shared" si="198"/>
        <v>3/2010</v>
      </c>
      <c r="E2535">
        <v>33204</v>
      </c>
      <c r="F2535">
        <v>28820300</v>
      </c>
      <c r="G2535">
        <v>1002621960</v>
      </c>
      <c r="H2535" s="1">
        <v>27.062538928999999</v>
      </c>
      <c r="I2535" s="1">
        <v>27.776362419000002</v>
      </c>
      <c r="J2535" s="1">
        <v>26.905654644999998</v>
      </c>
      <c r="K2535" s="1">
        <v>27.886181418</v>
      </c>
      <c r="L2535" s="1">
        <v>27.29002114</v>
      </c>
      <c r="M2535" s="2">
        <f t="shared" si="199"/>
        <v>-1.988636360930407E-2</v>
      </c>
      <c r="N2535" s="2">
        <f t="shared" si="200"/>
        <v>-2.0086758539128734E-2</v>
      </c>
    </row>
    <row r="2536" spans="1:14" x14ac:dyDescent="0.25">
      <c r="A2536" s="5">
        <v>40266</v>
      </c>
      <c r="B2536" s="11">
        <f t="shared" si="196"/>
        <v>3</v>
      </c>
      <c r="C2536" s="11">
        <f t="shared" si="197"/>
        <v>2010</v>
      </c>
      <c r="D2536" s="11" t="str">
        <f t="shared" si="198"/>
        <v>3/2010</v>
      </c>
      <c r="E2536">
        <v>15494</v>
      </c>
      <c r="F2536">
        <v>19312800</v>
      </c>
      <c r="G2536">
        <v>670385642</v>
      </c>
      <c r="H2536" s="1">
        <v>27.376307495999999</v>
      </c>
      <c r="I2536" s="1">
        <v>27.250800069</v>
      </c>
      <c r="J2536" s="1">
        <v>26.764458789999999</v>
      </c>
      <c r="K2536" s="1">
        <v>27.611633920999999</v>
      </c>
      <c r="L2536" s="1">
        <v>27.227267427000001</v>
      </c>
      <c r="M2536" s="2">
        <f t="shared" si="199"/>
        <v>1.1594202887733163E-2</v>
      </c>
      <c r="N2536" s="2">
        <f t="shared" si="200"/>
        <v>1.1527505160373827E-2</v>
      </c>
    </row>
    <row r="2537" spans="1:14" x14ac:dyDescent="0.25">
      <c r="A2537" s="5">
        <v>40267</v>
      </c>
      <c r="B2537" s="11">
        <f t="shared" si="196"/>
        <v>3</v>
      </c>
      <c r="C2537" s="11">
        <f t="shared" si="197"/>
        <v>2010</v>
      </c>
      <c r="D2537" s="11" t="str">
        <f t="shared" si="198"/>
        <v>3/2010</v>
      </c>
      <c r="E2537">
        <v>10889</v>
      </c>
      <c r="F2537">
        <v>12365900</v>
      </c>
      <c r="G2537">
        <v>432364034</v>
      </c>
      <c r="H2537" s="1">
        <v>27.297865353999999</v>
      </c>
      <c r="I2537" s="1">
        <v>27.525347565000001</v>
      </c>
      <c r="J2537" s="1">
        <v>27.266488497000001</v>
      </c>
      <c r="K2537" s="1">
        <v>27.690076062999999</v>
      </c>
      <c r="L2537" s="1">
        <v>27.423372781000001</v>
      </c>
      <c r="M2537" s="2">
        <f t="shared" si="199"/>
        <v>-2.8653295193832307E-3</v>
      </c>
      <c r="N2537" s="2">
        <f t="shared" si="200"/>
        <v>-2.8694424344607207E-3</v>
      </c>
    </row>
    <row r="2538" spans="1:14" x14ac:dyDescent="0.25">
      <c r="A2538" s="5">
        <v>40268</v>
      </c>
      <c r="B2538" s="11">
        <f t="shared" si="196"/>
        <v>3</v>
      </c>
      <c r="C2538" s="11">
        <f t="shared" si="197"/>
        <v>2010</v>
      </c>
      <c r="D2538" s="11" t="str">
        <f t="shared" si="198"/>
        <v>3/2010</v>
      </c>
      <c r="E2538">
        <v>17185</v>
      </c>
      <c r="F2538">
        <v>16551700</v>
      </c>
      <c r="G2538">
        <v>580277891</v>
      </c>
      <c r="H2538" s="1">
        <v>27.760673991000001</v>
      </c>
      <c r="I2538" s="1">
        <v>27.140981069999999</v>
      </c>
      <c r="J2538" s="1">
        <v>27.070383143000001</v>
      </c>
      <c r="K2538" s="1">
        <v>27.760673991000001</v>
      </c>
      <c r="L2538" s="1">
        <v>27.501814923000001</v>
      </c>
      <c r="M2538" s="2">
        <f t="shared" si="199"/>
        <v>1.6954022997706097E-2</v>
      </c>
      <c r="N2538" s="2">
        <f t="shared" si="200"/>
        <v>1.6811907585990327E-2</v>
      </c>
    </row>
    <row r="2539" spans="1:14" x14ac:dyDescent="0.25">
      <c r="A2539" s="5">
        <v>40269</v>
      </c>
      <c r="B2539" s="11">
        <f t="shared" si="196"/>
        <v>4</v>
      </c>
      <c r="C2539" s="11">
        <f t="shared" si="197"/>
        <v>2010</v>
      </c>
      <c r="D2539" s="11" t="str">
        <f t="shared" si="198"/>
        <v>4/2010</v>
      </c>
      <c r="E2539">
        <v>13729</v>
      </c>
      <c r="F2539">
        <v>13721900</v>
      </c>
      <c r="G2539">
        <v>490143005</v>
      </c>
      <c r="H2539" s="1">
        <v>28.043065701</v>
      </c>
      <c r="I2539" s="1">
        <v>27.972467773999998</v>
      </c>
      <c r="J2539" s="1">
        <v>27.886181418</v>
      </c>
      <c r="K2539" s="1">
        <v>28.160728914</v>
      </c>
      <c r="L2539" s="1">
        <v>28.019533059</v>
      </c>
      <c r="M2539" s="2">
        <f t="shared" si="199"/>
        <v>1.0172365054665011E-2</v>
      </c>
      <c r="N2539" s="2">
        <f t="shared" si="200"/>
        <v>1.0120974762633314E-2</v>
      </c>
    </row>
    <row r="2540" spans="1:14" x14ac:dyDescent="0.25">
      <c r="A2540" s="5">
        <v>40273</v>
      </c>
      <c r="B2540" s="11">
        <f t="shared" si="196"/>
        <v>4</v>
      </c>
      <c r="C2540" s="11">
        <f t="shared" si="197"/>
        <v>2010</v>
      </c>
      <c r="D2540" s="11" t="str">
        <f t="shared" si="198"/>
        <v>4/2010</v>
      </c>
      <c r="E2540">
        <v>11875</v>
      </c>
      <c r="F2540">
        <v>12120300</v>
      </c>
      <c r="G2540">
        <v>437087451</v>
      </c>
      <c r="H2540" s="1">
        <v>28.247015269999999</v>
      </c>
      <c r="I2540" s="1">
        <v>28.199949985</v>
      </c>
      <c r="J2540" s="1">
        <v>28.097975201000001</v>
      </c>
      <c r="K2540" s="1">
        <v>28.435276411</v>
      </c>
      <c r="L2540" s="1">
        <v>28.286236340999999</v>
      </c>
      <c r="M2540" s="2">
        <f t="shared" si="199"/>
        <v>7.2727272821930811E-3</v>
      </c>
      <c r="N2540" s="2">
        <f t="shared" si="200"/>
        <v>7.2464085301646702E-3</v>
      </c>
    </row>
    <row r="2541" spans="1:14" x14ac:dyDescent="0.25">
      <c r="A2541" s="5">
        <v>40274</v>
      </c>
      <c r="B2541" s="11">
        <f t="shared" si="196"/>
        <v>4</v>
      </c>
      <c r="C2541" s="11">
        <f t="shared" si="197"/>
        <v>2010</v>
      </c>
      <c r="D2541" s="11" t="str">
        <f t="shared" si="198"/>
        <v>4/2010</v>
      </c>
      <c r="E2541">
        <v>11856</v>
      </c>
      <c r="F2541">
        <v>13410200</v>
      </c>
      <c r="G2541">
        <v>485085578</v>
      </c>
      <c r="H2541" s="1">
        <v>28.301924768999999</v>
      </c>
      <c r="I2541" s="1">
        <v>28.176417343000001</v>
      </c>
      <c r="J2541" s="1">
        <v>28.105819414999999</v>
      </c>
      <c r="K2541" s="1">
        <v>28.560783836999999</v>
      </c>
      <c r="L2541" s="1">
        <v>28.372522697000001</v>
      </c>
      <c r="M2541" s="2">
        <f t="shared" si="199"/>
        <v>1.943904461237711E-3</v>
      </c>
      <c r="N2541" s="2">
        <f t="shared" si="200"/>
        <v>1.9420175239153699E-3</v>
      </c>
    </row>
    <row r="2542" spans="1:14" x14ac:dyDescent="0.25">
      <c r="A2542" s="5">
        <v>40275</v>
      </c>
      <c r="B2542" s="11">
        <f t="shared" si="196"/>
        <v>4</v>
      </c>
      <c r="C2542" s="11">
        <f t="shared" si="197"/>
        <v>2010</v>
      </c>
      <c r="D2542" s="11" t="str">
        <f t="shared" si="198"/>
        <v>4/2010</v>
      </c>
      <c r="E2542">
        <v>17080</v>
      </c>
      <c r="F2542">
        <v>15079400</v>
      </c>
      <c r="G2542">
        <v>540947339</v>
      </c>
      <c r="H2542" s="1">
        <v>28.082286772</v>
      </c>
      <c r="I2542" s="1">
        <v>28.192105771000001</v>
      </c>
      <c r="J2542" s="1">
        <v>27.917558275000001</v>
      </c>
      <c r="K2542" s="1">
        <v>28.427432196000002</v>
      </c>
      <c r="L2542" s="1">
        <v>28.137196272000001</v>
      </c>
      <c r="M2542" s="2">
        <f t="shared" si="199"/>
        <v>-7.7605321472896671E-3</v>
      </c>
      <c r="N2542" s="2">
        <f t="shared" si="200"/>
        <v>-7.7908017842546326E-3</v>
      </c>
    </row>
    <row r="2543" spans="1:14" x14ac:dyDescent="0.25">
      <c r="A2543" s="5">
        <v>40276</v>
      </c>
      <c r="B2543" s="11">
        <f t="shared" si="196"/>
        <v>4</v>
      </c>
      <c r="C2543" s="11">
        <f t="shared" si="197"/>
        <v>2010</v>
      </c>
      <c r="D2543" s="11" t="str">
        <f t="shared" si="198"/>
        <v>4/2010</v>
      </c>
      <c r="E2543">
        <v>11560</v>
      </c>
      <c r="F2543">
        <v>13552100</v>
      </c>
      <c r="G2543">
        <v>483832981</v>
      </c>
      <c r="H2543" s="1">
        <v>28.090130986999998</v>
      </c>
      <c r="I2543" s="1">
        <v>27.909714059999999</v>
      </c>
      <c r="J2543" s="1">
        <v>27.815583490000002</v>
      </c>
      <c r="K2543" s="1">
        <v>28.160728914</v>
      </c>
      <c r="L2543" s="1">
        <v>28.003844631</v>
      </c>
      <c r="M2543" s="2">
        <f t="shared" si="199"/>
        <v>2.7932963806276412E-4</v>
      </c>
      <c r="N2543" s="2">
        <f t="shared" si="200"/>
        <v>2.7929063280279505E-4</v>
      </c>
    </row>
    <row r="2544" spans="1:14" x14ac:dyDescent="0.25">
      <c r="A2544" s="5">
        <v>40277</v>
      </c>
      <c r="B2544" s="11">
        <f t="shared" si="196"/>
        <v>4</v>
      </c>
      <c r="C2544" s="11">
        <f t="shared" si="197"/>
        <v>2010</v>
      </c>
      <c r="D2544" s="11" t="str">
        <f t="shared" si="198"/>
        <v>4/2010</v>
      </c>
      <c r="E2544">
        <v>16024</v>
      </c>
      <c r="F2544">
        <v>17017800</v>
      </c>
      <c r="G2544">
        <v>605518274</v>
      </c>
      <c r="H2544" s="1">
        <v>27.635166563999999</v>
      </c>
      <c r="I2544" s="1">
        <v>28.082286772</v>
      </c>
      <c r="J2544" s="1">
        <v>27.635166563999999</v>
      </c>
      <c r="K2544" s="1">
        <v>28.309768984000002</v>
      </c>
      <c r="L2544" s="1">
        <v>27.909714059999999</v>
      </c>
      <c r="M2544" s="2">
        <f t="shared" si="199"/>
        <v>-1.6196593145491378E-2</v>
      </c>
      <c r="N2544" s="2">
        <f t="shared" si="200"/>
        <v>-1.6329191672524224E-2</v>
      </c>
    </row>
    <row r="2545" spans="1:14" x14ac:dyDescent="0.25">
      <c r="A2545" s="5">
        <v>40280</v>
      </c>
      <c r="B2545" s="11">
        <f t="shared" si="196"/>
        <v>4</v>
      </c>
      <c r="C2545" s="11">
        <f t="shared" si="197"/>
        <v>2010</v>
      </c>
      <c r="D2545" s="11" t="str">
        <f t="shared" si="198"/>
        <v>4/2010</v>
      </c>
      <c r="E2545">
        <v>19048</v>
      </c>
      <c r="F2545">
        <v>29883800</v>
      </c>
      <c r="G2545">
        <v>1042568879</v>
      </c>
      <c r="H2545" s="1">
        <v>26.976252573</v>
      </c>
      <c r="I2545" s="1">
        <v>27.650854991999999</v>
      </c>
      <c r="J2545" s="1">
        <v>26.889966217000001</v>
      </c>
      <c r="K2545" s="1">
        <v>27.792050847999999</v>
      </c>
      <c r="L2545" s="1">
        <v>27.368463282</v>
      </c>
      <c r="M2545" s="2">
        <f t="shared" si="199"/>
        <v>-2.3843315345106642E-2</v>
      </c>
      <c r="N2545" s="2">
        <f t="shared" si="200"/>
        <v>-2.4132167897575878E-2</v>
      </c>
    </row>
    <row r="2546" spans="1:14" x14ac:dyDescent="0.25">
      <c r="A2546" s="5">
        <v>40281</v>
      </c>
      <c r="B2546" s="11">
        <f t="shared" si="196"/>
        <v>4</v>
      </c>
      <c r="C2546" s="11">
        <f t="shared" si="197"/>
        <v>2010</v>
      </c>
      <c r="D2546" s="11" t="str">
        <f t="shared" si="198"/>
        <v>4/2010</v>
      </c>
      <c r="E2546">
        <v>26412</v>
      </c>
      <c r="F2546">
        <v>19661600</v>
      </c>
      <c r="G2546">
        <v>671995860</v>
      </c>
      <c r="H2546" s="1">
        <v>26.819368289</v>
      </c>
      <c r="I2546" s="1">
        <v>27.039006285999999</v>
      </c>
      <c r="J2546" s="1">
        <v>26.591886078000002</v>
      </c>
      <c r="K2546" s="1">
        <v>27.133136856</v>
      </c>
      <c r="L2546" s="1">
        <v>26.811524075000001</v>
      </c>
      <c r="M2546" s="2">
        <f t="shared" si="199"/>
        <v>-5.8156440956896871E-3</v>
      </c>
      <c r="N2546" s="2">
        <f t="shared" si="200"/>
        <v>-5.8326208061491355E-3</v>
      </c>
    </row>
    <row r="2547" spans="1:14" x14ac:dyDescent="0.25">
      <c r="A2547" s="5">
        <v>40282</v>
      </c>
      <c r="B2547" s="11">
        <f t="shared" si="196"/>
        <v>4</v>
      </c>
      <c r="C2547" s="11">
        <f t="shared" si="197"/>
        <v>2010</v>
      </c>
      <c r="D2547" s="11" t="str">
        <f t="shared" si="198"/>
        <v>4/2010</v>
      </c>
      <c r="E2547">
        <v>16647</v>
      </c>
      <c r="F2547">
        <v>17377900</v>
      </c>
      <c r="G2547">
        <v>595697574</v>
      </c>
      <c r="H2547" s="1">
        <v>26.866433573999998</v>
      </c>
      <c r="I2547" s="1">
        <v>26.905654644999998</v>
      </c>
      <c r="J2547" s="1">
        <v>26.709549289999998</v>
      </c>
      <c r="K2547" s="1">
        <v>27.054694714</v>
      </c>
      <c r="L2547" s="1">
        <v>26.889966217000001</v>
      </c>
      <c r="M2547" s="2">
        <f t="shared" si="199"/>
        <v>1.7548990898230699E-3</v>
      </c>
      <c r="N2547" s="2">
        <f t="shared" si="200"/>
        <v>1.7533610535514067E-3</v>
      </c>
    </row>
    <row r="2548" spans="1:14" x14ac:dyDescent="0.25">
      <c r="A2548" s="5">
        <v>40283</v>
      </c>
      <c r="B2548" s="11">
        <f t="shared" si="196"/>
        <v>4</v>
      </c>
      <c r="C2548" s="11">
        <f t="shared" si="197"/>
        <v>2010</v>
      </c>
      <c r="D2548" s="11" t="str">
        <f t="shared" si="198"/>
        <v>4/2010</v>
      </c>
      <c r="E2548">
        <v>30314</v>
      </c>
      <c r="F2548">
        <v>43408800</v>
      </c>
      <c r="G2548">
        <v>1474462542</v>
      </c>
      <c r="H2548" s="1">
        <v>26.356559652000001</v>
      </c>
      <c r="I2548" s="1">
        <v>26.889966217000001</v>
      </c>
      <c r="J2548" s="1">
        <v>26.309494366999999</v>
      </c>
      <c r="K2548" s="1">
        <v>27.023317857999999</v>
      </c>
      <c r="L2548" s="1">
        <v>26.646795576999999</v>
      </c>
      <c r="M2548" s="2">
        <f t="shared" si="199"/>
        <v>-1.8978102195649327E-2</v>
      </c>
      <c r="N2548" s="2">
        <f t="shared" si="200"/>
        <v>-1.9160497745057573E-2</v>
      </c>
    </row>
    <row r="2549" spans="1:14" x14ac:dyDescent="0.25">
      <c r="A2549" s="5">
        <v>40284</v>
      </c>
      <c r="B2549" s="11">
        <f t="shared" si="196"/>
        <v>4</v>
      </c>
      <c r="C2549" s="11">
        <f t="shared" si="197"/>
        <v>2010</v>
      </c>
      <c r="D2549" s="11" t="str">
        <f t="shared" si="198"/>
        <v>4/2010</v>
      </c>
      <c r="E2549">
        <v>35887</v>
      </c>
      <c r="F2549">
        <v>48889400</v>
      </c>
      <c r="G2549">
        <v>1616615405</v>
      </c>
      <c r="H2549" s="1">
        <v>25.846685730000001</v>
      </c>
      <c r="I2549" s="1">
        <v>26.278117510000001</v>
      </c>
      <c r="J2549" s="1">
        <v>25.666268804000001</v>
      </c>
      <c r="K2549" s="1">
        <v>26.340871224000001</v>
      </c>
      <c r="L2549" s="1">
        <v>25.940816301000002</v>
      </c>
      <c r="M2549" s="2">
        <f t="shared" si="199"/>
        <v>-1.9345238101335815E-2</v>
      </c>
      <c r="N2549" s="2">
        <f t="shared" si="200"/>
        <v>-1.9534806026860335E-2</v>
      </c>
    </row>
    <row r="2550" spans="1:14" x14ac:dyDescent="0.25">
      <c r="A2550" s="5">
        <v>40287</v>
      </c>
      <c r="B2550" s="11">
        <f t="shared" si="196"/>
        <v>4</v>
      </c>
      <c r="C2550" s="11">
        <f t="shared" si="197"/>
        <v>2010</v>
      </c>
      <c r="D2550" s="11" t="str">
        <f t="shared" si="198"/>
        <v>4/2010</v>
      </c>
      <c r="E2550">
        <v>19325</v>
      </c>
      <c r="F2550">
        <v>23996300</v>
      </c>
      <c r="G2550">
        <v>794934340</v>
      </c>
      <c r="H2550" s="1">
        <v>26.317338581000001</v>
      </c>
      <c r="I2550" s="1">
        <v>25.572138234000001</v>
      </c>
      <c r="J2550" s="1">
        <v>25.501540305999999</v>
      </c>
      <c r="K2550" s="1">
        <v>26.317338581000001</v>
      </c>
      <c r="L2550" s="1">
        <v>25.987881586</v>
      </c>
      <c r="M2550" s="2">
        <f t="shared" si="199"/>
        <v>1.8209408197110477E-2</v>
      </c>
      <c r="N2550" s="2">
        <f t="shared" si="200"/>
        <v>1.8045602471999916E-2</v>
      </c>
    </row>
    <row r="2551" spans="1:14" x14ac:dyDescent="0.25">
      <c r="A2551" s="5">
        <v>40288</v>
      </c>
      <c r="B2551" s="11">
        <f t="shared" si="196"/>
        <v>4</v>
      </c>
      <c r="C2551" s="11">
        <f t="shared" si="197"/>
        <v>2010</v>
      </c>
      <c r="D2551" s="11" t="str">
        <f t="shared" si="198"/>
        <v>4/2010</v>
      </c>
      <c r="E2551">
        <v>19351</v>
      </c>
      <c r="F2551">
        <v>22158800</v>
      </c>
      <c r="G2551">
        <v>755675801</v>
      </c>
      <c r="H2551" s="1">
        <v>26.905654644999998</v>
      </c>
      <c r="I2551" s="1">
        <v>26.513443936000002</v>
      </c>
      <c r="J2551" s="1">
        <v>26.513443936000002</v>
      </c>
      <c r="K2551" s="1">
        <v>26.905654644999998</v>
      </c>
      <c r="L2551" s="1">
        <v>26.748770360999998</v>
      </c>
      <c r="M2551" s="2">
        <f t="shared" si="199"/>
        <v>2.235469449880978E-2</v>
      </c>
      <c r="N2551" s="2">
        <f t="shared" si="200"/>
        <v>2.2108490766887635E-2</v>
      </c>
    </row>
    <row r="2552" spans="1:14" x14ac:dyDescent="0.25">
      <c r="A2552" s="5">
        <v>40290</v>
      </c>
      <c r="B2552" s="11">
        <f t="shared" si="196"/>
        <v>4</v>
      </c>
      <c r="C2552" s="11">
        <f t="shared" si="197"/>
        <v>2010</v>
      </c>
      <c r="D2552" s="11" t="str">
        <f t="shared" si="198"/>
        <v>4/2010</v>
      </c>
      <c r="E2552">
        <v>17555</v>
      </c>
      <c r="F2552">
        <v>19873300</v>
      </c>
      <c r="G2552">
        <v>670134757</v>
      </c>
      <c r="H2552" s="1">
        <v>26.560509221</v>
      </c>
      <c r="I2552" s="1">
        <v>26.591886078000002</v>
      </c>
      <c r="J2552" s="1">
        <v>26.207519583</v>
      </c>
      <c r="K2552" s="1">
        <v>26.701705076</v>
      </c>
      <c r="L2552" s="1">
        <v>26.450690221999999</v>
      </c>
      <c r="M2552" s="2">
        <f t="shared" si="199"/>
        <v>-1.2827988337542173E-2</v>
      </c>
      <c r="N2552" s="2">
        <f t="shared" si="200"/>
        <v>-1.2910977466246278E-2</v>
      </c>
    </row>
    <row r="2553" spans="1:14" x14ac:dyDescent="0.25">
      <c r="A2553" s="5">
        <v>40291</v>
      </c>
      <c r="B2553" s="11">
        <f t="shared" si="196"/>
        <v>4</v>
      </c>
      <c r="C2553" s="11">
        <f t="shared" si="197"/>
        <v>2010</v>
      </c>
      <c r="D2553" s="11" t="str">
        <f t="shared" si="198"/>
        <v>4/2010</v>
      </c>
      <c r="E2553">
        <v>11400</v>
      </c>
      <c r="F2553">
        <v>12312800</v>
      </c>
      <c r="G2553">
        <v>415942603</v>
      </c>
      <c r="H2553" s="1">
        <v>26.871347485000001</v>
      </c>
      <c r="I2553" s="1">
        <v>26.531503971999999</v>
      </c>
      <c r="J2553" s="1">
        <v>26.507793960000001</v>
      </c>
      <c r="K2553" s="1">
        <v>26.871347485000001</v>
      </c>
      <c r="L2553" s="1">
        <v>26.697474060000001</v>
      </c>
      <c r="M2553" s="2">
        <f t="shared" si="199"/>
        <v>1.1703023515612365E-2</v>
      </c>
      <c r="N2553" s="2">
        <f t="shared" si="200"/>
        <v>1.1635072774824199E-2</v>
      </c>
    </row>
    <row r="2554" spans="1:14" x14ac:dyDescent="0.25">
      <c r="A2554" s="5">
        <v>40294</v>
      </c>
      <c r="B2554" s="11">
        <f t="shared" si="196"/>
        <v>4</v>
      </c>
      <c r="C2554" s="11">
        <f t="shared" si="197"/>
        <v>2010</v>
      </c>
      <c r="D2554" s="11" t="str">
        <f t="shared" si="198"/>
        <v>4/2010</v>
      </c>
      <c r="E2554">
        <v>12295</v>
      </c>
      <c r="F2554">
        <v>13810200</v>
      </c>
      <c r="G2554">
        <v>465950181</v>
      </c>
      <c r="H2554" s="1">
        <v>26.326017197999999</v>
      </c>
      <c r="I2554" s="1">
        <v>26.950380859999999</v>
      </c>
      <c r="J2554" s="1">
        <v>26.326017197999999</v>
      </c>
      <c r="K2554" s="1">
        <v>27.013607560000001</v>
      </c>
      <c r="L2554" s="1">
        <v>26.66586071</v>
      </c>
      <c r="M2554" s="2">
        <f t="shared" si="199"/>
        <v>-2.0294117639780174E-2</v>
      </c>
      <c r="N2554" s="2">
        <f t="shared" si="200"/>
        <v>-2.050287240314368E-2</v>
      </c>
    </row>
    <row r="2555" spans="1:14" x14ac:dyDescent="0.25">
      <c r="A2555" s="5">
        <v>40295</v>
      </c>
      <c r="B2555" s="11">
        <f t="shared" si="196"/>
        <v>4</v>
      </c>
      <c r="C2555" s="11">
        <f t="shared" si="197"/>
        <v>2010</v>
      </c>
      <c r="D2555" s="11" t="str">
        <f t="shared" si="198"/>
        <v>4/2010</v>
      </c>
      <c r="E2555">
        <v>21394</v>
      </c>
      <c r="F2555">
        <v>23019700</v>
      </c>
      <c r="G2555">
        <v>749683353</v>
      </c>
      <c r="H2555" s="1">
        <v>25.369713360999999</v>
      </c>
      <c r="I2555" s="1">
        <v>26.136337097999998</v>
      </c>
      <c r="J2555" s="1">
        <v>25.369713360999999</v>
      </c>
      <c r="K2555" s="1">
        <v>26.160047110000001</v>
      </c>
      <c r="L2555" s="1">
        <v>25.741170223000001</v>
      </c>
      <c r="M2555" s="2">
        <f t="shared" si="199"/>
        <v>-3.6325427800474541E-2</v>
      </c>
      <c r="N2555" s="2">
        <f t="shared" si="200"/>
        <v>-3.7001622070671279E-2</v>
      </c>
    </row>
    <row r="2556" spans="1:14" x14ac:dyDescent="0.25">
      <c r="A2556" s="5">
        <v>40296</v>
      </c>
      <c r="B2556" s="11">
        <f t="shared" si="196"/>
        <v>4</v>
      </c>
      <c r="C2556" s="11">
        <f t="shared" si="197"/>
        <v>2010</v>
      </c>
      <c r="D2556" s="11" t="str">
        <f t="shared" si="198"/>
        <v>4/2010</v>
      </c>
      <c r="E2556">
        <v>19587</v>
      </c>
      <c r="F2556">
        <v>17380900</v>
      </c>
      <c r="G2556">
        <v>560919109</v>
      </c>
      <c r="H2556" s="1">
        <v>25.598910148000002</v>
      </c>
      <c r="I2556" s="1">
        <v>25.543586784999999</v>
      </c>
      <c r="J2556" s="1">
        <v>25.211646610999999</v>
      </c>
      <c r="K2556" s="1">
        <v>26.081013734999999</v>
      </c>
      <c r="L2556" s="1">
        <v>25.504070098</v>
      </c>
      <c r="M2556" s="2">
        <f t="shared" si="199"/>
        <v>9.0342678980497304E-3</v>
      </c>
      <c r="N2556" s="2">
        <f t="shared" si="200"/>
        <v>8.9937030326767142E-3</v>
      </c>
    </row>
    <row r="2557" spans="1:14" x14ac:dyDescent="0.25">
      <c r="A2557" s="5">
        <v>40297</v>
      </c>
      <c r="B2557" s="11">
        <f t="shared" si="196"/>
        <v>4</v>
      </c>
      <c r="C2557" s="11">
        <f t="shared" si="197"/>
        <v>2010</v>
      </c>
      <c r="D2557" s="11" t="str">
        <f t="shared" si="198"/>
        <v>4/2010</v>
      </c>
      <c r="E2557">
        <v>12531</v>
      </c>
      <c r="F2557">
        <v>11932800</v>
      </c>
      <c r="G2557">
        <v>392218307</v>
      </c>
      <c r="H2557" s="1">
        <v>26.096820409999999</v>
      </c>
      <c r="I2557" s="1">
        <v>25.954560335</v>
      </c>
      <c r="J2557" s="1">
        <v>25.701653534999998</v>
      </c>
      <c r="K2557" s="1">
        <v>26.160047110000001</v>
      </c>
      <c r="L2557" s="1">
        <v>25.978270347999999</v>
      </c>
      <c r="M2557" s="2">
        <f t="shared" si="199"/>
        <v>1.9450447660518844E-2</v>
      </c>
      <c r="N2557" s="2">
        <f t="shared" si="200"/>
        <v>1.9263705300391669E-2</v>
      </c>
    </row>
    <row r="2558" spans="1:14" x14ac:dyDescent="0.25">
      <c r="A2558" s="5">
        <v>40298</v>
      </c>
      <c r="B2558" s="11">
        <f t="shared" si="196"/>
        <v>4</v>
      </c>
      <c r="C2558" s="11">
        <f t="shared" si="197"/>
        <v>2010</v>
      </c>
      <c r="D2558" s="11" t="str">
        <f t="shared" si="198"/>
        <v>4/2010</v>
      </c>
      <c r="E2558">
        <v>16360</v>
      </c>
      <c r="F2558">
        <v>15687800</v>
      </c>
      <c r="G2558">
        <v>515713561</v>
      </c>
      <c r="H2558" s="1">
        <v>25.922946984999999</v>
      </c>
      <c r="I2558" s="1">
        <v>25.930850323000001</v>
      </c>
      <c r="J2558" s="1">
        <v>25.733266884999999</v>
      </c>
      <c r="K2558" s="1">
        <v>26.239080484999999</v>
      </c>
      <c r="L2558" s="1">
        <v>25.978270347999999</v>
      </c>
      <c r="M2558" s="2">
        <f t="shared" si="199"/>
        <v>-6.6626287137023787E-3</v>
      </c>
      <c r="N2558" s="2">
        <f t="shared" si="200"/>
        <v>-6.6849231057391628E-3</v>
      </c>
    </row>
    <row r="2559" spans="1:14" x14ac:dyDescent="0.25">
      <c r="A2559" s="5">
        <v>40301</v>
      </c>
      <c r="B2559" s="11">
        <f t="shared" si="196"/>
        <v>5</v>
      </c>
      <c r="C2559" s="11">
        <f t="shared" si="197"/>
        <v>2010</v>
      </c>
      <c r="D2559" s="11" t="str">
        <f t="shared" si="198"/>
        <v>5/2010</v>
      </c>
      <c r="E2559">
        <v>25458</v>
      </c>
      <c r="F2559">
        <v>28849400</v>
      </c>
      <c r="G2559">
        <v>918382144</v>
      </c>
      <c r="H2559" s="1">
        <v>24.895513111</v>
      </c>
      <c r="I2559" s="1">
        <v>25.725363548000001</v>
      </c>
      <c r="J2559" s="1">
        <v>24.863899760999999</v>
      </c>
      <c r="K2559" s="1">
        <v>25.788590247999998</v>
      </c>
      <c r="L2559" s="1">
        <v>25.156323248</v>
      </c>
      <c r="M2559" s="2">
        <f t="shared" si="199"/>
        <v>-3.9634146325821407E-2</v>
      </c>
      <c r="N2559" s="2">
        <f t="shared" si="200"/>
        <v>-4.0440969542223121E-2</v>
      </c>
    </row>
    <row r="2560" spans="1:14" x14ac:dyDescent="0.25">
      <c r="A2560" s="5">
        <v>40302</v>
      </c>
      <c r="B2560" s="11">
        <f t="shared" si="196"/>
        <v>5</v>
      </c>
      <c r="C2560" s="11">
        <f t="shared" si="197"/>
        <v>2010</v>
      </c>
      <c r="D2560" s="11" t="str">
        <f t="shared" si="198"/>
        <v>5/2010</v>
      </c>
      <c r="E2560">
        <v>38050</v>
      </c>
      <c r="F2560">
        <v>39268400</v>
      </c>
      <c r="G2560">
        <v>1195005604</v>
      </c>
      <c r="H2560" s="1">
        <v>24.057759336</v>
      </c>
      <c r="I2560" s="1">
        <v>24.658412985999998</v>
      </c>
      <c r="J2560" s="1">
        <v>23.638882449</v>
      </c>
      <c r="K2560" s="1">
        <v>24.713736348000001</v>
      </c>
      <c r="L2560" s="1">
        <v>24.049855998999998</v>
      </c>
      <c r="M2560" s="2">
        <f t="shared" si="199"/>
        <v>-3.3650793669717127E-2</v>
      </c>
      <c r="N2560" s="2">
        <f t="shared" si="200"/>
        <v>-3.4230012857684733E-2</v>
      </c>
    </row>
    <row r="2561" spans="1:14" x14ac:dyDescent="0.25">
      <c r="A2561" s="5">
        <v>40303</v>
      </c>
      <c r="B2561" s="11">
        <f t="shared" si="196"/>
        <v>5</v>
      </c>
      <c r="C2561" s="11">
        <f t="shared" si="197"/>
        <v>2010</v>
      </c>
      <c r="D2561" s="11" t="str">
        <f t="shared" si="198"/>
        <v>5/2010</v>
      </c>
      <c r="E2561">
        <v>28444</v>
      </c>
      <c r="F2561">
        <v>29471100</v>
      </c>
      <c r="G2561">
        <v>892742439</v>
      </c>
      <c r="H2561" s="1">
        <v>23.875982573999998</v>
      </c>
      <c r="I2561" s="1">
        <v>23.710012486</v>
      </c>
      <c r="J2561" s="1">
        <v>23.520332387</v>
      </c>
      <c r="K2561" s="1">
        <v>24.350182824000001</v>
      </c>
      <c r="L2561" s="1">
        <v>23.939209274</v>
      </c>
      <c r="M2561" s="2">
        <f t="shared" si="199"/>
        <v>-7.5558475526019686E-3</v>
      </c>
      <c r="N2561" s="2">
        <f t="shared" si="200"/>
        <v>-7.5845375783935107E-3</v>
      </c>
    </row>
    <row r="2562" spans="1:14" x14ac:dyDescent="0.25">
      <c r="A2562" s="5">
        <v>40304</v>
      </c>
      <c r="B2562" s="11">
        <f t="shared" si="196"/>
        <v>5</v>
      </c>
      <c r="C2562" s="11">
        <f t="shared" si="197"/>
        <v>2010</v>
      </c>
      <c r="D2562" s="11" t="str">
        <f t="shared" si="198"/>
        <v>5/2010</v>
      </c>
      <c r="E2562">
        <v>32592</v>
      </c>
      <c r="F2562">
        <v>32015500</v>
      </c>
      <c r="G2562">
        <v>963209868</v>
      </c>
      <c r="H2562" s="1">
        <v>23.559849073999999</v>
      </c>
      <c r="I2562" s="1">
        <v>23.781142524</v>
      </c>
      <c r="J2562" s="1">
        <v>22.366445112000001</v>
      </c>
      <c r="K2562" s="1">
        <v>24.326472810999999</v>
      </c>
      <c r="L2562" s="1">
        <v>23.781142524</v>
      </c>
      <c r="M2562" s="2">
        <f t="shared" si="199"/>
        <v>-1.3240648799277333E-2</v>
      </c>
      <c r="N2562" s="2">
        <f t="shared" si="200"/>
        <v>-1.3329087716187533E-2</v>
      </c>
    </row>
    <row r="2563" spans="1:14" x14ac:dyDescent="0.25">
      <c r="A2563" s="5">
        <v>40305</v>
      </c>
      <c r="B2563" s="11">
        <f t="shared" ref="B2563:B2626" si="201">MONTH(A2563)</f>
        <v>5</v>
      </c>
      <c r="C2563" s="11">
        <f t="shared" ref="C2563:C2626" si="202">YEAR(A2563)</f>
        <v>2010</v>
      </c>
      <c r="D2563" s="11" t="str">
        <f t="shared" ref="D2563:D2626" si="203">CONCATENATE(B2563,"/",C2563)</f>
        <v>5/2010</v>
      </c>
      <c r="E2563">
        <v>26518</v>
      </c>
      <c r="F2563">
        <v>24546000</v>
      </c>
      <c r="G2563">
        <v>729407890</v>
      </c>
      <c r="H2563" s="1">
        <v>23.512429049000001</v>
      </c>
      <c r="I2563" s="1">
        <v>23.702109149000002</v>
      </c>
      <c r="J2563" s="1">
        <v>23.030325462</v>
      </c>
      <c r="K2563" s="1">
        <v>23.955015949</v>
      </c>
      <c r="L2563" s="1">
        <v>23.488719036999999</v>
      </c>
      <c r="M2563" s="2">
        <f t="shared" si="199"/>
        <v>-2.0127474013544866E-3</v>
      </c>
      <c r="N2563" s="2">
        <f t="shared" si="200"/>
        <v>-2.0147756994968471E-3</v>
      </c>
    </row>
    <row r="2564" spans="1:14" x14ac:dyDescent="0.25">
      <c r="A2564" s="5">
        <v>40308</v>
      </c>
      <c r="B2564" s="11">
        <f t="shared" si="201"/>
        <v>5</v>
      </c>
      <c r="C2564" s="11">
        <f t="shared" si="202"/>
        <v>2010</v>
      </c>
      <c r="D2564" s="11" t="str">
        <f t="shared" si="203"/>
        <v>5/2010</v>
      </c>
      <c r="E2564">
        <v>23021</v>
      </c>
      <c r="F2564">
        <v>20988100</v>
      </c>
      <c r="G2564">
        <v>640826463</v>
      </c>
      <c r="H2564" s="1">
        <v>23.828562549000001</v>
      </c>
      <c r="I2564" s="1">
        <v>24.500346235999999</v>
      </c>
      <c r="J2564" s="1">
        <v>23.828562549000001</v>
      </c>
      <c r="K2564" s="1">
        <v>24.579379611</v>
      </c>
      <c r="L2564" s="1">
        <v>24.128889374</v>
      </c>
      <c r="M2564" s="2">
        <f t="shared" ref="M2564:M2627" si="204">H2564/H2563-1</f>
        <v>1.3445378158980281E-2</v>
      </c>
      <c r="N2564" s="2">
        <f t="shared" ref="N2564:N2627" si="205">LN(H2564/H2563)</f>
        <v>1.3355791189173041E-2</v>
      </c>
    </row>
    <row r="2565" spans="1:14" x14ac:dyDescent="0.25">
      <c r="A2565" s="5">
        <v>40309</v>
      </c>
      <c r="B2565" s="11">
        <f t="shared" si="201"/>
        <v>5</v>
      </c>
      <c r="C2565" s="11">
        <f t="shared" si="202"/>
        <v>2010</v>
      </c>
      <c r="D2565" s="11" t="str">
        <f t="shared" si="203"/>
        <v>5/2010</v>
      </c>
      <c r="E2565">
        <v>17545</v>
      </c>
      <c r="F2565">
        <v>17334600</v>
      </c>
      <c r="G2565">
        <v>518786235</v>
      </c>
      <c r="H2565" s="1">
        <v>23.409685662000001</v>
      </c>
      <c r="I2565" s="1">
        <v>23.567752412000001</v>
      </c>
      <c r="J2565" s="1">
        <v>23.393878987000001</v>
      </c>
      <c r="K2565" s="1">
        <v>23.931305936000001</v>
      </c>
      <c r="L2565" s="1">
        <v>23.654689124000001</v>
      </c>
      <c r="M2565" s="2">
        <f t="shared" si="204"/>
        <v>-1.7578772791629338E-2</v>
      </c>
      <c r="N2565" s="2">
        <f t="shared" si="205"/>
        <v>-1.7735114322320406E-2</v>
      </c>
    </row>
    <row r="2566" spans="1:14" x14ac:dyDescent="0.25">
      <c r="A2566" s="5">
        <v>40310</v>
      </c>
      <c r="B2566" s="11">
        <f t="shared" si="201"/>
        <v>5</v>
      </c>
      <c r="C2566" s="11">
        <f t="shared" si="202"/>
        <v>2010</v>
      </c>
      <c r="D2566" s="11" t="str">
        <f t="shared" si="203"/>
        <v>5/2010</v>
      </c>
      <c r="E2566">
        <v>13642</v>
      </c>
      <c r="F2566">
        <v>15380800</v>
      </c>
      <c r="G2566">
        <v>459003183</v>
      </c>
      <c r="H2566" s="1">
        <v>23.630979111999999</v>
      </c>
      <c r="I2566" s="1">
        <v>23.670495799000001</v>
      </c>
      <c r="J2566" s="1">
        <v>23.449202349</v>
      </c>
      <c r="K2566" s="1">
        <v>23.710012486</v>
      </c>
      <c r="L2566" s="1">
        <v>23.583559087000001</v>
      </c>
      <c r="M2566" s="2">
        <f t="shared" si="204"/>
        <v>9.4530722537302658E-3</v>
      </c>
      <c r="N2566" s="2">
        <f t="shared" si="205"/>
        <v>9.4086715621883692E-3</v>
      </c>
    </row>
    <row r="2567" spans="1:14" x14ac:dyDescent="0.25">
      <c r="A2567" s="5">
        <v>40311</v>
      </c>
      <c r="B2567" s="11">
        <f t="shared" si="201"/>
        <v>5</v>
      </c>
      <c r="C2567" s="11">
        <f t="shared" si="202"/>
        <v>2010</v>
      </c>
      <c r="D2567" s="11" t="str">
        <f t="shared" si="203"/>
        <v>5/2010</v>
      </c>
      <c r="E2567">
        <v>17703</v>
      </c>
      <c r="F2567">
        <v>16122900</v>
      </c>
      <c r="G2567">
        <v>486494192</v>
      </c>
      <c r="H2567" s="1">
        <v>23.710012486</v>
      </c>
      <c r="I2567" s="1">
        <v>23.868079236</v>
      </c>
      <c r="J2567" s="1">
        <v>23.670495799000001</v>
      </c>
      <c r="K2567" s="1">
        <v>24.034049324000001</v>
      </c>
      <c r="L2567" s="1">
        <v>23.844369224000001</v>
      </c>
      <c r="M2567" s="2">
        <f t="shared" si="204"/>
        <v>3.3444815648737691E-3</v>
      </c>
      <c r="N2567" s="2">
        <f t="shared" si="205"/>
        <v>3.3389012251721557E-3</v>
      </c>
    </row>
    <row r="2568" spans="1:14" x14ac:dyDescent="0.25">
      <c r="A2568" s="5">
        <v>40312</v>
      </c>
      <c r="B2568" s="11">
        <f t="shared" si="201"/>
        <v>5</v>
      </c>
      <c r="C2568" s="11">
        <f t="shared" si="202"/>
        <v>2010</v>
      </c>
      <c r="D2568" s="11" t="str">
        <f t="shared" si="203"/>
        <v>5/2010</v>
      </c>
      <c r="E2568">
        <v>21071</v>
      </c>
      <c r="F2568">
        <v>24270200</v>
      </c>
      <c r="G2568">
        <v>720842479</v>
      </c>
      <c r="H2568" s="1">
        <v>23.781142524</v>
      </c>
      <c r="I2568" s="1">
        <v>23.544042398999999</v>
      </c>
      <c r="J2568" s="1">
        <v>23.164682199000001</v>
      </c>
      <c r="K2568" s="1">
        <v>23.789045861000002</v>
      </c>
      <c r="L2568" s="1">
        <v>23.472912361999999</v>
      </c>
      <c r="M2568" s="2">
        <f t="shared" si="204"/>
        <v>3.0000000228596058E-3</v>
      </c>
      <c r="N2568" s="2">
        <f t="shared" si="205"/>
        <v>2.9955090025897109E-3</v>
      </c>
    </row>
    <row r="2569" spans="1:14" x14ac:dyDescent="0.25">
      <c r="A2569" s="5">
        <v>40315</v>
      </c>
      <c r="B2569" s="11">
        <f t="shared" si="201"/>
        <v>5</v>
      </c>
      <c r="C2569" s="11">
        <f t="shared" si="202"/>
        <v>2010</v>
      </c>
      <c r="D2569" s="11" t="str">
        <f t="shared" si="203"/>
        <v>5/2010</v>
      </c>
      <c r="E2569">
        <v>23352</v>
      </c>
      <c r="F2569">
        <v>26530800</v>
      </c>
      <c r="G2569">
        <v>792656131</v>
      </c>
      <c r="H2569" s="1">
        <v>23.591462423999999</v>
      </c>
      <c r="I2569" s="1">
        <v>23.868079236</v>
      </c>
      <c r="J2569" s="1">
        <v>23.362265637</v>
      </c>
      <c r="K2569" s="1">
        <v>24.018242649000001</v>
      </c>
      <c r="L2569" s="1">
        <v>23.615172436999998</v>
      </c>
      <c r="M2569" s="2">
        <f t="shared" si="204"/>
        <v>-7.9760717891739219E-3</v>
      </c>
      <c r="N2569" s="2">
        <f t="shared" si="205"/>
        <v>-8.0080508079070252E-3</v>
      </c>
    </row>
    <row r="2570" spans="1:14" x14ac:dyDescent="0.25">
      <c r="A2570" s="5">
        <v>40316</v>
      </c>
      <c r="B2570" s="11">
        <f t="shared" si="201"/>
        <v>5</v>
      </c>
      <c r="C2570" s="11">
        <f t="shared" si="202"/>
        <v>2010</v>
      </c>
      <c r="D2570" s="11" t="str">
        <f t="shared" si="203"/>
        <v>5/2010</v>
      </c>
      <c r="E2570">
        <v>22277</v>
      </c>
      <c r="F2570">
        <v>17679200</v>
      </c>
      <c r="G2570">
        <v>522487855</v>
      </c>
      <c r="H2570" s="1">
        <v>23.093552162000002</v>
      </c>
      <c r="I2570" s="1">
        <v>23.804852535999999</v>
      </c>
      <c r="J2570" s="1">
        <v>23.054035473999999</v>
      </c>
      <c r="K2570" s="1">
        <v>23.820659210999999</v>
      </c>
      <c r="L2570" s="1">
        <v>23.354362299000002</v>
      </c>
      <c r="M2570" s="2">
        <f t="shared" si="204"/>
        <v>-2.110552762907425E-2</v>
      </c>
      <c r="N2570" s="2">
        <f t="shared" si="205"/>
        <v>-2.1331433506744404E-2</v>
      </c>
    </row>
    <row r="2571" spans="1:14" x14ac:dyDescent="0.25">
      <c r="A2571" s="5">
        <v>40317</v>
      </c>
      <c r="B2571" s="11">
        <f t="shared" si="201"/>
        <v>5</v>
      </c>
      <c r="C2571" s="11">
        <f t="shared" si="202"/>
        <v>2010</v>
      </c>
      <c r="D2571" s="11" t="str">
        <f t="shared" si="203"/>
        <v>5/2010</v>
      </c>
      <c r="E2571">
        <v>26294</v>
      </c>
      <c r="F2571">
        <v>25227200</v>
      </c>
      <c r="G2571">
        <v>729337016</v>
      </c>
      <c r="H2571" s="1">
        <v>22.56402855</v>
      </c>
      <c r="I2571" s="1">
        <v>22.848548698999998</v>
      </c>
      <c r="J2571" s="1">
        <v>22.56402855</v>
      </c>
      <c r="K2571" s="1">
        <v>23.291135599</v>
      </c>
      <c r="L2571" s="1">
        <v>22.848548698999998</v>
      </c>
      <c r="M2571" s="2">
        <f t="shared" si="204"/>
        <v>-2.2929500333488062E-2</v>
      </c>
      <c r="N2571" s="2">
        <f t="shared" si="205"/>
        <v>-2.3196470211585728E-2</v>
      </c>
    </row>
    <row r="2572" spans="1:14" x14ac:dyDescent="0.25">
      <c r="A2572" s="5">
        <v>40318</v>
      </c>
      <c r="B2572" s="11">
        <f t="shared" si="201"/>
        <v>5</v>
      </c>
      <c r="C2572" s="11">
        <f t="shared" si="202"/>
        <v>2010</v>
      </c>
      <c r="D2572" s="11" t="str">
        <f t="shared" si="203"/>
        <v>5/2010</v>
      </c>
      <c r="E2572">
        <v>27536</v>
      </c>
      <c r="F2572">
        <v>25639300</v>
      </c>
      <c r="G2572">
        <v>713053580</v>
      </c>
      <c r="H2572" s="1">
        <v>21.678854749999999</v>
      </c>
      <c r="I2572" s="1">
        <v>22.129344987</v>
      </c>
      <c r="J2572" s="1">
        <v>21.678854749999999</v>
      </c>
      <c r="K2572" s="1">
        <v>22.208378362000001</v>
      </c>
      <c r="L2572" s="1">
        <v>21.979181574999998</v>
      </c>
      <c r="M2572" s="2">
        <f t="shared" si="204"/>
        <v>-3.9229422088282173E-2</v>
      </c>
      <c r="N2572" s="2">
        <f t="shared" si="205"/>
        <v>-4.0019631175126975E-2</v>
      </c>
    </row>
    <row r="2573" spans="1:14" x14ac:dyDescent="0.25">
      <c r="A2573" s="5">
        <v>40319</v>
      </c>
      <c r="B2573" s="11">
        <f t="shared" si="201"/>
        <v>5</v>
      </c>
      <c r="C2573" s="11">
        <f t="shared" si="202"/>
        <v>2010</v>
      </c>
      <c r="D2573" s="11" t="str">
        <f t="shared" si="203"/>
        <v>5/2010</v>
      </c>
      <c r="E2573">
        <v>33606</v>
      </c>
      <c r="F2573">
        <v>28529000</v>
      </c>
      <c r="G2573">
        <v>787212219</v>
      </c>
      <c r="H2573" s="1">
        <v>21.797404813</v>
      </c>
      <c r="I2573" s="1">
        <v>21.718371437999998</v>
      </c>
      <c r="J2573" s="1">
        <v>21.441754625000002</v>
      </c>
      <c r="K2573" s="1">
        <v>22.168861674999999</v>
      </c>
      <c r="L2573" s="1">
        <v>21.805308149999998</v>
      </c>
      <c r="M2573" s="2">
        <f t="shared" si="204"/>
        <v>5.468465210322071E-3</v>
      </c>
      <c r="N2573" s="2">
        <f t="shared" si="205"/>
        <v>5.4535674417183783E-3</v>
      </c>
    </row>
    <row r="2574" spans="1:14" x14ac:dyDescent="0.25">
      <c r="A2574" s="5">
        <v>40322</v>
      </c>
      <c r="B2574" s="11">
        <f t="shared" si="201"/>
        <v>5</v>
      </c>
      <c r="C2574" s="11">
        <f t="shared" si="202"/>
        <v>2010</v>
      </c>
      <c r="D2574" s="11" t="str">
        <f t="shared" si="203"/>
        <v>5/2010</v>
      </c>
      <c r="E2574">
        <v>18203</v>
      </c>
      <c r="F2574">
        <v>14996100</v>
      </c>
      <c r="G2574">
        <v>411371340</v>
      </c>
      <c r="H2574" s="1">
        <v>21.614300242999999</v>
      </c>
      <c r="I2574" s="1">
        <v>21.813326949</v>
      </c>
      <c r="J2574" s="1">
        <v>21.574494902000001</v>
      </c>
      <c r="K2574" s="1">
        <v>22.115847542000001</v>
      </c>
      <c r="L2574" s="1">
        <v>21.837210154000001</v>
      </c>
      <c r="M2574" s="2">
        <f t="shared" si="204"/>
        <v>-8.4002922169338357E-3</v>
      </c>
      <c r="N2574" s="2">
        <f t="shared" si="205"/>
        <v>-8.4357735134946068E-3</v>
      </c>
    </row>
    <row r="2575" spans="1:14" x14ac:dyDescent="0.25">
      <c r="A2575" s="5">
        <v>40323</v>
      </c>
      <c r="B2575" s="11">
        <f t="shared" si="201"/>
        <v>5</v>
      </c>
      <c r="C2575" s="11">
        <f t="shared" si="202"/>
        <v>2010</v>
      </c>
      <c r="D2575" s="11" t="str">
        <f t="shared" si="203"/>
        <v>5/2010</v>
      </c>
      <c r="E2575">
        <v>28997</v>
      </c>
      <c r="F2575">
        <v>24219500</v>
      </c>
      <c r="G2575">
        <v>637813829</v>
      </c>
      <c r="H2575" s="1">
        <v>21.136636150000001</v>
      </c>
      <c r="I2575" s="1">
        <v>20.937609444</v>
      </c>
      <c r="J2575" s="1">
        <v>20.698777397000001</v>
      </c>
      <c r="K2575" s="1">
        <v>21.271974309000001</v>
      </c>
      <c r="L2575" s="1">
        <v>20.961492648</v>
      </c>
      <c r="M2575" s="2">
        <f t="shared" si="204"/>
        <v>-2.2099447478282075E-2</v>
      </c>
      <c r="N2575" s="2">
        <f t="shared" si="205"/>
        <v>-2.2347298655663584E-2</v>
      </c>
    </row>
    <row r="2576" spans="1:14" x14ac:dyDescent="0.25">
      <c r="A2576" s="5">
        <v>40324</v>
      </c>
      <c r="B2576" s="11">
        <f t="shared" si="201"/>
        <v>5</v>
      </c>
      <c r="C2576" s="11">
        <f t="shared" si="202"/>
        <v>2010</v>
      </c>
      <c r="D2576" s="11" t="str">
        <f t="shared" si="203"/>
        <v>5/2010</v>
      </c>
      <c r="E2576">
        <v>20758</v>
      </c>
      <c r="F2576">
        <v>20468900</v>
      </c>
      <c r="G2576">
        <v>553761229</v>
      </c>
      <c r="H2576" s="1">
        <v>21.534689561</v>
      </c>
      <c r="I2576" s="1">
        <v>21.510806356</v>
      </c>
      <c r="J2576" s="1">
        <v>21.200324694999999</v>
      </c>
      <c r="K2576" s="1">
        <v>21.829249086000001</v>
      </c>
      <c r="L2576" s="1">
        <v>21.534689561</v>
      </c>
      <c r="M2576" s="2">
        <f t="shared" si="204"/>
        <v>1.8832391690671191E-2</v>
      </c>
      <c r="N2576" s="2">
        <f t="shared" si="205"/>
        <v>1.8657257581892784E-2</v>
      </c>
    </row>
    <row r="2577" spans="1:14" x14ac:dyDescent="0.25">
      <c r="A2577" s="5">
        <v>40325</v>
      </c>
      <c r="B2577" s="11">
        <f t="shared" si="201"/>
        <v>5</v>
      </c>
      <c r="C2577" s="11">
        <f t="shared" si="202"/>
        <v>2010</v>
      </c>
      <c r="D2577" s="11" t="str">
        <f t="shared" si="203"/>
        <v>5/2010</v>
      </c>
      <c r="E2577">
        <v>19258</v>
      </c>
      <c r="F2577">
        <v>18332900</v>
      </c>
      <c r="G2577">
        <v>508974033</v>
      </c>
      <c r="H2577" s="1">
        <v>22.139730746000001</v>
      </c>
      <c r="I2577" s="1">
        <v>21.892937630999999</v>
      </c>
      <c r="J2577" s="1">
        <v>21.813326949</v>
      </c>
      <c r="K2577" s="1">
        <v>22.227302497</v>
      </c>
      <c r="L2577" s="1">
        <v>22.099925405</v>
      </c>
      <c r="M2577" s="2">
        <f t="shared" si="204"/>
        <v>2.8096118278656323E-2</v>
      </c>
      <c r="N2577" s="2">
        <f t="shared" si="205"/>
        <v>2.7708662933161932E-2</v>
      </c>
    </row>
    <row r="2578" spans="1:14" x14ac:dyDescent="0.25">
      <c r="A2578" s="5">
        <v>40326</v>
      </c>
      <c r="B2578" s="11">
        <f t="shared" si="201"/>
        <v>5</v>
      </c>
      <c r="C2578" s="11">
        <f t="shared" si="202"/>
        <v>2010</v>
      </c>
      <c r="D2578" s="11" t="str">
        <f t="shared" si="203"/>
        <v>5/2010</v>
      </c>
      <c r="E2578">
        <v>17130</v>
      </c>
      <c r="F2578">
        <v>20301300</v>
      </c>
      <c r="G2578">
        <v>567219658</v>
      </c>
      <c r="H2578" s="1">
        <v>22.450212406999999</v>
      </c>
      <c r="I2578" s="1">
        <v>22.179536087999999</v>
      </c>
      <c r="J2578" s="1">
        <v>22.020314722999998</v>
      </c>
      <c r="K2578" s="1">
        <v>22.450212406999999</v>
      </c>
      <c r="L2578" s="1">
        <v>22.243224633000001</v>
      </c>
      <c r="M2578" s="2">
        <f t="shared" si="204"/>
        <v>1.4023732472721706E-2</v>
      </c>
      <c r="N2578" s="2">
        <f t="shared" si="205"/>
        <v>1.3926309700548705E-2</v>
      </c>
    </row>
    <row r="2579" spans="1:14" x14ac:dyDescent="0.25">
      <c r="A2579" s="5">
        <v>40329</v>
      </c>
      <c r="B2579" s="11">
        <f t="shared" si="201"/>
        <v>5</v>
      </c>
      <c r="C2579" s="11">
        <f t="shared" si="202"/>
        <v>2010</v>
      </c>
      <c r="D2579" s="11" t="str">
        <f t="shared" si="203"/>
        <v>5/2010</v>
      </c>
      <c r="E2579">
        <v>14169</v>
      </c>
      <c r="F2579">
        <v>14270600</v>
      </c>
      <c r="G2579">
        <v>413418310</v>
      </c>
      <c r="H2579" s="1">
        <v>23.564761959999998</v>
      </c>
      <c r="I2579" s="1">
        <v>22.458173475999999</v>
      </c>
      <c r="J2579" s="1">
        <v>22.458173475999999</v>
      </c>
      <c r="K2579" s="1">
        <v>23.564761959999998</v>
      </c>
      <c r="L2579" s="1">
        <v>23.063214661</v>
      </c>
      <c r="M2579" s="2">
        <f t="shared" si="204"/>
        <v>4.9645390110094612E-2</v>
      </c>
      <c r="N2579" s="2">
        <f t="shared" si="205"/>
        <v>4.8452383423266653E-2</v>
      </c>
    </row>
    <row r="2580" spans="1:14" x14ac:dyDescent="0.25">
      <c r="A2580" s="5">
        <v>40330</v>
      </c>
      <c r="B2580" s="11">
        <f t="shared" si="201"/>
        <v>6</v>
      </c>
      <c r="C2580" s="11">
        <f t="shared" si="202"/>
        <v>2010</v>
      </c>
      <c r="D2580" s="11" t="str">
        <f t="shared" si="203"/>
        <v>6/2010</v>
      </c>
      <c r="E2580">
        <v>30975</v>
      </c>
      <c r="F2580">
        <v>25987900</v>
      </c>
      <c r="G2580">
        <v>756872550</v>
      </c>
      <c r="H2580" s="1">
        <v>22.808460478000001</v>
      </c>
      <c r="I2580" s="1">
        <v>23.087097866000001</v>
      </c>
      <c r="J2580" s="1">
        <v>22.673122318000001</v>
      </c>
      <c r="K2580" s="1">
        <v>23.636411574</v>
      </c>
      <c r="L2580" s="1">
        <v>23.182630684999999</v>
      </c>
      <c r="M2580" s="2">
        <f t="shared" si="204"/>
        <v>-3.2094594602049553E-2</v>
      </c>
      <c r="N2580" s="2">
        <f t="shared" si="205"/>
        <v>-3.2620918176968272E-2</v>
      </c>
    </row>
    <row r="2581" spans="1:14" x14ac:dyDescent="0.25">
      <c r="A2581" s="5">
        <v>40331</v>
      </c>
      <c r="B2581" s="11">
        <f t="shared" si="201"/>
        <v>6</v>
      </c>
      <c r="C2581" s="11">
        <f t="shared" si="202"/>
        <v>2010</v>
      </c>
      <c r="D2581" s="11" t="str">
        <f t="shared" si="203"/>
        <v>6/2010</v>
      </c>
      <c r="E2581">
        <v>16293</v>
      </c>
      <c r="F2581">
        <v>13859300</v>
      </c>
      <c r="G2581">
        <v>402267214</v>
      </c>
      <c r="H2581" s="1">
        <v>23.166708547999999</v>
      </c>
      <c r="I2581" s="1">
        <v>22.80049941</v>
      </c>
      <c r="J2581" s="1">
        <v>22.80049941</v>
      </c>
      <c r="K2581" s="1">
        <v>23.365735254000001</v>
      </c>
      <c r="L2581" s="1">
        <v>23.110981070000001</v>
      </c>
      <c r="M2581" s="2">
        <f t="shared" si="204"/>
        <v>1.5706806268031448E-2</v>
      </c>
      <c r="N2581" s="2">
        <f t="shared" si="205"/>
        <v>1.5584731002234375E-2</v>
      </c>
    </row>
    <row r="2582" spans="1:14" x14ac:dyDescent="0.25">
      <c r="A2582" s="5">
        <v>40333</v>
      </c>
      <c r="B2582" s="11">
        <f t="shared" si="201"/>
        <v>6</v>
      </c>
      <c r="C2582" s="11">
        <f t="shared" si="202"/>
        <v>2010</v>
      </c>
      <c r="D2582" s="11" t="str">
        <f t="shared" si="203"/>
        <v>6/2010</v>
      </c>
      <c r="E2582">
        <v>18422</v>
      </c>
      <c r="F2582">
        <v>15178000</v>
      </c>
      <c r="G2582">
        <v>445267565</v>
      </c>
      <c r="H2582" s="1">
        <v>23.286124571999999</v>
      </c>
      <c r="I2582" s="1">
        <v>22.983603979000002</v>
      </c>
      <c r="J2582" s="1">
        <v>22.888071159999999</v>
      </c>
      <c r="K2582" s="1">
        <v>23.628450505</v>
      </c>
      <c r="L2582" s="1">
        <v>23.357774186</v>
      </c>
      <c r="M2582" s="2">
        <f t="shared" si="204"/>
        <v>5.1546391992878249E-3</v>
      </c>
      <c r="N2582" s="2">
        <f t="shared" si="205"/>
        <v>5.1413995243255323E-3</v>
      </c>
    </row>
    <row r="2583" spans="1:14" x14ac:dyDescent="0.25">
      <c r="A2583" s="5">
        <v>40336</v>
      </c>
      <c r="B2583" s="11">
        <f t="shared" si="201"/>
        <v>6</v>
      </c>
      <c r="C2583" s="11">
        <f t="shared" si="202"/>
        <v>2010</v>
      </c>
      <c r="D2583" s="11" t="str">
        <f t="shared" si="203"/>
        <v>6/2010</v>
      </c>
      <c r="E2583">
        <v>18596</v>
      </c>
      <c r="F2583">
        <v>16452000</v>
      </c>
      <c r="G2583">
        <v>488020516</v>
      </c>
      <c r="H2583" s="1">
        <v>23.501073414</v>
      </c>
      <c r="I2583" s="1">
        <v>23.445345935999999</v>
      </c>
      <c r="J2583" s="1">
        <v>23.349813117</v>
      </c>
      <c r="K2583" s="1">
        <v>23.946893235000001</v>
      </c>
      <c r="L2583" s="1">
        <v>23.612528369</v>
      </c>
      <c r="M2583" s="2">
        <f t="shared" si="204"/>
        <v>9.2307692220483517E-3</v>
      </c>
      <c r="N2583" s="2">
        <f t="shared" si="205"/>
        <v>9.1884260457651325E-3</v>
      </c>
    </row>
    <row r="2584" spans="1:14" x14ac:dyDescent="0.25">
      <c r="A2584" s="5">
        <v>40337</v>
      </c>
      <c r="B2584" s="11">
        <f t="shared" si="201"/>
        <v>6</v>
      </c>
      <c r="C2584" s="11">
        <f t="shared" si="202"/>
        <v>2010</v>
      </c>
      <c r="D2584" s="11" t="str">
        <f t="shared" si="203"/>
        <v>6/2010</v>
      </c>
      <c r="E2584">
        <v>16130</v>
      </c>
      <c r="F2584">
        <v>16120800</v>
      </c>
      <c r="G2584">
        <v>479709676</v>
      </c>
      <c r="H2584" s="1">
        <v>23.612528369</v>
      </c>
      <c r="I2584" s="1">
        <v>23.692139051000002</v>
      </c>
      <c r="J2584" s="1">
        <v>23.437384867999999</v>
      </c>
      <c r="K2584" s="1">
        <v>23.907087893</v>
      </c>
      <c r="L2584" s="1">
        <v>23.692139051000002</v>
      </c>
      <c r="M2584" s="2">
        <f t="shared" si="204"/>
        <v>4.7425474163067527E-3</v>
      </c>
      <c r="N2584" s="2">
        <f t="shared" si="205"/>
        <v>4.73133696839006E-3</v>
      </c>
    </row>
    <row r="2585" spans="1:14" x14ac:dyDescent="0.25">
      <c r="A2585" s="5">
        <v>40338</v>
      </c>
      <c r="B2585" s="11">
        <f t="shared" si="201"/>
        <v>6</v>
      </c>
      <c r="C2585" s="11">
        <f t="shared" si="202"/>
        <v>2010</v>
      </c>
      <c r="D2585" s="11" t="str">
        <f t="shared" si="203"/>
        <v>6/2010</v>
      </c>
      <c r="E2585">
        <v>18941</v>
      </c>
      <c r="F2585">
        <v>20135000</v>
      </c>
      <c r="G2585">
        <v>603587143</v>
      </c>
      <c r="H2585" s="1">
        <v>23.524956618000001</v>
      </c>
      <c r="I2585" s="1">
        <v>23.803594006000001</v>
      </c>
      <c r="J2585" s="1">
        <v>23.524956618000001</v>
      </c>
      <c r="K2585" s="1">
        <v>24.185725281</v>
      </c>
      <c r="L2585" s="1">
        <v>23.867282551999999</v>
      </c>
      <c r="M2585" s="2">
        <f t="shared" si="204"/>
        <v>-3.7086986040414383E-3</v>
      </c>
      <c r="N2585" s="2">
        <f t="shared" si="205"/>
        <v>-3.7155928778436053E-3</v>
      </c>
    </row>
    <row r="2586" spans="1:14" x14ac:dyDescent="0.25">
      <c r="A2586" s="5">
        <v>40339</v>
      </c>
      <c r="B2586" s="11">
        <f t="shared" si="201"/>
        <v>6</v>
      </c>
      <c r="C2586" s="11">
        <f t="shared" si="202"/>
        <v>2010</v>
      </c>
      <c r="D2586" s="11" t="str">
        <f t="shared" si="203"/>
        <v>6/2010</v>
      </c>
      <c r="E2586">
        <v>17117</v>
      </c>
      <c r="F2586">
        <v>17889600</v>
      </c>
      <c r="G2586">
        <v>535940085</v>
      </c>
      <c r="H2586" s="1">
        <v>23.803594006000001</v>
      </c>
      <c r="I2586" s="1">
        <v>23.883204688999999</v>
      </c>
      <c r="J2586" s="1">
        <v>23.692139051000002</v>
      </c>
      <c r="K2586" s="1">
        <v>24.082231394000001</v>
      </c>
      <c r="L2586" s="1">
        <v>23.851360415999999</v>
      </c>
      <c r="M2586" s="2">
        <f t="shared" si="204"/>
        <v>1.1844331639991212E-2</v>
      </c>
      <c r="N2586" s="2">
        <f t="shared" si="205"/>
        <v>1.177473654325395E-2</v>
      </c>
    </row>
    <row r="2587" spans="1:14" x14ac:dyDescent="0.25">
      <c r="A2587" s="5">
        <v>40340</v>
      </c>
      <c r="B2587" s="11">
        <f t="shared" si="201"/>
        <v>6</v>
      </c>
      <c r="C2587" s="11">
        <f t="shared" si="202"/>
        <v>2010</v>
      </c>
      <c r="D2587" s="11" t="str">
        <f t="shared" si="203"/>
        <v>6/2010</v>
      </c>
      <c r="E2587">
        <v>12820</v>
      </c>
      <c r="F2587">
        <v>11613900</v>
      </c>
      <c r="G2587">
        <v>343958300</v>
      </c>
      <c r="H2587" s="1">
        <v>23.580684095999999</v>
      </c>
      <c r="I2587" s="1">
        <v>23.636411574</v>
      </c>
      <c r="J2587" s="1">
        <v>23.421462730999998</v>
      </c>
      <c r="K2587" s="1">
        <v>23.739905460999999</v>
      </c>
      <c r="L2587" s="1">
        <v>23.580684095999999</v>
      </c>
      <c r="M2587" s="2">
        <f t="shared" si="204"/>
        <v>-9.3645484771675003E-3</v>
      </c>
      <c r="N2587" s="2">
        <f t="shared" si="205"/>
        <v>-9.4086715390038281E-3</v>
      </c>
    </row>
    <row r="2588" spans="1:14" x14ac:dyDescent="0.25">
      <c r="A2588" s="5">
        <v>40343</v>
      </c>
      <c r="B2588" s="11">
        <f t="shared" si="201"/>
        <v>6</v>
      </c>
      <c r="C2588" s="11">
        <f t="shared" si="202"/>
        <v>2010</v>
      </c>
      <c r="D2588" s="11" t="str">
        <f t="shared" si="203"/>
        <v>6/2010</v>
      </c>
      <c r="E2588">
        <v>16168</v>
      </c>
      <c r="F2588">
        <v>15282500</v>
      </c>
      <c r="G2588">
        <v>448659893</v>
      </c>
      <c r="H2588" s="1">
        <v>23.126903207000002</v>
      </c>
      <c r="I2588" s="1">
        <v>23.803594006000001</v>
      </c>
      <c r="J2588" s="1">
        <v>23.103020002000001</v>
      </c>
      <c r="K2588" s="1">
        <v>23.835438279000002</v>
      </c>
      <c r="L2588" s="1">
        <v>23.373696322000001</v>
      </c>
      <c r="M2588" s="2">
        <f t="shared" si="204"/>
        <v>-1.9243754216484832E-2</v>
      </c>
      <c r="N2588" s="2">
        <f t="shared" si="205"/>
        <v>-1.9431325538024423E-2</v>
      </c>
    </row>
    <row r="2589" spans="1:14" x14ac:dyDescent="0.25">
      <c r="A2589" s="5">
        <v>40344</v>
      </c>
      <c r="B2589" s="11">
        <f t="shared" si="201"/>
        <v>6</v>
      </c>
      <c r="C2589" s="11">
        <f t="shared" si="202"/>
        <v>2010</v>
      </c>
      <c r="D2589" s="11" t="str">
        <f t="shared" si="203"/>
        <v>6/2010</v>
      </c>
      <c r="E2589">
        <v>14988</v>
      </c>
      <c r="F2589">
        <v>12607800</v>
      </c>
      <c r="G2589">
        <v>364473786</v>
      </c>
      <c r="H2589" s="1">
        <v>23.087097866000001</v>
      </c>
      <c r="I2589" s="1">
        <v>23.166708547999999</v>
      </c>
      <c r="J2589" s="1">
        <v>22.872149023999999</v>
      </c>
      <c r="K2589" s="1">
        <v>23.278163502999998</v>
      </c>
      <c r="L2589" s="1">
        <v>23.015448251999999</v>
      </c>
      <c r="M2589" s="2">
        <f t="shared" si="204"/>
        <v>-1.7211703894688402E-3</v>
      </c>
      <c r="N2589" s="2">
        <f t="shared" si="205"/>
        <v>-1.722653305034822E-3</v>
      </c>
    </row>
    <row r="2590" spans="1:14" x14ac:dyDescent="0.25">
      <c r="A2590" s="5">
        <v>40345</v>
      </c>
      <c r="B2590" s="11">
        <f t="shared" si="201"/>
        <v>6</v>
      </c>
      <c r="C2590" s="11">
        <f t="shared" si="202"/>
        <v>2010</v>
      </c>
      <c r="D2590" s="11" t="str">
        <f t="shared" si="203"/>
        <v>6/2010</v>
      </c>
      <c r="E2590">
        <v>22910</v>
      </c>
      <c r="F2590">
        <v>24436900</v>
      </c>
      <c r="G2590">
        <v>719474754</v>
      </c>
      <c r="H2590" s="1">
        <v>23.604567300999999</v>
      </c>
      <c r="I2590" s="1">
        <v>22.967681842000001</v>
      </c>
      <c r="J2590" s="1">
        <v>22.927876501</v>
      </c>
      <c r="K2590" s="1">
        <v>23.723983323999999</v>
      </c>
      <c r="L2590" s="1">
        <v>23.437384867999999</v>
      </c>
      <c r="M2590" s="2">
        <f t="shared" si="204"/>
        <v>2.2413793106584867E-2</v>
      </c>
      <c r="N2590" s="2">
        <f t="shared" si="205"/>
        <v>2.2166295460328261E-2</v>
      </c>
    </row>
    <row r="2591" spans="1:14" x14ac:dyDescent="0.25">
      <c r="A2591" s="5">
        <v>40346</v>
      </c>
      <c r="B2591" s="11">
        <f t="shared" si="201"/>
        <v>6</v>
      </c>
      <c r="C2591" s="11">
        <f t="shared" si="202"/>
        <v>2010</v>
      </c>
      <c r="D2591" s="11" t="str">
        <f t="shared" si="203"/>
        <v>6/2010</v>
      </c>
      <c r="E2591">
        <v>13660</v>
      </c>
      <c r="F2591">
        <v>15576800</v>
      </c>
      <c r="G2591">
        <v>459750875</v>
      </c>
      <c r="H2591" s="1">
        <v>23.501073414</v>
      </c>
      <c r="I2591" s="1">
        <v>23.644372642</v>
      </c>
      <c r="J2591" s="1">
        <v>23.341852049</v>
      </c>
      <c r="K2591" s="1">
        <v>23.763788665</v>
      </c>
      <c r="L2591" s="1">
        <v>23.501073414</v>
      </c>
      <c r="M2591" s="2">
        <f t="shared" si="204"/>
        <v>-4.384485666704574E-3</v>
      </c>
      <c r="N2591" s="2">
        <f t="shared" si="205"/>
        <v>-4.3941257120653759E-3</v>
      </c>
    </row>
    <row r="2592" spans="1:14" x14ac:dyDescent="0.25">
      <c r="A2592" s="5">
        <v>40347</v>
      </c>
      <c r="B2592" s="11">
        <f t="shared" si="201"/>
        <v>6</v>
      </c>
      <c r="C2592" s="11">
        <f t="shared" si="202"/>
        <v>2010</v>
      </c>
      <c r="D2592" s="11" t="str">
        <f t="shared" si="203"/>
        <v>6/2010</v>
      </c>
      <c r="E2592">
        <v>11358</v>
      </c>
      <c r="F2592">
        <v>12366200</v>
      </c>
      <c r="G2592">
        <v>364437022</v>
      </c>
      <c r="H2592" s="1">
        <v>23.477190209</v>
      </c>
      <c r="I2592" s="1">
        <v>23.485151277</v>
      </c>
      <c r="J2592" s="1">
        <v>23.286124571999999</v>
      </c>
      <c r="K2592" s="1">
        <v>23.612528369</v>
      </c>
      <c r="L2592" s="1">
        <v>23.461268072999999</v>
      </c>
      <c r="M2592" s="2">
        <f t="shared" si="204"/>
        <v>-1.0162601758340051E-3</v>
      </c>
      <c r="N2592" s="2">
        <f t="shared" si="205"/>
        <v>-1.0167769183327118E-3</v>
      </c>
    </row>
    <row r="2593" spans="1:14" x14ac:dyDescent="0.25">
      <c r="A2593" s="5">
        <v>40350</v>
      </c>
      <c r="B2593" s="11">
        <f t="shared" si="201"/>
        <v>6</v>
      </c>
      <c r="C2593" s="11">
        <f t="shared" si="202"/>
        <v>2010</v>
      </c>
      <c r="D2593" s="11" t="str">
        <f t="shared" si="203"/>
        <v>6/2010</v>
      </c>
      <c r="E2593">
        <v>19075</v>
      </c>
      <c r="F2593">
        <v>23758300</v>
      </c>
      <c r="G2593">
        <v>704770228</v>
      </c>
      <c r="H2593" s="1">
        <v>23.405540595000002</v>
      </c>
      <c r="I2593" s="1">
        <v>23.652333710000001</v>
      </c>
      <c r="J2593" s="1">
        <v>23.389618459000001</v>
      </c>
      <c r="K2593" s="1">
        <v>23.859321483999999</v>
      </c>
      <c r="L2593" s="1">
        <v>23.612528369</v>
      </c>
      <c r="M2593" s="2">
        <f t="shared" si="204"/>
        <v>-3.0518819910796413E-3</v>
      </c>
      <c r="N2593" s="2">
        <f t="shared" si="205"/>
        <v>-3.0565484797237313E-3</v>
      </c>
    </row>
    <row r="2594" spans="1:14" x14ac:dyDescent="0.25">
      <c r="A2594" s="5">
        <v>40351</v>
      </c>
      <c r="B2594" s="11">
        <f t="shared" si="201"/>
        <v>6</v>
      </c>
      <c r="C2594" s="11">
        <f t="shared" si="202"/>
        <v>2010</v>
      </c>
      <c r="D2594" s="11" t="str">
        <f t="shared" si="203"/>
        <v>6/2010</v>
      </c>
      <c r="E2594">
        <v>20399</v>
      </c>
      <c r="F2594">
        <v>19578200</v>
      </c>
      <c r="G2594">
        <v>574108282</v>
      </c>
      <c r="H2594" s="1">
        <v>23.174669615999999</v>
      </c>
      <c r="I2594" s="1">
        <v>23.397579527000001</v>
      </c>
      <c r="J2594" s="1">
        <v>23.095058934000001</v>
      </c>
      <c r="K2594" s="1">
        <v>23.580684095999999</v>
      </c>
      <c r="L2594" s="1">
        <v>23.341852049</v>
      </c>
      <c r="M2594" s="2">
        <f t="shared" si="204"/>
        <v>-9.8639455928363207E-3</v>
      </c>
      <c r="N2594" s="2">
        <f t="shared" si="205"/>
        <v>-9.9129166018545965E-3</v>
      </c>
    </row>
    <row r="2595" spans="1:14" x14ac:dyDescent="0.25">
      <c r="A2595" s="5">
        <v>40352</v>
      </c>
      <c r="B2595" s="11">
        <f t="shared" si="201"/>
        <v>6</v>
      </c>
      <c r="C2595" s="11">
        <f t="shared" si="202"/>
        <v>2010</v>
      </c>
      <c r="D2595" s="11" t="str">
        <f t="shared" si="203"/>
        <v>6/2010</v>
      </c>
      <c r="E2595">
        <v>19182</v>
      </c>
      <c r="F2595">
        <v>24118000</v>
      </c>
      <c r="G2595">
        <v>690787716</v>
      </c>
      <c r="H2595" s="1">
        <v>22.689044454000001</v>
      </c>
      <c r="I2595" s="1">
        <v>23.246319230000001</v>
      </c>
      <c r="J2595" s="1">
        <v>22.577589498999998</v>
      </c>
      <c r="K2595" s="1">
        <v>23.349813117</v>
      </c>
      <c r="L2595" s="1">
        <v>22.80049941</v>
      </c>
      <c r="M2595" s="2">
        <f t="shared" si="204"/>
        <v>-2.0954998282466053E-2</v>
      </c>
      <c r="N2595" s="2">
        <f t="shared" si="205"/>
        <v>-2.1177670483017781E-2</v>
      </c>
    </row>
    <row r="2596" spans="1:14" x14ac:dyDescent="0.25">
      <c r="A2596" s="5">
        <v>40353</v>
      </c>
      <c r="B2596" s="11">
        <f t="shared" si="201"/>
        <v>6</v>
      </c>
      <c r="C2596" s="11">
        <f t="shared" si="202"/>
        <v>2010</v>
      </c>
      <c r="D2596" s="11" t="str">
        <f t="shared" si="203"/>
        <v>6/2010</v>
      </c>
      <c r="E2596">
        <v>27656</v>
      </c>
      <c r="F2596">
        <v>21828900</v>
      </c>
      <c r="G2596">
        <v>606794710</v>
      </c>
      <c r="H2596" s="1">
        <v>21.884976562999999</v>
      </c>
      <c r="I2596" s="1">
        <v>22.649239113</v>
      </c>
      <c r="J2596" s="1">
        <v>21.884976562999999</v>
      </c>
      <c r="K2596" s="1">
        <v>22.649239113</v>
      </c>
      <c r="L2596" s="1">
        <v>22.131769678000001</v>
      </c>
      <c r="M2596" s="2">
        <f t="shared" si="204"/>
        <v>-3.5438596483434059E-2</v>
      </c>
      <c r="N2596" s="2">
        <f t="shared" si="205"/>
        <v>-3.6081785089370128E-2</v>
      </c>
    </row>
    <row r="2597" spans="1:14" x14ac:dyDescent="0.25">
      <c r="A2597" s="5">
        <v>40354</v>
      </c>
      <c r="B2597" s="11">
        <f t="shared" si="201"/>
        <v>6</v>
      </c>
      <c r="C2597" s="11">
        <f t="shared" si="202"/>
        <v>2010</v>
      </c>
      <c r="D2597" s="11" t="str">
        <f t="shared" si="203"/>
        <v>6/2010</v>
      </c>
      <c r="E2597">
        <v>13494</v>
      </c>
      <c r="F2597">
        <v>10738000</v>
      </c>
      <c r="G2597">
        <v>298454058</v>
      </c>
      <c r="H2597" s="1">
        <v>22.219341429</v>
      </c>
      <c r="I2597" s="1">
        <v>21.773521607999999</v>
      </c>
      <c r="J2597" s="1">
        <v>21.741677334999999</v>
      </c>
      <c r="K2597" s="1">
        <v>22.330796383999999</v>
      </c>
      <c r="L2597" s="1">
        <v>22.123808610000001</v>
      </c>
      <c r="M2597" s="2">
        <f t="shared" si="204"/>
        <v>1.527828302842682E-2</v>
      </c>
      <c r="N2597" s="2">
        <f t="shared" si="205"/>
        <v>1.5162745387251781E-2</v>
      </c>
    </row>
    <row r="2598" spans="1:14" x14ac:dyDescent="0.25">
      <c r="A2598" s="5">
        <v>40357</v>
      </c>
      <c r="B2598" s="11">
        <f t="shared" si="201"/>
        <v>6</v>
      </c>
      <c r="C2598" s="11">
        <f t="shared" si="202"/>
        <v>2010</v>
      </c>
      <c r="D2598" s="11" t="str">
        <f t="shared" si="203"/>
        <v>6/2010</v>
      </c>
      <c r="E2598">
        <v>9276</v>
      </c>
      <c r="F2598">
        <v>7278900</v>
      </c>
      <c r="G2598">
        <v>201244237</v>
      </c>
      <c r="H2598" s="1">
        <v>21.829249086000001</v>
      </c>
      <c r="I2598" s="1">
        <v>22.227302497</v>
      </c>
      <c r="J2598" s="1">
        <v>21.765560539999999</v>
      </c>
      <c r="K2598" s="1">
        <v>22.338757451999999</v>
      </c>
      <c r="L2598" s="1">
        <v>22.012353654999998</v>
      </c>
      <c r="M2598" s="2">
        <f t="shared" si="204"/>
        <v>-1.7556431375183035E-2</v>
      </c>
      <c r="N2598" s="2">
        <f t="shared" si="205"/>
        <v>-1.7712373402441701E-2</v>
      </c>
    </row>
    <row r="2599" spans="1:14" x14ac:dyDescent="0.25">
      <c r="A2599" s="5">
        <v>40358</v>
      </c>
      <c r="B2599" s="11">
        <f t="shared" si="201"/>
        <v>6</v>
      </c>
      <c r="C2599" s="11">
        <f t="shared" si="202"/>
        <v>2010</v>
      </c>
      <c r="D2599" s="11" t="str">
        <f t="shared" si="203"/>
        <v>6/2010</v>
      </c>
      <c r="E2599">
        <v>15939</v>
      </c>
      <c r="F2599">
        <v>16290900</v>
      </c>
      <c r="G2599">
        <v>438036206</v>
      </c>
      <c r="H2599" s="1">
        <v>21.35954606</v>
      </c>
      <c r="I2599" s="1">
        <v>21.494884219999999</v>
      </c>
      <c r="J2599" s="1">
        <v>21.264013241000001</v>
      </c>
      <c r="K2599" s="1">
        <v>21.574494902000001</v>
      </c>
      <c r="L2599" s="1">
        <v>21.407312469000001</v>
      </c>
      <c r="M2599" s="2">
        <f t="shared" si="204"/>
        <v>-2.1517140793507195E-2</v>
      </c>
      <c r="N2599" s="2">
        <f t="shared" si="205"/>
        <v>-2.1752009717431957E-2</v>
      </c>
    </row>
    <row r="2600" spans="1:14" x14ac:dyDescent="0.25">
      <c r="A2600" s="5">
        <v>40359</v>
      </c>
      <c r="B2600" s="11">
        <f t="shared" si="201"/>
        <v>6</v>
      </c>
      <c r="C2600" s="11">
        <f t="shared" si="202"/>
        <v>2010</v>
      </c>
      <c r="D2600" s="11" t="str">
        <f t="shared" si="203"/>
        <v>6/2010</v>
      </c>
      <c r="E2600">
        <v>16682</v>
      </c>
      <c r="F2600">
        <v>18010900</v>
      </c>
      <c r="G2600">
        <v>489729253</v>
      </c>
      <c r="H2600" s="1">
        <v>21.383429265</v>
      </c>
      <c r="I2600" s="1">
        <v>21.463039946999999</v>
      </c>
      <c r="J2600" s="1">
        <v>21.351584991999999</v>
      </c>
      <c r="K2600" s="1">
        <v>21.892937630999999</v>
      </c>
      <c r="L2600" s="1">
        <v>21.646144516</v>
      </c>
      <c r="M2600" s="2">
        <f t="shared" si="204"/>
        <v>1.118151337716311E-3</v>
      </c>
      <c r="N2600" s="2">
        <f t="shared" si="205"/>
        <v>1.1175266721130499E-3</v>
      </c>
    </row>
    <row r="2601" spans="1:14" x14ac:dyDescent="0.25">
      <c r="A2601" s="5">
        <v>40360</v>
      </c>
      <c r="B2601" s="11">
        <f t="shared" si="201"/>
        <v>7</v>
      </c>
      <c r="C2601" s="11">
        <f t="shared" si="202"/>
        <v>2010</v>
      </c>
      <c r="D2601" s="11" t="str">
        <f t="shared" si="203"/>
        <v>7/2010</v>
      </c>
      <c r="E2601">
        <v>20770</v>
      </c>
      <c r="F2601">
        <v>18632300</v>
      </c>
      <c r="G2601">
        <v>493849047</v>
      </c>
      <c r="H2601" s="1">
        <v>21.057025466999999</v>
      </c>
      <c r="I2601" s="1">
        <v>21.582455970000002</v>
      </c>
      <c r="J2601" s="1">
        <v>20.945570512</v>
      </c>
      <c r="K2601" s="1">
        <v>21.662066653</v>
      </c>
      <c r="L2601" s="1">
        <v>21.096830808</v>
      </c>
      <c r="M2601" s="2">
        <f t="shared" si="204"/>
        <v>-1.5264333608746905E-2</v>
      </c>
      <c r="N2601" s="2">
        <f t="shared" si="205"/>
        <v>-1.5382032818417981E-2</v>
      </c>
    </row>
    <row r="2602" spans="1:14" x14ac:dyDescent="0.25">
      <c r="A2602" s="5">
        <v>40361</v>
      </c>
      <c r="B2602" s="11">
        <f t="shared" si="201"/>
        <v>7</v>
      </c>
      <c r="C2602" s="11">
        <f t="shared" si="202"/>
        <v>2010</v>
      </c>
      <c r="D2602" s="11" t="str">
        <f t="shared" si="203"/>
        <v>7/2010</v>
      </c>
      <c r="E2602">
        <v>12226</v>
      </c>
      <c r="F2602">
        <v>10088300</v>
      </c>
      <c r="G2602">
        <v>270016408</v>
      </c>
      <c r="H2602" s="1">
        <v>21.311779650999998</v>
      </c>
      <c r="I2602" s="1">
        <v>21.271974309000001</v>
      </c>
      <c r="J2602" s="1">
        <v>21.112752945</v>
      </c>
      <c r="K2602" s="1">
        <v>21.486923151999999</v>
      </c>
      <c r="L2602" s="1">
        <v>21.311779650999998</v>
      </c>
      <c r="M2602" s="2">
        <f t="shared" si="204"/>
        <v>1.2098298707917898E-2</v>
      </c>
      <c r="N2602" s="2">
        <f t="shared" si="205"/>
        <v>1.2025699258749479E-2</v>
      </c>
    </row>
    <row r="2603" spans="1:14" x14ac:dyDescent="0.25">
      <c r="A2603" s="5">
        <v>40364</v>
      </c>
      <c r="B2603" s="11">
        <f t="shared" si="201"/>
        <v>7</v>
      </c>
      <c r="C2603" s="11">
        <f t="shared" si="202"/>
        <v>2010</v>
      </c>
      <c r="D2603" s="11" t="str">
        <f t="shared" si="203"/>
        <v>7/2010</v>
      </c>
      <c r="E2603">
        <v>9155</v>
      </c>
      <c r="F2603">
        <v>6883900</v>
      </c>
      <c r="G2603">
        <v>183802247</v>
      </c>
      <c r="H2603" s="1">
        <v>21.128675081000001</v>
      </c>
      <c r="I2603" s="1">
        <v>21.319740718999999</v>
      </c>
      <c r="J2603" s="1">
        <v>21.128675081000001</v>
      </c>
      <c r="K2603" s="1">
        <v>21.534689561</v>
      </c>
      <c r="L2603" s="1">
        <v>21.256052173</v>
      </c>
      <c r="M2603" s="2">
        <f t="shared" si="204"/>
        <v>-8.5917071684534774E-3</v>
      </c>
      <c r="N2603" s="2">
        <f t="shared" si="205"/>
        <v>-8.6288286620919124E-3</v>
      </c>
    </row>
    <row r="2604" spans="1:14" x14ac:dyDescent="0.25">
      <c r="A2604" s="5">
        <v>40365</v>
      </c>
      <c r="B2604" s="11">
        <f t="shared" si="201"/>
        <v>7</v>
      </c>
      <c r="C2604" s="11">
        <f t="shared" si="202"/>
        <v>2010</v>
      </c>
      <c r="D2604" s="11" t="str">
        <f t="shared" si="203"/>
        <v>7/2010</v>
      </c>
      <c r="E2604">
        <v>18064</v>
      </c>
      <c r="F2604">
        <v>15896300</v>
      </c>
      <c r="G2604">
        <v>429593373</v>
      </c>
      <c r="H2604" s="1">
        <v>21.534689561</v>
      </c>
      <c r="I2604" s="1">
        <v>21.494884219999999</v>
      </c>
      <c r="J2604" s="1">
        <v>21.303818582000002</v>
      </c>
      <c r="K2604" s="1">
        <v>21.733716266999998</v>
      </c>
      <c r="L2604" s="1">
        <v>21.510806356</v>
      </c>
      <c r="M2604" s="2">
        <f t="shared" si="204"/>
        <v>1.9216277331327358E-2</v>
      </c>
      <c r="N2604" s="2">
        <f t="shared" si="205"/>
        <v>1.9033976402234181E-2</v>
      </c>
    </row>
    <row r="2605" spans="1:14" x14ac:dyDescent="0.25">
      <c r="A2605" s="5">
        <v>40366</v>
      </c>
      <c r="B2605" s="11">
        <f t="shared" si="201"/>
        <v>7</v>
      </c>
      <c r="C2605" s="11">
        <f t="shared" si="202"/>
        <v>2010</v>
      </c>
      <c r="D2605" s="11" t="str">
        <f t="shared" si="203"/>
        <v>7/2010</v>
      </c>
      <c r="E2605">
        <v>17745</v>
      </c>
      <c r="F2605">
        <v>16555400</v>
      </c>
      <c r="G2605">
        <v>450271359</v>
      </c>
      <c r="H2605" s="1">
        <v>21.813326949</v>
      </c>
      <c r="I2605" s="1">
        <v>21.534689561</v>
      </c>
      <c r="J2605" s="1">
        <v>21.319740718999999</v>
      </c>
      <c r="K2605" s="1">
        <v>21.908859767999999</v>
      </c>
      <c r="L2605" s="1">
        <v>21.654105584</v>
      </c>
      <c r="M2605" s="2">
        <f t="shared" si="204"/>
        <v>1.293900184679786E-2</v>
      </c>
      <c r="N2605" s="2">
        <f t="shared" si="205"/>
        <v>1.285600809992387E-2</v>
      </c>
    </row>
    <row r="2606" spans="1:14" x14ac:dyDescent="0.25">
      <c r="A2606" s="5">
        <v>40367</v>
      </c>
      <c r="B2606" s="11">
        <f t="shared" si="201"/>
        <v>7</v>
      </c>
      <c r="C2606" s="11">
        <f t="shared" si="202"/>
        <v>2010</v>
      </c>
      <c r="D2606" s="11" t="str">
        <f t="shared" si="203"/>
        <v>7/2010</v>
      </c>
      <c r="E2606">
        <v>11687</v>
      </c>
      <c r="F2606">
        <v>10498100</v>
      </c>
      <c r="G2606">
        <v>287803465</v>
      </c>
      <c r="H2606" s="1">
        <v>21.956626177</v>
      </c>
      <c r="I2606" s="1">
        <v>21.877015494999998</v>
      </c>
      <c r="J2606" s="1">
        <v>21.662066653</v>
      </c>
      <c r="K2606" s="1">
        <v>22.004392587000002</v>
      </c>
      <c r="L2606" s="1">
        <v>21.821288017000001</v>
      </c>
      <c r="M2606" s="2">
        <f t="shared" si="204"/>
        <v>6.5693430596367453E-3</v>
      </c>
      <c r="N2606" s="2">
        <f t="shared" si="205"/>
        <v>6.5478589651140557E-3</v>
      </c>
    </row>
    <row r="2607" spans="1:14" x14ac:dyDescent="0.25">
      <c r="A2607" s="5">
        <v>40371</v>
      </c>
      <c r="B2607" s="11">
        <f t="shared" si="201"/>
        <v>7</v>
      </c>
      <c r="C2607" s="11">
        <f t="shared" si="202"/>
        <v>2010</v>
      </c>
      <c r="D2607" s="11" t="str">
        <f t="shared" si="203"/>
        <v>7/2010</v>
      </c>
      <c r="E2607">
        <v>10670</v>
      </c>
      <c r="F2607">
        <v>9365000</v>
      </c>
      <c r="G2607">
        <v>256053011</v>
      </c>
      <c r="H2607" s="1">
        <v>21.677988789</v>
      </c>
      <c r="I2607" s="1">
        <v>21.988470450000001</v>
      </c>
      <c r="J2607" s="1">
        <v>21.638183447999999</v>
      </c>
      <c r="K2607" s="1">
        <v>22.084003269</v>
      </c>
      <c r="L2607" s="1">
        <v>21.765560539999999</v>
      </c>
      <c r="M2607" s="2">
        <f t="shared" si="204"/>
        <v>-1.2690355328446534E-2</v>
      </c>
      <c r="N2607" s="2">
        <f t="shared" si="205"/>
        <v>-1.2771565677965504E-2</v>
      </c>
    </row>
    <row r="2608" spans="1:14" x14ac:dyDescent="0.25">
      <c r="A2608" s="5">
        <v>40372</v>
      </c>
      <c r="B2608" s="11">
        <f t="shared" si="201"/>
        <v>7</v>
      </c>
      <c r="C2608" s="11">
        <f t="shared" si="202"/>
        <v>2010</v>
      </c>
      <c r="D2608" s="11" t="str">
        <f t="shared" si="203"/>
        <v>7/2010</v>
      </c>
      <c r="E2608">
        <v>15406</v>
      </c>
      <c r="F2608">
        <v>12667200</v>
      </c>
      <c r="G2608">
        <v>345642926</v>
      </c>
      <c r="H2608" s="1">
        <v>21.733716266999998</v>
      </c>
      <c r="I2608" s="1">
        <v>21.813326949</v>
      </c>
      <c r="J2608" s="1">
        <v>21.550611697000001</v>
      </c>
      <c r="K2608" s="1">
        <v>21.884976562999999</v>
      </c>
      <c r="L2608" s="1">
        <v>21.725755199000002</v>
      </c>
      <c r="M2608" s="2">
        <f t="shared" si="204"/>
        <v>2.5706941055470001E-3</v>
      </c>
      <c r="N2608" s="2">
        <f t="shared" si="205"/>
        <v>2.5673955233426983E-3</v>
      </c>
    </row>
    <row r="2609" spans="1:14" x14ac:dyDescent="0.25">
      <c r="A2609" s="5">
        <v>40373</v>
      </c>
      <c r="B2609" s="11">
        <f t="shared" si="201"/>
        <v>7</v>
      </c>
      <c r="C2609" s="11">
        <f t="shared" si="202"/>
        <v>2010</v>
      </c>
      <c r="D2609" s="11" t="str">
        <f t="shared" si="203"/>
        <v>7/2010</v>
      </c>
      <c r="E2609">
        <v>10813</v>
      </c>
      <c r="F2609">
        <v>11099800</v>
      </c>
      <c r="G2609">
        <v>302277197</v>
      </c>
      <c r="H2609" s="1">
        <v>21.733716266999998</v>
      </c>
      <c r="I2609" s="1">
        <v>21.534689561</v>
      </c>
      <c r="J2609" s="1">
        <v>21.439156742000002</v>
      </c>
      <c r="K2609" s="1">
        <v>21.813326949</v>
      </c>
      <c r="L2609" s="1">
        <v>21.677988789</v>
      </c>
      <c r="M2609" s="2">
        <f t="shared" si="204"/>
        <v>0</v>
      </c>
      <c r="N2609" s="2">
        <f t="shared" si="205"/>
        <v>0</v>
      </c>
    </row>
    <row r="2610" spans="1:14" x14ac:dyDescent="0.25">
      <c r="A2610" s="5">
        <v>40374</v>
      </c>
      <c r="B2610" s="11">
        <f t="shared" si="201"/>
        <v>7</v>
      </c>
      <c r="C2610" s="11">
        <f t="shared" si="202"/>
        <v>2010</v>
      </c>
      <c r="D2610" s="11" t="str">
        <f t="shared" si="203"/>
        <v>7/2010</v>
      </c>
      <c r="E2610">
        <v>10399</v>
      </c>
      <c r="F2610">
        <v>7914000</v>
      </c>
      <c r="G2610">
        <v>214012781</v>
      </c>
      <c r="H2610" s="1">
        <v>21.582455970000002</v>
      </c>
      <c r="I2610" s="1">
        <v>21.733716266999998</v>
      </c>
      <c r="J2610" s="1">
        <v>21.391390333</v>
      </c>
      <c r="K2610" s="1">
        <v>21.733716266999998</v>
      </c>
      <c r="L2610" s="1">
        <v>21.526728493</v>
      </c>
      <c r="M2610" s="2">
        <f t="shared" si="204"/>
        <v>-6.9597069889821839E-3</v>
      </c>
      <c r="N2610" s="2">
        <f t="shared" si="205"/>
        <v>-6.9840387098202899E-3</v>
      </c>
    </row>
    <row r="2611" spans="1:14" x14ac:dyDescent="0.25">
      <c r="A2611" s="5">
        <v>40375</v>
      </c>
      <c r="B2611" s="11">
        <f t="shared" si="201"/>
        <v>7</v>
      </c>
      <c r="C2611" s="11">
        <f t="shared" si="202"/>
        <v>2010</v>
      </c>
      <c r="D2611" s="11" t="str">
        <f t="shared" si="203"/>
        <v>7/2010</v>
      </c>
      <c r="E2611">
        <v>10276</v>
      </c>
      <c r="F2611">
        <v>9806100</v>
      </c>
      <c r="G2611">
        <v>263729730</v>
      </c>
      <c r="H2611" s="1">
        <v>21.367507128</v>
      </c>
      <c r="I2611" s="1">
        <v>21.526728493</v>
      </c>
      <c r="J2611" s="1">
        <v>21.264013241000001</v>
      </c>
      <c r="K2611" s="1">
        <v>21.566533834000001</v>
      </c>
      <c r="L2611" s="1">
        <v>21.407312469000001</v>
      </c>
      <c r="M2611" s="2">
        <f t="shared" si="204"/>
        <v>-9.9594245575566065E-3</v>
      </c>
      <c r="N2611" s="2">
        <f t="shared" si="205"/>
        <v>-1.0009351397978344E-2</v>
      </c>
    </row>
    <row r="2612" spans="1:14" x14ac:dyDescent="0.25">
      <c r="A2612" s="5">
        <v>40378</v>
      </c>
      <c r="B2612" s="11">
        <f t="shared" si="201"/>
        <v>7</v>
      </c>
      <c r="C2612" s="11">
        <f t="shared" si="202"/>
        <v>2010</v>
      </c>
      <c r="D2612" s="11" t="str">
        <f t="shared" si="203"/>
        <v>7/2010</v>
      </c>
      <c r="E2612">
        <v>10797</v>
      </c>
      <c r="F2612">
        <v>12468700</v>
      </c>
      <c r="G2612">
        <v>335209685</v>
      </c>
      <c r="H2612" s="1">
        <v>21.455078878999998</v>
      </c>
      <c r="I2612" s="1">
        <v>21.375468196</v>
      </c>
      <c r="J2612" s="1">
        <v>21.240130037</v>
      </c>
      <c r="K2612" s="1">
        <v>21.542650629000001</v>
      </c>
      <c r="L2612" s="1">
        <v>21.399351401000001</v>
      </c>
      <c r="M2612" s="2">
        <f t="shared" si="204"/>
        <v>4.0983606779867454E-3</v>
      </c>
      <c r="N2612" s="2">
        <f t="shared" si="205"/>
        <v>4.0899852736833451E-3</v>
      </c>
    </row>
    <row r="2613" spans="1:14" x14ac:dyDescent="0.25">
      <c r="A2613" s="5">
        <v>40379</v>
      </c>
      <c r="B2613" s="11">
        <f t="shared" si="201"/>
        <v>7</v>
      </c>
      <c r="C2613" s="11">
        <f t="shared" si="202"/>
        <v>2010</v>
      </c>
      <c r="D2613" s="11" t="str">
        <f t="shared" si="203"/>
        <v>7/2010</v>
      </c>
      <c r="E2613">
        <v>18473</v>
      </c>
      <c r="F2613">
        <v>16035400</v>
      </c>
      <c r="G2613">
        <v>438735338</v>
      </c>
      <c r="H2613" s="1">
        <v>22.012353654999998</v>
      </c>
      <c r="I2613" s="1">
        <v>21.311779650999998</v>
      </c>
      <c r="J2613" s="1">
        <v>21.264013241000001</v>
      </c>
      <c r="K2613" s="1">
        <v>22.147691815000002</v>
      </c>
      <c r="L2613" s="1">
        <v>21.781482676</v>
      </c>
      <c r="M2613" s="2">
        <f t="shared" si="204"/>
        <v>2.5974025970393999E-2</v>
      </c>
      <c r="N2613" s="2">
        <f t="shared" si="205"/>
        <v>2.5642430609797619E-2</v>
      </c>
    </row>
    <row r="2614" spans="1:14" x14ac:dyDescent="0.25">
      <c r="A2614" s="5">
        <v>40380</v>
      </c>
      <c r="B2614" s="11">
        <f t="shared" si="201"/>
        <v>7</v>
      </c>
      <c r="C2614" s="11">
        <f t="shared" si="202"/>
        <v>2010</v>
      </c>
      <c r="D2614" s="11" t="str">
        <f t="shared" si="203"/>
        <v>7/2010</v>
      </c>
      <c r="E2614">
        <v>12690</v>
      </c>
      <c r="F2614">
        <v>11651800</v>
      </c>
      <c r="G2614">
        <v>322385182</v>
      </c>
      <c r="H2614" s="1">
        <v>21.892937630999999</v>
      </c>
      <c r="I2614" s="1">
        <v>22.155652882999998</v>
      </c>
      <c r="J2614" s="1">
        <v>21.805365881</v>
      </c>
      <c r="K2614" s="1">
        <v>22.330796383999999</v>
      </c>
      <c r="L2614" s="1">
        <v>22.028275790999999</v>
      </c>
      <c r="M2614" s="2">
        <f t="shared" si="204"/>
        <v>-5.424954817263461E-3</v>
      </c>
      <c r="N2614" s="2">
        <f t="shared" si="205"/>
        <v>-5.4397233211758217E-3</v>
      </c>
    </row>
    <row r="2615" spans="1:14" x14ac:dyDescent="0.25">
      <c r="A2615" s="5">
        <v>40381</v>
      </c>
      <c r="B2615" s="11">
        <f t="shared" si="201"/>
        <v>7</v>
      </c>
      <c r="C2615" s="11">
        <f t="shared" si="202"/>
        <v>2010</v>
      </c>
      <c r="D2615" s="11" t="str">
        <f t="shared" si="203"/>
        <v>7/2010</v>
      </c>
      <c r="E2615">
        <v>13165</v>
      </c>
      <c r="F2615">
        <v>13382700</v>
      </c>
      <c r="G2615">
        <v>374919709</v>
      </c>
      <c r="H2615" s="1">
        <v>22.275068906000001</v>
      </c>
      <c r="I2615" s="1">
        <v>22.163613950999999</v>
      </c>
      <c r="J2615" s="1">
        <v>22.036236858999999</v>
      </c>
      <c r="K2615" s="1">
        <v>22.513900953</v>
      </c>
      <c r="L2615" s="1">
        <v>22.306913178999999</v>
      </c>
      <c r="M2615" s="2">
        <f t="shared" si="204"/>
        <v>1.7454545453914339E-2</v>
      </c>
      <c r="N2615" s="2">
        <f t="shared" si="205"/>
        <v>1.7303964564189218E-2</v>
      </c>
    </row>
    <row r="2616" spans="1:14" x14ac:dyDescent="0.25">
      <c r="A2616" s="5">
        <v>40382</v>
      </c>
      <c r="B2616" s="11">
        <f t="shared" si="201"/>
        <v>7</v>
      </c>
      <c r="C2616" s="11">
        <f t="shared" si="202"/>
        <v>2010</v>
      </c>
      <c r="D2616" s="11" t="str">
        <f t="shared" si="203"/>
        <v>7/2010</v>
      </c>
      <c r="E2616">
        <v>10879</v>
      </c>
      <c r="F2616">
        <v>12762200</v>
      </c>
      <c r="G2616">
        <v>354992405</v>
      </c>
      <c r="H2616" s="1">
        <v>22.123808610000001</v>
      </c>
      <c r="I2616" s="1">
        <v>22.283029975000002</v>
      </c>
      <c r="J2616" s="1">
        <v>21.964587245000001</v>
      </c>
      <c r="K2616" s="1">
        <v>22.330796383999999</v>
      </c>
      <c r="L2616" s="1">
        <v>22.147691815000002</v>
      </c>
      <c r="M2616" s="2">
        <f t="shared" si="204"/>
        <v>-6.7905646729226055E-3</v>
      </c>
      <c r="N2616" s="2">
        <f t="shared" si="205"/>
        <v>-6.8137254666713991E-3</v>
      </c>
    </row>
    <row r="2617" spans="1:14" x14ac:dyDescent="0.25">
      <c r="A2617" s="5">
        <v>40385</v>
      </c>
      <c r="B2617" s="11">
        <f t="shared" si="201"/>
        <v>7</v>
      </c>
      <c r="C2617" s="11">
        <f t="shared" si="202"/>
        <v>2010</v>
      </c>
      <c r="D2617" s="11" t="str">
        <f t="shared" si="203"/>
        <v>7/2010</v>
      </c>
      <c r="E2617">
        <v>9805</v>
      </c>
      <c r="F2617">
        <v>7666200</v>
      </c>
      <c r="G2617">
        <v>213897787</v>
      </c>
      <c r="H2617" s="1">
        <v>22.211380361</v>
      </c>
      <c r="I2617" s="1">
        <v>22.123808610000001</v>
      </c>
      <c r="J2617" s="1">
        <v>22.052158995999999</v>
      </c>
      <c r="K2617" s="1">
        <v>22.322835315999999</v>
      </c>
      <c r="L2617" s="1">
        <v>22.211380361</v>
      </c>
      <c r="M2617" s="2">
        <f t="shared" si="204"/>
        <v>3.9582583877721955E-3</v>
      </c>
      <c r="N2617" s="2">
        <f t="shared" si="205"/>
        <v>3.9504450942763874E-3</v>
      </c>
    </row>
    <row r="2618" spans="1:14" x14ac:dyDescent="0.25">
      <c r="A2618" s="5">
        <v>40386</v>
      </c>
      <c r="B2618" s="11">
        <f t="shared" si="201"/>
        <v>7</v>
      </c>
      <c r="C2618" s="11">
        <f t="shared" si="202"/>
        <v>2010</v>
      </c>
      <c r="D2618" s="11" t="str">
        <f t="shared" si="203"/>
        <v>7/2010</v>
      </c>
      <c r="E2618">
        <v>11989</v>
      </c>
      <c r="F2618">
        <v>10359400</v>
      </c>
      <c r="G2618">
        <v>290364951</v>
      </c>
      <c r="H2618" s="1">
        <v>22.275068906000001</v>
      </c>
      <c r="I2618" s="1">
        <v>22.290991042999998</v>
      </c>
      <c r="J2618" s="1">
        <v>22.179536087999999</v>
      </c>
      <c r="K2618" s="1">
        <v>22.418368135000001</v>
      </c>
      <c r="L2618" s="1">
        <v>22.314874247999999</v>
      </c>
      <c r="M2618" s="2">
        <f t="shared" si="204"/>
        <v>2.8673834748167426E-3</v>
      </c>
      <c r="N2618" s="2">
        <f t="shared" si="205"/>
        <v>2.8632803723949835E-3</v>
      </c>
    </row>
    <row r="2619" spans="1:14" x14ac:dyDescent="0.25">
      <c r="A2619" s="5">
        <v>40387</v>
      </c>
      <c r="B2619" s="11">
        <f t="shared" si="201"/>
        <v>7</v>
      </c>
      <c r="C2619" s="11">
        <f t="shared" si="202"/>
        <v>2010</v>
      </c>
      <c r="D2619" s="11" t="str">
        <f t="shared" si="203"/>
        <v>7/2010</v>
      </c>
      <c r="E2619">
        <v>11728</v>
      </c>
      <c r="F2619">
        <v>11317300</v>
      </c>
      <c r="G2619">
        <v>315450281</v>
      </c>
      <c r="H2619" s="1">
        <v>22.131769678000001</v>
      </c>
      <c r="I2619" s="1">
        <v>22.251185702000001</v>
      </c>
      <c r="J2619" s="1">
        <v>22.076042201</v>
      </c>
      <c r="K2619" s="1">
        <v>22.330796383999999</v>
      </c>
      <c r="L2619" s="1">
        <v>22.187497155999999</v>
      </c>
      <c r="M2619" s="2">
        <f t="shared" si="204"/>
        <v>-6.4331665416936801E-3</v>
      </c>
      <c r="N2619" s="2">
        <f t="shared" si="205"/>
        <v>-6.4539485348656467E-3</v>
      </c>
    </row>
    <row r="2620" spans="1:14" x14ac:dyDescent="0.25">
      <c r="A2620" s="5">
        <v>40388</v>
      </c>
      <c r="B2620" s="11">
        <f t="shared" si="201"/>
        <v>7</v>
      </c>
      <c r="C2620" s="11">
        <f t="shared" si="202"/>
        <v>2010</v>
      </c>
      <c r="D2620" s="11" t="str">
        <f t="shared" si="203"/>
        <v>7/2010</v>
      </c>
      <c r="E2620">
        <v>10282</v>
      </c>
      <c r="F2620">
        <v>10324200</v>
      </c>
      <c r="G2620">
        <v>286861002</v>
      </c>
      <c r="H2620" s="1">
        <v>22.084003269</v>
      </c>
      <c r="I2620" s="1">
        <v>22.163613950999999</v>
      </c>
      <c r="J2620" s="1">
        <v>21.996431518000001</v>
      </c>
      <c r="K2620" s="1">
        <v>22.251185702000001</v>
      </c>
      <c r="L2620" s="1">
        <v>22.123808610000001</v>
      </c>
      <c r="M2620" s="2">
        <f t="shared" si="204"/>
        <v>-2.1582733642616647E-3</v>
      </c>
      <c r="N2620" s="2">
        <f t="shared" si="205"/>
        <v>-2.1606057928357106E-3</v>
      </c>
    </row>
    <row r="2621" spans="1:14" x14ac:dyDescent="0.25">
      <c r="A2621" s="5">
        <v>40389</v>
      </c>
      <c r="B2621" s="11">
        <f t="shared" si="201"/>
        <v>7</v>
      </c>
      <c r="C2621" s="11">
        <f t="shared" si="202"/>
        <v>2010</v>
      </c>
      <c r="D2621" s="11" t="str">
        <f t="shared" si="203"/>
        <v>7/2010</v>
      </c>
      <c r="E2621">
        <v>12990</v>
      </c>
      <c r="F2621">
        <v>12928700</v>
      </c>
      <c r="G2621">
        <v>358740195</v>
      </c>
      <c r="H2621" s="1">
        <v>22.171575018999999</v>
      </c>
      <c r="I2621" s="1">
        <v>22.020314722999998</v>
      </c>
      <c r="J2621" s="1">
        <v>21.853132290000001</v>
      </c>
      <c r="K2621" s="1">
        <v>22.235263565</v>
      </c>
      <c r="L2621" s="1">
        <v>22.091964337</v>
      </c>
      <c r="M2621" s="2">
        <f t="shared" si="204"/>
        <v>3.9653929105745167E-3</v>
      </c>
      <c r="N2621" s="2">
        <f t="shared" si="205"/>
        <v>3.9575514628853109E-3</v>
      </c>
    </row>
    <row r="2622" spans="1:14" x14ac:dyDescent="0.25">
      <c r="A2622" s="5">
        <v>40392</v>
      </c>
      <c r="B2622" s="11">
        <f t="shared" si="201"/>
        <v>8</v>
      </c>
      <c r="C2622" s="11">
        <f t="shared" si="202"/>
        <v>2010</v>
      </c>
      <c r="D2622" s="11" t="str">
        <f t="shared" si="203"/>
        <v>8/2010</v>
      </c>
      <c r="E2622">
        <v>23601</v>
      </c>
      <c r="F2622">
        <v>17740200</v>
      </c>
      <c r="G2622">
        <v>501862974</v>
      </c>
      <c r="H2622" s="1">
        <v>22.805048590999998</v>
      </c>
      <c r="I2622" s="1">
        <v>22.428171909</v>
      </c>
      <c r="J2622" s="1">
        <v>22.412134603999998</v>
      </c>
      <c r="K2622" s="1">
        <v>22.901272424999998</v>
      </c>
      <c r="L2622" s="1">
        <v>22.684768799</v>
      </c>
      <c r="M2622" s="2">
        <f t="shared" si="204"/>
        <v>2.8571428572717217E-2</v>
      </c>
      <c r="N2622" s="2">
        <f t="shared" si="205"/>
        <v>2.8170876967949173E-2</v>
      </c>
    </row>
    <row r="2623" spans="1:14" x14ac:dyDescent="0.25">
      <c r="A2623" s="5">
        <v>40393</v>
      </c>
      <c r="B2623" s="11">
        <f t="shared" si="201"/>
        <v>8</v>
      </c>
      <c r="C2623" s="11">
        <f t="shared" si="202"/>
        <v>2010</v>
      </c>
      <c r="D2623" s="11" t="str">
        <f t="shared" si="203"/>
        <v>8/2010</v>
      </c>
      <c r="E2623">
        <v>28275</v>
      </c>
      <c r="F2623">
        <v>24018500</v>
      </c>
      <c r="G2623">
        <v>699081101</v>
      </c>
      <c r="H2623" s="1">
        <v>23.318242371</v>
      </c>
      <c r="I2623" s="1">
        <v>22.77297398</v>
      </c>
      <c r="J2623" s="1">
        <v>22.612600923999999</v>
      </c>
      <c r="K2623" s="1">
        <v>23.679081748000002</v>
      </c>
      <c r="L2623" s="1">
        <v>23.342298329999998</v>
      </c>
      <c r="M2623" s="2">
        <f t="shared" si="204"/>
        <v>2.2503516182049932E-2</v>
      </c>
      <c r="N2623" s="2">
        <f t="shared" si="205"/>
        <v>2.2254047737757857E-2</v>
      </c>
    </row>
    <row r="2624" spans="1:14" x14ac:dyDescent="0.25">
      <c r="A2624" s="5">
        <v>40394</v>
      </c>
      <c r="B2624" s="11">
        <f t="shared" si="201"/>
        <v>8</v>
      </c>
      <c r="C2624" s="11">
        <f t="shared" si="202"/>
        <v>2010</v>
      </c>
      <c r="D2624" s="11" t="str">
        <f t="shared" si="203"/>
        <v>8/2010</v>
      </c>
      <c r="E2624">
        <v>19146</v>
      </c>
      <c r="F2624">
        <v>20894700</v>
      </c>
      <c r="G2624">
        <v>613441761</v>
      </c>
      <c r="H2624" s="1">
        <v>23.526727344000001</v>
      </c>
      <c r="I2624" s="1">
        <v>23.542764649999999</v>
      </c>
      <c r="J2624" s="1">
        <v>23.302205065999999</v>
      </c>
      <c r="K2624" s="1">
        <v>23.687100399999999</v>
      </c>
      <c r="L2624" s="1">
        <v>23.542764649999999</v>
      </c>
      <c r="M2624" s="2">
        <f t="shared" si="204"/>
        <v>8.9408528174184099E-3</v>
      </c>
      <c r="N2624" s="2">
        <f t="shared" si="205"/>
        <v>8.9011200471491945E-3</v>
      </c>
    </row>
    <row r="2625" spans="1:14" x14ac:dyDescent="0.25">
      <c r="A2625" s="5">
        <v>40395</v>
      </c>
      <c r="B2625" s="11">
        <f t="shared" si="201"/>
        <v>8</v>
      </c>
      <c r="C2625" s="11">
        <f t="shared" si="202"/>
        <v>2010</v>
      </c>
      <c r="D2625" s="11" t="str">
        <f t="shared" si="203"/>
        <v>8/2010</v>
      </c>
      <c r="E2625">
        <v>15355</v>
      </c>
      <c r="F2625">
        <v>11125200</v>
      </c>
      <c r="G2625">
        <v>326571513</v>
      </c>
      <c r="H2625" s="1">
        <v>23.598895219999999</v>
      </c>
      <c r="I2625" s="1">
        <v>23.470596775000001</v>
      </c>
      <c r="J2625" s="1">
        <v>23.334279677000001</v>
      </c>
      <c r="K2625" s="1">
        <v>23.638988483999999</v>
      </c>
      <c r="L2625" s="1">
        <v>23.534745997000002</v>
      </c>
      <c r="M2625" s="2">
        <f t="shared" si="204"/>
        <v>3.0674846928253618E-3</v>
      </c>
      <c r="N2625" s="2">
        <f t="shared" si="205"/>
        <v>3.0627895607019196E-3</v>
      </c>
    </row>
    <row r="2626" spans="1:14" x14ac:dyDescent="0.25">
      <c r="A2626" s="5">
        <v>40396</v>
      </c>
      <c r="B2626" s="11">
        <f t="shared" si="201"/>
        <v>8</v>
      </c>
      <c r="C2626" s="11">
        <f t="shared" si="202"/>
        <v>2010</v>
      </c>
      <c r="D2626" s="11" t="str">
        <f t="shared" si="203"/>
        <v>8/2010</v>
      </c>
      <c r="E2626">
        <v>13628</v>
      </c>
      <c r="F2626">
        <v>11196700</v>
      </c>
      <c r="G2626">
        <v>326506140</v>
      </c>
      <c r="H2626" s="1">
        <v>23.326261024000001</v>
      </c>
      <c r="I2626" s="1">
        <v>23.414466205</v>
      </c>
      <c r="J2626" s="1">
        <v>23.205981231999999</v>
      </c>
      <c r="K2626" s="1">
        <v>23.614932525</v>
      </c>
      <c r="L2626" s="1">
        <v>23.382391594000001</v>
      </c>
      <c r="M2626" s="2">
        <f t="shared" si="204"/>
        <v>-1.1552837260319748E-2</v>
      </c>
      <c r="N2626" s="2">
        <f t="shared" si="205"/>
        <v>-1.1620089757907107E-2</v>
      </c>
    </row>
    <row r="2627" spans="1:14" x14ac:dyDescent="0.25">
      <c r="A2627" s="5">
        <v>40399</v>
      </c>
      <c r="B2627" s="11">
        <f t="shared" ref="B2627:B2690" si="206">MONTH(A2627)</f>
        <v>8</v>
      </c>
      <c r="C2627" s="11">
        <f t="shared" ref="C2627:C2690" si="207">YEAR(A2627)</f>
        <v>2010</v>
      </c>
      <c r="D2627" s="11" t="str">
        <f t="shared" ref="D2627:D2690" si="208">CONCATENATE(B2627,"/",C2627)</f>
        <v>8/2010</v>
      </c>
      <c r="E2627">
        <v>9863</v>
      </c>
      <c r="F2627">
        <v>10274900</v>
      </c>
      <c r="G2627">
        <v>297930750</v>
      </c>
      <c r="H2627" s="1">
        <v>23.117776051</v>
      </c>
      <c r="I2627" s="1">
        <v>23.534745997000002</v>
      </c>
      <c r="J2627" s="1">
        <v>23.093720093000002</v>
      </c>
      <c r="K2627" s="1">
        <v>23.534745997000002</v>
      </c>
      <c r="L2627" s="1">
        <v>23.254093148999999</v>
      </c>
      <c r="M2627" s="2">
        <f t="shared" si="204"/>
        <v>-8.9377793031422126E-3</v>
      </c>
      <c r="N2627" s="2">
        <f t="shared" si="205"/>
        <v>-8.9779608543161665E-3</v>
      </c>
    </row>
    <row r="2628" spans="1:14" x14ac:dyDescent="0.25">
      <c r="A2628" s="5">
        <v>40400</v>
      </c>
      <c r="B2628" s="11">
        <f t="shared" si="206"/>
        <v>8</v>
      </c>
      <c r="C2628" s="11">
        <f t="shared" si="207"/>
        <v>2010</v>
      </c>
      <c r="D2628" s="11" t="str">
        <f t="shared" si="208"/>
        <v>8/2010</v>
      </c>
      <c r="E2628">
        <v>22357</v>
      </c>
      <c r="F2628">
        <v>16439600</v>
      </c>
      <c r="G2628">
        <v>467236797</v>
      </c>
      <c r="H2628" s="1">
        <v>22.780992633</v>
      </c>
      <c r="I2628" s="1">
        <v>22.949384341999998</v>
      </c>
      <c r="J2628" s="1">
        <v>22.596563618000001</v>
      </c>
      <c r="K2628" s="1">
        <v>22.949384341999998</v>
      </c>
      <c r="L2628" s="1">
        <v>22.789011286000001</v>
      </c>
      <c r="M2628" s="2">
        <f t="shared" ref="M2628:M2691" si="209">H2628/H2627-1</f>
        <v>-1.4568158167854173E-2</v>
      </c>
      <c r="N2628" s="2">
        <f t="shared" ref="N2628:N2691" si="210">LN(H2628/H2627)</f>
        <v>-1.4675315783483371E-2</v>
      </c>
    </row>
    <row r="2629" spans="1:14" x14ac:dyDescent="0.25">
      <c r="A2629" s="5">
        <v>40401</v>
      </c>
      <c r="B2629" s="11">
        <f t="shared" si="206"/>
        <v>8</v>
      </c>
      <c r="C2629" s="11">
        <f t="shared" si="207"/>
        <v>2010</v>
      </c>
      <c r="D2629" s="11" t="str">
        <f t="shared" si="208"/>
        <v>8/2010</v>
      </c>
      <c r="E2629">
        <v>21432</v>
      </c>
      <c r="F2629">
        <v>16895900</v>
      </c>
      <c r="G2629">
        <v>470494365</v>
      </c>
      <c r="H2629" s="1">
        <v>22.051295227000001</v>
      </c>
      <c r="I2629" s="1">
        <v>22.484302479</v>
      </c>
      <c r="J2629" s="1">
        <v>22.051295227000001</v>
      </c>
      <c r="K2629" s="1">
        <v>22.580526313</v>
      </c>
      <c r="L2629" s="1">
        <v>22.331948076</v>
      </c>
      <c r="M2629" s="2">
        <f t="shared" si="209"/>
        <v>-3.2030975021824837E-2</v>
      </c>
      <c r="N2629" s="2">
        <f t="shared" si="210"/>
        <v>-3.2555191207027087E-2</v>
      </c>
    </row>
    <row r="2630" spans="1:14" x14ac:dyDescent="0.25">
      <c r="A2630" s="5">
        <v>40402</v>
      </c>
      <c r="B2630" s="11">
        <f t="shared" si="206"/>
        <v>8</v>
      </c>
      <c r="C2630" s="11">
        <f t="shared" si="207"/>
        <v>2010</v>
      </c>
      <c r="D2630" s="11" t="str">
        <f t="shared" si="208"/>
        <v>8/2010</v>
      </c>
      <c r="E2630">
        <v>14816</v>
      </c>
      <c r="F2630">
        <v>13560300</v>
      </c>
      <c r="G2630">
        <v>373985073</v>
      </c>
      <c r="H2630" s="1">
        <v>22.075351185999999</v>
      </c>
      <c r="I2630" s="1">
        <v>21.955071394000001</v>
      </c>
      <c r="J2630" s="1">
        <v>21.810735643000001</v>
      </c>
      <c r="K2630" s="1">
        <v>22.339966728</v>
      </c>
      <c r="L2630" s="1">
        <v>22.115444449999998</v>
      </c>
      <c r="M2630" s="2">
        <f t="shared" si="209"/>
        <v>1.0909091167825569E-3</v>
      </c>
      <c r="N2630" s="2">
        <f t="shared" si="210"/>
        <v>1.0903145078356078E-3</v>
      </c>
    </row>
    <row r="2631" spans="1:14" x14ac:dyDescent="0.25">
      <c r="A2631" s="5">
        <v>40403</v>
      </c>
      <c r="B2631" s="11">
        <f t="shared" si="206"/>
        <v>8</v>
      </c>
      <c r="C2631" s="11">
        <f t="shared" si="207"/>
        <v>2010</v>
      </c>
      <c r="D2631" s="11" t="str">
        <f t="shared" si="208"/>
        <v>8/2010</v>
      </c>
      <c r="E2631">
        <v>13589</v>
      </c>
      <c r="F2631">
        <v>12344200</v>
      </c>
      <c r="G2631">
        <v>341741569</v>
      </c>
      <c r="H2631" s="1">
        <v>22.179593671999999</v>
      </c>
      <c r="I2631" s="1">
        <v>22.171575018999999</v>
      </c>
      <c r="J2631" s="1">
        <v>22.051295227000001</v>
      </c>
      <c r="K2631" s="1">
        <v>22.307892117000002</v>
      </c>
      <c r="L2631" s="1">
        <v>22.195630978000001</v>
      </c>
      <c r="M2631" s="2">
        <f t="shared" si="209"/>
        <v>4.7221212981702898E-3</v>
      </c>
      <c r="N2631" s="2">
        <f t="shared" si="210"/>
        <v>4.7110070581854345E-3</v>
      </c>
    </row>
    <row r="2632" spans="1:14" x14ac:dyDescent="0.25">
      <c r="A2632" s="5">
        <v>40406</v>
      </c>
      <c r="B2632" s="11">
        <f t="shared" si="206"/>
        <v>8</v>
      </c>
      <c r="C2632" s="11">
        <f t="shared" si="207"/>
        <v>2010</v>
      </c>
      <c r="D2632" s="11" t="str">
        <f t="shared" si="208"/>
        <v>8/2010</v>
      </c>
      <c r="E2632">
        <v>12420</v>
      </c>
      <c r="F2632">
        <v>15292800</v>
      </c>
      <c r="G2632">
        <v>423366581</v>
      </c>
      <c r="H2632" s="1">
        <v>22.139500408</v>
      </c>
      <c r="I2632" s="1">
        <v>22.139500408</v>
      </c>
      <c r="J2632" s="1">
        <v>22.123463102999999</v>
      </c>
      <c r="K2632" s="1">
        <v>22.291854812</v>
      </c>
      <c r="L2632" s="1">
        <v>22.195630978000001</v>
      </c>
      <c r="M2632" s="2">
        <f t="shared" si="209"/>
        <v>-1.8076644952523813E-3</v>
      </c>
      <c r="N2632" s="2">
        <f t="shared" si="210"/>
        <v>-1.8093002923281858E-3</v>
      </c>
    </row>
    <row r="2633" spans="1:14" x14ac:dyDescent="0.25">
      <c r="A2633" s="5">
        <v>40407</v>
      </c>
      <c r="B2633" s="11">
        <f t="shared" si="206"/>
        <v>8</v>
      </c>
      <c r="C2633" s="11">
        <f t="shared" si="207"/>
        <v>2010</v>
      </c>
      <c r="D2633" s="11" t="str">
        <f t="shared" si="208"/>
        <v>8/2010</v>
      </c>
      <c r="E2633">
        <v>17531</v>
      </c>
      <c r="F2633">
        <v>15546700</v>
      </c>
      <c r="G2633">
        <v>439568825</v>
      </c>
      <c r="H2633" s="1">
        <v>22.692787452000001</v>
      </c>
      <c r="I2633" s="1">
        <v>22.259780200000002</v>
      </c>
      <c r="J2633" s="1">
        <v>22.259780200000002</v>
      </c>
      <c r="K2633" s="1">
        <v>22.893253772000001</v>
      </c>
      <c r="L2633" s="1">
        <v>22.668731493999999</v>
      </c>
      <c r="M2633" s="2">
        <f t="shared" si="209"/>
        <v>2.499094531510182E-2</v>
      </c>
      <c r="N2633" s="2">
        <f t="shared" si="210"/>
        <v>2.4683778712427863E-2</v>
      </c>
    </row>
    <row r="2634" spans="1:14" x14ac:dyDescent="0.25">
      <c r="A2634" s="5">
        <v>40408</v>
      </c>
      <c r="B2634" s="11">
        <f t="shared" si="206"/>
        <v>8</v>
      </c>
      <c r="C2634" s="11">
        <f t="shared" si="207"/>
        <v>2010</v>
      </c>
      <c r="D2634" s="11" t="str">
        <f t="shared" si="208"/>
        <v>8/2010</v>
      </c>
      <c r="E2634">
        <v>21953</v>
      </c>
      <c r="F2634">
        <v>20458600</v>
      </c>
      <c r="G2634">
        <v>570021943</v>
      </c>
      <c r="H2634" s="1">
        <v>22.195630978000001</v>
      </c>
      <c r="I2634" s="1">
        <v>22.684768799</v>
      </c>
      <c r="J2634" s="1">
        <v>22.139500408</v>
      </c>
      <c r="K2634" s="1">
        <v>22.732880716</v>
      </c>
      <c r="L2634" s="1">
        <v>22.339966728</v>
      </c>
      <c r="M2634" s="2">
        <f t="shared" si="209"/>
        <v>-2.1908127199075533E-2</v>
      </c>
      <c r="N2634" s="2">
        <f t="shared" si="210"/>
        <v>-2.2151673890107429E-2</v>
      </c>
    </row>
    <row r="2635" spans="1:14" x14ac:dyDescent="0.25">
      <c r="A2635" s="5">
        <v>40409</v>
      </c>
      <c r="B2635" s="11">
        <f t="shared" si="206"/>
        <v>8</v>
      </c>
      <c r="C2635" s="11">
        <f t="shared" si="207"/>
        <v>2010</v>
      </c>
      <c r="D2635" s="11" t="str">
        <f t="shared" si="208"/>
        <v>8/2010</v>
      </c>
      <c r="E2635">
        <v>26438</v>
      </c>
      <c r="F2635">
        <v>26365800</v>
      </c>
      <c r="G2635">
        <v>712467645</v>
      </c>
      <c r="H2635" s="1">
        <v>21.473952225000001</v>
      </c>
      <c r="I2635" s="1">
        <v>21.578194710999998</v>
      </c>
      <c r="J2635" s="1">
        <v>21.417821655000001</v>
      </c>
      <c r="K2635" s="1">
        <v>21.963090046000001</v>
      </c>
      <c r="L2635" s="1">
        <v>21.666399892000001</v>
      </c>
      <c r="M2635" s="2">
        <f t="shared" si="209"/>
        <v>-3.2514450871674594E-2</v>
      </c>
      <c r="N2635" s="2">
        <f t="shared" si="210"/>
        <v>-3.3054790491220287E-2</v>
      </c>
    </row>
    <row r="2636" spans="1:14" x14ac:dyDescent="0.25">
      <c r="A2636" s="5">
        <v>40410</v>
      </c>
      <c r="B2636" s="11">
        <f t="shared" si="206"/>
        <v>8</v>
      </c>
      <c r="C2636" s="11">
        <f t="shared" si="207"/>
        <v>2010</v>
      </c>
      <c r="D2636" s="11" t="str">
        <f t="shared" si="208"/>
        <v>8/2010</v>
      </c>
      <c r="E2636">
        <v>17605</v>
      </c>
      <c r="F2636">
        <v>17204600</v>
      </c>
      <c r="G2636">
        <v>461053657</v>
      </c>
      <c r="H2636" s="1">
        <v>21.473952225000001</v>
      </c>
      <c r="I2636" s="1">
        <v>21.449896267</v>
      </c>
      <c r="J2636" s="1">
        <v>21.297541862999999</v>
      </c>
      <c r="K2636" s="1">
        <v>21.714511809000001</v>
      </c>
      <c r="L2636" s="1">
        <v>21.489989530999999</v>
      </c>
      <c r="M2636" s="2">
        <f t="shared" si="209"/>
        <v>0</v>
      </c>
      <c r="N2636" s="2">
        <f t="shared" si="210"/>
        <v>0</v>
      </c>
    </row>
    <row r="2637" spans="1:14" x14ac:dyDescent="0.25">
      <c r="A2637" s="5">
        <v>40413</v>
      </c>
      <c r="B2637" s="11">
        <f t="shared" si="206"/>
        <v>8</v>
      </c>
      <c r="C2637" s="11">
        <f t="shared" si="207"/>
        <v>2010</v>
      </c>
      <c r="D2637" s="11" t="str">
        <f t="shared" si="208"/>
        <v>8/2010</v>
      </c>
      <c r="E2637">
        <v>12823</v>
      </c>
      <c r="F2637">
        <v>10445000</v>
      </c>
      <c r="G2637">
        <v>281062334</v>
      </c>
      <c r="H2637" s="1">
        <v>21.377728391000002</v>
      </c>
      <c r="I2637" s="1">
        <v>21.586213363999999</v>
      </c>
      <c r="J2637" s="1">
        <v>21.377728391000002</v>
      </c>
      <c r="K2637" s="1">
        <v>21.80271699</v>
      </c>
      <c r="L2637" s="1">
        <v>21.578194710999998</v>
      </c>
      <c r="M2637" s="2">
        <f t="shared" si="209"/>
        <v>-4.4809559503432572E-3</v>
      </c>
      <c r="N2637" s="2">
        <f t="shared" si="210"/>
        <v>-4.4910255255993375E-3</v>
      </c>
    </row>
    <row r="2638" spans="1:14" x14ac:dyDescent="0.25">
      <c r="A2638" s="5">
        <v>40414</v>
      </c>
      <c r="B2638" s="11">
        <f t="shared" si="206"/>
        <v>8</v>
      </c>
      <c r="C2638" s="11">
        <f t="shared" si="207"/>
        <v>2010</v>
      </c>
      <c r="D2638" s="11" t="str">
        <f t="shared" si="208"/>
        <v>8/2010</v>
      </c>
      <c r="E2638">
        <v>18220</v>
      </c>
      <c r="F2638">
        <v>15741900</v>
      </c>
      <c r="G2638">
        <v>416468861</v>
      </c>
      <c r="H2638" s="1">
        <v>20.960758445</v>
      </c>
      <c r="I2638" s="1">
        <v>21.249429945999999</v>
      </c>
      <c r="J2638" s="1">
        <v>20.960758445</v>
      </c>
      <c r="K2638" s="1">
        <v>21.530082794999998</v>
      </c>
      <c r="L2638" s="1">
        <v>21.217355335000001</v>
      </c>
      <c r="M2638" s="2">
        <f t="shared" si="209"/>
        <v>-1.9504876213861211E-2</v>
      </c>
      <c r="N2638" s="2">
        <f t="shared" si="210"/>
        <v>-1.9697606549189853E-2</v>
      </c>
    </row>
    <row r="2639" spans="1:14" x14ac:dyDescent="0.25">
      <c r="A2639" s="5">
        <v>40415</v>
      </c>
      <c r="B2639" s="11">
        <f t="shared" si="206"/>
        <v>8</v>
      </c>
      <c r="C2639" s="11">
        <f t="shared" si="207"/>
        <v>2010</v>
      </c>
      <c r="D2639" s="11" t="str">
        <f t="shared" si="208"/>
        <v>8/2010</v>
      </c>
      <c r="E2639">
        <v>21989</v>
      </c>
      <c r="F2639">
        <v>21490600</v>
      </c>
      <c r="G2639">
        <v>556065931</v>
      </c>
      <c r="H2639" s="1">
        <v>20.912646528</v>
      </c>
      <c r="I2639" s="1">
        <v>20.904627874999999</v>
      </c>
      <c r="J2639" s="1">
        <v>20.447564665000002</v>
      </c>
      <c r="K2639" s="1">
        <v>21.081038237000001</v>
      </c>
      <c r="L2639" s="1">
        <v>20.744254818999998</v>
      </c>
      <c r="M2639" s="2">
        <f t="shared" si="209"/>
        <v>-2.2953328299757381E-3</v>
      </c>
      <c r="N2639" s="2">
        <f t="shared" si="210"/>
        <v>-2.2979711443555026E-3</v>
      </c>
    </row>
    <row r="2640" spans="1:14" x14ac:dyDescent="0.25">
      <c r="A2640" s="5">
        <v>40416</v>
      </c>
      <c r="B2640" s="11">
        <f t="shared" si="206"/>
        <v>8</v>
      </c>
      <c r="C2640" s="11">
        <f t="shared" si="207"/>
        <v>2010</v>
      </c>
      <c r="D2640" s="11" t="str">
        <f t="shared" si="208"/>
        <v>8/2010</v>
      </c>
      <c r="E2640">
        <v>19000</v>
      </c>
      <c r="F2640">
        <v>22021900</v>
      </c>
      <c r="G2640">
        <v>576798134</v>
      </c>
      <c r="H2640" s="1">
        <v>20.607937720999999</v>
      </c>
      <c r="I2640" s="1">
        <v>21.409803002</v>
      </c>
      <c r="J2640" s="1">
        <v>20.607937720999999</v>
      </c>
      <c r="K2640" s="1">
        <v>21.409803002</v>
      </c>
      <c r="L2640" s="1">
        <v>21.000851708999999</v>
      </c>
      <c r="M2640" s="2">
        <f t="shared" si="209"/>
        <v>-1.4570552158093664E-2</v>
      </c>
      <c r="N2640" s="2">
        <f t="shared" si="210"/>
        <v>-1.4677745168292983E-2</v>
      </c>
    </row>
    <row r="2641" spans="1:14" x14ac:dyDescent="0.25">
      <c r="A2641" s="5">
        <v>40417</v>
      </c>
      <c r="B2641" s="11">
        <f t="shared" si="206"/>
        <v>8</v>
      </c>
      <c r="C2641" s="11">
        <f t="shared" si="207"/>
        <v>2010</v>
      </c>
      <c r="D2641" s="11" t="str">
        <f t="shared" si="208"/>
        <v>8/2010</v>
      </c>
      <c r="E2641">
        <v>18046</v>
      </c>
      <c r="F2641">
        <v>14878800</v>
      </c>
      <c r="G2641">
        <v>389021514</v>
      </c>
      <c r="H2641" s="1">
        <v>21.297541862999999</v>
      </c>
      <c r="I2641" s="1">
        <v>20.808404041999999</v>
      </c>
      <c r="J2641" s="1">
        <v>20.543788499000001</v>
      </c>
      <c r="K2641" s="1">
        <v>21.321597822000001</v>
      </c>
      <c r="L2641" s="1">
        <v>20.968777098</v>
      </c>
      <c r="M2641" s="2">
        <f t="shared" si="209"/>
        <v>3.3463035037090361E-2</v>
      </c>
      <c r="N2641" s="2">
        <f t="shared" si="210"/>
        <v>3.2915332724123079E-2</v>
      </c>
    </row>
    <row r="2642" spans="1:14" x14ac:dyDescent="0.25">
      <c r="A2642" s="5">
        <v>40420</v>
      </c>
      <c r="B2642" s="11">
        <f t="shared" si="206"/>
        <v>8</v>
      </c>
      <c r="C2642" s="11">
        <f t="shared" si="207"/>
        <v>2010</v>
      </c>
      <c r="D2642" s="11" t="str">
        <f t="shared" si="208"/>
        <v>8/2010</v>
      </c>
      <c r="E2642">
        <v>24295</v>
      </c>
      <c r="F2642">
        <v>22067300</v>
      </c>
      <c r="G2642">
        <v>570218011</v>
      </c>
      <c r="H2642" s="1">
        <v>20.407471400999999</v>
      </c>
      <c r="I2642" s="1">
        <v>21.129150154000001</v>
      </c>
      <c r="J2642" s="1">
        <v>20.407471400999999</v>
      </c>
      <c r="K2642" s="1">
        <v>21.193299376999999</v>
      </c>
      <c r="L2642" s="1">
        <v>20.720198861</v>
      </c>
      <c r="M2642" s="2">
        <f t="shared" si="209"/>
        <v>-4.1792168679631092E-2</v>
      </c>
      <c r="N2642" s="2">
        <f t="shared" si="210"/>
        <v>-4.2690581616848772E-2</v>
      </c>
    </row>
    <row r="2643" spans="1:14" x14ac:dyDescent="0.25">
      <c r="A2643" s="5">
        <v>40421</v>
      </c>
      <c r="B2643" s="11">
        <f t="shared" si="206"/>
        <v>8</v>
      </c>
      <c r="C2643" s="11">
        <f t="shared" si="207"/>
        <v>2010</v>
      </c>
      <c r="D2643" s="11" t="str">
        <f t="shared" si="208"/>
        <v>8/2010</v>
      </c>
      <c r="E2643">
        <v>14622</v>
      </c>
      <c r="F2643">
        <v>15881100</v>
      </c>
      <c r="G2643">
        <v>410637048</v>
      </c>
      <c r="H2643" s="1">
        <v>20.896609222999999</v>
      </c>
      <c r="I2643" s="1">
        <v>20.463601970999999</v>
      </c>
      <c r="J2643" s="1">
        <v>20.463601970999999</v>
      </c>
      <c r="K2643" s="1">
        <v>20.896609222999999</v>
      </c>
      <c r="L2643" s="1">
        <v>20.736236166000001</v>
      </c>
      <c r="M2643" s="2">
        <f t="shared" si="209"/>
        <v>2.3968565844763701E-2</v>
      </c>
      <c r="N2643" s="2">
        <f t="shared" si="210"/>
        <v>2.3685828728917738E-2</v>
      </c>
    </row>
    <row r="2644" spans="1:14" x14ac:dyDescent="0.25">
      <c r="A2644" s="5">
        <v>40422</v>
      </c>
      <c r="B2644" s="11">
        <f t="shared" si="206"/>
        <v>9</v>
      </c>
      <c r="C2644" s="11">
        <f t="shared" si="207"/>
        <v>2010</v>
      </c>
      <c r="D2644" s="11" t="str">
        <f t="shared" si="208"/>
        <v>9/2010</v>
      </c>
      <c r="E2644">
        <v>19557</v>
      </c>
      <c r="F2644">
        <v>19359200</v>
      </c>
      <c r="G2644">
        <v>518447908</v>
      </c>
      <c r="H2644" s="1">
        <v>21.674418545000002</v>
      </c>
      <c r="I2644" s="1">
        <v>21.089056889999998</v>
      </c>
      <c r="J2644" s="1">
        <v>20.968777098</v>
      </c>
      <c r="K2644" s="1">
        <v>21.80271699</v>
      </c>
      <c r="L2644" s="1">
        <v>21.473952225000001</v>
      </c>
      <c r="M2644" s="2">
        <f t="shared" si="209"/>
        <v>3.7221795828191295E-2</v>
      </c>
      <c r="N2644" s="2">
        <f t="shared" si="210"/>
        <v>3.6545788565118711E-2</v>
      </c>
    </row>
    <row r="2645" spans="1:14" x14ac:dyDescent="0.25">
      <c r="A2645" s="5">
        <v>40423</v>
      </c>
      <c r="B2645" s="11">
        <f t="shared" si="206"/>
        <v>9</v>
      </c>
      <c r="C2645" s="11">
        <f t="shared" si="207"/>
        <v>2010</v>
      </c>
      <c r="D2645" s="11" t="str">
        <f t="shared" si="208"/>
        <v>9/2010</v>
      </c>
      <c r="E2645">
        <v>28575</v>
      </c>
      <c r="F2645">
        <v>26761400</v>
      </c>
      <c r="G2645">
        <v>736820920</v>
      </c>
      <c r="H2645" s="1">
        <v>22.131481754999999</v>
      </c>
      <c r="I2645" s="1">
        <v>21.562157406000001</v>
      </c>
      <c r="J2645" s="1">
        <v>21.441877613999999</v>
      </c>
      <c r="K2645" s="1">
        <v>22.572507659999999</v>
      </c>
      <c r="L2645" s="1">
        <v>22.075351185999999</v>
      </c>
      <c r="M2645" s="2">
        <f t="shared" si="209"/>
        <v>2.1087680347735782E-2</v>
      </c>
      <c r="N2645" s="2">
        <f t="shared" si="210"/>
        <v>2.0868412427476276E-2</v>
      </c>
    </row>
    <row r="2646" spans="1:14" x14ac:dyDescent="0.25">
      <c r="A2646" s="5">
        <v>40424</v>
      </c>
      <c r="B2646" s="11">
        <f t="shared" si="206"/>
        <v>9</v>
      </c>
      <c r="C2646" s="11">
        <f t="shared" si="207"/>
        <v>2010</v>
      </c>
      <c r="D2646" s="11" t="str">
        <f t="shared" si="208"/>
        <v>9/2010</v>
      </c>
      <c r="E2646">
        <v>38222</v>
      </c>
      <c r="F2646">
        <v>46190200</v>
      </c>
      <c r="G2646">
        <v>1315441823</v>
      </c>
      <c r="H2646" s="1">
        <v>23.093720093000002</v>
      </c>
      <c r="I2646" s="1">
        <v>22.692787452000001</v>
      </c>
      <c r="J2646" s="1">
        <v>22.492321132000001</v>
      </c>
      <c r="K2646" s="1">
        <v>23.189943926000002</v>
      </c>
      <c r="L2646" s="1">
        <v>22.837123203000001</v>
      </c>
      <c r="M2646" s="2">
        <f t="shared" si="209"/>
        <v>4.3478260906891553E-2</v>
      </c>
      <c r="N2646" s="2">
        <f t="shared" si="210"/>
        <v>4.2559614454566998E-2</v>
      </c>
    </row>
    <row r="2647" spans="1:14" x14ac:dyDescent="0.25">
      <c r="A2647" s="5">
        <v>40427</v>
      </c>
      <c r="B2647" s="11">
        <f t="shared" si="206"/>
        <v>9</v>
      </c>
      <c r="C2647" s="11">
        <f t="shared" si="207"/>
        <v>2010</v>
      </c>
      <c r="D2647" s="11" t="str">
        <f t="shared" si="208"/>
        <v>9/2010</v>
      </c>
      <c r="E2647">
        <v>26643</v>
      </c>
      <c r="F2647">
        <v>19635800</v>
      </c>
      <c r="G2647">
        <v>569197667</v>
      </c>
      <c r="H2647" s="1">
        <v>23.326261024000001</v>
      </c>
      <c r="I2647" s="1">
        <v>23.398428898999999</v>
      </c>
      <c r="J2647" s="1">
        <v>22.957402994999999</v>
      </c>
      <c r="K2647" s="1">
        <v>23.486634080000002</v>
      </c>
      <c r="L2647" s="1">
        <v>23.246074495999999</v>
      </c>
      <c r="M2647" s="2">
        <f t="shared" si="209"/>
        <v>1.0069444423139284E-2</v>
      </c>
      <c r="N2647" s="2">
        <f t="shared" si="210"/>
        <v>1.0019085344117251E-2</v>
      </c>
    </row>
    <row r="2648" spans="1:14" x14ac:dyDescent="0.25">
      <c r="A2648" s="5">
        <v>40429</v>
      </c>
      <c r="B2648" s="11">
        <f t="shared" si="206"/>
        <v>9</v>
      </c>
      <c r="C2648" s="11">
        <f t="shared" si="207"/>
        <v>2010</v>
      </c>
      <c r="D2648" s="11" t="str">
        <f t="shared" si="208"/>
        <v>9/2010</v>
      </c>
      <c r="E2648">
        <v>27996</v>
      </c>
      <c r="F2648">
        <v>32338400</v>
      </c>
      <c r="G2648">
        <v>906416921</v>
      </c>
      <c r="H2648" s="1">
        <v>22.315910769999999</v>
      </c>
      <c r="I2648" s="1">
        <v>22.700806105000002</v>
      </c>
      <c r="J2648" s="1">
        <v>22.283836159</v>
      </c>
      <c r="K2648" s="1">
        <v>22.837123203000001</v>
      </c>
      <c r="L2648" s="1">
        <v>22.476283826</v>
      </c>
      <c r="M2648" s="2">
        <f t="shared" si="209"/>
        <v>-4.3313853555890014E-2</v>
      </c>
      <c r="N2648" s="2">
        <f t="shared" si="210"/>
        <v>-4.4279896967185109E-2</v>
      </c>
    </row>
    <row r="2649" spans="1:14" x14ac:dyDescent="0.25">
      <c r="A2649" s="5">
        <v>40430</v>
      </c>
      <c r="B2649" s="11">
        <f t="shared" si="206"/>
        <v>9</v>
      </c>
      <c r="C2649" s="11">
        <f t="shared" si="207"/>
        <v>2010</v>
      </c>
      <c r="D2649" s="11" t="str">
        <f t="shared" si="208"/>
        <v>9/2010</v>
      </c>
      <c r="E2649">
        <v>17440</v>
      </c>
      <c r="F2649">
        <v>20191800</v>
      </c>
      <c r="G2649">
        <v>555649910</v>
      </c>
      <c r="H2649" s="1">
        <v>22.131481754999999</v>
      </c>
      <c r="I2649" s="1">
        <v>22.492321132000001</v>
      </c>
      <c r="J2649" s="1">
        <v>21.80271699</v>
      </c>
      <c r="K2649" s="1">
        <v>22.564489006999999</v>
      </c>
      <c r="L2649" s="1">
        <v>22.067332532999998</v>
      </c>
      <c r="M2649" s="2">
        <f t="shared" si="209"/>
        <v>-8.2644628265825526E-3</v>
      </c>
      <c r="N2649" s="2">
        <f t="shared" si="210"/>
        <v>-8.2988028314991674E-3</v>
      </c>
    </row>
    <row r="2650" spans="1:14" x14ac:dyDescent="0.25">
      <c r="A2650" s="5">
        <v>40431</v>
      </c>
      <c r="B2650" s="11">
        <f t="shared" si="206"/>
        <v>9</v>
      </c>
      <c r="C2650" s="11">
        <f t="shared" si="207"/>
        <v>2010</v>
      </c>
      <c r="D2650" s="11" t="str">
        <f t="shared" si="208"/>
        <v>9/2010</v>
      </c>
      <c r="E2650">
        <v>14906</v>
      </c>
      <c r="F2650">
        <v>16665300</v>
      </c>
      <c r="G2650">
        <v>460193374</v>
      </c>
      <c r="H2650" s="1">
        <v>22.067332532999998</v>
      </c>
      <c r="I2650" s="1">
        <v>22.051295227000001</v>
      </c>
      <c r="J2650" s="1">
        <v>21.979127351999999</v>
      </c>
      <c r="K2650" s="1">
        <v>22.404115951000001</v>
      </c>
      <c r="L2650" s="1">
        <v>22.139500408</v>
      </c>
      <c r="M2650" s="2">
        <f t="shared" si="209"/>
        <v>-2.8985507030278024E-3</v>
      </c>
      <c r="N2650" s="2">
        <f t="shared" si="210"/>
        <v>-2.902759636288707E-3</v>
      </c>
    </row>
    <row r="2651" spans="1:14" x14ac:dyDescent="0.25">
      <c r="A2651" s="5">
        <v>40434</v>
      </c>
      <c r="B2651" s="11">
        <f t="shared" si="206"/>
        <v>9</v>
      </c>
      <c r="C2651" s="11">
        <f t="shared" si="207"/>
        <v>2010</v>
      </c>
      <c r="D2651" s="11" t="str">
        <f t="shared" si="208"/>
        <v>9/2010</v>
      </c>
      <c r="E2651">
        <v>23901</v>
      </c>
      <c r="F2651">
        <v>24171200</v>
      </c>
      <c r="G2651">
        <v>679403565</v>
      </c>
      <c r="H2651" s="1">
        <v>22.692787452000001</v>
      </c>
      <c r="I2651" s="1">
        <v>22.251761547000001</v>
      </c>
      <c r="J2651" s="1">
        <v>22.091388491</v>
      </c>
      <c r="K2651" s="1">
        <v>22.708824757999999</v>
      </c>
      <c r="L2651" s="1">
        <v>22.540433049000001</v>
      </c>
      <c r="M2651" s="2">
        <f t="shared" si="209"/>
        <v>2.8343023247811461E-2</v>
      </c>
      <c r="N2651" s="2">
        <f t="shared" si="210"/>
        <v>2.7948791576267101E-2</v>
      </c>
    </row>
    <row r="2652" spans="1:14" x14ac:dyDescent="0.25">
      <c r="A2652" s="5">
        <v>40435</v>
      </c>
      <c r="B2652" s="11">
        <f t="shared" si="206"/>
        <v>9</v>
      </c>
      <c r="C2652" s="11">
        <f t="shared" si="207"/>
        <v>2010</v>
      </c>
      <c r="D2652" s="11" t="str">
        <f t="shared" si="208"/>
        <v>9/2010</v>
      </c>
      <c r="E2652">
        <v>31398</v>
      </c>
      <c r="F2652">
        <v>39196800</v>
      </c>
      <c r="G2652">
        <v>1080012945</v>
      </c>
      <c r="H2652" s="1">
        <v>21.530082794999998</v>
      </c>
      <c r="I2652" s="1">
        <v>22.604582271000002</v>
      </c>
      <c r="J2652" s="1">
        <v>21.530082794999998</v>
      </c>
      <c r="K2652" s="1">
        <v>22.909291077999999</v>
      </c>
      <c r="L2652" s="1">
        <v>22.091388491</v>
      </c>
      <c r="M2652" s="2">
        <f t="shared" si="209"/>
        <v>-5.1236749097455125E-2</v>
      </c>
      <c r="N2652" s="2">
        <f t="shared" si="210"/>
        <v>-5.2595983674131284E-2</v>
      </c>
    </row>
    <row r="2653" spans="1:14" x14ac:dyDescent="0.25">
      <c r="A2653" s="5">
        <v>40436</v>
      </c>
      <c r="B2653" s="11">
        <f t="shared" si="206"/>
        <v>9</v>
      </c>
      <c r="C2653" s="11">
        <f t="shared" si="207"/>
        <v>2010</v>
      </c>
      <c r="D2653" s="11" t="str">
        <f t="shared" si="208"/>
        <v>9/2010</v>
      </c>
      <c r="E2653">
        <v>33153</v>
      </c>
      <c r="F2653">
        <v>40928700</v>
      </c>
      <c r="G2653">
        <v>1075958527</v>
      </c>
      <c r="H2653" s="1">
        <v>21.209336682</v>
      </c>
      <c r="I2653" s="1">
        <v>20.848497305999999</v>
      </c>
      <c r="J2653" s="1">
        <v>20.648030984999998</v>
      </c>
      <c r="K2653" s="1">
        <v>21.329616474000002</v>
      </c>
      <c r="L2653" s="1">
        <v>21.081038237000001</v>
      </c>
      <c r="M2653" s="2">
        <f t="shared" si="209"/>
        <v>-1.4897579171153308E-2</v>
      </c>
      <c r="N2653" s="2">
        <f t="shared" si="210"/>
        <v>-1.5009662678749288E-2</v>
      </c>
    </row>
    <row r="2654" spans="1:14" x14ac:dyDescent="0.25">
      <c r="A2654" s="5">
        <v>40437</v>
      </c>
      <c r="B2654" s="11">
        <f t="shared" si="206"/>
        <v>9</v>
      </c>
      <c r="C2654" s="11">
        <f t="shared" si="207"/>
        <v>2010</v>
      </c>
      <c r="D2654" s="11" t="str">
        <f t="shared" si="208"/>
        <v>9/2010</v>
      </c>
      <c r="E2654">
        <v>17732</v>
      </c>
      <c r="F2654">
        <v>20305300</v>
      </c>
      <c r="G2654">
        <v>535453015</v>
      </c>
      <c r="H2654" s="1">
        <v>21.137168806999998</v>
      </c>
      <c r="I2654" s="1">
        <v>20.936702487000002</v>
      </c>
      <c r="J2654" s="1">
        <v>20.888590570000002</v>
      </c>
      <c r="K2654" s="1">
        <v>21.393765696999999</v>
      </c>
      <c r="L2654" s="1">
        <v>21.145187459999999</v>
      </c>
      <c r="M2654" s="2">
        <f t="shared" si="209"/>
        <v>-3.4026464892346064E-3</v>
      </c>
      <c r="N2654" s="2">
        <f t="shared" si="210"/>
        <v>-3.4084486563545485E-3</v>
      </c>
    </row>
    <row r="2655" spans="1:14" x14ac:dyDescent="0.25">
      <c r="A2655" s="5">
        <v>40438</v>
      </c>
      <c r="B2655" s="11">
        <f t="shared" si="206"/>
        <v>9</v>
      </c>
      <c r="C2655" s="11">
        <f t="shared" si="207"/>
        <v>2010</v>
      </c>
      <c r="D2655" s="11" t="str">
        <f t="shared" si="208"/>
        <v>9/2010</v>
      </c>
      <c r="E2655">
        <v>18416</v>
      </c>
      <c r="F2655">
        <v>18012500</v>
      </c>
      <c r="G2655">
        <v>474961668</v>
      </c>
      <c r="H2655" s="1">
        <v>21.201318028999999</v>
      </c>
      <c r="I2655" s="1">
        <v>20.952739791999999</v>
      </c>
      <c r="J2655" s="1">
        <v>20.928683834000001</v>
      </c>
      <c r="K2655" s="1">
        <v>21.281504557000002</v>
      </c>
      <c r="L2655" s="1">
        <v>21.145187459999999</v>
      </c>
      <c r="M2655" s="2">
        <f t="shared" si="209"/>
        <v>3.034901343019758E-3</v>
      </c>
      <c r="N2655" s="2">
        <f t="shared" si="210"/>
        <v>3.030305326561851E-3</v>
      </c>
    </row>
    <row r="2656" spans="1:14" x14ac:dyDescent="0.25">
      <c r="A2656" s="5">
        <v>40441</v>
      </c>
      <c r="B2656" s="11">
        <f t="shared" si="206"/>
        <v>9</v>
      </c>
      <c r="C2656" s="11">
        <f t="shared" si="207"/>
        <v>2010</v>
      </c>
      <c r="D2656" s="11" t="str">
        <f t="shared" si="208"/>
        <v>9/2010</v>
      </c>
      <c r="E2656">
        <v>27607</v>
      </c>
      <c r="F2656">
        <v>26848600</v>
      </c>
      <c r="G2656">
        <v>722490990</v>
      </c>
      <c r="H2656" s="1">
        <v>21.730549114999999</v>
      </c>
      <c r="I2656" s="1">
        <v>21.185280723999998</v>
      </c>
      <c r="J2656" s="1">
        <v>21.008870362</v>
      </c>
      <c r="K2656" s="1">
        <v>21.995164658</v>
      </c>
      <c r="L2656" s="1">
        <v>21.578194710999998</v>
      </c>
      <c r="M2656" s="2">
        <f t="shared" si="209"/>
        <v>2.4962178543621594E-2</v>
      </c>
      <c r="N2656" s="2">
        <f t="shared" si="210"/>
        <v>2.4655712927754734E-2</v>
      </c>
    </row>
    <row r="2657" spans="1:14" x14ac:dyDescent="0.25">
      <c r="A2657" s="5">
        <v>40442</v>
      </c>
      <c r="B2657" s="11">
        <f t="shared" si="206"/>
        <v>9</v>
      </c>
      <c r="C2657" s="11">
        <f t="shared" si="207"/>
        <v>2010</v>
      </c>
      <c r="D2657" s="11" t="str">
        <f t="shared" si="208"/>
        <v>9/2010</v>
      </c>
      <c r="E2657">
        <v>23919</v>
      </c>
      <c r="F2657">
        <v>28615300</v>
      </c>
      <c r="G2657">
        <v>765451074</v>
      </c>
      <c r="H2657" s="1">
        <v>21.129150154000001</v>
      </c>
      <c r="I2657" s="1">
        <v>21.74658642</v>
      </c>
      <c r="J2657" s="1">
        <v>21.129150154000001</v>
      </c>
      <c r="K2657" s="1">
        <v>21.850828907</v>
      </c>
      <c r="L2657" s="1">
        <v>21.449896267</v>
      </c>
      <c r="M2657" s="2">
        <f t="shared" si="209"/>
        <v>-2.7675276764399293E-2</v>
      </c>
      <c r="N2657" s="2">
        <f t="shared" si="210"/>
        <v>-2.8065452910246723E-2</v>
      </c>
    </row>
    <row r="2658" spans="1:14" x14ac:dyDescent="0.25">
      <c r="A2658" s="5">
        <v>40443</v>
      </c>
      <c r="B2658" s="11">
        <f t="shared" si="206"/>
        <v>9</v>
      </c>
      <c r="C2658" s="11">
        <f t="shared" si="207"/>
        <v>2010</v>
      </c>
      <c r="D2658" s="11" t="str">
        <f t="shared" si="208"/>
        <v>9/2010</v>
      </c>
      <c r="E2658">
        <v>37028</v>
      </c>
      <c r="F2658">
        <v>43614700</v>
      </c>
      <c r="G2658">
        <v>1138054396</v>
      </c>
      <c r="H2658" s="1">
        <v>20.832460000000001</v>
      </c>
      <c r="I2658" s="1">
        <v>20.920665181</v>
      </c>
      <c r="J2658" s="1">
        <v>20.704161554999999</v>
      </c>
      <c r="K2658" s="1">
        <v>21.193299376999999</v>
      </c>
      <c r="L2658" s="1">
        <v>20.920665181</v>
      </c>
      <c r="M2658" s="2">
        <f t="shared" si="209"/>
        <v>-1.4041745732202737E-2</v>
      </c>
      <c r="N2658" s="2">
        <f t="shared" si="210"/>
        <v>-1.414126374659384E-2</v>
      </c>
    </row>
    <row r="2659" spans="1:14" x14ac:dyDescent="0.25">
      <c r="A2659" s="5">
        <v>40444</v>
      </c>
      <c r="B2659" s="11">
        <f t="shared" si="206"/>
        <v>9</v>
      </c>
      <c r="C2659" s="11">
        <f t="shared" si="207"/>
        <v>2010</v>
      </c>
      <c r="D2659" s="11" t="str">
        <f t="shared" si="208"/>
        <v>9/2010</v>
      </c>
      <c r="E2659">
        <v>38781</v>
      </c>
      <c r="F2659">
        <v>55285600</v>
      </c>
      <c r="G2659">
        <v>1486828195</v>
      </c>
      <c r="H2659" s="1">
        <v>21.489989530999999</v>
      </c>
      <c r="I2659" s="1">
        <v>20.784348083000001</v>
      </c>
      <c r="J2659" s="1">
        <v>20.784348083000001</v>
      </c>
      <c r="K2659" s="1">
        <v>22.019220615999998</v>
      </c>
      <c r="L2659" s="1">
        <v>21.562157406000001</v>
      </c>
      <c r="M2659" s="2">
        <f t="shared" si="209"/>
        <v>3.1562740598085837E-2</v>
      </c>
      <c r="N2659" s="2">
        <f t="shared" si="210"/>
        <v>3.1074876301904905E-2</v>
      </c>
    </row>
    <row r="2660" spans="1:14" x14ac:dyDescent="0.25">
      <c r="A2660" s="5">
        <v>40445</v>
      </c>
      <c r="B2660" s="11">
        <f t="shared" si="206"/>
        <v>9</v>
      </c>
      <c r="C2660" s="11">
        <f t="shared" si="207"/>
        <v>2010</v>
      </c>
      <c r="D2660" s="11" t="str">
        <f t="shared" si="208"/>
        <v>9/2010</v>
      </c>
      <c r="E2660">
        <v>42024</v>
      </c>
      <c r="F2660">
        <v>85873800</v>
      </c>
      <c r="G2660">
        <v>2282613373</v>
      </c>
      <c r="H2660" s="1">
        <v>21.089056889999998</v>
      </c>
      <c r="I2660" s="1">
        <v>21.690455850999999</v>
      </c>
      <c r="J2660" s="1">
        <v>21.089056889999998</v>
      </c>
      <c r="K2660" s="1">
        <v>21.722530462000002</v>
      </c>
      <c r="L2660" s="1">
        <v>21.313579169</v>
      </c>
      <c r="M2660" s="2">
        <f t="shared" si="209"/>
        <v>-1.8656716441003529E-2</v>
      </c>
      <c r="N2660" s="2">
        <f t="shared" si="210"/>
        <v>-1.8832948356624239E-2</v>
      </c>
    </row>
    <row r="2661" spans="1:14" x14ac:dyDescent="0.25">
      <c r="A2661" s="5">
        <v>40448</v>
      </c>
      <c r="B2661" s="11">
        <f t="shared" si="206"/>
        <v>9</v>
      </c>
      <c r="C2661" s="11">
        <f t="shared" si="207"/>
        <v>2010</v>
      </c>
      <c r="D2661" s="11" t="str">
        <f t="shared" si="208"/>
        <v>9/2010</v>
      </c>
      <c r="E2661">
        <v>38409</v>
      </c>
      <c r="F2661">
        <v>57987900</v>
      </c>
      <c r="G2661">
        <v>1527330645</v>
      </c>
      <c r="H2661" s="1">
        <v>21.249429945999999</v>
      </c>
      <c r="I2661" s="1">
        <v>21.121131501000001</v>
      </c>
      <c r="J2661" s="1">
        <v>20.888590570000002</v>
      </c>
      <c r="K2661" s="1">
        <v>21.40178435</v>
      </c>
      <c r="L2661" s="1">
        <v>21.121131501000001</v>
      </c>
      <c r="M2661" s="2">
        <f t="shared" si="209"/>
        <v>7.6045627282672612E-3</v>
      </c>
      <c r="N2661" s="2">
        <f t="shared" si="210"/>
        <v>7.5757937991530909E-3</v>
      </c>
    </row>
    <row r="2662" spans="1:14" x14ac:dyDescent="0.25">
      <c r="A2662" s="5">
        <v>40449</v>
      </c>
      <c r="B2662" s="11">
        <f t="shared" si="206"/>
        <v>9</v>
      </c>
      <c r="C2662" s="11">
        <f t="shared" si="207"/>
        <v>2010</v>
      </c>
      <c r="D2662" s="11" t="str">
        <f t="shared" si="208"/>
        <v>9/2010</v>
      </c>
      <c r="E2662">
        <v>23514</v>
      </c>
      <c r="F2662">
        <v>34634300</v>
      </c>
      <c r="G2662">
        <v>925266775</v>
      </c>
      <c r="H2662" s="1">
        <v>21.409803002</v>
      </c>
      <c r="I2662" s="1">
        <v>21.457914919</v>
      </c>
      <c r="J2662" s="1">
        <v>21.209336682</v>
      </c>
      <c r="K2662" s="1">
        <v>21.562157406000001</v>
      </c>
      <c r="L2662" s="1">
        <v>21.425840308000001</v>
      </c>
      <c r="M2662" s="2">
        <f t="shared" si="209"/>
        <v>7.547169802086362E-3</v>
      </c>
      <c r="N2662" s="2">
        <f t="shared" si="210"/>
        <v>7.5188324048621E-3</v>
      </c>
    </row>
    <row r="2663" spans="1:14" x14ac:dyDescent="0.25">
      <c r="A2663" s="5">
        <v>40450</v>
      </c>
      <c r="B2663" s="11">
        <f t="shared" si="206"/>
        <v>9</v>
      </c>
      <c r="C2663" s="11">
        <f t="shared" si="207"/>
        <v>2010</v>
      </c>
      <c r="D2663" s="11" t="str">
        <f t="shared" si="208"/>
        <v>9/2010</v>
      </c>
      <c r="E2663">
        <v>36174</v>
      </c>
      <c r="F2663">
        <v>77343700</v>
      </c>
      <c r="G2663">
        <v>2107722689</v>
      </c>
      <c r="H2663" s="1">
        <v>22.051295227000001</v>
      </c>
      <c r="I2663" s="1">
        <v>21.329616474000002</v>
      </c>
      <c r="J2663" s="1">
        <v>21.281504557000002</v>
      </c>
      <c r="K2663" s="1">
        <v>22.051295227000001</v>
      </c>
      <c r="L2663" s="1">
        <v>21.850828907</v>
      </c>
      <c r="M2663" s="2">
        <f t="shared" si="209"/>
        <v>2.9962546826800551E-2</v>
      </c>
      <c r="N2663" s="2">
        <f t="shared" si="210"/>
        <v>2.9522439276342662E-2</v>
      </c>
    </row>
    <row r="2664" spans="1:14" x14ac:dyDescent="0.25">
      <c r="A2664" s="5">
        <v>40451</v>
      </c>
      <c r="B2664" s="11">
        <f t="shared" si="206"/>
        <v>9</v>
      </c>
      <c r="C2664" s="11">
        <f t="shared" si="207"/>
        <v>2010</v>
      </c>
      <c r="D2664" s="11" t="str">
        <f t="shared" si="208"/>
        <v>9/2010</v>
      </c>
      <c r="E2664">
        <v>25994</v>
      </c>
      <c r="F2664">
        <v>35377400</v>
      </c>
      <c r="G2664">
        <v>973469987</v>
      </c>
      <c r="H2664" s="1">
        <v>21.882903517999999</v>
      </c>
      <c r="I2664" s="1">
        <v>22.171575018999999</v>
      </c>
      <c r="J2664" s="1">
        <v>21.826772948999999</v>
      </c>
      <c r="K2664" s="1">
        <v>22.412134603999998</v>
      </c>
      <c r="L2664" s="1">
        <v>22.067332532999998</v>
      </c>
      <c r="M2664" s="2">
        <f t="shared" si="209"/>
        <v>-7.636363636083332E-3</v>
      </c>
      <c r="N2664" s="2">
        <f t="shared" si="210"/>
        <v>-7.6656699519960445E-3</v>
      </c>
    </row>
    <row r="2665" spans="1:14" x14ac:dyDescent="0.25">
      <c r="A2665" s="5">
        <v>40452</v>
      </c>
      <c r="B2665" s="11">
        <f t="shared" si="206"/>
        <v>10</v>
      </c>
      <c r="C2665" s="11">
        <f t="shared" si="207"/>
        <v>2010</v>
      </c>
      <c r="D2665" s="11" t="str">
        <f t="shared" si="208"/>
        <v>10/2010</v>
      </c>
      <c r="E2665">
        <v>24754</v>
      </c>
      <c r="F2665">
        <v>22431100</v>
      </c>
      <c r="G2665">
        <v>617263119</v>
      </c>
      <c r="H2665" s="1">
        <v>22.051295227000001</v>
      </c>
      <c r="I2665" s="1">
        <v>22.115444449999998</v>
      </c>
      <c r="J2665" s="1">
        <v>21.898940824</v>
      </c>
      <c r="K2665" s="1">
        <v>22.211668283000002</v>
      </c>
      <c r="L2665" s="1">
        <v>22.067332532999998</v>
      </c>
      <c r="M2665" s="2">
        <f t="shared" si="209"/>
        <v>7.6951264196494229E-3</v>
      </c>
      <c r="N2665" s="2">
        <f t="shared" si="210"/>
        <v>7.6656699519960601E-3</v>
      </c>
    </row>
    <row r="2666" spans="1:14" x14ac:dyDescent="0.25">
      <c r="A2666" s="5">
        <v>40455</v>
      </c>
      <c r="B2666" s="11">
        <f t="shared" si="206"/>
        <v>10</v>
      </c>
      <c r="C2666" s="11">
        <f t="shared" si="207"/>
        <v>2010</v>
      </c>
      <c r="D2666" s="11" t="str">
        <f t="shared" si="208"/>
        <v>10/2010</v>
      </c>
      <c r="E2666">
        <v>30956</v>
      </c>
      <c r="F2666">
        <v>25001100</v>
      </c>
      <c r="G2666">
        <v>690304850</v>
      </c>
      <c r="H2666" s="1">
        <v>21.955071394000001</v>
      </c>
      <c r="I2666" s="1">
        <v>22.035257922</v>
      </c>
      <c r="J2666" s="1">
        <v>21.931015434999999</v>
      </c>
      <c r="K2666" s="1">
        <v>22.331948076</v>
      </c>
      <c r="L2666" s="1">
        <v>22.139500408</v>
      </c>
      <c r="M2666" s="2">
        <f t="shared" si="209"/>
        <v>-4.3636363310841642E-3</v>
      </c>
      <c r="N2666" s="2">
        <f t="shared" si="210"/>
        <v>-4.3731847795279114E-3</v>
      </c>
    </row>
    <row r="2667" spans="1:14" x14ac:dyDescent="0.25">
      <c r="A2667" s="5">
        <v>40456</v>
      </c>
      <c r="B2667" s="11">
        <f t="shared" si="206"/>
        <v>10</v>
      </c>
      <c r="C2667" s="11">
        <f t="shared" si="207"/>
        <v>2010</v>
      </c>
      <c r="D2667" s="11" t="str">
        <f t="shared" si="208"/>
        <v>10/2010</v>
      </c>
      <c r="E2667">
        <v>33647</v>
      </c>
      <c r="F2667">
        <v>42377800</v>
      </c>
      <c r="G2667">
        <v>1146040582</v>
      </c>
      <c r="H2667" s="1">
        <v>21.634325280999999</v>
      </c>
      <c r="I2667" s="1">
        <v>22.123463102999999</v>
      </c>
      <c r="J2667" s="1">
        <v>21.457914919</v>
      </c>
      <c r="K2667" s="1">
        <v>22.131481754999999</v>
      </c>
      <c r="L2667" s="1">
        <v>21.682437197999999</v>
      </c>
      <c r="M2667" s="2">
        <f t="shared" si="209"/>
        <v>-1.4609203825575179E-2</v>
      </c>
      <c r="N2667" s="2">
        <f t="shared" si="210"/>
        <v>-1.4716969108278197E-2</v>
      </c>
    </row>
    <row r="2668" spans="1:14" x14ac:dyDescent="0.25">
      <c r="A2668" s="5">
        <v>40457</v>
      </c>
      <c r="B2668" s="11">
        <f t="shared" si="206"/>
        <v>10</v>
      </c>
      <c r="C2668" s="11">
        <f t="shared" si="207"/>
        <v>2010</v>
      </c>
      <c r="D2668" s="11" t="str">
        <f t="shared" si="208"/>
        <v>10/2010</v>
      </c>
      <c r="E2668">
        <v>46088</v>
      </c>
      <c r="F2668">
        <v>67569200</v>
      </c>
      <c r="G2668">
        <v>1764642701</v>
      </c>
      <c r="H2668" s="1">
        <v>20.736236166000001</v>
      </c>
      <c r="I2668" s="1">
        <v>21.489989530999999</v>
      </c>
      <c r="J2668" s="1">
        <v>20.519732541</v>
      </c>
      <c r="K2668" s="1">
        <v>21.562157406000001</v>
      </c>
      <c r="L2668" s="1">
        <v>20.944721138999999</v>
      </c>
      <c r="M2668" s="2">
        <f t="shared" si="209"/>
        <v>-4.1512231296102819E-2</v>
      </c>
      <c r="N2668" s="2">
        <f t="shared" si="210"/>
        <v>-4.2398477450161898E-2</v>
      </c>
    </row>
    <row r="2669" spans="1:14" x14ac:dyDescent="0.25">
      <c r="A2669" s="5">
        <v>40458</v>
      </c>
      <c r="B2669" s="11">
        <f t="shared" si="206"/>
        <v>10</v>
      </c>
      <c r="C2669" s="11">
        <f t="shared" si="207"/>
        <v>2010</v>
      </c>
      <c r="D2669" s="11" t="str">
        <f t="shared" si="208"/>
        <v>10/2010</v>
      </c>
      <c r="E2669">
        <v>41063</v>
      </c>
      <c r="F2669">
        <v>59209700</v>
      </c>
      <c r="G2669">
        <v>1494948095</v>
      </c>
      <c r="H2669" s="1">
        <v>20.287191609000001</v>
      </c>
      <c r="I2669" s="1">
        <v>20.888590570000002</v>
      </c>
      <c r="J2669" s="1">
        <v>19.757960524000001</v>
      </c>
      <c r="K2669" s="1">
        <v>20.888590570000002</v>
      </c>
      <c r="L2669" s="1">
        <v>20.247098345000001</v>
      </c>
      <c r="M2669" s="2">
        <f t="shared" si="209"/>
        <v>-2.1655065721920774E-2</v>
      </c>
      <c r="N2669" s="2">
        <f t="shared" si="210"/>
        <v>-2.1892977593196205E-2</v>
      </c>
    </row>
    <row r="2670" spans="1:14" x14ac:dyDescent="0.25">
      <c r="A2670" s="5">
        <v>40459</v>
      </c>
      <c r="B2670" s="11">
        <f t="shared" si="206"/>
        <v>10</v>
      </c>
      <c r="C2670" s="11">
        <f t="shared" si="207"/>
        <v>2010</v>
      </c>
      <c r="D2670" s="11" t="str">
        <f t="shared" si="208"/>
        <v>10/2010</v>
      </c>
      <c r="E2670">
        <v>27298</v>
      </c>
      <c r="F2670">
        <v>32670900</v>
      </c>
      <c r="G2670">
        <v>836534756</v>
      </c>
      <c r="H2670" s="1">
        <v>20.848497305999999</v>
      </c>
      <c r="I2670" s="1">
        <v>20.215023733999999</v>
      </c>
      <c r="J2670" s="1">
        <v>19.950408191000001</v>
      </c>
      <c r="K2670" s="1">
        <v>20.848497305999999</v>
      </c>
      <c r="L2670" s="1">
        <v>20.527751193</v>
      </c>
      <c r="M2670" s="2">
        <f t="shared" si="209"/>
        <v>2.7667984204920115E-2</v>
      </c>
      <c r="N2670" s="2">
        <f t="shared" si="210"/>
        <v>2.7292142302795145E-2</v>
      </c>
    </row>
    <row r="2671" spans="1:14" x14ac:dyDescent="0.25">
      <c r="A2671" s="5">
        <v>40462</v>
      </c>
      <c r="B2671" s="11">
        <f t="shared" si="206"/>
        <v>10</v>
      </c>
      <c r="C2671" s="11">
        <f t="shared" si="207"/>
        <v>2010</v>
      </c>
      <c r="D2671" s="11" t="str">
        <f t="shared" si="208"/>
        <v>10/2010</v>
      </c>
      <c r="E2671">
        <v>14807</v>
      </c>
      <c r="F2671">
        <v>14338300</v>
      </c>
      <c r="G2671">
        <v>373014766</v>
      </c>
      <c r="H2671" s="1">
        <v>20.728217514000001</v>
      </c>
      <c r="I2671" s="1">
        <v>20.928683834000001</v>
      </c>
      <c r="J2671" s="1">
        <v>20.672086944</v>
      </c>
      <c r="K2671" s="1">
        <v>21.016889015</v>
      </c>
      <c r="L2671" s="1">
        <v>20.864534611</v>
      </c>
      <c r="M2671" s="2">
        <f t="shared" si="209"/>
        <v>-5.7692307620359484E-3</v>
      </c>
      <c r="N2671" s="2">
        <f t="shared" si="210"/>
        <v>-5.7859370598073376E-3</v>
      </c>
    </row>
    <row r="2672" spans="1:14" x14ac:dyDescent="0.25">
      <c r="A2672" s="5">
        <v>40464</v>
      </c>
      <c r="B2672" s="11">
        <f t="shared" si="206"/>
        <v>10</v>
      </c>
      <c r="C2672" s="11">
        <f t="shared" si="207"/>
        <v>2010</v>
      </c>
      <c r="D2672" s="11" t="str">
        <f t="shared" si="208"/>
        <v>10/2010</v>
      </c>
      <c r="E2672">
        <v>32705</v>
      </c>
      <c r="F2672">
        <v>30156000</v>
      </c>
      <c r="G2672">
        <v>777597475</v>
      </c>
      <c r="H2672" s="1">
        <v>20.615956374</v>
      </c>
      <c r="I2672" s="1">
        <v>20.864534611</v>
      </c>
      <c r="J2672" s="1">
        <v>20.511713887999999</v>
      </c>
      <c r="K2672" s="1">
        <v>20.920665181</v>
      </c>
      <c r="L2672" s="1">
        <v>20.680105597000001</v>
      </c>
      <c r="M2672" s="2">
        <f t="shared" si="209"/>
        <v>-5.4158607668112202E-3</v>
      </c>
      <c r="N2672" s="2">
        <f t="shared" si="210"/>
        <v>-5.4305797086147446E-3</v>
      </c>
    </row>
    <row r="2673" spans="1:14" x14ac:dyDescent="0.25">
      <c r="A2673" s="5">
        <v>40465</v>
      </c>
      <c r="B2673" s="11">
        <f t="shared" si="206"/>
        <v>10</v>
      </c>
      <c r="C2673" s="11">
        <f t="shared" si="207"/>
        <v>2010</v>
      </c>
      <c r="D2673" s="11" t="str">
        <f t="shared" si="208"/>
        <v>10/2010</v>
      </c>
      <c r="E2673">
        <v>35811</v>
      </c>
      <c r="F2673">
        <v>40386400</v>
      </c>
      <c r="G2673">
        <v>1055489412</v>
      </c>
      <c r="H2673" s="1">
        <v>21.201318028999999</v>
      </c>
      <c r="I2673" s="1">
        <v>20.57586311</v>
      </c>
      <c r="J2673" s="1">
        <v>20.399452748000002</v>
      </c>
      <c r="K2673" s="1">
        <v>21.201318028999999</v>
      </c>
      <c r="L2673" s="1">
        <v>20.952739791999999</v>
      </c>
      <c r="M2673" s="2">
        <f t="shared" si="209"/>
        <v>2.8393621153478765E-2</v>
      </c>
      <c r="N2673" s="2">
        <f t="shared" si="210"/>
        <v>2.7997993700238824E-2</v>
      </c>
    </row>
    <row r="2674" spans="1:14" x14ac:dyDescent="0.25">
      <c r="A2674" s="5">
        <v>40466</v>
      </c>
      <c r="B2674" s="11">
        <f t="shared" si="206"/>
        <v>10</v>
      </c>
      <c r="C2674" s="11">
        <f t="shared" si="207"/>
        <v>2010</v>
      </c>
      <c r="D2674" s="11" t="str">
        <f t="shared" si="208"/>
        <v>10/2010</v>
      </c>
      <c r="E2674">
        <v>23942</v>
      </c>
      <c r="F2674">
        <v>26691100</v>
      </c>
      <c r="G2674">
        <v>704248004</v>
      </c>
      <c r="H2674" s="1">
        <v>21.081038237000001</v>
      </c>
      <c r="I2674" s="1">
        <v>21.273485905000001</v>
      </c>
      <c r="J2674" s="1">
        <v>20.992833055999998</v>
      </c>
      <c r="K2674" s="1">
        <v>21.361691086</v>
      </c>
      <c r="L2674" s="1">
        <v>21.161224765</v>
      </c>
      <c r="M2674" s="2">
        <f t="shared" si="209"/>
        <v>-5.673222383413834E-3</v>
      </c>
      <c r="N2674" s="2">
        <f t="shared" si="210"/>
        <v>-5.6893762347524366E-3</v>
      </c>
    </row>
    <row r="2675" spans="1:14" x14ac:dyDescent="0.25">
      <c r="A2675" s="5">
        <v>40469</v>
      </c>
      <c r="B2675" s="11">
        <f t="shared" si="206"/>
        <v>10</v>
      </c>
      <c r="C2675" s="11">
        <f t="shared" si="207"/>
        <v>2010</v>
      </c>
      <c r="D2675" s="11" t="str">
        <f t="shared" si="208"/>
        <v>10/2010</v>
      </c>
      <c r="E2675">
        <v>31773</v>
      </c>
      <c r="F2675">
        <v>28001900</v>
      </c>
      <c r="G2675">
        <v>734797693</v>
      </c>
      <c r="H2675" s="1">
        <v>21.169243418000001</v>
      </c>
      <c r="I2675" s="1">
        <v>20.968777098</v>
      </c>
      <c r="J2675" s="1">
        <v>20.824441347</v>
      </c>
      <c r="K2675" s="1">
        <v>21.249429945999999</v>
      </c>
      <c r="L2675" s="1">
        <v>21.040944972999998</v>
      </c>
      <c r="M2675" s="2">
        <f t="shared" si="209"/>
        <v>4.1841004227765044E-3</v>
      </c>
      <c r="N2675" s="2">
        <f t="shared" si="210"/>
        <v>4.1753714148289054E-3</v>
      </c>
    </row>
    <row r="2676" spans="1:14" x14ac:dyDescent="0.25">
      <c r="A2676" s="5">
        <v>40470</v>
      </c>
      <c r="B2676" s="11">
        <f t="shared" si="206"/>
        <v>10</v>
      </c>
      <c r="C2676" s="11">
        <f t="shared" si="207"/>
        <v>2010</v>
      </c>
      <c r="D2676" s="11" t="str">
        <f t="shared" si="208"/>
        <v>10/2010</v>
      </c>
      <c r="E2676">
        <v>28300</v>
      </c>
      <c r="F2676">
        <v>31746200</v>
      </c>
      <c r="G2676">
        <v>815909623</v>
      </c>
      <c r="H2676" s="1">
        <v>20.271154302999999</v>
      </c>
      <c r="I2676" s="1">
        <v>20.800385388999999</v>
      </c>
      <c r="J2676" s="1">
        <v>20.271154302999999</v>
      </c>
      <c r="K2676" s="1">
        <v>20.944721138999999</v>
      </c>
      <c r="L2676" s="1">
        <v>20.607937720999999</v>
      </c>
      <c r="M2676" s="2">
        <f t="shared" si="209"/>
        <v>-4.2424242438270809E-2</v>
      </c>
      <c r="N2676" s="2">
        <f t="shared" si="210"/>
        <v>-4.3350440888263703E-2</v>
      </c>
    </row>
    <row r="2677" spans="1:14" x14ac:dyDescent="0.25">
      <c r="A2677" s="5">
        <v>40471</v>
      </c>
      <c r="B2677" s="11">
        <f t="shared" si="206"/>
        <v>10</v>
      </c>
      <c r="C2677" s="11">
        <f t="shared" si="207"/>
        <v>2010</v>
      </c>
      <c r="D2677" s="11" t="str">
        <f t="shared" si="208"/>
        <v>10/2010</v>
      </c>
      <c r="E2677">
        <v>22525</v>
      </c>
      <c r="F2677">
        <v>30872600</v>
      </c>
      <c r="G2677">
        <v>781493798</v>
      </c>
      <c r="H2677" s="1">
        <v>20.038613372</v>
      </c>
      <c r="I2677" s="1">
        <v>20.423508707</v>
      </c>
      <c r="J2677" s="1">
        <v>20.038613372</v>
      </c>
      <c r="K2677" s="1">
        <v>20.551807151999999</v>
      </c>
      <c r="L2677" s="1">
        <v>20.295210262000001</v>
      </c>
      <c r="M2677" s="2">
        <f t="shared" si="209"/>
        <v>-1.147151896355425E-2</v>
      </c>
      <c r="N2677" s="2">
        <f t="shared" si="210"/>
        <v>-1.1537824407732091E-2</v>
      </c>
    </row>
    <row r="2678" spans="1:14" x14ac:dyDescent="0.25">
      <c r="A2678" s="5">
        <v>40472</v>
      </c>
      <c r="B2678" s="11">
        <f t="shared" si="206"/>
        <v>10</v>
      </c>
      <c r="C2678" s="11">
        <f t="shared" si="207"/>
        <v>2010</v>
      </c>
      <c r="D2678" s="11" t="str">
        <f t="shared" si="208"/>
        <v>10/2010</v>
      </c>
      <c r="E2678">
        <v>40692</v>
      </c>
      <c r="F2678">
        <v>44679400</v>
      </c>
      <c r="G2678">
        <v>1096428279</v>
      </c>
      <c r="H2678" s="1">
        <v>19.373065188999998</v>
      </c>
      <c r="I2678" s="1">
        <v>20.086725289</v>
      </c>
      <c r="J2678" s="1">
        <v>19.324953271999998</v>
      </c>
      <c r="K2678" s="1">
        <v>20.231061039</v>
      </c>
      <c r="L2678" s="1">
        <v>19.677773995999999</v>
      </c>
      <c r="M2678" s="2">
        <f t="shared" si="209"/>
        <v>-3.3213285302962858E-2</v>
      </c>
      <c r="N2678" s="2">
        <f t="shared" si="210"/>
        <v>-3.3777371768700534E-2</v>
      </c>
    </row>
    <row r="2679" spans="1:14" x14ac:dyDescent="0.25">
      <c r="A2679" s="5">
        <v>40473</v>
      </c>
      <c r="B2679" s="11">
        <f t="shared" si="206"/>
        <v>10</v>
      </c>
      <c r="C2679" s="11">
        <f t="shared" si="207"/>
        <v>2010</v>
      </c>
      <c r="D2679" s="11" t="str">
        <f t="shared" si="208"/>
        <v>10/2010</v>
      </c>
      <c r="E2679">
        <v>29653</v>
      </c>
      <c r="F2679">
        <v>28738200</v>
      </c>
      <c r="G2679">
        <v>697496878</v>
      </c>
      <c r="H2679" s="1">
        <v>19.413158453000001</v>
      </c>
      <c r="I2679" s="1">
        <v>19.613624773000002</v>
      </c>
      <c r="J2679" s="1">
        <v>19.164580216000001</v>
      </c>
      <c r="K2679" s="1">
        <v>19.814091092999998</v>
      </c>
      <c r="L2679" s="1">
        <v>19.461270370000001</v>
      </c>
      <c r="M2679" s="2">
        <f t="shared" si="209"/>
        <v>2.0695364212559575E-3</v>
      </c>
      <c r="N2679" s="2">
        <f t="shared" si="210"/>
        <v>2.0673978807731592E-3</v>
      </c>
    </row>
    <row r="2680" spans="1:14" x14ac:dyDescent="0.25">
      <c r="A2680" s="5">
        <v>40476</v>
      </c>
      <c r="B2680" s="11">
        <f t="shared" si="206"/>
        <v>10</v>
      </c>
      <c r="C2680" s="11">
        <f t="shared" si="207"/>
        <v>2010</v>
      </c>
      <c r="D2680" s="11" t="str">
        <f t="shared" si="208"/>
        <v>10/2010</v>
      </c>
      <c r="E2680">
        <v>20295</v>
      </c>
      <c r="F2680">
        <v>21647100</v>
      </c>
      <c r="G2680">
        <v>531428725</v>
      </c>
      <c r="H2680" s="1">
        <v>19.701829954000001</v>
      </c>
      <c r="I2680" s="1">
        <v>19.605606120000001</v>
      </c>
      <c r="J2680" s="1">
        <v>19.525419591999999</v>
      </c>
      <c r="K2680" s="1">
        <v>19.878240315999999</v>
      </c>
      <c r="L2680" s="1">
        <v>19.685792648</v>
      </c>
      <c r="M2680" s="2">
        <f t="shared" si="209"/>
        <v>1.4869888467602177E-2</v>
      </c>
      <c r="N2680" s="2">
        <f t="shared" si="210"/>
        <v>1.476041557500702E-2</v>
      </c>
    </row>
    <row r="2681" spans="1:14" x14ac:dyDescent="0.25">
      <c r="A2681" s="5">
        <v>40477</v>
      </c>
      <c r="B2681" s="11">
        <f t="shared" si="206"/>
        <v>10</v>
      </c>
      <c r="C2681" s="11">
        <f t="shared" si="207"/>
        <v>2010</v>
      </c>
      <c r="D2681" s="11" t="str">
        <f t="shared" si="208"/>
        <v>10/2010</v>
      </c>
      <c r="E2681">
        <v>38982</v>
      </c>
      <c r="F2681">
        <v>46812400</v>
      </c>
      <c r="G2681">
        <v>1198400794</v>
      </c>
      <c r="H2681" s="1">
        <v>20.728217514000001</v>
      </c>
      <c r="I2681" s="1">
        <v>19.661736690000001</v>
      </c>
      <c r="J2681" s="1">
        <v>19.605606120000001</v>
      </c>
      <c r="K2681" s="1">
        <v>21.048963625999999</v>
      </c>
      <c r="L2681" s="1">
        <v>20.527751193</v>
      </c>
      <c r="M2681" s="2">
        <f t="shared" si="209"/>
        <v>5.2096052112743818E-2</v>
      </c>
      <c r="N2681" s="2">
        <f t="shared" si="210"/>
        <v>5.0784414437215597E-2</v>
      </c>
    </row>
    <row r="2682" spans="1:14" x14ac:dyDescent="0.25">
      <c r="A2682" s="5">
        <v>40478</v>
      </c>
      <c r="B2682" s="11">
        <f t="shared" si="206"/>
        <v>10</v>
      </c>
      <c r="C2682" s="11">
        <f t="shared" si="207"/>
        <v>2010</v>
      </c>
      <c r="D2682" s="11" t="str">
        <f t="shared" si="208"/>
        <v>10/2010</v>
      </c>
      <c r="E2682">
        <v>45280</v>
      </c>
      <c r="F2682">
        <v>56750100</v>
      </c>
      <c r="G2682">
        <v>1480875823</v>
      </c>
      <c r="H2682" s="1">
        <v>21.000851708999999</v>
      </c>
      <c r="I2682" s="1">
        <v>20.607937720999999</v>
      </c>
      <c r="J2682" s="1">
        <v>20.239079692000001</v>
      </c>
      <c r="K2682" s="1">
        <v>21.690455850999999</v>
      </c>
      <c r="L2682" s="1">
        <v>20.920665181</v>
      </c>
      <c r="M2682" s="2">
        <f t="shared" si="209"/>
        <v>1.3152804616019642E-2</v>
      </c>
      <c r="N2682" s="2">
        <f t="shared" si="210"/>
        <v>1.3067057539375126E-2</v>
      </c>
    </row>
    <row r="2683" spans="1:14" x14ac:dyDescent="0.25">
      <c r="A2683" s="5">
        <v>40479</v>
      </c>
      <c r="B2683" s="11">
        <f t="shared" si="206"/>
        <v>10</v>
      </c>
      <c r="C2683" s="11">
        <f t="shared" si="207"/>
        <v>2010</v>
      </c>
      <c r="D2683" s="11" t="str">
        <f t="shared" si="208"/>
        <v>10/2010</v>
      </c>
      <c r="E2683">
        <v>31140</v>
      </c>
      <c r="F2683">
        <v>36697700</v>
      </c>
      <c r="G2683">
        <v>963713362</v>
      </c>
      <c r="H2683" s="1">
        <v>21.056982279</v>
      </c>
      <c r="I2683" s="1">
        <v>21.241411292999999</v>
      </c>
      <c r="J2683" s="1">
        <v>20.744254818999998</v>
      </c>
      <c r="K2683" s="1">
        <v>21.522064142000001</v>
      </c>
      <c r="L2683" s="1">
        <v>21.056982279</v>
      </c>
      <c r="M2683" s="2">
        <f t="shared" si="209"/>
        <v>2.6727758844153904E-3</v>
      </c>
      <c r="N2683" s="2">
        <f t="shared" si="210"/>
        <v>2.6692103707508137E-3</v>
      </c>
    </row>
    <row r="2684" spans="1:14" x14ac:dyDescent="0.25">
      <c r="A2684" s="5">
        <v>40480</v>
      </c>
      <c r="B2684" s="11">
        <f t="shared" si="206"/>
        <v>10</v>
      </c>
      <c r="C2684" s="11">
        <f t="shared" si="207"/>
        <v>2010</v>
      </c>
      <c r="D2684" s="11" t="str">
        <f t="shared" si="208"/>
        <v>10/2010</v>
      </c>
      <c r="E2684">
        <v>31616</v>
      </c>
      <c r="F2684">
        <v>31585700</v>
      </c>
      <c r="G2684">
        <v>829339825</v>
      </c>
      <c r="H2684" s="1">
        <v>20.728217514000001</v>
      </c>
      <c r="I2684" s="1">
        <v>21.321597822000001</v>
      </c>
      <c r="J2684" s="1">
        <v>20.728217514000001</v>
      </c>
      <c r="K2684" s="1">
        <v>21.321597822000001</v>
      </c>
      <c r="L2684" s="1">
        <v>21.056982279</v>
      </c>
      <c r="M2684" s="2">
        <f t="shared" si="209"/>
        <v>-1.561309976158709E-2</v>
      </c>
      <c r="N2684" s="2">
        <f t="shared" si="210"/>
        <v>-1.5736267910125994E-2</v>
      </c>
    </row>
    <row r="2685" spans="1:14" x14ac:dyDescent="0.25">
      <c r="A2685" s="5">
        <v>40483</v>
      </c>
      <c r="B2685" s="11">
        <f t="shared" si="206"/>
        <v>11</v>
      </c>
      <c r="C2685" s="11">
        <f t="shared" si="207"/>
        <v>2010</v>
      </c>
      <c r="D2685" s="11" t="str">
        <f t="shared" si="208"/>
        <v>11/2010</v>
      </c>
      <c r="E2685">
        <v>22476</v>
      </c>
      <c r="F2685">
        <v>22132600</v>
      </c>
      <c r="G2685">
        <v>584643098</v>
      </c>
      <c r="H2685" s="1">
        <v>21.241411292999999</v>
      </c>
      <c r="I2685" s="1">
        <v>20.888590570000002</v>
      </c>
      <c r="J2685" s="1">
        <v>20.792366736000002</v>
      </c>
      <c r="K2685" s="1">
        <v>21.385747043999999</v>
      </c>
      <c r="L2685" s="1">
        <v>21.185280723999998</v>
      </c>
      <c r="M2685" s="2">
        <f t="shared" si="209"/>
        <v>2.4758220462197666E-2</v>
      </c>
      <c r="N2685" s="2">
        <f t="shared" si="210"/>
        <v>2.4456702289819915E-2</v>
      </c>
    </row>
    <row r="2686" spans="1:14" x14ac:dyDescent="0.25">
      <c r="A2686" s="5">
        <v>40485</v>
      </c>
      <c r="B2686" s="11">
        <f t="shared" si="206"/>
        <v>11</v>
      </c>
      <c r="C2686" s="11">
        <f t="shared" si="207"/>
        <v>2010</v>
      </c>
      <c r="D2686" s="11" t="str">
        <f t="shared" si="208"/>
        <v>11/2010</v>
      </c>
      <c r="E2686">
        <v>30058</v>
      </c>
      <c r="F2686">
        <v>36288300</v>
      </c>
      <c r="G2686">
        <v>974409149</v>
      </c>
      <c r="H2686" s="1">
        <v>21.765392976000001</v>
      </c>
      <c r="I2686" s="1">
        <v>21.523555276</v>
      </c>
      <c r="J2686" s="1">
        <v>21.362330143000001</v>
      </c>
      <c r="K2686" s="1">
        <v>21.854066799000002</v>
      </c>
      <c r="L2686" s="1">
        <v>21.644474125999999</v>
      </c>
      <c r="M2686" s="2">
        <f t="shared" si="209"/>
        <v>2.4667931700596446E-2</v>
      </c>
      <c r="N2686" s="2">
        <f t="shared" si="210"/>
        <v>2.4368591028465756E-2</v>
      </c>
    </row>
    <row r="2687" spans="1:14" x14ac:dyDescent="0.25">
      <c r="A2687" s="5">
        <v>40486</v>
      </c>
      <c r="B2687" s="11">
        <f t="shared" si="206"/>
        <v>11</v>
      </c>
      <c r="C2687" s="11">
        <f t="shared" si="207"/>
        <v>2010</v>
      </c>
      <c r="D2687" s="11" t="str">
        <f t="shared" si="208"/>
        <v>11/2010</v>
      </c>
      <c r="E2687">
        <v>34739</v>
      </c>
      <c r="F2687">
        <v>32455000</v>
      </c>
      <c r="G2687">
        <v>890837764</v>
      </c>
      <c r="H2687" s="1">
        <v>22.168455809000001</v>
      </c>
      <c r="I2687" s="1">
        <v>22.047536958999999</v>
      </c>
      <c r="J2687" s="1">
        <v>21.934679366000001</v>
      </c>
      <c r="K2687" s="1">
        <v>22.281313401999999</v>
      </c>
      <c r="L2687" s="1">
        <v>22.128149526000001</v>
      </c>
      <c r="M2687" s="2">
        <f t="shared" si="209"/>
        <v>1.8518518523623406E-2</v>
      </c>
      <c r="N2687" s="2">
        <f t="shared" si="210"/>
        <v>1.8349138673208608E-2</v>
      </c>
    </row>
    <row r="2688" spans="1:14" x14ac:dyDescent="0.25">
      <c r="A2688" s="5">
        <v>40487</v>
      </c>
      <c r="B2688" s="11">
        <f t="shared" si="206"/>
        <v>11</v>
      </c>
      <c r="C2688" s="11">
        <f t="shared" si="207"/>
        <v>2010</v>
      </c>
      <c r="D2688" s="11" t="str">
        <f t="shared" si="208"/>
        <v>11/2010</v>
      </c>
      <c r="E2688">
        <v>15946</v>
      </c>
      <c r="F2688">
        <v>16761300</v>
      </c>
      <c r="G2688">
        <v>460446896</v>
      </c>
      <c r="H2688" s="1">
        <v>21.966924392999999</v>
      </c>
      <c r="I2688" s="1">
        <v>22.103965756000001</v>
      </c>
      <c r="J2688" s="1">
        <v>21.966924392999999</v>
      </c>
      <c r="K2688" s="1">
        <v>22.289374659</v>
      </c>
      <c r="L2688" s="1">
        <v>22.144272039000001</v>
      </c>
      <c r="M2688" s="2">
        <f t="shared" si="209"/>
        <v>-9.0909090708151119E-3</v>
      </c>
      <c r="N2688" s="2">
        <f t="shared" si="210"/>
        <v>-9.1324835429942002E-3</v>
      </c>
    </row>
    <row r="2689" spans="1:14" x14ac:dyDescent="0.25">
      <c r="A2689" s="5">
        <v>40490</v>
      </c>
      <c r="B2689" s="11">
        <f t="shared" si="206"/>
        <v>11</v>
      </c>
      <c r="C2689" s="11">
        <f t="shared" si="207"/>
        <v>2010</v>
      </c>
      <c r="D2689" s="11" t="str">
        <f t="shared" si="208"/>
        <v>11/2010</v>
      </c>
      <c r="E2689">
        <v>22272</v>
      </c>
      <c r="F2689">
        <v>25051600</v>
      </c>
      <c r="G2689">
        <v>686735325</v>
      </c>
      <c r="H2689" s="1">
        <v>22.192639579000002</v>
      </c>
      <c r="I2689" s="1">
        <v>21.854066799000002</v>
      </c>
      <c r="J2689" s="1">
        <v>21.846005543</v>
      </c>
      <c r="K2689" s="1">
        <v>22.232945862000001</v>
      </c>
      <c r="L2689" s="1">
        <v>22.095904499</v>
      </c>
      <c r="M2689" s="2">
        <f t="shared" si="209"/>
        <v>1.0275229338519987E-2</v>
      </c>
      <c r="N2689" s="2">
        <f t="shared" si="210"/>
        <v>1.0222798026180759E-2</v>
      </c>
    </row>
    <row r="2690" spans="1:14" x14ac:dyDescent="0.25">
      <c r="A2690" s="5">
        <v>40491</v>
      </c>
      <c r="B2690" s="11">
        <f t="shared" si="206"/>
        <v>11</v>
      </c>
      <c r="C2690" s="11">
        <f t="shared" si="207"/>
        <v>2010</v>
      </c>
      <c r="D2690" s="11" t="str">
        <f t="shared" si="208"/>
        <v>11/2010</v>
      </c>
      <c r="E2690">
        <v>19864</v>
      </c>
      <c r="F2690">
        <v>20757700</v>
      </c>
      <c r="G2690">
        <v>570505781</v>
      </c>
      <c r="H2690" s="1">
        <v>21.862128056</v>
      </c>
      <c r="I2690" s="1">
        <v>22.265190888999999</v>
      </c>
      <c r="J2690" s="1">
        <v>21.862128056</v>
      </c>
      <c r="K2690" s="1">
        <v>22.386109738999998</v>
      </c>
      <c r="L2690" s="1">
        <v>22.152333295999998</v>
      </c>
      <c r="M2690" s="2">
        <f t="shared" si="209"/>
        <v>-1.4892844171305875E-2</v>
      </c>
      <c r="N2690" s="2">
        <f t="shared" si="210"/>
        <v>-1.5004856083650429E-2</v>
      </c>
    </row>
    <row r="2691" spans="1:14" x14ac:dyDescent="0.25">
      <c r="A2691" s="5">
        <v>40492</v>
      </c>
      <c r="B2691" s="11">
        <f t="shared" ref="B2691:B2754" si="211">MONTH(A2691)</f>
        <v>11</v>
      </c>
      <c r="C2691" s="11">
        <f t="shared" ref="C2691:C2754" si="212">YEAR(A2691)</f>
        <v>2010</v>
      </c>
      <c r="D2691" s="11" t="str">
        <f t="shared" ref="D2691:D2754" si="213">CONCATENATE(B2691,"/",C2691)</f>
        <v>11/2010</v>
      </c>
      <c r="E2691">
        <v>16231</v>
      </c>
      <c r="F2691">
        <v>21229300</v>
      </c>
      <c r="G2691">
        <v>575163615</v>
      </c>
      <c r="H2691" s="1">
        <v>21.870189313000001</v>
      </c>
      <c r="I2691" s="1">
        <v>21.854066799000002</v>
      </c>
      <c r="J2691" s="1">
        <v>21.660596640000001</v>
      </c>
      <c r="K2691" s="1">
        <v>21.966924392999999</v>
      </c>
      <c r="L2691" s="1">
        <v>21.837944285999999</v>
      </c>
      <c r="M2691" s="2">
        <f t="shared" si="209"/>
        <v>3.6873157907368892E-4</v>
      </c>
      <c r="N2691" s="2">
        <f t="shared" si="210"/>
        <v>3.6866361429164682E-4</v>
      </c>
    </row>
    <row r="2692" spans="1:14" x14ac:dyDescent="0.25">
      <c r="A2692" s="5">
        <v>40493</v>
      </c>
      <c r="B2692" s="11">
        <f t="shared" si="211"/>
        <v>11</v>
      </c>
      <c r="C2692" s="11">
        <f t="shared" si="212"/>
        <v>2010</v>
      </c>
      <c r="D2692" s="11" t="str">
        <f t="shared" si="213"/>
        <v>11/2010</v>
      </c>
      <c r="E2692">
        <v>20771</v>
      </c>
      <c r="F2692">
        <v>27355900</v>
      </c>
      <c r="G2692">
        <v>733472969</v>
      </c>
      <c r="H2692" s="1">
        <v>21.539677789999999</v>
      </c>
      <c r="I2692" s="1">
        <v>21.821821773</v>
      </c>
      <c r="J2692" s="1">
        <v>21.483248993</v>
      </c>
      <c r="K2692" s="1">
        <v>21.854066799000002</v>
      </c>
      <c r="L2692" s="1">
        <v>21.6122291</v>
      </c>
      <c r="M2692" s="2">
        <f t="shared" ref="M2692:M2755" si="214">H2692/H2691-1</f>
        <v>-1.5112421674536747E-2</v>
      </c>
      <c r="N2692" s="2">
        <f t="shared" ref="N2692:N2755" si="215">LN(H2692/H2691)</f>
        <v>-1.5227778003524962E-2</v>
      </c>
    </row>
    <row r="2693" spans="1:14" x14ac:dyDescent="0.25">
      <c r="A2693" s="5">
        <v>40494</v>
      </c>
      <c r="B2693" s="11">
        <f t="shared" si="211"/>
        <v>11</v>
      </c>
      <c r="C2693" s="11">
        <f t="shared" si="212"/>
        <v>2010</v>
      </c>
      <c r="D2693" s="11" t="str">
        <f t="shared" si="213"/>
        <v>11/2010</v>
      </c>
      <c r="E2693">
        <v>29319</v>
      </c>
      <c r="F2693">
        <v>41525500</v>
      </c>
      <c r="G2693">
        <v>1085112344</v>
      </c>
      <c r="H2693" s="1">
        <v>20.838348460999999</v>
      </c>
      <c r="I2693" s="1">
        <v>21.152737470000002</v>
      </c>
      <c r="J2693" s="1">
        <v>20.814164690999998</v>
      </c>
      <c r="K2693" s="1">
        <v>21.273656320000001</v>
      </c>
      <c r="L2693" s="1">
        <v>21.064063647000001</v>
      </c>
      <c r="M2693" s="2">
        <f t="shared" si="214"/>
        <v>-3.25598802283662E-2</v>
      </c>
      <c r="N2693" s="2">
        <f t="shared" si="215"/>
        <v>-3.3101747702476661E-2</v>
      </c>
    </row>
    <row r="2694" spans="1:14" x14ac:dyDescent="0.25">
      <c r="A2694" s="5">
        <v>40498</v>
      </c>
      <c r="B2694" s="11">
        <f t="shared" si="211"/>
        <v>11</v>
      </c>
      <c r="C2694" s="11">
        <f t="shared" si="212"/>
        <v>2010</v>
      </c>
      <c r="D2694" s="11" t="str">
        <f t="shared" si="213"/>
        <v>11/2010</v>
      </c>
      <c r="E2694">
        <v>32707</v>
      </c>
      <c r="F2694">
        <v>32183100</v>
      </c>
      <c r="G2694">
        <v>819935824</v>
      </c>
      <c r="H2694" s="1">
        <v>20.475591910999999</v>
      </c>
      <c r="I2694" s="1">
        <v>20.838348460999999</v>
      </c>
      <c r="J2694" s="1">
        <v>20.257937981000001</v>
      </c>
      <c r="K2694" s="1">
        <v>20.886716</v>
      </c>
      <c r="L2694" s="1">
        <v>20.540081963999999</v>
      </c>
      <c r="M2694" s="2">
        <f t="shared" si="214"/>
        <v>-1.7408123809759535E-2</v>
      </c>
      <c r="N2694" s="2">
        <f t="shared" si="215"/>
        <v>-1.7561426948934797E-2</v>
      </c>
    </row>
    <row r="2695" spans="1:14" x14ac:dyDescent="0.25">
      <c r="A2695" s="5">
        <v>40499</v>
      </c>
      <c r="B2695" s="11">
        <f t="shared" si="211"/>
        <v>11</v>
      </c>
      <c r="C2695" s="11">
        <f t="shared" si="212"/>
        <v>2010</v>
      </c>
      <c r="D2695" s="11" t="str">
        <f t="shared" si="213"/>
        <v>11/2010</v>
      </c>
      <c r="E2695">
        <v>18082</v>
      </c>
      <c r="F2695">
        <v>16842600</v>
      </c>
      <c r="G2695">
        <v>429170371</v>
      </c>
      <c r="H2695" s="1">
        <v>20.515898193999998</v>
      </c>
      <c r="I2695" s="1">
        <v>20.548143221</v>
      </c>
      <c r="J2695" s="1">
        <v>20.378856831</v>
      </c>
      <c r="K2695" s="1">
        <v>20.709368353999999</v>
      </c>
      <c r="L2695" s="1">
        <v>20.540081963999999</v>
      </c>
      <c r="M2695" s="2">
        <f t="shared" si="214"/>
        <v>1.9685039228753975E-3</v>
      </c>
      <c r="N2695" s="2">
        <f t="shared" si="215"/>
        <v>1.9665689579361398E-3</v>
      </c>
    </row>
    <row r="2696" spans="1:14" x14ac:dyDescent="0.25">
      <c r="A2696" s="5">
        <v>40500</v>
      </c>
      <c r="B2696" s="11">
        <f t="shared" si="211"/>
        <v>11</v>
      </c>
      <c r="C2696" s="11">
        <f t="shared" si="212"/>
        <v>2010</v>
      </c>
      <c r="D2696" s="11" t="str">
        <f t="shared" si="213"/>
        <v>11/2010</v>
      </c>
      <c r="E2696">
        <v>19222</v>
      </c>
      <c r="F2696">
        <v>24640000</v>
      </c>
      <c r="G2696">
        <v>637167728</v>
      </c>
      <c r="H2696" s="1">
        <v>20.878654743999999</v>
      </c>
      <c r="I2696" s="1">
        <v>20.838348460999999</v>
      </c>
      <c r="J2696" s="1">
        <v>20.725490867000001</v>
      </c>
      <c r="K2696" s="1">
        <v>21.031818619999999</v>
      </c>
      <c r="L2696" s="1">
        <v>20.846409717</v>
      </c>
      <c r="M2696" s="2">
        <f t="shared" si="214"/>
        <v>1.7681728899692661E-2</v>
      </c>
      <c r="N2696" s="2">
        <f t="shared" si="215"/>
        <v>1.7527225728156386E-2</v>
      </c>
    </row>
    <row r="2697" spans="1:14" x14ac:dyDescent="0.25">
      <c r="A2697" s="5">
        <v>40501</v>
      </c>
      <c r="B2697" s="11">
        <f t="shared" si="211"/>
        <v>11</v>
      </c>
      <c r="C2697" s="11">
        <f t="shared" si="212"/>
        <v>2010</v>
      </c>
      <c r="D2697" s="11" t="str">
        <f t="shared" si="213"/>
        <v>11/2010</v>
      </c>
      <c r="E2697">
        <v>15410</v>
      </c>
      <c r="F2697">
        <v>16481500</v>
      </c>
      <c r="G2697">
        <v>422024237</v>
      </c>
      <c r="H2697" s="1">
        <v>20.717429611</v>
      </c>
      <c r="I2697" s="1">
        <v>20.717429611</v>
      </c>
      <c r="J2697" s="1">
        <v>20.491714424000001</v>
      </c>
      <c r="K2697" s="1">
        <v>20.757735894</v>
      </c>
      <c r="L2697" s="1">
        <v>20.644878300999999</v>
      </c>
      <c r="M2697" s="2">
        <f t="shared" si="214"/>
        <v>-7.7220077144256605E-3</v>
      </c>
      <c r="N2697" s="2">
        <f t="shared" si="215"/>
        <v>-7.7519767966768849E-3</v>
      </c>
    </row>
    <row r="2698" spans="1:14" x14ac:dyDescent="0.25">
      <c r="A2698" s="5">
        <v>40504</v>
      </c>
      <c r="B2698" s="11">
        <f t="shared" si="211"/>
        <v>11</v>
      </c>
      <c r="C2698" s="11">
        <f t="shared" si="212"/>
        <v>2010</v>
      </c>
      <c r="D2698" s="11" t="str">
        <f t="shared" si="213"/>
        <v>11/2010</v>
      </c>
      <c r="E2698">
        <v>21255</v>
      </c>
      <c r="F2698">
        <v>19249900</v>
      </c>
      <c r="G2698">
        <v>486170864</v>
      </c>
      <c r="H2698" s="1">
        <v>20.201509184999999</v>
      </c>
      <c r="I2698" s="1">
        <v>20.669062070999999</v>
      </c>
      <c r="J2698" s="1">
        <v>20.112835360999998</v>
      </c>
      <c r="K2698" s="1">
        <v>20.693245841</v>
      </c>
      <c r="L2698" s="1">
        <v>20.362734318000001</v>
      </c>
      <c r="M2698" s="2">
        <f t="shared" si="214"/>
        <v>-2.4902723730074627E-2</v>
      </c>
      <c r="N2698" s="2">
        <f t="shared" si="215"/>
        <v>-2.5218042427781716E-2</v>
      </c>
    </row>
    <row r="2699" spans="1:14" x14ac:dyDescent="0.25">
      <c r="A2699" s="5">
        <v>40505</v>
      </c>
      <c r="B2699" s="11">
        <f t="shared" si="211"/>
        <v>11</v>
      </c>
      <c r="C2699" s="11">
        <f t="shared" si="212"/>
        <v>2010</v>
      </c>
      <c r="D2699" s="11" t="str">
        <f t="shared" si="213"/>
        <v>11/2010</v>
      </c>
      <c r="E2699">
        <v>26207</v>
      </c>
      <c r="F2699">
        <v>27569300</v>
      </c>
      <c r="G2699">
        <v>680543866</v>
      </c>
      <c r="H2699" s="1">
        <v>19.870997662000001</v>
      </c>
      <c r="I2699" s="1">
        <v>19.903242687999999</v>
      </c>
      <c r="J2699" s="1">
        <v>19.766201325000001</v>
      </c>
      <c r="K2699" s="1">
        <v>20.096712847999999</v>
      </c>
      <c r="L2699" s="1">
        <v>19.895181432000001</v>
      </c>
      <c r="M2699" s="2">
        <f t="shared" si="214"/>
        <v>-1.6360734238876073E-2</v>
      </c>
      <c r="N2699" s="2">
        <f t="shared" si="215"/>
        <v>-1.6496048980287406E-2</v>
      </c>
    </row>
    <row r="2700" spans="1:14" x14ac:dyDescent="0.25">
      <c r="A2700" s="5">
        <v>40506</v>
      </c>
      <c r="B2700" s="11">
        <f t="shared" si="211"/>
        <v>11</v>
      </c>
      <c r="C2700" s="11">
        <f t="shared" si="212"/>
        <v>2010</v>
      </c>
      <c r="D2700" s="11" t="str">
        <f t="shared" si="213"/>
        <v>11/2010</v>
      </c>
      <c r="E2700">
        <v>18016</v>
      </c>
      <c r="F2700">
        <v>23972500</v>
      </c>
      <c r="G2700">
        <v>600042285</v>
      </c>
      <c r="H2700" s="1">
        <v>20.346611803999998</v>
      </c>
      <c r="I2700" s="1">
        <v>20.072529077999999</v>
      </c>
      <c r="J2700" s="1">
        <v>19.951610228</v>
      </c>
      <c r="K2700" s="1">
        <v>20.451408141000002</v>
      </c>
      <c r="L2700" s="1">
        <v>20.177325414999999</v>
      </c>
      <c r="M2700" s="2">
        <f t="shared" si="214"/>
        <v>2.3935091236487294E-2</v>
      </c>
      <c r="N2700" s="2">
        <f t="shared" si="215"/>
        <v>2.3653137143877945E-2</v>
      </c>
    </row>
    <row r="2701" spans="1:14" x14ac:dyDescent="0.25">
      <c r="A2701" s="5">
        <v>40507</v>
      </c>
      <c r="B2701" s="11">
        <f t="shared" si="211"/>
        <v>11</v>
      </c>
      <c r="C2701" s="11">
        <f t="shared" si="212"/>
        <v>2010</v>
      </c>
      <c r="D2701" s="11" t="str">
        <f t="shared" si="213"/>
        <v>11/2010</v>
      </c>
      <c r="E2701">
        <v>10931</v>
      </c>
      <c r="F2701">
        <v>8896300</v>
      </c>
      <c r="G2701">
        <v>223333637</v>
      </c>
      <c r="H2701" s="1">
        <v>20.032222794999999</v>
      </c>
      <c r="I2701" s="1">
        <v>20.435285627999999</v>
      </c>
      <c r="J2701" s="1">
        <v>20.032222794999999</v>
      </c>
      <c r="K2701" s="1">
        <v>20.435285627999999</v>
      </c>
      <c r="L2701" s="1">
        <v>20.233754211000001</v>
      </c>
      <c r="M2701" s="2">
        <f t="shared" si="214"/>
        <v>-1.5451663993421905E-2</v>
      </c>
      <c r="N2701" s="2">
        <f t="shared" si="215"/>
        <v>-1.5572285097938815E-2</v>
      </c>
    </row>
    <row r="2702" spans="1:14" x14ac:dyDescent="0.25">
      <c r="A2702" s="5">
        <v>40508</v>
      </c>
      <c r="B2702" s="11">
        <f t="shared" si="211"/>
        <v>11</v>
      </c>
      <c r="C2702" s="11">
        <f t="shared" si="212"/>
        <v>2010</v>
      </c>
      <c r="D2702" s="11" t="str">
        <f t="shared" si="213"/>
        <v>11/2010</v>
      </c>
      <c r="E2702">
        <v>19969</v>
      </c>
      <c r="F2702">
        <v>17078100</v>
      </c>
      <c r="G2702">
        <v>420759051</v>
      </c>
      <c r="H2702" s="1">
        <v>19.830691378000001</v>
      </c>
      <c r="I2702" s="1">
        <v>19.879058917999998</v>
      </c>
      <c r="J2702" s="1">
        <v>19.693650014999999</v>
      </c>
      <c r="K2702" s="1">
        <v>20.016100281</v>
      </c>
      <c r="L2702" s="1">
        <v>19.862936404999999</v>
      </c>
      <c r="M2702" s="2">
        <f t="shared" si="214"/>
        <v>-1.006036220055917E-2</v>
      </c>
      <c r="N2702" s="2">
        <f t="shared" si="215"/>
        <v>-1.0111309632121238E-2</v>
      </c>
    </row>
    <row r="2703" spans="1:14" x14ac:dyDescent="0.25">
      <c r="A2703" s="5">
        <v>40511</v>
      </c>
      <c r="B2703" s="11">
        <f t="shared" si="211"/>
        <v>11</v>
      </c>
      <c r="C2703" s="11">
        <f t="shared" si="212"/>
        <v>2010</v>
      </c>
      <c r="D2703" s="11" t="str">
        <f t="shared" si="213"/>
        <v>11/2010</v>
      </c>
      <c r="E2703">
        <v>21207</v>
      </c>
      <c r="F2703">
        <v>18657100</v>
      </c>
      <c r="G2703">
        <v>459720543</v>
      </c>
      <c r="H2703" s="1">
        <v>19.911303945</v>
      </c>
      <c r="I2703" s="1">
        <v>19.790385095000001</v>
      </c>
      <c r="J2703" s="1">
        <v>19.717833785</v>
      </c>
      <c r="K2703" s="1">
        <v>20.104774105000001</v>
      </c>
      <c r="L2703" s="1">
        <v>19.862936404999999</v>
      </c>
      <c r="M2703" s="2">
        <f t="shared" si="214"/>
        <v>4.0650406717250842E-3</v>
      </c>
      <c r="N2703" s="2">
        <f t="shared" si="215"/>
        <v>4.0568007168466612E-3</v>
      </c>
    </row>
    <row r="2704" spans="1:14" x14ac:dyDescent="0.25">
      <c r="A2704" s="5">
        <v>40512</v>
      </c>
      <c r="B2704" s="11">
        <f t="shared" si="211"/>
        <v>11</v>
      </c>
      <c r="C2704" s="11">
        <f t="shared" si="212"/>
        <v>2010</v>
      </c>
      <c r="D2704" s="11" t="str">
        <f t="shared" si="213"/>
        <v>11/2010</v>
      </c>
      <c r="E2704">
        <v>19221</v>
      </c>
      <c r="F2704">
        <v>28357900</v>
      </c>
      <c r="G2704">
        <v>701602910</v>
      </c>
      <c r="H2704" s="1">
        <v>19.822630122</v>
      </c>
      <c r="I2704" s="1">
        <v>19.903242687999999</v>
      </c>
      <c r="J2704" s="1">
        <v>19.758140067999999</v>
      </c>
      <c r="K2704" s="1">
        <v>20.233754211000001</v>
      </c>
      <c r="L2704" s="1">
        <v>19.943548970999998</v>
      </c>
      <c r="M2704" s="2">
        <f t="shared" si="214"/>
        <v>-4.4534412836517712E-3</v>
      </c>
      <c r="N2704" s="2">
        <f t="shared" si="215"/>
        <v>-4.4633873938823175E-3</v>
      </c>
    </row>
    <row r="2705" spans="1:14" x14ac:dyDescent="0.25">
      <c r="A2705" s="5">
        <v>40513</v>
      </c>
      <c r="B2705" s="11">
        <f t="shared" si="211"/>
        <v>12</v>
      </c>
      <c r="C2705" s="11">
        <f t="shared" si="212"/>
        <v>2010</v>
      </c>
      <c r="D2705" s="11" t="str">
        <f t="shared" si="213"/>
        <v>12/2010</v>
      </c>
      <c r="E2705">
        <v>21801</v>
      </c>
      <c r="F2705">
        <v>22328400</v>
      </c>
      <c r="G2705">
        <v>561913510</v>
      </c>
      <c r="H2705" s="1">
        <v>20.362734318000001</v>
      </c>
      <c r="I2705" s="1">
        <v>20.177325414999999</v>
      </c>
      <c r="J2705" s="1">
        <v>20.128957875000001</v>
      </c>
      <c r="K2705" s="1">
        <v>20.427224371000001</v>
      </c>
      <c r="L2705" s="1">
        <v>20.290183008</v>
      </c>
      <c r="M2705" s="2">
        <f t="shared" si="214"/>
        <v>2.7246848308013938E-2</v>
      </c>
      <c r="N2705" s="2">
        <f t="shared" si="215"/>
        <v>2.6882260690049977E-2</v>
      </c>
    </row>
    <row r="2706" spans="1:14" x14ac:dyDescent="0.25">
      <c r="A2706" s="5">
        <v>40514</v>
      </c>
      <c r="B2706" s="11">
        <f t="shared" si="211"/>
        <v>12</v>
      </c>
      <c r="C2706" s="11">
        <f t="shared" si="212"/>
        <v>2010</v>
      </c>
      <c r="D2706" s="11" t="str">
        <f t="shared" si="213"/>
        <v>12/2010</v>
      </c>
      <c r="E2706">
        <v>27200</v>
      </c>
      <c r="F2706">
        <v>19060800</v>
      </c>
      <c r="G2706">
        <v>486475265</v>
      </c>
      <c r="H2706" s="1">
        <v>20.475591910999999</v>
      </c>
      <c r="I2706" s="1">
        <v>20.515898193999998</v>
      </c>
      <c r="J2706" s="1">
        <v>20.394979343999999</v>
      </c>
      <c r="K2706" s="1">
        <v>20.709368353999999</v>
      </c>
      <c r="L2706" s="1">
        <v>20.572326991000001</v>
      </c>
      <c r="M2706" s="2">
        <f t="shared" si="214"/>
        <v>5.5423594512173935E-3</v>
      </c>
      <c r="N2706" s="2">
        <f t="shared" si="215"/>
        <v>5.5270570918210986E-3</v>
      </c>
    </row>
    <row r="2707" spans="1:14" x14ac:dyDescent="0.25">
      <c r="A2707" s="5">
        <v>40515</v>
      </c>
      <c r="B2707" s="11">
        <f t="shared" si="211"/>
        <v>12</v>
      </c>
      <c r="C2707" s="11">
        <f t="shared" si="212"/>
        <v>2010</v>
      </c>
      <c r="D2707" s="11" t="str">
        <f t="shared" si="213"/>
        <v>12/2010</v>
      </c>
      <c r="E2707">
        <v>14198</v>
      </c>
      <c r="F2707">
        <v>15838500</v>
      </c>
      <c r="G2707">
        <v>404362127</v>
      </c>
      <c r="H2707" s="1">
        <v>20.717429611</v>
      </c>
      <c r="I2707" s="1">
        <v>20.515898193999998</v>
      </c>
      <c r="J2707" s="1">
        <v>20.338550548000001</v>
      </c>
      <c r="K2707" s="1">
        <v>20.717429611</v>
      </c>
      <c r="L2707" s="1">
        <v>20.580388246999998</v>
      </c>
      <c r="M2707" s="2">
        <f t="shared" si="214"/>
        <v>1.1811023634930029E-2</v>
      </c>
      <c r="N2707" s="2">
        <f t="shared" si="215"/>
        <v>1.1741817889415617E-2</v>
      </c>
    </row>
    <row r="2708" spans="1:14" x14ac:dyDescent="0.25">
      <c r="A2708" s="5">
        <v>40518</v>
      </c>
      <c r="B2708" s="11">
        <f t="shared" si="211"/>
        <v>12</v>
      </c>
      <c r="C2708" s="11">
        <f t="shared" si="212"/>
        <v>2010</v>
      </c>
      <c r="D2708" s="11" t="str">
        <f t="shared" si="213"/>
        <v>12/2010</v>
      </c>
      <c r="E2708">
        <v>17810</v>
      </c>
      <c r="F2708">
        <v>17859600</v>
      </c>
      <c r="G2708">
        <v>461911672</v>
      </c>
      <c r="H2708" s="1">
        <v>20.846409717</v>
      </c>
      <c r="I2708" s="1">
        <v>20.765797151000001</v>
      </c>
      <c r="J2708" s="1">
        <v>20.725490867000001</v>
      </c>
      <c r="K2708" s="1">
        <v>20.991512337</v>
      </c>
      <c r="L2708" s="1">
        <v>20.846409717</v>
      </c>
      <c r="M2708" s="2">
        <f t="shared" si="214"/>
        <v>6.22568090838449E-3</v>
      </c>
      <c r="N2708" s="2">
        <f t="shared" si="215"/>
        <v>6.2063814172272289E-3</v>
      </c>
    </row>
    <row r="2709" spans="1:14" x14ac:dyDescent="0.25">
      <c r="A2709" s="5">
        <v>40519</v>
      </c>
      <c r="B2709" s="11">
        <f t="shared" si="211"/>
        <v>12</v>
      </c>
      <c r="C2709" s="11">
        <f t="shared" si="212"/>
        <v>2010</v>
      </c>
      <c r="D2709" s="11" t="str">
        <f t="shared" si="213"/>
        <v>12/2010</v>
      </c>
      <c r="E2709">
        <v>22541</v>
      </c>
      <c r="F2709">
        <v>27050000</v>
      </c>
      <c r="G2709">
        <v>699590625</v>
      </c>
      <c r="H2709" s="1">
        <v>20.435285627999999</v>
      </c>
      <c r="I2709" s="1">
        <v>21.120492444</v>
      </c>
      <c r="J2709" s="1">
        <v>20.435285627999999</v>
      </c>
      <c r="K2709" s="1">
        <v>21.193043753000001</v>
      </c>
      <c r="L2709" s="1">
        <v>20.846409717</v>
      </c>
      <c r="M2709" s="2">
        <f t="shared" si="214"/>
        <v>-1.9721577700007265E-2</v>
      </c>
      <c r="N2709" s="2">
        <f t="shared" si="215"/>
        <v>-1.9918643279781097E-2</v>
      </c>
    </row>
    <row r="2710" spans="1:14" x14ac:dyDescent="0.25">
      <c r="A2710" s="5">
        <v>40520</v>
      </c>
      <c r="B2710" s="11">
        <f t="shared" si="211"/>
        <v>12</v>
      </c>
      <c r="C2710" s="11">
        <f t="shared" si="212"/>
        <v>2010</v>
      </c>
      <c r="D2710" s="11" t="str">
        <f t="shared" si="213"/>
        <v>12/2010</v>
      </c>
      <c r="E2710">
        <v>23076</v>
      </c>
      <c r="F2710">
        <v>21494200</v>
      </c>
      <c r="G2710">
        <v>541660112</v>
      </c>
      <c r="H2710" s="1">
        <v>20.153141645000002</v>
      </c>
      <c r="I2710" s="1">
        <v>20.459469398</v>
      </c>
      <c r="J2710" s="1">
        <v>20.153141645000002</v>
      </c>
      <c r="K2710" s="1">
        <v>20.556204477000001</v>
      </c>
      <c r="L2710" s="1">
        <v>20.314366778</v>
      </c>
      <c r="M2710" s="2">
        <f t="shared" si="214"/>
        <v>-1.380670611295054E-2</v>
      </c>
      <c r="N2710" s="2">
        <f t="shared" si="215"/>
        <v>-1.3902905167523268E-2</v>
      </c>
    </row>
    <row r="2711" spans="1:14" x14ac:dyDescent="0.25">
      <c r="A2711" s="5">
        <v>40521</v>
      </c>
      <c r="B2711" s="11">
        <f t="shared" si="211"/>
        <v>12</v>
      </c>
      <c r="C2711" s="11">
        <f t="shared" si="212"/>
        <v>2010</v>
      </c>
      <c r="D2711" s="11" t="str">
        <f t="shared" si="213"/>
        <v>12/2010</v>
      </c>
      <c r="E2711">
        <v>20135</v>
      </c>
      <c r="F2711">
        <v>21341600</v>
      </c>
      <c r="G2711">
        <v>539980771</v>
      </c>
      <c r="H2711" s="1">
        <v>20.475591910999999</v>
      </c>
      <c r="I2711" s="1">
        <v>20.290183008</v>
      </c>
      <c r="J2711" s="1">
        <v>20.225692955</v>
      </c>
      <c r="K2711" s="1">
        <v>20.556204477000001</v>
      </c>
      <c r="L2711" s="1">
        <v>20.394979343999999</v>
      </c>
      <c r="M2711" s="2">
        <f t="shared" si="214"/>
        <v>1.5999999984121382E-2</v>
      </c>
      <c r="N2711" s="2">
        <f t="shared" si="215"/>
        <v>1.5873349140661588E-2</v>
      </c>
    </row>
    <row r="2712" spans="1:14" x14ac:dyDescent="0.25">
      <c r="A2712" s="5">
        <v>40522</v>
      </c>
      <c r="B2712" s="11">
        <f t="shared" si="211"/>
        <v>12</v>
      </c>
      <c r="C2712" s="11">
        <f t="shared" si="212"/>
        <v>2010</v>
      </c>
      <c r="D2712" s="11" t="str">
        <f t="shared" si="213"/>
        <v>12/2010</v>
      </c>
      <c r="E2712">
        <v>15351</v>
      </c>
      <c r="F2712">
        <v>14107600</v>
      </c>
      <c r="G2712">
        <v>361420576</v>
      </c>
      <c r="H2712" s="1">
        <v>20.717429611</v>
      </c>
      <c r="I2712" s="1">
        <v>20.636817044000001</v>
      </c>
      <c r="J2712" s="1">
        <v>20.515898193999998</v>
      </c>
      <c r="K2712" s="1">
        <v>20.749674636999998</v>
      </c>
      <c r="L2712" s="1">
        <v>20.652939557</v>
      </c>
      <c r="M2712" s="2">
        <f t="shared" si="214"/>
        <v>1.1811023634930029E-2</v>
      </c>
      <c r="N2712" s="2">
        <f t="shared" si="215"/>
        <v>1.1741817889415617E-2</v>
      </c>
    </row>
    <row r="2713" spans="1:14" x14ac:dyDescent="0.25">
      <c r="A2713" s="5">
        <v>40525</v>
      </c>
      <c r="B2713" s="11">
        <f t="shared" si="211"/>
        <v>12</v>
      </c>
      <c r="C2713" s="11">
        <f t="shared" si="212"/>
        <v>2010</v>
      </c>
      <c r="D2713" s="11" t="str">
        <f t="shared" si="213"/>
        <v>12/2010</v>
      </c>
      <c r="E2713">
        <v>15555</v>
      </c>
      <c r="F2713">
        <v>16896400</v>
      </c>
      <c r="G2713">
        <v>438761493</v>
      </c>
      <c r="H2713" s="1">
        <v>20.886716</v>
      </c>
      <c r="I2713" s="1">
        <v>20.870593487000001</v>
      </c>
      <c r="J2713" s="1">
        <v>20.862532230999999</v>
      </c>
      <c r="K2713" s="1">
        <v>21.031818619999999</v>
      </c>
      <c r="L2713" s="1">
        <v>20.935083540000001</v>
      </c>
      <c r="M2713" s="2">
        <f t="shared" si="214"/>
        <v>8.171206186220914E-3</v>
      </c>
      <c r="N2713" s="2">
        <f t="shared" si="215"/>
        <v>8.1380026337042922E-3</v>
      </c>
    </row>
    <row r="2714" spans="1:14" x14ac:dyDescent="0.25">
      <c r="A2714" s="5">
        <v>40526</v>
      </c>
      <c r="B2714" s="11">
        <f t="shared" si="211"/>
        <v>12</v>
      </c>
      <c r="C2714" s="11">
        <f t="shared" si="212"/>
        <v>2010</v>
      </c>
      <c r="D2714" s="11" t="str">
        <f t="shared" si="213"/>
        <v>12/2010</v>
      </c>
      <c r="E2714">
        <v>15882</v>
      </c>
      <c r="F2714">
        <v>15664600</v>
      </c>
      <c r="G2714">
        <v>405612395</v>
      </c>
      <c r="H2714" s="1">
        <v>20.822225947</v>
      </c>
      <c r="I2714" s="1">
        <v>20.822225947</v>
      </c>
      <c r="J2714" s="1">
        <v>20.733552123999999</v>
      </c>
      <c r="K2714" s="1">
        <v>20.991512337</v>
      </c>
      <c r="L2714" s="1">
        <v>20.870593487000001</v>
      </c>
      <c r="M2714" s="2">
        <f t="shared" si="214"/>
        <v>-3.0876109485090675E-3</v>
      </c>
      <c r="N2714" s="2">
        <f t="shared" si="215"/>
        <v>-3.092387453720891E-3</v>
      </c>
    </row>
    <row r="2715" spans="1:14" x14ac:dyDescent="0.25">
      <c r="A2715" s="5">
        <v>40527</v>
      </c>
      <c r="B2715" s="11">
        <f t="shared" si="211"/>
        <v>12</v>
      </c>
      <c r="C2715" s="11">
        <f t="shared" si="212"/>
        <v>2010</v>
      </c>
      <c r="D2715" s="11" t="str">
        <f t="shared" si="213"/>
        <v>12/2010</v>
      </c>
      <c r="E2715">
        <v>19919</v>
      </c>
      <c r="F2715">
        <v>23538200</v>
      </c>
      <c r="G2715">
        <v>600886602</v>
      </c>
      <c r="H2715" s="1">
        <v>20.451408141000002</v>
      </c>
      <c r="I2715" s="1">
        <v>20.628755786999999</v>
      </c>
      <c r="J2715" s="1">
        <v>20.451408141000002</v>
      </c>
      <c r="K2715" s="1">
        <v>20.725490867000001</v>
      </c>
      <c r="L2715" s="1">
        <v>20.580388246999998</v>
      </c>
      <c r="M2715" s="2">
        <f t="shared" si="214"/>
        <v>-1.78087495037208E-2</v>
      </c>
      <c r="N2715" s="2">
        <f t="shared" si="215"/>
        <v>-1.7969233483988978E-2</v>
      </c>
    </row>
    <row r="2716" spans="1:14" x14ac:dyDescent="0.25">
      <c r="A2716" s="5">
        <v>40528</v>
      </c>
      <c r="B2716" s="11">
        <f t="shared" si="211"/>
        <v>12</v>
      </c>
      <c r="C2716" s="11">
        <f t="shared" si="212"/>
        <v>2010</v>
      </c>
      <c r="D2716" s="11" t="str">
        <f t="shared" si="213"/>
        <v>12/2010</v>
      </c>
      <c r="E2716">
        <v>14665</v>
      </c>
      <c r="F2716">
        <v>15651800</v>
      </c>
      <c r="G2716">
        <v>397864817</v>
      </c>
      <c r="H2716" s="1">
        <v>20.435285627999999</v>
      </c>
      <c r="I2716" s="1">
        <v>20.556204477000001</v>
      </c>
      <c r="J2716" s="1">
        <v>20.362734318000001</v>
      </c>
      <c r="K2716" s="1">
        <v>20.677123327</v>
      </c>
      <c r="L2716" s="1">
        <v>20.491714424000001</v>
      </c>
      <c r="M2716" s="2">
        <f t="shared" si="214"/>
        <v>-7.8833266095168497E-4</v>
      </c>
      <c r="N2716" s="2">
        <f t="shared" si="215"/>
        <v>-7.8864355854840491E-4</v>
      </c>
    </row>
    <row r="2717" spans="1:14" x14ac:dyDescent="0.25">
      <c r="A2717" s="5">
        <v>40529</v>
      </c>
      <c r="B2717" s="11">
        <f t="shared" si="211"/>
        <v>12</v>
      </c>
      <c r="C2717" s="11">
        <f t="shared" si="212"/>
        <v>2010</v>
      </c>
      <c r="D2717" s="11" t="str">
        <f t="shared" si="213"/>
        <v>12/2010</v>
      </c>
      <c r="E2717">
        <v>18515</v>
      </c>
      <c r="F2717">
        <v>17747100</v>
      </c>
      <c r="G2717">
        <v>455286627</v>
      </c>
      <c r="H2717" s="1">
        <v>20.91089977</v>
      </c>
      <c r="I2717" s="1">
        <v>20.338550548000001</v>
      </c>
      <c r="J2717" s="1">
        <v>20.185386671</v>
      </c>
      <c r="K2717" s="1">
        <v>20.91089977</v>
      </c>
      <c r="L2717" s="1">
        <v>20.677123327</v>
      </c>
      <c r="M2717" s="2">
        <f t="shared" si="214"/>
        <v>2.3274161695509887E-2</v>
      </c>
      <c r="N2717" s="2">
        <f t="shared" si="215"/>
        <v>2.3007448811829465E-2</v>
      </c>
    </row>
    <row r="2718" spans="1:14" x14ac:dyDescent="0.25">
      <c r="A2718" s="5">
        <v>40532</v>
      </c>
      <c r="B2718" s="11">
        <f t="shared" si="211"/>
        <v>12</v>
      </c>
      <c r="C2718" s="11">
        <f t="shared" si="212"/>
        <v>2010</v>
      </c>
      <c r="D2718" s="11" t="str">
        <f t="shared" si="213"/>
        <v>12/2010</v>
      </c>
      <c r="E2718">
        <v>19326</v>
      </c>
      <c r="F2718">
        <v>31821000</v>
      </c>
      <c r="G2718">
        <v>823092453</v>
      </c>
      <c r="H2718" s="1">
        <v>20.612633274</v>
      </c>
      <c r="I2718" s="1">
        <v>20.91089977</v>
      </c>
      <c r="J2718" s="1">
        <v>20.612633274</v>
      </c>
      <c r="K2718" s="1">
        <v>21.007634849999999</v>
      </c>
      <c r="L2718" s="1">
        <v>20.854470974000002</v>
      </c>
      <c r="M2718" s="2">
        <f t="shared" si="214"/>
        <v>-1.4263685411945337E-2</v>
      </c>
      <c r="N2718" s="2">
        <f t="shared" si="215"/>
        <v>-1.4366389569006328E-2</v>
      </c>
    </row>
    <row r="2719" spans="1:14" x14ac:dyDescent="0.25">
      <c r="A2719" s="5">
        <v>40533</v>
      </c>
      <c r="B2719" s="11">
        <f t="shared" si="211"/>
        <v>12</v>
      </c>
      <c r="C2719" s="11">
        <f t="shared" si="212"/>
        <v>2010</v>
      </c>
      <c r="D2719" s="11" t="str">
        <f t="shared" si="213"/>
        <v>12/2010</v>
      </c>
      <c r="E2719">
        <v>18241</v>
      </c>
      <c r="F2719">
        <v>16018600</v>
      </c>
      <c r="G2719">
        <v>414000676</v>
      </c>
      <c r="H2719" s="1">
        <v>20.773858406999999</v>
      </c>
      <c r="I2719" s="1">
        <v>20.830287204000001</v>
      </c>
      <c r="J2719" s="1">
        <v>20.725490867000001</v>
      </c>
      <c r="K2719" s="1">
        <v>20.902838513999999</v>
      </c>
      <c r="L2719" s="1">
        <v>20.830287204000001</v>
      </c>
      <c r="M2719" s="2">
        <f t="shared" si="214"/>
        <v>7.8216660072909505E-3</v>
      </c>
      <c r="N2719" s="2">
        <f t="shared" si="215"/>
        <v>7.7912353536669808E-3</v>
      </c>
    </row>
    <row r="2720" spans="1:14" x14ac:dyDescent="0.25">
      <c r="A2720" s="5">
        <v>40534</v>
      </c>
      <c r="B2720" s="11">
        <f t="shared" si="211"/>
        <v>12</v>
      </c>
      <c r="C2720" s="11">
        <f t="shared" si="212"/>
        <v>2010</v>
      </c>
      <c r="D2720" s="11" t="str">
        <f t="shared" si="213"/>
        <v>12/2010</v>
      </c>
      <c r="E2720">
        <v>12747</v>
      </c>
      <c r="F2720">
        <v>11576500</v>
      </c>
      <c r="G2720">
        <v>296701016</v>
      </c>
      <c r="H2720" s="1">
        <v>20.895723044</v>
      </c>
      <c r="I2720" s="1">
        <v>20.765734097999999</v>
      </c>
      <c r="J2720" s="1">
        <v>20.692615316000001</v>
      </c>
      <c r="K2720" s="1">
        <v>20.895723044</v>
      </c>
      <c r="L2720" s="1">
        <v>20.822604261999999</v>
      </c>
      <c r="M2720" s="2">
        <f t="shared" si="214"/>
        <v>5.8662495243992918E-3</v>
      </c>
      <c r="N2720" s="2">
        <f t="shared" si="215"/>
        <v>5.8491100794995097E-3</v>
      </c>
    </row>
    <row r="2721" spans="1:14" x14ac:dyDescent="0.25">
      <c r="A2721" s="5">
        <v>40535</v>
      </c>
      <c r="B2721" s="11">
        <f t="shared" si="211"/>
        <v>12</v>
      </c>
      <c r="C2721" s="11">
        <f t="shared" si="212"/>
        <v>2010</v>
      </c>
      <c r="D2721" s="11" t="str">
        <f t="shared" si="213"/>
        <v>12/2010</v>
      </c>
      <c r="E2721">
        <v>12199</v>
      </c>
      <c r="F2721">
        <v>12437000</v>
      </c>
      <c r="G2721">
        <v>320066923</v>
      </c>
      <c r="H2721" s="1">
        <v>20.920095970999999</v>
      </c>
      <c r="I2721" s="1">
        <v>20.830728571000002</v>
      </c>
      <c r="J2721" s="1">
        <v>20.765734097999999</v>
      </c>
      <c r="K2721" s="1">
        <v>21.017587680999998</v>
      </c>
      <c r="L2721" s="1">
        <v>20.911971661999999</v>
      </c>
      <c r="M2721" s="2">
        <f t="shared" si="214"/>
        <v>1.1664074484849518E-3</v>
      </c>
      <c r="N2721" s="2">
        <f t="shared" si="215"/>
        <v>1.1657277238229396E-3</v>
      </c>
    </row>
    <row r="2722" spans="1:14" x14ac:dyDescent="0.25">
      <c r="A2722" s="5">
        <v>40539</v>
      </c>
      <c r="B2722" s="11">
        <f t="shared" si="211"/>
        <v>12</v>
      </c>
      <c r="C2722" s="11">
        <f t="shared" si="212"/>
        <v>2010</v>
      </c>
      <c r="D2722" s="11" t="str">
        <f t="shared" si="213"/>
        <v>12/2010</v>
      </c>
      <c r="E2722">
        <v>13029</v>
      </c>
      <c r="F2722">
        <v>12045200</v>
      </c>
      <c r="G2722">
        <v>312272361</v>
      </c>
      <c r="H2722" s="1">
        <v>21.163825245000002</v>
      </c>
      <c r="I2722" s="1">
        <v>20.765734097999999</v>
      </c>
      <c r="J2722" s="1">
        <v>20.733236861999998</v>
      </c>
      <c r="K2722" s="1">
        <v>21.196322480999999</v>
      </c>
      <c r="L2722" s="1">
        <v>21.066333534999998</v>
      </c>
      <c r="M2722" s="2">
        <f t="shared" si="214"/>
        <v>1.1650485463253535E-2</v>
      </c>
      <c r="N2722" s="2">
        <f t="shared" si="215"/>
        <v>1.1583141115687531E-2</v>
      </c>
    </row>
    <row r="2723" spans="1:14" x14ac:dyDescent="0.25">
      <c r="A2723" s="5">
        <v>40540</v>
      </c>
      <c r="B2723" s="11">
        <f t="shared" si="211"/>
        <v>12</v>
      </c>
      <c r="C2723" s="11">
        <f t="shared" si="212"/>
        <v>2010</v>
      </c>
      <c r="D2723" s="11" t="str">
        <f t="shared" si="213"/>
        <v>12/2010</v>
      </c>
      <c r="E2723">
        <v>23947</v>
      </c>
      <c r="F2723">
        <v>21577300</v>
      </c>
      <c r="G2723">
        <v>572688501</v>
      </c>
      <c r="H2723" s="1">
        <v>21.659408101</v>
      </c>
      <c r="I2723" s="1">
        <v>21.366932973000001</v>
      </c>
      <c r="J2723" s="1">
        <v>21.293814190999999</v>
      </c>
      <c r="K2723" s="1">
        <v>21.700029646000001</v>
      </c>
      <c r="L2723" s="1">
        <v>21.561916391</v>
      </c>
      <c r="M2723" s="2">
        <f t="shared" si="214"/>
        <v>2.341650671667117E-2</v>
      </c>
      <c r="N2723" s="2">
        <f t="shared" si="215"/>
        <v>2.3146546550034546E-2</v>
      </c>
    </row>
    <row r="2724" spans="1:14" x14ac:dyDescent="0.25">
      <c r="A2724" s="5">
        <v>40541</v>
      </c>
      <c r="B2724" s="11">
        <f t="shared" si="211"/>
        <v>12</v>
      </c>
      <c r="C2724" s="11">
        <f t="shared" si="212"/>
        <v>2010</v>
      </c>
      <c r="D2724" s="11" t="str">
        <f t="shared" si="213"/>
        <v>12/2010</v>
      </c>
      <c r="E2724">
        <v>21411</v>
      </c>
      <c r="F2724">
        <v>20295300</v>
      </c>
      <c r="G2724">
        <v>548328079</v>
      </c>
      <c r="H2724" s="1">
        <v>21.911261682999999</v>
      </c>
      <c r="I2724" s="1">
        <v>21.75689981</v>
      </c>
      <c r="J2724" s="1">
        <v>21.75689981</v>
      </c>
      <c r="K2724" s="1">
        <v>22.073747866000001</v>
      </c>
      <c r="L2724" s="1">
        <v>21.951883229</v>
      </c>
      <c r="M2724" s="2">
        <f t="shared" si="214"/>
        <v>1.162790695043836E-2</v>
      </c>
      <c r="N2724" s="2">
        <f t="shared" si="215"/>
        <v>1.1560822375072525E-2</v>
      </c>
    </row>
    <row r="2725" spans="1:14" x14ac:dyDescent="0.25">
      <c r="A2725" s="5">
        <v>40542</v>
      </c>
      <c r="B2725" s="11">
        <f t="shared" si="211"/>
        <v>12</v>
      </c>
      <c r="C2725" s="11">
        <f t="shared" si="212"/>
        <v>2010</v>
      </c>
      <c r="D2725" s="11" t="str">
        <f t="shared" si="213"/>
        <v>12/2010</v>
      </c>
      <c r="E2725">
        <v>29287</v>
      </c>
      <c r="F2725">
        <v>29619400</v>
      </c>
      <c r="G2725">
        <v>807665901</v>
      </c>
      <c r="H2725" s="1">
        <v>22.171239575000001</v>
      </c>
      <c r="I2725" s="1">
        <v>22.171239575000001</v>
      </c>
      <c r="J2725" s="1">
        <v>22.008753392999999</v>
      </c>
      <c r="K2725" s="1">
        <v>22.293104211999999</v>
      </c>
      <c r="L2725" s="1">
        <v>22.154990956999999</v>
      </c>
      <c r="M2725" s="2">
        <f t="shared" si="214"/>
        <v>1.1865035239011723E-2</v>
      </c>
      <c r="N2725" s="2">
        <f t="shared" si="215"/>
        <v>1.1795197583124672E-2</v>
      </c>
    </row>
    <row r="2726" spans="1:14" x14ac:dyDescent="0.25">
      <c r="A2726" s="5">
        <v>40546</v>
      </c>
      <c r="B2726" s="11">
        <f t="shared" si="211"/>
        <v>1</v>
      </c>
      <c r="C2726" s="11">
        <f t="shared" si="212"/>
        <v>2011</v>
      </c>
      <c r="D2726" s="11" t="str">
        <f t="shared" si="213"/>
        <v>1/2011</v>
      </c>
      <c r="E2726">
        <v>26482</v>
      </c>
      <c r="F2726">
        <v>22738500</v>
      </c>
      <c r="G2726">
        <v>619848477</v>
      </c>
      <c r="H2726" s="1">
        <v>21.935634611000001</v>
      </c>
      <c r="I2726" s="1">
        <v>22.341850065999999</v>
      </c>
      <c r="J2726" s="1">
        <v>21.862515828999999</v>
      </c>
      <c r="K2726" s="1">
        <v>22.406844539000002</v>
      </c>
      <c r="L2726" s="1">
        <v>22.146866648</v>
      </c>
      <c r="M2726" s="2">
        <f t="shared" si="214"/>
        <v>-1.0626603136148716E-2</v>
      </c>
      <c r="N2726" s="2">
        <f t="shared" si="215"/>
        <v>-1.0683468700566121E-2</v>
      </c>
    </row>
    <row r="2727" spans="1:14" x14ac:dyDescent="0.25">
      <c r="A2727" s="5">
        <v>40547</v>
      </c>
      <c r="B2727" s="11">
        <f t="shared" si="211"/>
        <v>1</v>
      </c>
      <c r="C2727" s="11">
        <f t="shared" si="212"/>
        <v>2011</v>
      </c>
      <c r="D2727" s="11" t="str">
        <f t="shared" si="213"/>
        <v>1/2011</v>
      </c>
      <c r="E2727">
        <v>34000</v>
      </c>
      <c r="F2727">
        <v>30936600</v>
      </c>
      <c r="G2727">
        <v>825911453</v>
      </c>
      <c r="H2727" s="1">
        <v>21.85439152</v>
      </c>
      <c r="I2727" s="1">
        <v>21.943758920000001</v>
      </c>
      <c r="J2727" s="1">
        <v>21.448176063999998</v>
      </c>
      <c r="K2727" s="1">
        <v>21.984380465000001</v>
      </c>
      <c r="L2727" s="1">
        <v>21.691905337000001</v>
      </c>
      <c r="M2727" s="2">
        <f t="shared" si="214"/>
        <v>-3.7037036967811909E-3</v>
      </c>
      <c r="N2727" s="2">
        <f t="shared" si="215"/>
        <v>-3.7105793895874052E-3</v>
      </c>
    </row>
    <row r="2728" spans="1:14" x14ac:dyDescent="0.25">
      <c r="A2728" s="5">
        <v>40548</v>
      </c>
      <c r="B2728" s="11">
        <f t="shared" si="211"/>
        <v>1</v>
      </c>
      <c r="C2728" s="11">
        <f t="shared" si="212"/>
        <v>2011</v>
      </c>
      <c r="D2728" s="11" t="str">
        <f t="shared" si="213"/>
        <v>1/2011</v>
      </c>
      <c r="E2728">
        <v>22875</v>
      </c>
      <c r="F2728">
        <v>24306800</v>
      </c>
      <c r="G2728">
        <v>658932449</v>
      </c>
      <c r="H2728" s="1">
        <v>22.114369410999998</v>
      </c>
      <c r="I2728" s="1">
        <v>21.675656718999999</v>
      </c>
      <c r="J2728" s="1">
        <v>21.594413628000002</v>
      </c>
      <c r="K2728" s="1">
        <v>22.219985430000001</v>
      </c>
      <c r="L2728" s="1">
        <v>22.025002011000002</v>
      </c>
      <c r="M2728" s="2">
        <f t="shared" si="214"/>
        <v>1.1895910749200267E-2</v>
      </c>
      <c r="N2728" s="2">
        <f t="shared" si="215"/>
        <v>1.1825710584427662E-2</v>
      </c>
    </row>
    <row r="2729" spans="1:14" x14ac:dyDescent="0.25">
      <c r="A2729" s="5">
        <v>40549</v>
      </c>
      <c r="B2729" s="11">
        <f t="shared" si="211"/>
        <v>1</v>
      </c>
      <c r="C2729" s="11">
        <f t="shared" si="212"/>
        <v>2011</v>
      </c>
      <c r="D2729" s="11" t="str">
        <f t="shared" si="213"/>
        <v>1/2011</v>
      </c>
      <c r="E2729">
        <v>18676</v>
      </c>
      <c r="F2729">
        <v>24328800</v>
      </c>
      <c r="G2729">
        <v>662174829</v>
      </c>
      <c r="H2729" s="1">
        <v>22.025002011000002</v>
      </c>
      <c r="I2729" s="1">
        <v>22.098120793</v>
      </c>
      <c r="J2729" s="1">
        <v>21.943758920000001</v>
      </c>
      <c r="K2729" s="1">
        <v>22.309352830000002</v>
      </c>
      <c r="L2729" s="1">
        <v>22.114369410999998</v>
      </c>
      <c r="M2729" s="2">
        <f t="shared" si="214"/>
        <v>-4.041146204039836E-3</v>
      </c>
      <c r="N2729" s="2">
        <f t="shared" si="215"/>
        <v>-4.0493337007194569E-3</v>
      </c>
    </row>
    <row r="2730" spans="1:14" x14ac:dyDescent="0.25">
      <c r="A2730" s="5">
        <v>40550</v>
      </c>
      <c r="B2730" s="11">
        <f t="shared" si="211"/>
        <v>1</v>
      </c>
      <c r="C2730" s="11">
        <f t="shared" si="212"/>
        <v>2011</v>
      </c>
      <c r="D2730" s="11" t="str">
        <f t="shared" si="213"/>
        <v>1/2011</v>
      </c>
      <c r="E2730">
        <v>18567</v>
      </c>
      <c r="F2730">
        <v>17453800</v>
      </c>
      <c r="G2730">
        <v>469865544</v>
      </c>
      <c r="H2730" s="1">
        <v>21.716278265</v>
      </c>
      <c r="I2730" s="1">
        <v>21.951883229</v>
      </c>
      <c r="J2730" s="1">
        <v>21.716278265</v>
      </c>
      <c r="K2730" s="1">
        <v>22.081872175000001</v>
      </c>
      <c r="L2730" s="1">
        <v>21.870640137999999</v>
      </c>
      <c r="M2730" s="2">
        <f t="shared" si="214"/>
        <v>-1.4016967891572252E-2</v>
      </c>
      <c r="N2730" s="2">
        <f t="shared" si="215"/>
        <v>-1.4116133342556991E-2</v>
      </c>
    </row>
    <row r="2731" spans="1:14" x14ac:dyDescent="0.25">
      <c r="A2731" s="5">
        <v>40553</v>
      </c>
      <c r="B2731" s="11">
        <f t="shared" si="211"/>
        <v>1</v>
      </c>
      <c r="C2731" s="11">
        <f t="shared" si="212"/>
        <v>2011</v>
      </c>
      <c r="D2731" s="11" t="str">
        <f t="shared" si="213"/>
        <v>1/2011</v>
      </c>
      <c r="E2731">
        <v>12721</v>
      </c>
      <c r="F2731">
        <v>14366200</v>
      </c>
      <c r="G2731">
        <v>385852971</v>
      </c>
      <c r="H2731" s="1">
        <v>21.919385992999999</v>
      </c>
      <c r="I2731" s="1">
        <v>21.651283792000001</v>
      </c>
      <c r="J2731" s="1">
        <v>21.594413628000002</v>
      </c>
      <c r="K2731" s="1">
        <v>21.951883229</v>
      </c>
      <c r="L2731" s="1">
        <v>21.821894282999999</v>
      </c>
      <c r="M2731" s="2">
        <f t="shared" si="214"/>
        <v>9.3527871360603587E-3</v>
      </c>
      <c r="N2731" s="2">
        <f t="shared" si="215"/>
        <v>9.3093206342267192E-3</v>
      </c>
    </row>
    <row r="2732" spans="1:14" x14ac:dyDescent="0.25">
      <c r="A2732" s="5">
        <v>40554</v>
      </c>
      <c r="B2732" s="11">
        <f t="shared" si="211"/>
        <v>1</v>
      </c>
      <c r="C2732" s="11">
        <f t="shared" si="212"/>
        <v>2011</v>
      </c>
      <c r="D2732" s="11" t="str">
        <f t="shared" si="213"/>
        <v>1/2011</v>
      </c>
      <c r="E2732">
        <v>17862</v>
      </c>
      <c r="F2732">
        <v>23190100</v>
      </c>
      <c r="G2732">
        <v>631530710</v>
      </c>
      <c r="H2732" s="1">
        <v>22.057499246999999</v>
      </c>
      <c r="I2732" s="1">
        <v>22.016877701999999</v>
      </c>
      <c r="J2732" s="1">
        <v>21.992504775</v>
      </c>
      <c r="K2732" s="1">
        <v>22.260606975000002</v>
      </c>
      <c r="L2732" s="1">
        <v>22.122493720000001</v>
      </c>
      <c r="M2732" s="2">
        <f t="shared" si="214"/>
        <v>6.3009636330191299E-3</v>
      </c>
      <c r="N2732" s="2">
        <f t="shared" si="215"/>
        <v>6.2811955568302432E-3</v>
      </c>
    </row>
    <row r="2733" spans="1:14" x14ac:dyDescent="0.25">
      <c r="A2733" s="5">
        <v>40555</v>
      </c>
      <c r="B2733" s="11">
        <f t="shared" si="211"/>
        <v>1</v>
      </c>
      <c r="C2733" s="11">
        <f t="shared" si="212"/>
        <v>2011</v>
      </c>
      <c r="D2733" s="11" t="str">
        <f t="shared" si="213"/>
        <v>1/2011</v>
      </c>
      <c r="E2733">
        <v>28247</v>
      </c>
      <c r="F2733">
        <v>39193500</v>
      </c>
      <c r="G2733">
        <v>1085585381</v>
      </c>
      <c r="H2733" s="1">
        <v>22.666822431</v>
      </c>
      <c r="I2733" s="1">
        <v>22.244358356999999</v>
      </c>
      <c r="J2733" s="1">
        <v>22.195612501999999</v>
      </c>
      <c r="K2733" s="1">
        <v>22.731816903999999</v>
      </c>
      <c r="L2733" s="1">
        <v>22.504336249000001</v>
      </c>
      <c r="M2733" s="2">
        <f t="shared" si="214"/>
        <v>2.7624309409548076E-2</v>
      </c>
      <c r="N2733" s="2">
        <f t="shared" si="215"/>
        <v>2.7249642464193789E-2</v>
      </c>
    </row>
    <row r="2734" spans="1:14" x14ac:dyDescent="0.25">
      <c r="A2734" s="5">
        <v>40556</v>
      </c>
      <c r="B2734" s="11">
        <f t="shared" si="211"/>
        <v>1</v>
      </c>
      <c r="C2734" s="11">
        <f t="shared" si="212"/>
        <v>2011</v>
      </c>
      <c r="D2734" s="11" t="str">
        <f t="shared" si="213"/>
        <v>1/2011</v>
      </c>
      <c r="E2734">
        <v>24239</v>
      </c>
      <c r="F2734">
        <v>31826100</v>
      </c>
      <c r="G2734">
        <v>884760193</v>
      </c>
      <c r="H2734" s="1">
        <v>22.187488193</v>
      </c>
      <c r="I2734" s="1">
        <v>22.748065522000001</v>
      </c>
      <c r="J2734" s="1">
        <v>22.187488193</v>
      </c>
      <c r="K2734" s="1">
        <v>22.845557232000001</v>
      </c>
      <c r="L2734" s="1">
        <v>22.585579339999999</v>
      </c>
      <c r="M2734" s="2">
        <f t="shared" si="214"/>
        <v>-2.1146953414363234E-2</v>
      </c>
      <c r="N2734" s="2">
        <f t="shared" si="215"/>
        <v>-2.1373753351253511E-2</v>
      </c>
    </row>
    <row r="2735" spans="1:14" x14ac:dyDescent="0.25">
      <c r="A2735" s="5">
        <v>40557</v>
      </c>
      <c r="B2735" s="11">
        <f t="shared" si="211"/>
        <v>1</v>
      </c>
      <c r="C2735" s="11">
        <f t="shared" si="212"/>
        <v>2011</v>
      </c>
      <c r="D2735" s="11" t="str">
        <f t="shared" si="213"/>
        <v>1/2011</v>
      </c>
      <c r="E2735">
        <v>14655</v>
      </c>
      <c r="F2735">
        <v>20220300</v>
      </c>
      <c r="G2735">
        <v>556963674</v>
      </c>
      <c r="H2735" s="1">
        <v>22.382471612</v>
      </c>
      <c r="I2735" s="1">
        <v>22.154990956999999</v>
      </c>
      <c r="J2735" s="1">
        <v>22.138742339</v>
      </c>
      <c r="K2735" s="1">
        <v>22.512460558000001</v>
      </c>
      <c r="L2735" s="1">
        <v>22.374347303</v>
      </c>
      <c r="M2735" s="2">
        <f t="shared" si="214"/>
        <v>8.7879897581879529E-3</v>
      </c>
      <c r="N2735" s="2">
        <f t="shared" si="215"/>
        <v>8.749600124058057E-3</v>
      </c>
    </row>
    <row r="2736" spans="1:14" x14ac:dyDescent="0.25">
      <c r="A2736" s="5">
        <v>40560</v>
      </c>
      <c r="B2736" s="11">
        <f t="shared" si="211"/>
        <v>1</v>
      </c>
      <c r="C2736" s="11">
        <f t="shared" si="212"/>
        <v>2011</v>
      </c>
      <c r="D2736" s="11" t="str">
        <f t="shared" si="213"/>
        <v>1/2011</v>
      </c>
      <c r="E2736">
        <v>20755</v>
      </c>
      <c r="F2736">
        <v>19288800</v>
      </c>
      <c r="G2736">
        <v>531224883</v>
      </c>
      <c r="H2736" s="1">
        <v>22.301228520999999</v>
      </c>
      <c r="I2736" s="1">
        <v>22.276855594000001</v>
      </c>
      <c r="J2736" s="1">
        <v>22.228109739000001</v>
      </c>
      <c r="K2736" s="1">
        <v>22.561206413000001</v>
      </c>
      <c r="L2736" s="1">
        <v>22.374347303</v>
      </c>
      <c r="M2736" s="2">
        <f t="shared" si="214"/>
        <v>-3.6297640586057112E-3</v>
      </c>
      <c r="N2736" s="2">
        <f t="shared" si="215"/>
        <v>-3.6363676366292963E-3</v>
      </c>
    </row>
    <row r="2737" spans="1:14" x14ac:dyDescent="0.25">
      <c r="A2737" s="5">
        <v>40561</v>
      </c>
      <c r="B2737" s="11">
        <f t="shared" si="211"/>
        <v>1</v>
      </c>
      <c r="C2737" s="11">
        <f t="shared" si="212"/>
        <v>2011</v>
      </c>
      <c r="D2737" s="11" t="str">
        <f t="shared" si="213"/>
        <v>1/2011</v>
      </c>
      <c r="E2737">
        <v>20755</v>
      </c>
      <c r="F2737">
        <v>22139400</v>
      </c>
      <c r="G2737">
        <v>611717491</v>
      </c>
      <c r="H2737" s="1">
        <v>22.520584867</v>
      </c>
      <c r="I2737" s="1">
        <v>22.463714703000001</v>
      </c>
      <c r="J2737" s="1">
        <v>22.260606975000002</v>
      </c>
      <c r="K2737" s="1">
        <v>22.553082103000001</v>
      </c>
      <c r="L2737" s="1">
        <v>22.447466084999999</v>
      </c>
      <c r="M2737" s="2">
        <f t="shared" si="214"/>
        <v>9.8360655689189169E-3</v>
      </c>
      <c r="N2737" s="2">
        <f t="shared" si="215"/>
        <v>9.7880063613585248E-3</v>
      </c>
    </row>
    <row r="2738" spans="1:14" x14ac:dyDescent="0.25">
      <c r="A2738" s="5">
        <v>40562</v>
      </c>
      <c r="B2738" s="11">
        <f t="shared" si="211"/>
        <v>1</v>
      </c>
      <c r="C2738" s="11">
        <f t="shared" si="212"/>
        <v>2011</v>
      </c>
      <c r="D2738" s="11" t="str">
        <f t="shared" si="213"/>
        <v>1/2011</v>
      </c>
      <c r="E2738">
        <v>18501</v>
      </c>
      <c r="F2738">
        <v>22631600</v>
      </c>
      <c r="G2738">
        <v>623855429</v>
      </c>
      <c r="H2738" s="1">
        <v>22.179363884000001</v>
      </c>
      <c r="I2738" s="1">
        <v>22.585579339999999</v>
      </c>
      <c r="J2738" s="1">
        <v>22.138742339</v>
      </c>
      <c r="K2738" s="1">
        <v>22.707443977000001</v>
      </c>
      <c r="L2738" s="1">
        <v>22.398720229999999</v>
      </c>
      <c r="M2738" s="2">
        <f t="shared" si="214"/>
        <v>-1.5151515158915774E-2</v>
      </c>
      <c r="N2738" s="2">
        <f t="shared" si="215"/>
        <v>-1.5267472138302911E-2</v>
      </c>
    </row>
    <row r="2739" spans="1:14" x14ac:dyDescent="0.25">
      <c r="A2739" s="5">
        <v>40563</v>
      </c>
      <c r="B2739" s="11">
        <f t="shared" si="211"/>
        <v>1</v>
      </c>
      <c r="C2739" s="11">
        <f t="shared" si="212"/>
        <v>2011</v>
      </c>
      <c r="D2739" s="11" t="str">
        <f t="shared" si="213"/>
        <v>1/2011</v>
      </c>
      <c r="E2739">
        <v>19056</v>
      </c>
      <c r="F2739">
        <v>21486200</v>
      </c>
      <c r="G2739">
        <v>583546106</v>
      </c>
      <c r="H2739" s="1">
        <v>22.154990956999999</v>
      </c>
      <c r="I2739" s="1">
        <v>22.057499246999999</v>
      </c>
      <c r="J2739" s="1">
        <v>21.903137374</v>
      </c>
      <c r="K2739" s="1">
        <v>22.358098685000002</v>
      </c>
      <c r="L2739" s="1">
        <v>22.065623556999999</v>
      </c>
      <c r="M2739" s="2">
        <f t="shared" si="214"/>
        <v>-1.0989010833436508E-3</v>
      </c>
      <c r="N2739" s="2">
        <f t="shared" si="215"/>
        <v>-1.0995053178423284E-3</v>
      </c>
    </row>
    <row r="2740" spans="1:14" x14ac:dyDescent="0.25">
      <c r="A2740" s="5">
        <v>40564</v>
      </c>
      <c r="B2740" s="11">
        <f t="shared" si="211"/>
        <v>1</v>
      </c>
      <c r="C2740" s="11">
        <f t="shared" si="212"/>
        <v>2011</v>
      </c>
      <c r="D2740" s="11" t="str">
        <f t="shared" si="213"/>
        <v>1/2011</v>
      </c>
      <c r="E2740">
        <v>13722</v>
      </c>
      <c r="F2740">
        <v>18127100</v>
      </c>
      <c r="G2740">
        <v>494131751</v>
      </c>
      <c r="H2740" s="1">
        <v>21.976256156000002</v>
      </c>
      <c r="I2740" s="1">
        <v>22.268731284000001</v>
      </c>
      <c r="J2740" s="1">
        <v>21.976256156000002</v>
      </c>
      <c r="K2740" s="1">
        <v>22.349974375999999</v>
      </c>
      <c r="L2740" s="1">
        <v>22.146866648</v>
      </c>
      <c r="M2740" s="2">
        <f t="shared" si="214"/>
        <v>-8.0674734350782984E-3</v>
      </c>
      <c r="N2740" s="2">
        <f t="shared" si="215"/>
        <v>-8.1001915862482267E-3</v>
      </c>
    </row>
    <row r="2741" spans="1:14" x14ac:dyDescent="0.25">
      <c r="A2741" s="5">
        <v>40567</v>
      </c>
      <c r="B2741" s="11">
        <f t="shared" si="211"/>
        <v>1</v>
      </c>
      <c r="C2741" s="11">
        <f t="shared" si="212"/>
        <v>2011</v>
      </c>
      <c r="D2741" s="11" t="str">
        <f t="shared" si="213"/>
        <v>1/2011</v>
      </c>
      <c r="E2741">
        <v>13689</v>
      </c>
      <c r="F2741">
        <v>10765700</v>
      </c>
      <c r="G2741">
        <v>291205976</v>
      </c>
      <c r="H2741" s="1">
        <v>21.935634611000001</v>
      </c>
      <c r="I2741" s="1">
        <v>22.000629084</v>
      </c>
      <c r="J2741" s="1">
        <v>21.781272737999998</v>
      </c>
      <c r="K2741" s="1">
        <v>22.138742339</v>
      </c>
      <c r="L2741" s="1">
        <v>21.976256156000002</v>
      </c>
      <c r="M2741" s="2">
        <f t="shared" si="214"/>
        <v>-1.8484288093315593E-3</v>
      </c>
      <c r="N2741" s="2">
        <f t="shared" si="215"/>
        <v>-1.8501392619547383E-3</v>
      </c>
    </row>
    <row r="2742" spans="1:14" x14ac:dyDescent="0.25">
      <c r="A2742" s="5">
        <v>40569</v>
      </c>
      <c r="B2742" s="11">
        <f t="shared" si="211"/>
        <v>1</v>
      </c>
      <c r="C2742" s="11">
        <f t="shared" si="212"/>
        <v>2011</v>
      </c>
      <c r="D2742" s="11" t="str">
        <f t="shared" si="213"/>
        <v>1/2011</v>
      </c>
      <c r="E2742">
        <v>23846</v>
      </c>
      <c r="F2742">
        <v>21396900</v>
      </c>
      <c r="G2742">
        <v>576725491</v>
      </c>
      <c r="H2742" s="1">
        <v>21.797521356000001</v>
      </c>
      <c r="I2742" s="1">
        <v>22.008753392999999</v>
      </c>
      <c r="J2742" s="1">
        <v>21.700029646000001</v>
      </c>
      <c r="K2742" s="1">
        <v>22.203736810999999</v>
      </c>
      <c r="L2742" s="1">
        <v>21.895013065000001</v>
      </c>
      <c r="M2742" s="2">
        <f t="shared" si="214"/>
        <v>-6.2962962982042736E-3</v>
      </c>
      <c r="N2742" s="2">
        <f t="shared" si="215"/>
        <v>-6.3162015687163705E-3</v>
      </c>
    </row>
    <row r="2743" spans="1:14" x14ac:dyDescent="0.25">
      <c r="A2743" s="5">
        <v>40570</v>
      </c>
      <c r="B2743" s="11">
        <f t="shared" si="211"/>
        <v>1</v>
      </c>
      <c r="C2743" s="11">
        <f t="shared" si="212"/>
        <v>2011</v>
      </c>
      <c r="D2743" s="11" t="str">
        <f t="shared" si="213"/>
        <v>1/2011</v>
      </c>
      <c r="E2743">
        <v>21800</v>
      </c>
      <c r="F2743">
        <v>18552100</v>
      </c>
      <c r="G2743">
        <v>499236704</v>
      </c>
      <c r="H2743" s="1">
        <v>21.830018591999998</v>
      </c>
      <c r="I2743" s="1">
        <v>21.895013065000001</v>
      </c>
      <c r="J2743" s="1">
        <v>21.700029646000001</v>
      </c>
      <c r="K2743" s="1">
        <v>22.057499246999999</v>
      </c>
      <c r="L2743" s="1">
        <v>21.862515828999999</v>
      </c>
      <c r="M2743" s="2">
        <f t="shared" si="214"/>
        <v>1.4908684097263425E-3</v>
      </c>
      <c r="N2743" s="2">
        <f t="shared" si="215"/>
        <v>1.4897581687639146E-3</v>
      </c>
    </row>
    <row r="2744" spans="1:14" x14ac:dyDescent="0.25">
      <c r="A2744" s="5">
        <v>40571</v>
      </c>
      <c r="B2744" s="11">
        <f t="shared" si="211"/>
        <v>1</v>
      </c>
      <c r="C2744" s="11">
        <f t="shared" si="212"/>
        <v>2011</v>
      </c>
      <c r="D2744" s="11" t="str">
        <f t="shared" si="213"/>
        <v>1/2011</v>
      </c>
      <c r="E2744">
        <v>24550</v>
      </c>
      <c r="F2744">
        <v>28037200</v>
      </c>
      <c r="G2744">
        <v>746639513</v>
      </c>
      <c r="H2744" s="1">
        <v>21.66753241</v>
      </c>
      <c r="I2744" s="1">
        <v>21.976256156000002</v>
      </c>
      <c r="J2744" s="1">
        <v>21.326311427</v>
      </c>
      <c r="K2744" s="1">
        <v>22.000629084</v>
      </c>
      <c r="L2744" s="1">
        <v>21.635035172999999</v>
      </c>
      <c r="M2744" s="2">
        <f t="shared" si="214"/>
        <v>-7.4432452411902217E-3</v>
      </c>
      <c r="N2744" s="2">
        <f t="shared" si="215"/>
        <v>-7.4710844196329831E-3</v>
      </c>
    </row>
    <row r="2745" spans="1:14" x14ac:dyDescent="0.25">
      <c r="A2745" s="5">
        <v>40574</v>
      </c>
      <c r="B2745" s="11">
        <f t="shared" si="211"/>
        <v>1</v>
      </c>
      <c r="C2745" s="11">
        <f t="shared" si="212"/>
        <v>2011</v>
      </c>
      <c r="D2745" s="11" t="str">
        <f t="shared" si="213"/>
        <v>1/2011</v>
      </c>
      <c r="E2745">
        <v>30753</v>
      </c>
      <c r="F2745">
        <v>33947200</v>
      </c>
      <c r="G2745">
        <v>915317424</v>
      </c>
      <c r="H2745" s="1">
        <v>22.008753392999999</v>
      </c>
      <c r="I2745" s="1">
        <v>21.821894282999999</v>
      </c>
      <c r="J2745" s="1">
        <v>21.659408101</v>
      </c>
      <c r="K2745" s="1">
        <v>22.138742339</v>
      </c>
      <c r="L2745" s="1">
        <v>21.903137374</v>
      </c>
      <c r="M2745" s="2">
        <f t="shared" si="214"/>
        <v>1.5748031503694415E-2</v>
      </c>
      <c r="N2745" s="2">
        <f t="shared" si="215"/>
        <v>1.5625317910593947E-2</v>
      </c>
    </row>
    <row r="2746" spans="1:14" x14ac:dyDescent="0.25">
      <c r="A2746" s="5">
        <v>40575</v>
      </c>
      <c r="B2746" s="11">
        <f t="shared" si="211"/>
        <v>2</v>
      </c>
      <c r="C2746" s="11">
        <f t="shared" si="212"/>
        <v>2011</v>
      </c>
      <c r="D2746" s="11" t="str">
        <f t="shared" si="213"/>
        <v>2/2011</v>
      </c>
      <c r="E2746">
        <v>25917</v>
      </c>
      <c r="F2746">
        <v>28782500</v>
      </c>
      <c r="G2746">
        <v>792509309</v>
      </c>
      <c r="H2746" s="1">
        <v>22.455590394000001</v>
      </c>
      <c r="I2746" s="1">
        <v>22.179363884000001</v>
      </c>
      <c r="J2746" s="1">
        <v>22.025002011000002</v>
      </c>
      <c r="K2746" s="1">
        <v>22.520584867</v>
      </c>
      <c r="L2746" s="1">
        <v>22.366222994000001</v>
      </c>
      <c r="M2746" s="2">
        <f t="shared" si="214"/>
        <v>2.0302694706103575E-2</v>
      </c>
      <c r="N2746" s="2">
        <f t="shared" si="215"/>
        <v>2.0099342787571983E-2</v>
      </c>
    </row>
    <row r="2747" spans="1:14" x14ac:dyDescent="0.25">
      <c r="A2747" s="5">
        <v>40576</v>
      </c>
      <c r="B2747" s="11">
        <f t="shared" si="211"/>
        <v>2</v>
      </c>
      <c r="C2747" s="11">
        <f t="shared" si="212"/>
        <v>2011</v>
      </c>
      <c r="D2747" s="11" t="str">
        <f t="shared" si="213"/>
        <v>2/2011</v>
      </c>
      <c r="E2747">
        <v>29783</v>
      </c>
      <c r="F2747">
        <v>33156700</v>
      </c>
      <c r="G2747">
        <v>920249693</v>
      </c>
      <c r="H2747" s="1">
        <v>22.585579339999999</v>
      </c>
      <c r="I2747" s="1">
        <v>22.423093158</v>
      </c>
      <c r="J2747" s="1">
        <v>22.341850065999999</v>
      </c>
      <c r="K2747" s="1">
        <v>22.731816903999999</v>
      </c>
      <c r="L2747" s="1">
        <v>22.544957793999998</v>
      </c>
      <c r="M2747" s="2">
        <f t="shared" si="214"/>
        <v>5.7887120186663754E-3</v>
      </c>
      <c r="N2747" s="2">
        <f t="shared" si="215"/>
        <v>5.772021804170387E-3</v>
      </c>
    </row>
    <row r="2748" spans="1:14" x14ac:dyDescent="0.25">
      <c r="A2748" s="5">
        <v>40577</v>
      </c>
      <c r="B2748" s="11">
        <f t="shared" si="211"/>
        <v>2</v>
      </c>
      <c r="C2748" s="11">
        <f t="shared" si="212"/>
        <v>2011</v>
      </c>
      <c r="D2748" s="11" t="str">
        <f t="shared" si="213"/>
        <v>2/2011</v>
      </c>
      <c r="E2748">
        <v>27222</v>
      </c>
      <c r="F2748">
        <v>27639400</v>
      </c>
      <c r="G2748">
        <v>772404170</v>
      </c>
      <c r="H2748" s="1">
        <v>22.772438449999999</v>
      </c>
      <c r="I2748" s="1">
        <v>22.553082103000001</v>
      </c>
      <c r="J2748" s="1">
        <v>22.504336249000001</v>
      </c>
      <c r="K2748" s="1">
        <v>22.845557232000001</v>
      </c>
      <c r="L2748" s="1">
        <v>22.707443977000001</v>
      </c>
      <c r="M2748" s="2">
        <f t="shared" si="214"/>
        <v>8.2733813105722032E-3</v>
      </c>
      <c r="N2748" s="2">
        <f t="shared" si="215"/>
        <v>8.2393444955856307E-3</v>
      </c>
    </row>
    <row r="2749" spans="1:14" x14ac:dyDescent="0.25">
      <c r="A2749" s="5">
        <v>40578</v>
      </c>
      <c r="B2749" s="11">
        <f t="shared" si="211"/>
        <v>2</v>
      </c>
      <c r="C2749" s="11">
        <f t="shared" si="212"/>
        <v>2011</v>
      </c>
      <c r="D2749" s="11" t="str">
        <f t="shared" si="213"/>
        <v>2/2011</v>
      </c>
      <c r="E2749">
        <v>21381</v>
      </c>
      <c r="F2749">
        <v>27702000</v>
      </c>
      <c r="G2749">
        <v>770812091</v>
      </c>
      <c r="H2749" s="1">
        <v>22.439341775999999</v>
      </c>
      <c r="I2749" s="1">
        <v>22.780562758999999</v>
      </c>
      <c r="J2749" s="1">
        <v>22.390595920999999</v>
      </c>
      <c r="K2749" s="1">
        <v>22.926800322999998</v>
      </c>
      <c r="L2749" s="1">
        <v>22.609952267000001</v>
      </c>
      <c r="M2749" s="2">
        <f t="shared" si="214"/>
        <v>-1.462718517085293E-2</v>
      </c>
      <c r="N2749" s="2">
        <f t="shared" si="215"/>
        <v>-1.4735217207824843E-2</v>
      </c>
    </row>
    <row r="2750" spans="1:14" x14ac:dyDescent="0.25">
      <c r="A2750" s="5">
        <v>40581</v>
      </c>
      <c r="B2750" s="11">
        <f t="shared" si="211"/>
        <v>2</v>
      </c>
      <c r="C2750" s="11">
        <f t="shared" si="212"/>
        <v>2011</v>
      </c>
      <c r="D2750" s="11" t="str">
        <f t="shared" si="213"/>
        <v>2/2011</v>
      </c>
      <c r="E2750">
        <v>25061</v>
      </c>
      <c r="F2750">
        <v>23873700</v>
      </c>
      <c r="G2750">
        <v>654846614</v>
      </c>
      <c r="H2750" s="1">
        <v>22.114369410999998</v>
      </c>
      <c r="I2750" s="1">
        <v>22.585579339999999</v>
      </c>
      <c r="J2750" s="1">
        <v>22.025002011000002</v>
      </c>
      <c r="K2750" s="1">
        <v>22.642449503999998</v>
      </c>
      <c r="L2750" s="1">
        <v>22.284979903</v>
      </c>
      <c r="M2750" s="2">
        <f t="shared" si="214"/>
        <v>-1.448225925002733E-2</v>
      </c>
      <c r="N2750" s="2">
        <f t="shared" si="215"/>
        <v>-1.4588150775671559E-2</v>
      </c>
    </row>
    <row r="2751" spans="1:14" x14ac:dyDescent="0.25">
      <c r="A2751" s="5">
        <v>40582</v>
      </c>
      <c r="B2751" s="11">
        <f t="shared" si="211"/>
        <v>2</v>
      </c>
      <c r="C2751" s="11">
        <f t="shared" si="212"/>
        <v>2011</v>
      </c>
      <c r="D2751" s="11" t="str">
        <f t="shared" si="213"/>
        <v>2/2011</v>
      </c>
      <c r="E2751">
        <v>31975</v>
      </c>
      <c r="F2751">
        <v>31261000</v>
      </c>
      <c r="G2751">
        <v>845198480</v>
      </c>
      <c r="H2751" s="1">
        <v>21.903137374</v>
      </c>
      <c r="I2751" s="1">
        <v>21.960007537999999</v>
      </c>
      <c r="J2751" s="1">
        <v>21.789397047000001</v>
      </c>
      <c r="K2751" s="1">
        <v>22.211861120999998</v>
      </c>
      <c r="L2751" s="1">
        <v>21.968131846999999</v>
      </c>
      <c r="M2751" s="2">
        <f t="shared" si="214"/>
        <v>-9.5518001474158565E-3</v>
      </c>
      <c r="N2751" s="2">
        <f t="shared" si="215"/>
        <v>-9.5977111796832978E-3</v>
      </c>
    </row>
    <row r="2752" spans="1:14" x14ac:dyDescent="0.25">
      <c r="A2752" s="5">
        <v>40583</v>
      </c>
      <c r="B2752" s="11">
        <f t="shared" si="211"/>
        <v>2</v>
      </c>
      <c r="C2752" s="11">
        <f t="shared" si="212"/>
        <v>2011</v>
      </c>
      <c r="D2752" s="11" t="str">
        <f t="shared" si="213"/>
        <v>2/2011</v>
      </c>
      <c r="E2752">
        <v>27712</v>
      </c>
      <c r="F2752">
        <v>32619500</v>
      </c>
      <c r="G2752">
        <v>863172214</v>
      </c>
      <c r="H2752" s="1">
        <v>21.269441263000001</v>
      </c>
      <c r="I2752" s="1">
        <v>21.821894282999999</v>
      </c>
      <c r="J2752" s="1">
        <v>21.212571099000002</v>
      </c>
      <c r="K2752" s="1">
        <v>21.911261682999999</v>
      </c>
      <c r="L2752" s="1">
        <v>21.496921918999998</v>
      </c>
      <c r="M2752" s="2">
        <f t="shared" si="214"/>
        <v>-2.8931750743262263E-2</v>
      </c>
      <c r="N2752" s="2">
        <f t="shared" si="215"/>
        <v>-2.9358525563817295E-2</v>
      </c>
    </row>
    <row r="2753" spans="1:14" x14ac:dyDescent="0.25">
      <c r="A2753" s="5">
        <v>40584</v>
      </c>
      <c r="B2753" s="11">
        <f t="shared" si="211"/>
        <v>2</v>
      </c>
      <c r="C2753" s="11">
        <f t="shared" si="212"/>
        <v>2011</v>
      </c>
      <c r="D2753" s="11" t="str">
        <f t="shared" si="213"/>
        <v>2/2011</v>
      </c>
      <c r="E2753">
        <v>18944</v>
      </c>
      <c r="F2753">
        <v>18608400</v>
      </c>
      <c r="G2753">
        <v>492606497</v>
      </c>
      <c r="H2753" s="1">
        <v>21.342560044999999</v>
      </c>
      <c r="I2753" s="1">
        <v>21.285689882</v>
      </c>
      <c r="J2753" s="1">
        <v>21.253192644999999</v>
      </c>
      <c r="K2753" s="1">
        <v>21.724402573999999</v>
      </c>
      <c r="L2753" s="1">
        <v>21.505046228000001</v>
      </c>
      <c r="M2753" s="2">
        <f t="shared" si="214"/>
        <v>3.4377387302220175E-3</v>
      </c>
      <c r="N2753" s="2">
        <f t="shared" si="215"/>
        <v>3.4318432140658648E-3</v>
      </c>
    </row>
    <row r="2754" spans="1:14" x14ac:dyDescent="0.25">
      <c r="A2754" s="5">
        <v>40585</v>
      </c>
      <c r="B2754" s="11">
        <f t="shared" si="211"/>
        <v>2</v>
      </c>
      <c r="C2754" s="11">
        <f t="shared" si="212"/>
        <v>2011</v>
      </c>
      <c r="D2754" s="11" t="str">
        <f t="shared" si="213"/>
        <v>2/2011</v>
      </c>
      <c r="E2754">
        <v>17486</v>
      </c>
      <c r="F2754">
        <v>19504200</v>
      </c>
      <c r="G2754">
        <v>516771882</v>
      </c>
      <c r="H2754" s="1">
        <v>21.448176063999998</v>
      </c>
      <c r="I2754" s="1">
        <v>21.488797608999999</v>
      </c>
      <c r="J2754" s="1">
        <v>21.366932973000001</v>
      </c>
      <c r="K2754" s="1">
        <v>21.691905337000001</v>
      </c>
      <c r="L2754" s="1">
        <v>21.529419154999999</v>
      </c>
      <c r="M2754" s="2">
        <f t="shared" si="214"/>
        <v>4.9486106060994128E-3</v>
      </c>
      <c r="N2754" s="2">
        <f t="shared" si="215"/>
        <v>4.9364064783913595E-3</v>
      </c>
    </row>
    <row r="2755" spans="1:14" x14ac:dyDescent="0.25">
      <c r="A2755" s="5">
        <v>40588</v>
      </c>
      <c r="B2755" s="11">
        <f t="shared" ref="B2755:B2818" si="216">MONTH(A2755)</f>
        <v>2</v>
      </c>
      <c r="C2755" s="11">
        <f t="shared" ref="C2755:C2818" si="217">YEAR(A2755)</f>
        <v>2011</v>
      </c>
      <c r="D2755" s="11" t="str">
        <f t="shared" ref="D2755:D2818" si="218">CONCATENATE(B2755,"/",C2755)</f>
        <v>2/2011</v>
      </c>
      <c r="E2755">
        <v>19162</v>
      </c>
      <c r="F2755">
        <v>18258200</v>
      </c>
      <c r="G2755">
        <v>486611796</v>
      </c>
      <c r="H2755" s="1">
        <v>21.732526882999998</v>
      </c>
      <c r="I2755" s="1">
        <v>21.456300373000001</v>
      </c>
      <c r="J2755" s="1">
        <v>21.318187118000001</v>
      </c>
      <c r="K2755" s="1">
        <v>21.862515828999999</v>
      </c>
      <c r="L2755" s="1">
        <v>21.651283792000001</v>
      </c>
      <c r="M2755" s="2">
        <f t="shared" si="214"/>
        <v>1.325757575616282E-2</v>
      </c>
      <c r="N2755" s="2">
        <f t="shared" si="215"/>
        <v>1.3170463188350625E-2</v>
      </c>
    </row>
    <row r="2756" spans="1:14" x14ac:dyDescent="0.25">
      <c r="A2756" s="5">
        <v>40589</v>
      </c>
      <c r="B2756" s="11">
        <f t="shared" si="216"/>
        <v>2</v>
      </c>
      <c r="C2756" s="11">
        <f t="shared" si="217"/>
        <v>2011</v>
      </c>
      <c r="D2756" s="11" t="str">
        <f t="shared" si="218"/>
        <v>2/2011</v>
      </c>
      <c r="E2756">
        <v>26232</v>
      </c>
      <c r="F2756">
        <v>27939600</v>
      </c>
      <c r="G2756">
        <v>755570779</v>
      </c>
      <c r="H2756" s="1">
        <v>21.911261682999999</v>
      </c>
      <c r="I2756" s="1">
        <v>21.66753241</v>
      </c>
      <c r="J2756" s="1">
        <v>21.635035172999999</v>
      </c>
      <c r="K2756" s="1">
        <v>22.195612501999999</v>
      </c>
      <c r="L2756" s="1">
        <v>21.968131846999999</v>
      </c>
      <c r="M2756" s="2">
        <f t="shared" ref="M2756:M2819" si="219">H2756/H2755-1</f>
        <v>8.2242990408911698E-3</v>
      </c>
      <c r="N2756" s="2">
        <f t="shared" ref="N2756:N2819" si="220">LN(H2756/H2755)</f>
        <v>8.1906637852937423E-3</v>
      </c>
    </row>
    <row r="2757" spans="1:14" x14ac:dyDescent="0.25">
      <c r="A2757" s="5">
        <v>40590</v>
      </c>
      <c r="B2757" s="11">
        <f t="shared" si="216"/>
        <v>2</v>
      </c>
      <c r="C2757" s="11">
        <f t="shared" si="217"/>
        <v>2011</v>
      </c>
      <c r="D2757" s="11" t="str">
        <f t="shared" si="218"/>
        <v>2/2011</v>
      </c>
      <c r="E2757">
        <v>20426</v>
      </c>
      <c r="F2757">
        <v>24193500</v>
      </c>
      <c r="G2757">
        <v>659674296</v>
      </c>
      <c r="H2757" s="1">
        <v>22.187488193</v>
      </c>
      <c r="I2757" s="1">
        <v>22.098120793</v>
      </c>
      <c r="J2757" s="1">
        <v>21.992504775</v>
      </c>
      <c r="K2757" s="1">
        <v>22.301228520999999</v>
      </c>
      <c r="L2757" s="1">
        <v>22.154990956999999</v>
      </c>
      <c r="M2757" s="2">
        <f t="shared" si="219"/>
        <v>1.2606599930040208E-2</v>
      </c>
      <c r="N2757" s="2">
        <f t="shared" si="220"/>
        <v>1.2527798338119475E-2</v>
      </c>
    </row>
    <row r="2758" spans="1:14" x14ac:dyDescent="0.25">
      <c r="A2758" s="5">
        <v>40591</v>
      </c>
      <c r="B2758" s="11">
        <f t="shared" si="216"/>
        <v>2</v>
      </c>
      <c r="C2758" s="11">
        <f t="shared" si="217"/>
        <v>2011</v>
      </c>
      <c r="D2758" s="11" t="str">
        <f t="shared" si="218"/>
        <v>2/2011</v>
      </c>
      <c r="E2758">
        <v>16991</v>
      </c>
      <c r="F2758">
        <v>19143600</v>
      </c>
      <c r="G2758">
        <v>521796197</v>
      </c>
      <c r="H2758" s="1">
        <v>22.138742339</v>
      </c>
      <c r="I2758" s="1">
        <v>22.260606975000002</v>
      </c>
      <c r="J2758" s="1">
        <v>21.968131846999999</v>
      </c>
      <c r="K2758" s="1">
        <v>22.293104211999999</v>
      </c>
      <c r="L2758" s="1">
        <v>22.146866648</v>
      </c>
      <c r="M2758" s="2">
        <f t="shared" si="219"/>
        <v>-2.1969974057441943E-3</v>
      </c>
      <c r="N2758" s="2">
        <f t="shared" si="220"/>
        <v>-2.1994143451999695E-3</v>
      </c>
    </row>
    <row r="2759" spans="1:14" x14ac:dyDescent="0.25">
      <c r="A2759" s="5">
        <v>40592</v>
      </c>
      <c r="B2759" s="11">
        <f t="shared" si="216"/>
        <v>2</v>
      </c>
      <c r="C2759" s="11">
        <f t="shared" si="217"/>
        <v>2011</v>
      </c>
      <c r="D2759" s="11" t="str">
        <f t="shared" si="218"/>
        <v>2/2011</v>
      </c>
      <c r="E2759">
        <v>22343</v>
      </c>
      <c r="F2759">
        <v>16769000</v>
      </c>
      <c r="G2759">
        <v>457891351</v>
      </c>
      <c r="H2759" s="1">
        <v>22.236234048</v>
      </c>
      <c r="I2759" s="1">
        <v>22.065623556999999</v>
      </c>
      <c r="J2759" s="1">
        <v>22.025002011000002</v>
      </c>
      <c r="K2759" s="1">
        <v>22.293104211999999</v>
      </c>
      <c r="L2759" s="1">
        <v>22.187488193</v>
      </c>
      <c r="M2759" s="2">
        <f t="shared" si="219"/>
        <v>4.4036697074818498E-3</v>
      </c>
      <c r="N2759" s="2">
        <f t="shared" si="220"/>
        <v>4.3940019261216349E-3</v>
      </c>
    </row>
    <row r="2760" spans="1:14" x14ac:dyDescent="0.25">
      <c r="A2760" s="5">
        <v>40595</v>
      </c>
      <c r="B2760" s="11">
        <f t="shared" si="216"/>
        <v>2</v>
      </c>
      <c r="C2760" s="11">
        <f t="shared" si="217"/>
        <v>2011</v>
      </c>
      <c r="D2760" s="11" t="str">
        <f t="shared" si="218"/>
        <v>2/2011</v>
      </c>
      <c r="E2760">
        <v>17574</v>
      </c>
      <c r="F2760">
        <v>22204200</v>
      </c>
      <c r="G2760">
        <v>609496706</v>
      </c>
      <c r="H2760" s="1">
        <v>22.260606975000002</v>
      </c>
      <c r="I2760" s="1">
        <v>22.317477139000001</v>
      </c>
      <c r="J2760" s="1">
        <v>22.138742339</v>
      </c>
      <c r="K2760" s="1">
        <v>22.463714703000001</v>
      </c>
      <c r="L2760" s="1">
        <v>22.301228520999999</v>
      </c>
      <c r="M2760" s="2">
        <f t="shared" si="219"/>
        <v>1.0960905946297839E-3</v>
      </c>
      <c r="N2760" s="2">
        <f t="shared" si="220"/>
        <v>1.0954903259265108E-3</v>
      </c>
    </row>
    <row r="2761" spans="1:14" x14ac:dyDescent="0.25">
      <c r="A2761" s="5">
        <v>40596</v>
      </c>
      <c r="B2761" s="11">
        <f t="shared" si="216"/>
        <v>2</v>
      </c>
      <c r="C2761" s="11">
        <f t="shared" si="217"/>
        <v>2011</v>
      </c>
      <c r="D2761" s="11" t="str">
        <f t="shared" si="218"/>
        <v>2/2011</v>
      </c>
      <c r="E2761">
        <v>40327</v>
      </c>
      <c r="F2761">
        <v>36610900</v>
      </c>
      <c r="G2761">
        <v>1018206794</v>
      </c>
      <c r="H2761" s="1">
        <v>22.561206413000001</v>
      </c>
      <c r="I2761" s="1">
        <v>22.309352830000002</v>
      </c>
      <c r="J2761" s="1">
        <v>22.301228520999999</v>
      </c>
      <c r="K2761" s="1">
        <v>22.707443977000001</v>
      </c>
      <c r="L2761" s="1">
        <v>22.593703648999998</v>
      </c>
      <c r="M2761" s="2">
        <f t="shared" si="219"/>
        <v>1.3503649668564321E-2</v>
      </c>
      <c r="N2761" s="2">
        <f t="shared" si="220"/>
        <v>1.3413287957764749E-2</v>
      </c>
    </row>
    <row r="2762" spans="1:14" x14ac:dyDescent="0.25">
      <c r="A2762" s="5">
        <v>40597</v>
      </c>
      <c r="B2762" s="11">
        <f t="shared" si="216"/>
        <v>2</v>
      </c>
      <c r="C2762" s="11">
        <f t="shared" si="217"/>
        <v>2011</v>
      </c>
      <c r="D2762" s="11" t="str">
        <f t="shared" si="218"/>
        <v>2/2011</v>
      </c>
      <c r="E2762">
        <v>61301</v>
      </c>
      <c r="F2762">
        <v>62622100</v>
      </c>
      <c r="G2762">
        <v>1786001044</v>
      </c>
      <c r="H2762" s="1">
        <v>23.324891469000001</v>
      </c>
      <c r="I2762" s="1">
        <v>22.674946739999999</v>
      </c>
      <c r="J2762" s="1">
        <v>22.585579339999999</v>
      </c>
      <c r="K2762" s="1">
        <v>23.479253343</v>
      </c>
      <c r="L2762" s="1">
        <v>23.170529596000002</v>
      </c>
      <c r="M2762" s="2">
        <f t="shared" si="219"/>
        <v>3.384947781692893E-2</v>
      </c>
      <c r="N2762" s="2">
        <f t="shared" si="220"/>
        <v>3.3289192778601442E-2</v>
      </c>
    </row>
    <row r="2763" spans="1:14" x14ac:dyDescent="0.25">
      <c r="A2763" s="5">
        <v>40598</v>
      </c>
      <c r="B2763" s="11">
        <f t="shared" si="216"/>
        <v>2</v>
      </c>
      <c r="C2763" s="11">
        <f t="shared" si="217"/>
        <v>2011</v>
      </c>
      <c r="D2763" s="11" t="str">
        <f t="shared" si="218"/>
        <v>2/2011</v>
      </c>
      <c r="E2763">
        <v>55677</v>
      </c>
      <c r="F2763">
        <v>50413400</v>
      </c>
      <c r="G2763">
        <v>1454949193</v>
      </c>
      <c r="H2763" s="1">
        <v>23.048664959</v>
      </c>
      <c r="I2763" s="1">
        <v>23.601117979000001</v>
      </c>
      <c r="J2763" s="1">
        <v>23.040540650000001</v>
      </c>
      <c r="K2763" s="1">
        <v>23.771728470999999</v>
      </c>
      <c r="L2763" s="1">
        <v>23.446756105999999</v>
      </c>
      <c r="M2763" s="2">
        <f t="shared" si="219"/>
        <v>-1.1842563570643838E-2</v>
      </c>
      <c r="N2763" s="2">
        <f t="shared" si="220"/>
        <v>-1.1913245316202192E-2</v>
      </c>
    </row>
    <row r="2764" spans="1:14" x14ac:dyDescent="0.25">
      <c r="A2764" s="5">
        <v>40599</v>
      </c>
      <c r="B2764" s="11">
        <f t="shared" si="216"/>
        <v>2</v>
      </c>
      <c r="C2764" s="11">
        <f t="shared" si="217"/>
        <v>2011</v>
      </c>
      <c r="D2764" s="11" t="str">
        <f t="shared" si="218"/>
        <v>2/2011</v>
      </c>
      <c r="E2764">
        <v>32972</v>
      </c>
      <c r="F2764">
        <v>27201000</v>
      </c>
      <c r="G2764">
        <v>774861762</v>
      </c>
      <c r="H2764" s="1">
        <v>23.235524069</v>
      </c>
      <c r="I2764" s="1">
        <v>23.081162196000001</v>
      </c>
      <c r="J2764" s="1">
        <v>22.869930158999999</v>
      </c>
      <c r="K2764" s="1">
        <v>23.357388705999998</v>
      </c>
      <c r="L2764" s="1">
        <v>23.146156669</v>
      </c>
      <c r="M2764" s="2">
        <f t="shared" si="219"/>
        <v>8.1071554613854069E-3</v>
      </c>
      <c r="N2764" s="2">
        <f t="shared" si="220"/>
        <v>8.0744690204141972E-3</v>
      </c>
    </row>
    <row r="2765" spans="1:14" x14ac:dyDescent="0.25">
      <c r="A2765" s="5">
        <v>40602</v>
      </c>
      <c r="B2765" s="11">
        <f t="shared" si="216"/>
        <v>2</v>
      </c>
      <c r="C2765" s="11">
        <f t="shared" si="217"/>
        <v>2011</v>
      </c>
      <c r="D2765" s="11" t="str">
        <f t="shared" si="218"/>
        <v>2/2011</v>
      </c>
      <c r="E2765">
        <v>28695</v>
      </c>
      <c r="F2765">
        <v>28891100</v>
      </c>
      <c r="G2765">
        <v>820185085</v>
      </c>
      <c r="H2765" s="1">
        <v>23.219275451000001</v>
      </c>
      <c r="I2765" s="1">
        <v>23.105535122999999</v>
      </c>
      <c r="J2765" s="1">
        <v>22.878054467999998</v>
      </c>
      <c r="K2765" s="1">
        <v>23.300518541999999</v>
      </c>
      <c r="L2765" s="1">
        <v>23.064913577999999</v>
      </c>
      <c r="M2765" s="2">
        <f t="shared" si="219"/>
        <v>-6.9930068939905166E-4</v>
      </c>
      <c r="N2765" s="2">
        <f t="shared" si="220"/>
        <v>-6.9954531417698097E-4</v>
      </c>
    </row>
    <row r="2766" spans="1:14" x14ac:dyDescent="0.25">
      <c r="A2766" s="5">
        <v>40603</v>
      </c>
      <c r="B2766" s="11">
        <f t="shared" si="216"/>
        <v>3</v>
      </c>
      <c r="C2766" s="11">
        <f t="shared" si="217"/>
        <v>2011</v>
      </c>
      <c r="D2766" s="11" t="str">
        <f t="shared" si="218"/>
        <v>3/2011</v>
      </c>
      <c r="E2766">
        <v>21491</v>
      </c>
      <c r="F2766">
        <v>26547900</v>
      </c>
      <c r="G2766">
        <v>755041120</v>
      </c>
      <c r="H2766" s="1">
        <v>22.983670487000001</v>
      </c>
      <c r="I2766" s="1">
        <v>23.154280977999999</v>
      </c>
      <c r="J2766" s="1">
        <v>22.902427395</v>
      </c>
      <c r="K2766" s="1">
        <v>23.389885941999999</v>
      </c>
      <c r="L2766" s="1">
        <v>23.105535122999999</v>
      </c>
      <c r="M2766" s="2">
        <f t="shared" si="219"/>
        <v>-1.0146955898654109E-2</v>
      </c>
      <c r="N2766" s="2">
        <f t="shared" si="220"/>
        <v>-1.0198787173524231E-2</v>
      </c>
    </row>
    <row r="2767" spans="1:14" x14ac:dyDescent="0.25">
      <c r="A2767" s="5">
        <v>40604</v>
      </c>
      <c r="B2767" s="11">
        <f t="shared" si="216"/>
        <v>3</v>
      </c>
      <c r="C2767" s="11">
        <f t="shared" si="217"/>
        <v>2011</v>
      </c>
      <c r="D2767" s="11" t="str">
        <f t="shared" si="218"/>
        <v>3/2011</v>
      </c>
      <c r="E2767">
        <v>29967</v>
      </c>
      <c r="F2767">
        <v>25808400</v>
      </c>
      <c r="G2767">
        <v>740494124</v>
      </c>
      <c r="H2767" s="1">
        <v>23.479253343</v>
      </c>
      <c r="I2767" s="1">
        <v>22.991794796000001</v>
      </c>
      <c r="J2767" s="1">
        <v>22.886178777000001</v>
      </c>
      <c r="K2767" s="1">
        <v>23.527999197</v>
      </c>
      <c r="L2767" s="1">
        <v>23.308642850999998</v>
      </c>
      <c r="M2767" s="2">
        <f t="shared" si="219"/>
        <v>2.1562389535662252E-2</v>
      </c>
      <c r="N2767" s="2">
        <f t="shared" si="220"/>
        <v>2.1333209803661008E-2</v>
      </c>
    </row>
    <row r="2768" spans="1:14" x14ac:dyDescent="0.25">
      <c r="A2768" s="5">
        <v>40605</v>
      </c>
      <c r="B2768" s="11">
        <f t="shared" si="216"/>
        <v>3</v>
      </c>
      <c r="C2768" s="11">
        <f t="shared" si="217"/>
        <v>2011</v>
      </c>
      <c r="D2768" s="11" t="str">
        <f t="shared" si="218"/>
        <v>3/2011</v>
      </c>
      <c r="E2768">
        <v>17404</v>
      </c>
      <c r="F2768">
        <v>17305300</v>
      </c>
      <c r="G2768">
        <v>499589070</v>
      </c>
      <c r="H2768" s="1">
        <v>23.527999197</v>
      </c>
      <c r="I2768" s="1">
        <v>23.495501960999999</v>
      </c>
      <c r="J2768" s="1">
        <v>23.235524069</v>
      </c>
      <c r="K2768" s="1">
        <v>23.536123505999999</v>
      </c>
      <c r="L2768" s="1">
        <v>23.454880415000002</v>
      </c>
      <c r="M2768" s="2">
        <f t="shared" si="219"/>
        <v>2.0761245380289672E-3</v>
      </c>
      <c r="N2768" s="2">
        <f t="shared" si="220"/>
        <v>2.0739723697450639E-3</v>
      </c>
    </row>
    <row r="2769" spans="1:14" x14ac:dyDescent="0.25">
      <c r="A2769" s="5">
        <v>40606</v>
      </c>
      <c r="B2769" s="11">
        <f t="shared" si="216"/>
        <v>3</v>
      </c>
      <c r="C2769" s="11">
        <f t="shared" si="217"/>
        <v>2011</v>
      </c>
      <c r="D2769" s="11" t="str">
        <f t="shared" si="218"/>
        <v>3/2011</v>
      </c>
      <c r="E2769">
        <v>19989</v>
      </c>
      <c r="F2769">
        <v>21019800</v>
      </c>
      <c r="G2769">
        <v>609583744</v>
      </c>
      <c r="H2769" s="1">
        <v>23.625490907</v>
      </c>
      <c r="I2769" s="1">
        <v>23.560496434000001</v>
      </c>
      <c r="J2769" s="1">
        <v>23.333015779</v>
      </c>
      <c r="K2769" s="1">
        <v>23.698609689000001</v>
      </c>
      <c r="L2769" s="1">
        <v>23.560496434000001</v>
      </c>
      <c r="M2769" s="2">
        <f t="shared" si="219"/>
        <v>4.1436464351984892E-3</v>
      </c>
      <c r="N2769" s="2">
        <f t="shared" si="220"/>
        <v>4.1350851740529397E-3</v>
      </c>
    </row>
    <row r="2770" spans="1:14" x14ac:dyDescent="0.25">
      <c r="A2770" s="5">
        <v>40611</v>
      </c>
      <c r="B2770" s="11">
        <f t="shared" si="216"/>
        <v>3</v>
      </c>
      <c r="C2770" s="11">
        <f t="shared" si="217"/>
        <v>2011</v>
      </c>
      <c r="D2770" s="11" t="str">
        <f t="shared" si="218"/>
        <v>3/2011</v>
      </c>
      <c r="E2770">
        <v>14635</v>
      </c>
      <c r="F2770">
        <v>15883700</v>
      </c>
      <c r="G2770">
        <v>455112619</v>
      </c>
      <c r="H2770" s="1">
        <v>23.194902524</v>
      </c>
      <c r="I2770" s="1">
        <v>23.422383179000001</v>
      </c>
      <c r="J2770" s="1">
        <v>23.170529596000002</v>
      </c>
      <c r="K2770" s="1">
        <v>23.454880415000002</v>
      </c>
      <c r="L2770" s="1">
        <v>23.276145615000001</v>
      </c>
      <c r="M2770" s="2">
        <f t="shared" si="219"/>
        <v>-1.8225584589754318E-2</v>
      </c>
      <c r="N2770" s="2">
        <f t="shared" si="220"/>
        <v>-1.8393716558747924E-2</v>
      </c>
    </row>
    <row r="2771" spans="1:14" x14ac:dyDescent="0.25">
      <c r="A2771" s="5">
        <v>40612</v>
      </c>
      <c r="B2771" s="11">
        <f t="shared" si="216"/>
        <v>3</v>
      </c>
      <c r="C2771" s="11">
        <f t="shared" si="217"/>
        <v>2011</v>
      </c>
      <c r="D2771" s="11" t="str">
        <f t="shared" si="218"/>
        <v>3/2011</v>
      </c>
      <c r="E2771">
        <v>22670</v>
      </c>
      <c r="F2771">
        <v>22751200</v>
      </c>
      <c r="G2771">
        <v>640480631</v>
      </c>
      <c r="H2771" s="1">
        <v>22.845557232000001</v>
      </c>
      <c r="I2771" s="1">
        <v>23.073037887000002</v>
      </c>
      <c r="J2771" s="1">
        <v>22.650573813000001</v>
      </c>
      <c r="K2771" s="1">
        <v>23.097410814</v>
      </c>
      <c r="L2771" s="1">
        <v>22.869930158999999</v>
      </c>
      <c r="M2771" s="2">
        <f t="shared" si="219"/>
        <v>-1.5061295973911815E-2</v>
      </c>
      <c r="N2771" s="2">
        <f t="shared" si="220"/>
        <v>-1.5175869161517454E-2</v>
      </c>
    </row>
    <row r="2772" spans="1:14" x14ac:dyDescent="0.25">
      <c r="A2772" s="5">
        <v>40613</v>
      </c>
      <c r="B2772" s="11">
        <f t="shared" si="216"/>
        <v>3</v>
      </c>
      <c r="C2772" s="11">
        <f t="shared" si="217"/>
        <v>2011</v>
      </c>
      <c r="D2772" s="11" t="str">
        <f t="shared" si="218"/>
        <v>3/2011</v>
      </c>
      <c r="E2772">
        <v>19944</v>
      </c>
      <c r="F2772">
        <v>20803900</v>
      </c>
      <c r="G2772">
        <v>585290167</v>
      </c>
      <c r="H2772" s="1">
        <v>22.886178777000001</v>
      </c>
      <c r="I2772" s="1">
        <v>22.707443977000001</v>
      </c>
      <c r="J2772" s="1">
        <v>22.479963321</v>
      </c>
      <c r="K2772" s="1">
        <v>23.073037887000002</v>
      </c>
      <c r="L2772" s="1">
        <v>22.853681541</v>
      </c>
      <c r="M2772" s="2">
        <f t="shared" si="219"/>
        <v>1.7780938581397621E-3</v>
      </c>
      <c r="N2772" s="2">
        <f t="shared" si="220"/>
        <v>1.7765149206445561E-3</v>
      </c>
    </row>
    <row r="2773" spans="1:14" x14ac:dyDescent="0.25">
      <c r="A2773" s="5">
        <v>40616</v>
      </c>
      <c r="B2773" s="11">
        <f t="shared" si="216"/>
        <v>3</v>
      </c>
      <c r="C2773" s="11">
        <f t="shared" si="217"/>
        <v>2011</v>
      </c>
      <c r="D2773" s="11" t="str">
        <f t="shared" si="218"/>
        <v>3/2011</v>
      </c>
      <c r="E2773">
        <v>15998</v>
      </c>
      <c r="F2773">
        <v>13554000</v>
      </c>
      <c r="G2773">
        <v>382730895</v>
      </c>
      <c r="H2773" s="1">
        <v>22.975546176999998</v>
      </c>
      <c r="I2773" s="1">
        <v>22.748065522000001</v>
      </c>
      <c r="J2773" s="1">
        <v>22.642449503999998</v>
      </c>
      <c r="K2773" s="1">
        <v>23.089286505</v>
      </c>
      <c r="L2773" s="1">
        <v>22.943048941000001</v>
      </c>
      <c r="M2773" s="2">
        <f t="shared" si="219"/>
        <v>3.9048633181966164E-3</v>
      </c>
      <c r="N2773" s="2">
        <f t="shared" si="220"/>
        <v>3.8972591285490032E-3</v>
      </c>
    </row>
    <row r="2774" spans="1:14" x14ac:dyDescent="0.25">
      <c r="A2774" s="5">
        <v>40617</v>
      </c>
      <c r="B2774" s="11">
        <f t="shared" si="216"/>
        <v>3</v>
      </c>
      <c r="C2774" s="11">
        <f t="shared" si="217"/>
        <v>2011</v>
      </c>
      <c r="D2774" s="11" t="str">
        <f t="shared" si="218"/>
        <v>3/2011</v>
      </c>
      <c r="E2774">
        <v>24247</v>
      </c>
      <c r="F2774">
        <v>22515300</v>
      </c>
      <c r="G2774">
        <v>628942147</v>
      </c>
      <c r="H2774" s="1">
        <v>22.780562758999999</v>
      </c>
      <c r="I2774" s="1">
        <v>22.301228520999999</v>
      </c>
      <c r="J2774" s="1">
        <v>22.301228520999999</v>
      </c>
      <c r="K2774" s="1">
        <v>22.886178777000001</v>
      </c>
      <c r="L2774" s="1">
        <v>22.691195358000002</v>
      </c>
      <c r="M2774" s="2">
        <f t="shared" si="219"/>
        <v>-8.4865629090110639E-3</v>
      </c>
      <c r="N2774" s="2">
        <f t="shared" si="220"/>
        <v>-8.5227788287028112E-3</v>
      </c>
    </row>
    <row r="2775" spans="1:14" x14ac:dyDescent="0.25">
      <c r="A2775" s="5">
        <v>40618</v>
      </c>
      <c r="B2775" s="11">
        <f t="shared" si="216"/>
        <v>3</v>
      </c>
      <c r="C2775" s="11">
        <f t="shared" si="217"/>
        <v>2011</v>
      </c>
      <c r="D2775" s="11" t="str">
        <f t="shared" si="218"/>
        <v>3/2011</v>
      </c>
      <c r="E2775">
        <v>32334</v>
      </c>
      <c r="F2775">
        <v>33678600</v>
      </c>
      <c r="G2775">
        <v>942836441</v>
      </c>
      <c r="H2775" s="1">
        <v>22.569330722</v>
      </c>
      <c r="I2775" s="1">
        <v>22.878054467999998</v>
      </c>
      <c r="J2775" s="1">
        <v>22.431217467</v>
      </c>
      <c r="K2775" s="1">
        <v>23.081162196000001</v>
      </c>
      <c r="L2775" s="1">
        <v>22.748065522000001</v>
      </c>
      <c r="M2775" s="2">
        <f t="shared" si="219"/>
        <v>-9.2724679032147872E-3</v>
      </c>
      <c r="N2775" s="2">
        <f t="shared" si="220"/>
        <v>-9.3157248404127507E-3</v>
      </c>
    </row>
    <row r="2776" spans="1:14" x14ac:dyDescent="0.25">
      <c r="A2776" s="5">
        <v>40619</v>
      </c>
      <c r="B2776" s="11">
        <f t="shared" si="216"/>
        <v>3</v>
      </c>
      <c r="C2776" s="11">
        <f t="shared" si="217"/>
        <v>2011</v>
      </c>
      <c r="D2776" s="11" t="str">
        <f t="shared" si="218"/>
        <v>3/2011</v>
      </c>
      <c r="E2776">
        <v>19267</v>
      </c>
      <c r="F2776">
        <v>16511000</v>
      </c>
      <c r="G2776">
        <v>463257140</v>
      </c>
      <c r="H2776" s="1">
        <v>22.813059995</v>
      </c>
      <c r="I2776" s="1">
        <v>22.86180585</v>
      </c>
      <c r="J2776" s="1">
        <v>22.650573813000001</v>
      </c>
      <c r="K2776" s="1">
        <v>22.910551705</v>
      </c>
      <c r="L2776" s="1">
        <v>22.796811377000001</v>
      </c>
      <c r="M2776" s="2">
        <f t="shared" si="219"/>
        <v>1.0799136048922353E-2</v>
      </c>
      <c r="N2776" s="2">
        <f t="shared" si="220"/>
        <v>1.0741241811436274E-2</v>
      </c>
    </row>
    <row r="2777" spans="1:14" x14ac:dyDescent="0.25">
      <c r="A2777" s="5">
        <v>40620</v>
      </c>
      <c r="B2777" s="11">
        <f t="shared" si="216"/>
        <v>3</v>
      </c>
      <c r="C2777" s="11">
        <f t="shared" si="217"/>
        <v>2011</v>
      </c>
      <c r="D2777" s="11" t="str">
        <f t="shared" si="218"/>
        <v>3/2011</v>
      </c>
      <c r="E2777">
        <v>20970</v>
      </c>
      <c r="F2777">
        <v>21601100</v>
      </c>
      <c r="G2777">
        <v>605194359</v>
      </c>
      <c r="H2777" s="1">
        <v>22.666822431</v>
      </c>
      <c r="I2777" s="1">
        <v>22.910551705</v>
      </c>
      <c r="J2777" s="1">
        <v>22.601827958000001</v>
      </c>
      <c r="K2777" s="1">
        <v>22.926800322999998</v>
      </c>
      <c r="L2777" s="1">
        <v>22.76431414</v>
      </c>
      <c r="M2777" s="2">
        <f t="shared" si="219"/>
        <v>-6.4102564071655266E-3</v>
      </c>
      <c r="N2777" s="2">
        <f t="shared" si="220"/>
        <v>-6.430890327179601E-3</v>
      </c>
    </row>
    <row r="2778" spans="1:14" x14ac:dyDescent="0.25">
      <c r="A2778" s="5">
        <v>40623</v>
      </c>
      <c r="B2778" s="11">
        <f t="shared" si="216"/>
        <v>3</v>
      </c>
      <c r="C2778" s="11">
        <f t="shared" si="217"/>
        <v>2011</v>
      </c>
      <c r="D2778" s="11" t="str">
        <f t="shared" si="218"/>
        <v>3/2011</v>
      </c>
      <c r="E2778">
        <v>20665</v>
      </c>
      <c r="F2778">
        <v>28580800</v>
      </c>
      <c r="G2778">
        <v>805674124</v>
      </c>
      <c r="H2778" s="1">
        <v>22.853681541</v>
      </c>
      <c r="I2778" s="1">
        <v>22.878054467999998</v>
      </c>
      <c r="J2778" s="1">
        <v>22.731816903999999</v>
      </c>
      <c r="K2778" s="1">
        <v>23.032416341000001</v>
      </c>
      <c r="L2778" s="1">
        <v>22.902427395</v>
      </c>
      <c r="M2778" s="2">
        <f t="shared" si="219"/>
        <v>8.2437276141733573E-3</v>
      </c>
      <c r="N2778" s="2">
        <f t="shared" si="220"/>
        <v>8.2099336899249774E-3</v>
      </c>
    </row>
    <row r="2779" spans="1:14" x14ac:dyDescent="0.25">
      <c r="A2779" s="5">
        <v>40624</v>
      </c>
      <c r="B2779" s="11">
        <f t="shared" si="216"/>
        <v>3</v>
      </c>
      <c r="C2779" s="11">
        <f t="shared" si="217"/>
        <v>2011</v>
      </c>
      <c r="D2779" s="11" t="str">
        <f t="shared" si="218"/>
        <v>3/2011</v>
      </c>
      <c r="E2779">
        <v>21682</v>
      </c>
      <c r="F2779">
        <v>23606200</v>
      </c>
      <c r="G2779">
        <v>669549350</v>
      </c>
      <c r="H2779" s="1">
        <v>23.141806424999999</v>
      </c>
      <c r="I2779" s="1">
        <v>22.913084016999999</v>
      </c>
      <c r="J2779" s="1">
        <v>22.888578044999999</v>
      </c>
      <c r="K2779" s="1">
        <v>23.313348229999999</v>
      </c>
      <c r="L2779" s="1">
        <v>23.166312396999999</v>
      </c>
      <c r="M2779" s="2">
        <f t="shared" si="219"/>
        <v>1.2607372842012188E-2</v>
      </c>
      <c r="N2779" s="2">
        <f t="shared" si="220"/>
        <v>1.2528561627314959E-2</v>
      </c>
    </row>
    <row r="2780" spans="1:14" x14ac:dyDescent="0.25">
      <c r="A2780" s="5">
        <v>40625</v>
      </c>
      <c r="B2780" s="11">
        <f t="shared" si="216"/>
        <v>3</v>
      </c>
      <c r="C2780" s="11">
        <f t="shared" si="217"/>
        <v>2011</v>
      </c>
      <c r="D2780" s="11" t="str">
        <f t="shared" si="218"/>
        <v>3/2011</v>
      </c>
      <c r="E2780">
        <v>20933</v>
      </c>
      <c r="F2780">
        <v>20396900</v>
      </c>
      <c r="G2780">
        <v>582560332</v>
      </c>
      <c r="H2780" s="1">
        <v>23.378697489</v>
      </c>
      <c r="I2780" s="1">
        <v>23.117300451999999</v>
      </c>
      <c r="J2780" s="1">
        <v>23.060119851</v>
      </c>
      <c r="K2780" s="1">
        <v>23.427709434</v>
      </c>
      <c r="L2780" s="1">
        <v>23.329685545</v>
      </c>
      <c r="M2780" s="2">
        <f t="shared" si="219"/>
        <v>1.0236498380873593E-2</v>
      </c>
      <c r="N2780" s="2">
        <f t="shared" si="220"/>
        <v>1.0184460255486546E-2</v>
      </c>
    </row>
    <row r="2781" spans="1:14" x14ac:dyDescent="0.25">
      <c r="A2781" s="5">
        <v>40626</v>
      </c>
      <c r="B2781" s="11">
        <f t="shared" si="216"/>
        <v>3</v>
      </c>
      <c r="C2781" s="11">
        <f t="shared" si="217"/>
        <v>2011</v>
      </c>
      <c r="D2781" s="11" t="str">
        <f t="shared" si="218"/>
        <v>3/2011</v>
      </c>
      <c r="E2781">
        <v>18775</v>
      </c>
      <c r="F2781">
        <v>12248000</v>
      </c>
      <c r="G2781">
        <v>350049341</v>
      </c>
      <c r="H2781" s="1">
        <v>23.223492999000001</v>
      </c>
      <c r="I2781" s="1">
        <v>23.411372118999999</v>
      </c>
      <c r="J2781" s="1">
        <v>23.158143739</v>
      </c>
      <c r="K2781" s="1">
        <v>23.509396008</v>
      </c>
      <c r="L2781" s="1">
        <v>23.346022860000001</v>
      </c>
      <c r="M2781" s="2">
        <f t="shared" si="219"/>
        <v>-6.638714157323089E-3</v>
      </c>
      <c r="N2781" s="2">
        <f t="shared" si="220"/>
        <v>-6.6608484366446515E-3</v>
      </c>
    </row>
    <row r="2782" spans="1:14" x14ac:dyDescent="0.25">
      <c r="A2782" s="5">
        <v>40627</v>
      </c>
      <c r="B2782" s="11">
        <f t="shared" si="216"/>
        <v>3</v>
      </c>
      <c r="C2782" s="11">
        <f t="shared" si="217"/>
        <v>2011</v>
      </c>
      <c r="D2782" s="11" t="str">
        <f t="shared" si="218"/>
        <v>3/2011</v>
      </c>
      <c r="E2782">
        <v>18655</v>
      </c>
      <c r="F2782">
        <v>16324700</v>
      </c>
      <c r="G2782">
        <v>468047557</v>
      </c>
      <c r="H2782" s="1">
        <v>23.395034804000002</v>
      </c>
      <c r="I2782" s="1">
        <v>23.280673601</v>
      </c>
      <c r="J2782" s="1">
        <v>23.207155684</v>
      </c>
      <c r="K2782" s="1">
        <v>23.517564664999998</v>
      </c>
      <c r="L2782" s="1">
        <v>23.419540776000002</v>
      </c>
      <c r="M2782" s="2">
        <f t="shared" si="219"/>
        <v>7.3865634686127724E-3</v>
      </c>
      <c r="N2782" s="2">
        <f t="shared" si="220"/>
        <v>7.3594164090288088E-3</v>
      </c>
    </row>
    <row r="2783" spans="1:14" x14ac:dyDescent="0.25">
      <c r="A2783" s="5">
        <v>40630</v>
      </c>
      <c r="B2783" s="11">
        <f t="shared" si="216"/>
        <v>3</v>
      </c>
      <c r="C2783" s="11">
        <f t="shared" si="217"/>
        <v>2011</v>
      </c>
      <c r="D2783" s="11" t="str">
        <f t="shared" si="218"/>
        <v>3/2011</v>
      </c>
      <c r="E2783">
        <v>10802</v>
      </c>
      <c r="F2783">
        <v>11432600</v>
      </c>
      <c r="G2783">
        <v>326705535</v>
      </c>
      <c r="H2783" s="1">
        <v>23.158143739</v>
      </c>
      <c r="I2783" s="1">
        <v>23.329685545</v>
      </c>
      <c r="J2783" s="1">
        <v>23.158143739</v>
      </c>
      <c r="K2783" s="1">
        <v>23.525733323000001</v>
      </c>
      <c r="L2783" s="1">
        <v>23.346022860000001</v>
      </c>
      <c r="M2783" s="2">
        <f t="shared" si="219"/>
        <v>-1.0125698336618805E-2</v>
      </c>
      <c r="N2783" s="2">
        <f t="shared" si="220"/>
        <v>-1.0177311931409099E-2</v>
      </c>
    </row>
    <row r="2784" spans="1:14" x14ac:dyDescent="0.25">
      <c r="A2784" s="5">
        <v>40631</v>
      </c>
      <c r="B2784" s="11">
        <f t="shared" si="216"/>
        <v>3</v>
      </c>
      <c r="C2784" s="11">
        <f t="shared" si="217"/>
        <v>2011</v>
      </c>
      <c r="D2784" s="11" t="str">
        <f t="shared" si="218"/>
        <v>3/2011</v>
      </c>
      <c r="E2784">
        <v>12407</v>
      </c>
      <c r="F2784">
        <v>12036900</v>
      </c>
      <c r="G2784">
        <v>342202519</v>
      </c>
      <c r="H2784" s="1">
        <v>23.158143739</v>
      </c>
      <c r="I2784" s="1">
        <v>23.198987026000001</v>
      </c>
      <c r="J2784" s="1">
        <v>23.084625823</v>
      </c>
      <c r="K2784" s="1">
        <v>23.362360174999999</v>
      </c>
      <c r="L2784" s="1">
        <v>23.223492999000001</v>
      </c>
      <c r="M2784" s="2">
        <f t="shared" si="219"/>
        <v>0</v>
      </c>
      <c r="N2784" s="2">
        <f t="shared" si="220"/>
        <v>0</v>
      </c>
    </row>
    <row r="2785" spans="1:14" x14ac:dyDescent="0.25">
      <c r="A2785" s="5">
        <v>40632</v>
      </c>
      <c r="B2785" s="11">
        <f t="shared" si="216"/>
        <v>3</v>
      </c>
      <c r="C2785" s="11">
        <f t="shared" si="217"/>
        <v>2011</v>
      </c>
      <c r="D2785" s="11" t="str">
        <f t="shared" si="218"/>
        <v>3/2011</v>
      </c>
      <c r="E2785">
        <v>11572</v>
      </c>
      <c r="F2785">
        <v>13888700</v>
      </c>
      <c r="G2785">
        <v>394427419</v>
      </c>
      <c r="H2785" s="1">
        <v>23.174481054000001</v>
      </c>
      <c r="I2785" s="1">
        <v>23.297010915000001</v>
      </c>
      <c r="J2785" s="1">
        <v>23.117300451999999</v>
      </c>
      <c r="K2785" s="1">
        <v>23.321516888000001</v>
      </c>
      <c r="L2785" s="1">
        <v>23.198987026000001</v>
      </c>
      <c r="M2785" s="2">
        <f t="shared" si="219"/>
        <v>7.0546738046584068E-4</v>
      </c>
      <c r="N2785" s="2">
        <f t="shared" si="220"/>
        <v>7.0521865532483137E-4</v>
      </c>
    </row>
    <row r="2786" spans="1:14" x14ac:dyDescent="0.25">
      <c r="A2786" s="5">
        <v>40633</v>
      </c>
      <c r="B2786" s="11">
        <f t="shared" si="216"/>
        <v>3</v>
      </c>
      <c r="C2786" s="11">
        <f t="shared" si="217"/>
        <v>2011</v>
      </c>
      <c r="D2786" s="11" t="str">
        <f t="shared" si="218"/>
        <v>3/2011</v>
      </c>
      <c r="E2786">
        <v>14828</v>
      </c>
      <c r="F2786">
        <v>13903800</v>
      </c>
      <c r="G2786">
        <v>396409557</v>
      </c>
      <c r="H2786" s="1">
        <v>23.288842257999999</v>
      </c>
      <c r="I2786" s="1">
        <v>23.207155684</v>
      </c>
      <c r="J2786" s="1">
        <v>23.182649712</v>
      </c>
      <c r="K2786" s="1">
        <v>23.403203462</v>
      </c>
      <c r="L2786" s="1">
        <v>23.288842257999999</v>
      </c>
      <c r="M2786" s="2">
        <f t="shared" si="219"/>
        <v>4.934790286501789E-3</v>
      </c>
      <c r="N2786" s="2">
        <f t="shared" si="220"/>
        <v>4.9226541188348762E-3</v>
      </c>
    </row>
    <row r="2787" spans="1:14" x14ac:dyDescent="0.25">
      <c r="A2787" s="5">
        <v>40634</v>
      </c>
      <c r="B2787" s="11">
        <f t="shared" si="216"/>
        <v>4</v>
      </c>
      <c r="C2787" s="11">
        <f t="shared" si="217"/>
        <v>2011</v>
      </c>
      <c r="D2787" s="11" t="str">
        <f t="shared" si="218"/>
        <v>4/2011</v>
      </c>
      <c r="E2787">
        <v>15349</v>
      </c>
      <c r="F2787">
        <v>15148700</v>
      </c>
      <c r="G2787">
        <v>433924545</v>
      </c>
      <c r="H2787" s="1">
        <v>23.476721378000001</v>
      </c>
      <c r="I2787" s="1">
        <v>23.378697489</v>
      </c>
      <c r="J2787" s="1">
        <v>23.297010915000001</v>
      </c>
      <c r="K2787" s="1">
        <v>23.476721378000001</v>
      </c>
      <c r="L2787" s="1">
        <v>23.395034804000002</v>
      </c>
      <c r="M2787" s="2">
        <f t="shared" si="219"/>
        <v>8.0673447790415853E-3</v>
      </c>
      <c r="N2787" s="2">
        <f t="shared" si="220"/>
        <v>8.0349777141366426E-3</v>
      </c>
    </row>
    <row r="2788" spans="1:14" x14ac:dyDescent="0.25">
      <c r="A2788" s="5">
        <v>40637</v>
      </c>
      <c r="B2788" s="11">
        <f t="shared" si="216"/>
        <v>4</v>
      </c>
      <c r="C2788" s="11">
        <f t="shared" si="217"/>
        <v>2011</v>
      </c>
      <c r="D2788" s="11" t="str">
        <f t="shared" si="218"/>
        <v>4/2011</v>
      </c>
      <c r="E2788">
        <v>14271</v>
      </c>
      <c r="F2788">
        <v>13522000</v>
      </c>
      <c r="G2788">
        <v>387340010</v>
      </c>
      <c r="H2788" s="1">
        <v>23.370528832000002</v>
      </c>
      <c r="I2788" s="1">
        <v>23.525733323000001</v>
      </c>
      <c r="J2788" s="1">
        <v>23.329685545</v>
      </c>
      <c r="K2788" s="1">
        <v>23.566576609999998</v>
      </c>
      <c r="L2788" s="1">
        <v>23.403203462</v>
      </c>
      <c r="M2788" s="2">
        <f t="shared" si="219"/>
        <v>-4.523312445983696E-3</v>
      </c>
      <c r="N2788" s="2">
        <f t="shared" si="220"/>
        <v>-4.5335735782892463E-3</v>
      </c>
    </row>
    <row r="2789" spans="1:14" x14ac:dyDescent="0.25">
      <c r="A2789" s="5">
        <v>40638</v>
      </c>
      <c r="B2789" s="11">
        <f t="shared" si="216"/>
        <v>4</v>
      </c>
      <c r="C2789" s="11">
        <f t="shared" si="217"/>
        <v>2011</v>
      </c>
      <c r="D2789" s="11" t="str">
        <f t="shared" si="218"/>
        <v>4/2011</v>
      </c>
      <c r="E2789">
        <v>18711</v>
      </c>
      <c r="F2789">
        <v>19729600</v>
      </c>
      <c r="G2789">
        <v>559777237</v>
      </c>
      <c r="H2789" s="1">
        <v>23.174481054000001</v>
      </c>
      <c r="I2789" s="1">
        <v>23.321516888000001</v>
      </c>
      <c r="J2789" s="1">
        <v>23.068288507999998</v>
      </c>
      <c r="K2789" s="1">
        <v>23.337854201999999</v>
      </c>
      <c r="L2789" s="1">
        <v>23.174481054000001</v>
      </c>
      <c r="M2789" s="2">
        <f t="shared" si="219"/>
        <v>-8.3886753016715332E-3</v>
      </c>
      <c r="N2789" s="2">
        <f t="shared" si="220"/>
        <v>-8.4240582546823359E-3</v>
      </c>
    </row>
    <row r="2790" spans="1:14" x14ac:dyDescent="0.25">
      <c r="A2790" s="5">
        <v>40639</v>
      </c>
      <c r="B2790" s="11">
        <f t="shared" si="216"/>
        <v>4</v>
      </c>
      <c r="C2790" s="11">
        <f t="shared" si="217"/>
        <v>2011</v>
      </c>
      <c r="D2790" s="11" t="str">
        <f t="shared" si="218"/>
        <v>4/2011</v>
      </c>
      <c r="E2790">
        <v>13899</v>
      </c>
      <c r="F2790">
        <v>14652000</v>
      </c>
      <c r="G2790">
        <v>413580820</v>
      </c>
      <c r="H2790" s="1">
        <v>23.011107905999999</v>
      </c>
      <c r="I2790" s="1">
        <v>23.158143739</v>
      </c>
      <c r="J2790" s="1">
        <v>22.929421332</v>
      </c>
      <c r="K2790" s="1">
        <v>23.215324340999999</v>
      </c>
      <c r="L2790" s="1">
        <v>23.060119851</v>
      </c>
      <c r="M2790" s="2">
        <f t="shared" si="219"/>
        <v>-7.0497003846307082E-3</v>
      </c>
      <c r="N2790" s="2">
        <f t="shared" si="220"/>
        <v>-7.0746669293539066E-3</v>
      </c>
    </row>
    <row r="2791" spans="1:14" x14ac:dyDescent="0.25">
      <c r="A2791" s="5">
        <v>40640</v>
      </c>
      <c r="B2791" s="11">
        <f t="shared" si="216"/>
        <v>4</v>
      </c>
      <c r="C2791" s="11">
        <f t="shared" si="217"/>
        <v>2011</v>
      </c>
      <c r="D2791" s="11" t="str">
        <f t="shared" si="218"/>
        <v>4/2011</v>
      </c>
      <c r="E2791">
        <v>23076</v>
      </c>
      <c r="F2791">
        <v>21872100</v>
      </c>
      <c r="G2791">
        <v>610913572</v>
      </c>
      <c r="H2791" s="1">
        <v>22.872240730000001</v>
      </c>
      <c r="I2791" s="1">
        <v>22.978433277000001</v>
      </c>
      <c r="J2791" s="1">
        <v>22.643518322999999</v>
      </c>
      <c r="K2791" s="1">
        <v>23.076457165000001</v>
      </c>
      <c r="L2791" s="1">
        <v>22.815060128999999</v>
      </c>
      <c r="M2791" s="2">
        <f t="shared" si="219"/>
        <v>-6.0347887884090179E-3</v>
      </c>
      <c r="N2791" s="2">
        <f t="shared" si="220"/>
        <v>-6.0530717191302373E-3</v>
      </c>
    </row>
    <row r="2792" spans="1:14" x14ac:dyDescent="0.25">
      <c r="A2792" s="5">
        <v>40641</v>
      </c>
      <c r="B2792" s="11">
        <f t="shared" si="216"/>
        <v>4</v>
      </c>
      <c r="C2792" s="11">
        <f t="shared" si="217"/>
        <v>2011</v>
      </c>
      <c r="D2792" s="11" t="str">
        <f t="shared" si="218"/>
        <v>4/2011</v>
      </c>
      <c r="E2792">
        <v>13832</v>
      </c>
      <c r="F2792">
        <v>17515900</v>
      </c>
      <c r="G2792">
        <v>489088495</v>
      </c>
      <c r="H2792" s="1">
        <v>22.880409388</v>
      </c>
      <c r="I2792" s="1">
        <v>22.913084016999999</v>
      </c>
      <c r="J2792" s="1">
        <v>22.692530266999999</v>
      </c>
      <c r="K2792" s="1">
        <v>22.986601933999999</v>
      </c>
      <c r="L2792" s="1">
        <v>22.806891471</v>
      </c>
      <c r="M2792" s="2">
        <f t="shared" si="219"/>
        <v>3.5714288321941901E-4</v>
      </c>
      <c r="N2792" s="2">
        <f t="shared" si="220"/>
        <v>3.5707912288048433E-4</v>
      </c>
    </row>
    <row r="2793" spans="1:14" x14ac:dyDescent="0.25">
      <c r="A2793" s="5">
        <v>40644</v>
      </c>
      <c r="B2793" s="11">
        <f t="shared" si="216"/>
        <v>4</v>
      </c>
      <c r="C2793" s="11">
        <f t="shared" si="217"/>
        <v>2011</v>
      </c>
      <c r="D2793" s="11" t="str">
        <f t="shared" si="218"/>
        <v>4/2011</v>
      </c>
      <c r="E2793">
        <v>17395</v>
      </c>
      <c r="F2793">
        <v>19399600</v>
      </c>
      <c r="G2793">
        <v>536140026</v>
      </c>
      <c r="H2793" s="1">
        <v>22.455639203</v>
      </c>
      <c r="I2793" s="1">
        <v>22.864072072999999</v>
      </c>
      <c r="J2793" s="1">
        <v>22.398458601000002</v>
      </c>
      <c r="K2793" s="1">
        <v>22.864072072999999</v>
      </c>
      <c r="L2793" s="1">
        <v>22.578169064000001</v>
      </c>
      <c r="M2793" s="2">
        <f t="shared" si="219"/>
        <v>-1.8564798286466733E-2</v>
      </c>
      <c r="N2793" s="2">
        <f t="shared" si="220"/>
        <v>-1.8739287095005889E-2</v>
      </c>
    </row>
    <row r="2794" spans="1:14" x14ac:dyDescent="0.25">
      <c r="A2794" s="5">
        <v>40645</v>
      </c>
      <c r="B2794" s="11">
        <f t="shared" si="216"/>
        <v>4</v>
      </c>
      <c r="C2794" s="11">
        <f t="shared" si="217"/>
        <v>2011</v>
      </c>
      <c r="D2794" s="11" t="str">
        <f t="shared" si="218"/>
        <v>4/2011</v>
      </c>
      <c r="E2794">
        <v>30035</v>
      </c>
      <c r="F2794">
        <v>33535300</v>
      </c>
      <c r="G2794">
        <v>898170181</v>
      </c>
      <c r="H2794" s="1">
        <v>21.769471980999999</v>
      </c>
      <c r="I2794" s="1">
        <v>22.316772026999999</v>
      </c>
      <c r="J2794" s="1">
        <v>21.695954063999999</v>
      </c>
      <c r="K2794" s="1">
        <v>22.382121286</v>
      </c>
      <c r="L2794" s="1">
        <v>21.875664527000001</v>
      </c>
      <c r="M2794" s="2">
        <f t="shared" si="219"/>
        <v>-3.0556566027669874E-2</v>
      </c>
      <c r="N2794" s="2">
        <f t="shared" si="220"/>
        <v>-3.1033151569077339E-2</v>
      </c>
    </row>
    <row r="2795" spans="1:14" x14ac:dyDescent="0.25">
      <c r="A2795" s="5">
        <v>40646</v>
      </c>
      <c r="B2795" s="11">
        <f t="shared" si="216"/>
        <v>4</v>
      </c>
      <c r="C2795" s="11">
        <f t="shared" si="217"/>
        <v>2011</v>
      </c>
      <c r="D2795" s="11" t="str">
        <f t="shared" si="218"/>
        <v>4/2011</v>
      </c>
      <c r="E2795">
        <v>36896</v>
      </c>
      <c r="F2795">
        <v>29953600</v>
      </c>
      <c r="G2795">
        <v>787517035</v>
      </c>
      <c r="H2795" s="1">
        <v>21.361039111</v>
      </c>
      <c r="I2795" s="1">
        <v>21.892001841999999</v>
      </c>
      <c r="J2795" s="1">
        <v>21.279352537000001</v>
      </c>
      <c r="K2795" s="1">
        <v>21.892001841999999</v>
      </c>
      <c r="L2795" s="1">
        <v>21.475400314000002</v>
      </c>
      <c r="M2795" s="2">
        <f t="shared" si="219"/>
        <v>-1.8761726070180784E-2</v>
      </c>
      <c r="N2795" s="2">
        <f t="shared" si="220"/>
        <v>-1.8939960092138386E-2</v>
      </c>
    </row>
    <row r="2796" spans="1:14" x14ac:dyDescent="0.25">
      <c r="A2796" s="5">
        <v>40647</v>
      </c>
      <c r="B2796" s="11">
        <f t="shared" si="216"/>
        <v>4</v>
      </c>
      <c r="C2796" s="11">
        <f t="shared" si="217"/>
        <v>2011</v>
      </c>
      <c r="D2796" s="11" t="str">
        <f t="shared" si="218"/>
        <v>4/2011</v>
      </c>
      <c r="E2796">
        <v>26729</v>
      </c>
      <c r="F2796">
        <v>27489800</v>
      </c>
      <c r="G2796">
        <v>718149117</v>
      </c>
      <c r="H2796" s="1">
        <v>21.222171934999999</v>
      </c>
      <c r="I2796" s="1">
        <v>21.320195823999999</v>
      </c>
      <c r="J2796" s="1">
        <v>21.181328648000001</v>
      </c>
      <c r="K2796" s="1">
        <v>21.589761518</v>
      </c>
      <c r="L2796" s="1">
        <v>21.336533138</v>
      </c>
      <c r="M2796" s="2">
        <f t="shared" si="219"/>
        <v>-6.5009560292640378E-3</v>
      </c>
      <c r="N2796" s="2">
        <f t="shared" si="220"/>
        <v>-6.5221792748392663E-3</v>
      </c>
    </row>
    <row r="2797" spans="1:14" x14ac:dyDescent="0.25">
      <c r="A2797" s="5">
        <v>40648</v>
      </c>
      <c r="B2797" s="11">
        <f t="shared" si="216"/>
        <v>4</v>
      </c>
      <c r="C2797" s="11">
        <f t="shared" si="217"/>
        <v>2011</v>
      </c>
      <c r="D2797" s="11" t="str">
        <f t="shared" si="218"/>
        <v>4/2011</v>
      </c>
      <c r="E2797">
        <v>22411</v>
      </c>
      <c r="F2797">
        <v>27267800</v>
      </c>
      <c r="G2797">
        <v>718604086</v>
      </c>
      <c r="H2797" s="1">
        <v>21.671448091999999</v>
      </c>
      <c r="I2797" s="1">
        <v>21.303858509000001</v>
      </c>
      <c r="J2797" s="1">
        <v>21.279352537000001</v>
      </c>
      <c r="K2797" s="1">
        <v>21.695954063999999</v>
      </c>
      <c r="L2797" s="1">
        <v>21.524412259000002</v>
      </c>
      <c r="M2797" s="2">
        <f t="shared" si="219"/>
        <v>2.1170130860123981E-2</v>
      </c>
      <c r="N2797" s="2">
        <f t="shared" si="220"/>
        <v>2.0949156897621533E-2</v>
      </c>
    </row>
    <row r="2798" spans="1:14" x14ac:dyDescent="0.25">
      <c r="A2798" s="5">
        <v>40651</v>
      </c>
      <c r="B2798" s="11">
        <f t="shared" si="216"/>
        <v>4</v>
      </c>
      <c r="C2798" s="11">
        <f t="shared" si="217"/>
        <v>2011</v>
      </c>
      <c r="D2798" s="11" t="str">
        <f t="shared" si="218"/>
        <v>4/2011</v>
      </c>
      <c r="E2798">
        <v>27054</v>
      </c>
      <c r="F2798">
        <v>35915100</v>
      </c>
      <c r="G2798">
        <v>924992204</v>
      </c>
      <c r="H2798" s="1">
        <v>20.821907721999999</v>
      </c>
      <c r="I2798" s="1">
        <v>21.491737628999999</v>
      </c>
      <c r="J2798" s="1">
        <v>20.813739065</v>
      </c>
      <c r="K2798" s="1">
        <v>21.491737628999999</v>
      </c>
      <c r="L2798" s="1">
        <v>21.034292815000001</v>
      </c>
      <c r="M2798" s="2">
        <f t="shared" si="219"/>
        <v>-3.9200904636991329E-2</v>
      </c>
      <c r="N2798" s="2">
        <f t="shared" si="220"/>
        <v>-3.9989949762384507E-2</v>
      </c>
    </row>
    <row r="2799" spans="1:14" x14ac:dyDescent="0.25">
      <c r="A2799" s="5">
        <v>40652</v>
      </c>
      <c r="B2799" s="11">
        <f t="shared" si="216"/>
        <v>4</v>
      </c>
      <c r="C2799" s="11">
        <f t="shared" si="217"/>
        <v>2011</v>
      </c>
      <c r="D2799" s="11" t="str">
        <f t="shared" si="218"/>
        <v>4/2011</v>
      </c>
      <c r="E2799">
        <v>24710</v>
      </c>
      <c r="F2799">
        <v>19327200</v>
      </c>
      <c r="G2799">
        <v>498540639</v>
      </c>
      <c r="H2799" s="1">
        <v>21.017955499999999</v>
      </c>
      <c r="I2799" s="1">
        <v>21.034292815000001</v>
      </c>
      <c r="J2799" s="1">
        <v>20.887256981</v>
      </c>
      <c r="K2799" s="1">
        <v>21.254846564000001</v>
      </c>
      <c r="L2799" s="1">
        <v>21.066967443999999</v>
      </c>
      <c r="M2799" s="2">
        <f t="shared" si="219"/>
        <v>9.4154570569371376E-3</v>
      </c>
      <c r="N2799" s="2">
        <f t="shared" si="220"/>
        <v>9.3714079204490781E-3</v>
      </c>
    </row>
    <row r="2800" spans="1:14" x14ac:dyDescent="0.25">
      <c r="A2800" s="5">
        <v>40653</v>
      </c>
      <c r="B2800" s="11">
        <f t="shared" si="216"/>
        <v>4</v>
      </c>
      <c r="C2800" s="11">
        <f t="shared" si="217"/>
        <v>2011</v>
      </c>
      <c r="D2800" s="11" t="str">
        <f t="shared" si="218"/>
        <v>4/2011</v>
      </c>
      <c r="E2800">
        <v>21558</v>
      </c>
      <c r="F2800">
        <v>23575800</v>
      </c>
      <c r="G2800">
        <v>614765535</v>
      </c>
      <c r="H2800" s="1">
        <v>21.475400314000002</v>
      </c>
      <c r="I2800" s="1">
        <v>21.410051055</v>
      </c>
      <c r="J2800" s="1">
        <v>21.156822676000001</v>
      </c>
      <c r="K2800" s="1">
        <v>21.475400314000002</v>
      </c>
      <c r="L2800" s="1">
        <v>21.303858509000001</v>
      </c>
      <c r="M2800" s="2">
        <f t="shared" si="219"/>
        <v>2.1764477234714974E-2</v>
      </c>
      <c r="N2800" s="2">
        <f t="shared" si="220"/>
        <v>2.1531012419579273E-2</v>
      </c>
    </row>
    <row r="2801" spans="1:14" x14ac:dyDescent="0.25">
      <c r="A2801" s="5">
        <v>40658</v>
      </c>
      <c r="B2801" s="11">
        <f t="shared" si="216"/>
        <v>4</v>
      </c>
      <c r="C2801" s="11">
        <f t="shared" si="217"/>
        <v>2011</v>
      </c>
      <c r="D2801" s="11" t="str">
        <f t="shared" si="218"/>
        <v>4/2011</v>
      </c>
      <c r="E2801">
        <v>13911</v>
      </c>
      <c r="F2801">
        <v>12867700</v>
      </c>
      <c r="G2801">
        <v>337235298</v>
      </c>
      <c r="H2801" s="1">
        <v>21.385545083</v>
      </c>
      <c r="I2801" s="1">
        <v>21.491737628999999</v>
      </c>
      <c r="J2801" s="1">
        <v>21.254846564000001</v>
      </c>
      <c r="K2801" s="1">
        <v>21.589761518</v>
      </c>
      <c r="L2801" s="1">
        <v>21.410051055</v>
      </c>
      <c r="M2801" s="2">
        <f t="shared" si="219"/>
        <v>-4.1841003979526947E-3</v>
      </c>
      <c r="N2801" s="2">
        <f t="shared" si="220"/>
        <v>-4.1928782394926702E-3</v>
      </c>
    </row>
    <row r="2802" spans="1:14" x14ac:dyDescent="0.25">
      <c r="A2802" s="5">
        <v>40659</v>
      </c>
      <c r="B2802" s="11">
        <f t="shared" si="216"/>
        <v>4</v>
      </c>
      <c r="C2802" s="11">
        <f t="shared" si="217"/>
        <v>2011</v>
      </c>
      <c r="D2802" s="11" t="str">
        <f t="shared" si="218"/>
        <v>4/2011</v>
      </c>
      <c r="E2802">
        <v>15830</v>
      </c>
      <c r="F2802">
        <v>12082300</v>
      </c>
      <c r="G2802">
        <v>316148753</v>
      </c>
      <c r="H2802" s="1">
        <v>21.401882398000001</v>
      </c>
      <c r="I2802" s="1">
        <v>21.401882398000001</v>
      </c>
      <c r="J2802" s="1">
        <v>21.197665962999999</v>
      </c>
      <c r="K2802" s="1">
        <v>21.508074944000001</v>
      </c>
      <c r="L2802" s="1">
        <v>21.377376425000001</v>
      </c>
      <c r="M2802" s="2">
        <f t="shared" si="219"/>
        <v>7.6394194941453719E-4</v>
      </c>
      <c r="N2802" s="2">
        <f t="shared" si="220"/>
        <v>7.6365029429243552E-4</v>
      </c>
    </row>
    <row r="2803" spans="1:14" x14ac:dyDescent="0.25">
      <c r="A2803" s="5">
        <v>40660</v>
      </c>
      <c r="B2803" s="11">
        <f t="shared" si="216"/>
        <v>4</v>
      </c>
      <c r="C2803" s="11">
        <f t="shared" si="217"/>
        <v>2011</v>
      </c>
      <c r="D2803" s="11" t="str">
        <f t="shared" si="218"/>
        <v>4/2011</v>
      </c>
      <c r="E2803">
        <v>17484</v>
      </c>
      <c r="F2803">
        <v>16820800</v>
      </c>
      <c r="G2803">
        <v>434729798</v>
      </c>
      <c r="H2803" s="1">
        <v>21.026124157000002</v>
      </c>
      <c r="I2803" s="1">
        <v>21.418219711999999</v>
      </c>
      <c r="J2803" s="1">
        <v>20.98528087</v>
      </c>
      <c r="K2803" s="1">
        <v>21.418219711999999</v>
      </c>
      <c r="L2803" s="1">
        <v>21.107810731000001</v>
      </c>
      <c r="M2803" s="2">
        <f t="shared" si="219"/>
        <v>-1.7557251928228212E-2</v>
      </c>
      <c r="N2803" s="2">
        <f t="shared" si="220"/>
        <v>-1.7713208619256238E-2</v>
      </c>
    </row>
    <row r="2804" spans="1:14" x14ac:dyDescent="0.25">
      <c r="A2804" s="5">
        <v>40661</v>
      </c>
      <c r="B2804" s="11">
        <f t="shared" si="216"/>
        <v>4</v>
      </c>
      <c r="C2804" s="11">
        <f t="shared" si="217"/>
        <v>2011</v>
      </c>
      <c r="D2804" s="11" t="str">
        <f t="shared" si="218"/>
        <v>4/2011</v>
      </c>
      <c r="E2804">
        <v>23967</v>
      </c>
      <c r="F2804">
        <v>23904100</v>
      </c>
      <c r="G2804">
        <v>608389514</v>
      </c>
      <c r="H2804" s="1">
        <v>20.789233092</v>
      </c>
      <c r="I2804" s="1">
        <v>20.952606240000001</v>
      </c>
      <c r="J2804" s="1">
        <v>20.634028602000001</v>
      </c>
      <c r="K2804" s="1">
        <v>20.960774898</v>
      </c>
      <c r="L2804" s="1">
        <v>20.789233092</v>
      </c>
      <c r="M2804" s="2">
        <f t="shared" si="219"/>
        <v>-1.1266511280498492E-2</v>
      </c>
      <c r="N2804" s="2">
        <f t="shared" si="220"/>
        <v>-1.1330459185595464E-2</v>
      </c>
    </row>
    <row r="2805" spans="1:14" x14ac:dyDescent="0.25">
      <c r="A2805" s="5">
        <v>40662</v>
      </c>
      <c r="B2805" s="11">
        <f t="shared" si="216"/>
        <v>4</v>
      </c>
      <c r="C2805" s="11">
        <f t="shared" si="217"/>
        <v>2011</v>
      </c>
      <c r="D2805" s="11" t="str">
        <f t="shared" si="218"/>
        <v>4/2011</v>
      </c>
      <c r="E2805">
        <v>16749</v>
      </c>
      <c r="F2805">
        <v>15923100</v>
      </c>
      <c r="G2805">
        <v>406373866</v>
      </c>
      <c r="H2805" s="1">
        <v>21.014316119</v>
      </c>
      <c r="I2805" s="1">
        <v>20.800889471000001</v>
      </c>
      <c r="J2805" s="1">
        <v>20.74342845</v>
      </c>
      <c r="K2805" s="1">
        <v>21.071777139999998</v>
      </c>
      <c r="L2805" s="1">
        <v>20.948646381</v>
      </c>
      <c r="M2805" s="2">
        <f t="shared" si="219"/>
        <v>1.0826903811406829E-2</v>
      </c>
      <c r="N2805" s="2">
        <f t="shared" si="220"/>
        <v>1.0768712532468479E-2</v>
      </c>
    </row>
    <row r="2806" spans="1:14" x14ac:dyDescent="0.25">
      <c r="A2806" s="5">
        <v>40665</v>
      </c>
      <c r="B2806" s="11">
        <f t="shared" si="216"/>
        <v>5</v>
      </c>
      <c r="C2806" s="11">
        <f t="shared" si="217"/>
        <v>2011</v>
      </c>
      <c r="D2806" s="11" t="str">
        <f t="shared" si="218"/>
        <v>5/2011</v>
      </c>
      <c r="E2806">
        <v>18952</v>
      </c>
      <c r="F2806">
        <v>20830800</v>
      </c>
      <c r="G2806">
        <v>536108616</v>
      </c>
      <c r="H2806" s="1">
        <v>21.121029443000001</v>
      </c>
      <c r="I2806" s="1">
        <v>21.104612009</v>
      </c>
      <c r="J2806" s="1">
        <v>20.932228946999999</v>
      </c>
      <c r="K2806" s="1">
        <v>21.252368918999998</v>
      </c>
      <c r="L2806" s="1">
        <v>21.12923816</v>
      </c>
      <c r="M2806" s="2">
        <f t="shared" si="219"/>
        <v>5.0781249980111909E-3</v>
      </c>
      <c r="N2806" s="2">
        <f t="shared" si="220"/>
        <v>5.0652748061572493E-3</v>
      </c>
    </row>
    <row r="2807" spans="1:14" x14ac:dyDescent="0.25">
      <c r="A2807" s="5">
        <v>40666</v>
      </c>
      <c r="B2807" s="11">
        <f t="shared" si="216"/>
        <v>5</v>
      </c>
      <c r="C2807" s="11">
        <f t="shared" si="217"/>
        <v>2011</v>
      </c>
      <c r="D2807" s="11" t="str">
        <f t="shared" si="218"/>
        <v>5/2011</v>
      </c>
      <c r="E2807">
        <v>19063</v>
      </c>
      <c r="F2807">
        <v>17841800</v>
      </c>
      <c r="G2807">
        <v>456049407</v>
      </c>
      <c r="H2807" s="1">
        <v>20.891185360000001</v>
      </c>
      <c r="I2807" s="1">
        <v>21.096403291000001</v>
      </c>
      <c r="J2807" s="1">
        <v>20.874767926000001</v>
      </c>
      <c r="K2807" s="1">
        <v>21.162073028999998</v>
      </c>
      <c r="L2807" s="1">
        <v>20.981481250000002</v>
      </c>
      <c r="M2807" s="2">
        <f t="shared" si="219"/>
        <v>-1.0882238653200482E-2</v>
      </c>
      <c r="N2807" s="2">
        <f t="shared" si="220"/>
        <v>-1.0941883318608219E-2</v>
      </c>
    </row>
    <row r="2808" spans="1:14" x14ac:dyDescent="0.25">
      <c r="A2808" s="5">
        <v>40667</v>
      </c>
      <c r="B2808" s="11">
        <f t="shared" si="216"/>
        <v>5</v>
      </c>
      <c r="C2808" s="11">
        <f t="shared" si="217"/>
        <v>2011</v>
      </c>
      <c r="D2808" s="11" t="str">
        <f t="shared" si="218"/>
        <v>5/2011</v>
      </c>
      <c r="E2808">
        <v>21099</v>
      </c>
      <c r="F2808">
        <v>25541400</v>
      </c>
      <c r="G2808">
        <v>648759225</v>
      </c>
      <c r="H2808" s="1">
        <v>20.784472036</v>
      </c>
      <c r="I2808" s="1">
        <v>21.006107402000001</v>
      </c>
      <c r="J2808" s="1">
        <v>20.685967430000002</v>
      </c>
      <c r="K2808" s="1">
        <v>21.038942271</v>
      </c>
      <c r="L2808" s="1">
        <v>20.850141774000001</v>
      </c>
      <c r="M2808" s="2">
        <f t="shared" si="219"/>
        <v>-5.1080550079424247E-3</v>
      </c>
      <c r="N2808" s="2">
        <f t="shared" si="220"/>
        <v>-5.1211457186658973E-3</v>
      </c>
    </row>
    <row r="2809" spans="1:14" x14ac:dyDescent="0.25">
      <c r="A2809" s="5">
        <v>40668</v>
      </c>
      <c r="B2809" s="11">
        <f t="shared" si="216"/>
        <v>5</v>
      </c>
      <c r="C2809" s="11">
        <f t="shared" si="217"/>
        <v>2011</v>
      </c>
      <c r="D2809" s="11" t="str">
        <f t="shared" si="218"/>
        <v>5/2011</v>
      </c>
      <c r="E2809">
        <v>30423</v>
      </c>
      <c r="F2809">
        <v>30998100</v>
      </c>
      <c r="G2809">
        <v>767091778</v>
      </c>
      <c r="H2809" s="1">
        <v>20.086731071999999</v>
      </c>
      <c r="I2809" s="1">
        <v>20.677758711999999</v>
      </c>
      <c r="J2809" s="1">
        <v>19.897930575</v>
      </c>
      <c r="K2809" s="1">
        <v>20.800889471000001</v>
      </c>
      <c r="L2809" s="1">
        <v>20.316575153999999</v>
      </c>
      <c r="M2809" s="2">
        <f t="shared" si="219"/>
        <v>-3.357030011594575E-2</v>
      </c>
      <c r="N2809" s="2">
        <f t="shared" si="220"/>
        <v>-3.4146719777902963E-2</v>
      </c>
    </row>
    <row r="2810" spans="1:14" x14ac:dyDescent="0.25">
      <c r="A2810" s="5">
        <v>40669</v>
      </c>
      <c r="B2810" s="11">
        <f t="shared" si="216"/>
        <v>5</v>
      </c>
      <c r="C2810" s="11">
        <f t="shared" si="217"/>
        <v>2011</v>
      </c>
      <c r="D2810" s="11" t="str">
        <f t="shared" si="218"/>
        <v>5/2011</v>
      </c>
      <c r="E2810">
        <v>22396</v>
      </c>
      <c r="F2810">
        <v>22917500</v>
      </c>
      <c r="G2810">
        <v>561733173</v>
      </c>
      <c r="H2810" s="1">
        <v>19.873304423</v>
      </c>
      <c r="I2810" s="1">
        <v>20.357618739999999</v>
      </c>
      <c r="J2810" s="1">
        <v>19.815843402999999</v>
      </c>
      <c r="K2810" s="1">
        <v>20.431497194999999</v>
      </c>
      <c r="L2810" s="1">
        <v>20.119565940000001</v>
      </c>
      <c r="M2810" s="2">
        <f t="shared" si="219"/>
        <v>-1.0625255460183114E-2</v>
      </c>
      <c r="N2810" s="2">
        <f t="shared" si="220"/>
        <v>-1.0682106550490117E-2</v>
      </c>
    </row>
    <row r="2811" spans="1:14" x14ac:dyDescent="0.25">
      <c r="A2811" s="5">
        <v>40672</v>
      </c>
      <c r="B2811" s="11">
        <f t="shared" si="216"/>
        <v>5</v>
      </c>
      <c r="C2811" s="11">
        <f t="shared" si="217"/>
        <v>2011</v>
      </c>
      <c r="D2811" s="11" t="str">
        <f t="shared" si="218"/>
        <v>5/2011</v>
      </c>
      <c r="E2811">
        <v>19193</v>
      </c>
      <c r="F2811">
        <v>18303600</v>
      </c>
      <c r="G2811">
        <v>447933228</v>
      </c>
      <c r="H2811" s="1">
        <v>20.193444396</v>
      </c>
      <c r="I2811" s="1">
        <v>19.897930575</v>
      </c>
      <c r="J2811" s="1">
        <v>19.865095706000002</v>
      </c>
      <c r="K2811" s="1">
        <v>20.267322850999999</v>
      </c>
      <c r="L2811" s="1">
        <v>20.086731071999999</v>
      </c>
      <c r="M2811" s="2">
        <f t="shared" si="219"/>
        <v>1.6109045893218044E-2</v>
      </c>
      <c r="N2811" s="2">
        <f t="shared" si="220"/>
        <v>1.5980672032041416E-2</v>
      </c>
    </row>
    <row r="2812" spans="1:14" x14ac:dyDescent="0.25">
      <c r="A2812" s="5">
        <v>40673</v>
      </c>
      <c r="B2812" s="11">
        <f t="shared" si="216"/>
        <v>5</v>
      </c>
      <c r="C2812" s="11">
        <f t="shared" si="217"/>
        <v>2011</v>
      </c>
      <c r="D2812" s="11" t="str">
        <f t="shared" si="218"/>
        <v>5/2011</v>
      </c>
      <c r="E2812">
        <v>15940</v>
      </c>
      <c r="F2812">
        <v>12565600</v>
      </c>
      <c r="G2812">
        <v>310263719</v>
      </c>
      <c r="H2812" s="1">
        <v>20.259114133000001</v>
      </c>
      <c r="I2812" s="1">
        <v>20.291949001999999</v>
      </c>
      <c r="J2812" s="1">
        <v>20.119565940000001</v>
      </c>
      <c r="K2812" s="1">
        <v>20.406871043999999</v>
      </c>
      <c r="L2812" s="1">
        <v>20.267322850999999</v>
      </c>
      <c r="M2812" s="2">
        <f t="shared" si="219"/>
        <v>3.2520324770848319E-3</v>
      </c>
      <c r="N2812" s="2">
        <f t="shared" si="220"/>
        <v>3.246756055769736E-3</v>
      </c>
    </row>
    <row r="2813" spans="1:14" x14ac:dyDescent="0.25">
      <c r="A2813" s="5">
        <v>40674</v>
      </c>
      <c r="B2813" s="11">
        <f t="shared" si="216"/>
        <v>5</v>
      </c>
      <c r="C2813" s="11">
        <f t="shared" si="217"/>
        <v>2011</v>
      </c>
      <c r="D2813" s="11" t="str">
        <f t="shared" si="218"/>
        <v>5/2011</v>
      </c>
      <c r="E2813">
        <v>20975</v>
      </c>
      <c r="F2813">
        <v>21901600</v>
      </c>
      <c r="G2813">
        <v>531300909</v>
      </c>
      <c r="H2813" s="1">
        <v>19.709130079000001</v>
      </c>
      <c r="I2813" s="1">
        <v>20.152400809</v>
      </c>
      <c r="J2813" s="1">
        <v>19.709130079000001</v>
      </c>
      <c r="K2813" s="1">
        <v>20.177026960999999</v>
      </c>
      <c r="L2813" s="1">
        <v>19.914348010000001</v>
      </c>
      <c r="M2813" s="2">
        <f t="shared" si="219"/>
        <v>-2.7147487811628013E-2</v>
      </c>
      <c r="N2813" s="2">
        <f t="shared" si="220"/>
        <v>-2.752278877033006E-2</v>
      </c>
    </row>
    <row r="2814" spans="1:14" x14ac:dyDescent="0.25">
      <c r="A2814" s="5">
        <v>40675</v>
      </c>
      <c r="B2814" s="11">
        <f t="shared" si="216"/>
        <v>5</v>
      </c>
      <c r="C2814" s="11">
        <f t="shared" si="217"/>
        <v>2011</v>
      </c>
      <c r="D2814" s="11" t="str">
        <f t="shared" si="218"/>
        <v>5/2011</v>
      </c>
      <c r="E2814">
        <v>28186</v>
      </c>
      <c r="F2814">
        <v>23455800</v>
      </c>
      <c r="G2814">
        <v>555548396</v>
      </c>
      <c r="H2814" s="1">
        <v>19.601520381</v>
      </c>
      <c r="I2814" s="1">
        <v>19.535299028000001</v>
      </c>
      <c r="J2814" s="1">
        <v>19.394578654</v>
      </c>
      <c r="K2814" s="1">
        <v>19.800184438999999</v>
      </c>
      <c r="L2814" s="1">
        <v>19.601520381</v>
      </c>
      <c r="M2814" s="2">
        <f t="shared" si="219"/>
        <v>-5.4598908002874147E-3</v>
      </c>
      <c r="N2814" s="2">
        <f t="shared" si="220"/>
        <v>-5.4748504810595263E-3</v>
      </c>
    </row>
    <row r="2815" spans="1:14" x14ac:dyDescent="0.25">
      <c r="A2815" s="5">
        <v>40676</v>
      </c>
      <c r="B2815" s="11">
        <f t="shared" si="216"/>
        <v>5</v>
      </c>
      <c r="C2815" s="11">
        <f t="shared" si="217"/>
        <v>2011</v>
      </c>
      <c r="D2815" s="11" t="str">
        <f t="shared" si="218"/>
        <v>5/2011</v>
      </c>
      <c r="E2815">
        <v>19780</v>
      </c>
      <c r="F2815">
        <v>20082000</v>
      </c>
      <c r="G2815">
        <v>474084843</v>
      </c>
      <c r="H2815" s="1">
        <v>19.469077675000001</v>
      </c>
      <c r="I2815" s="1">
        <v>19.676019402000001</v>
      </c>
      <c r="J2815" s="1">
        <v>19.435966999000001</v>
      </c>
      <c r="K2815" s="1">
        <v>19.742240755000001</v>
      </c>
      <c r="L2815" s="1">
        <v>19.543576696999999</v>
      </c>
      <c r="M2815" s="2">
        <f t="shared" si="219"/>
        <v>-6.756756793640184E-3</v>
      </c>
      <c r="N2815" s="2">
        <f t="shared" si="220"/>
        <v>-6.7796870225130968E-3</v>
      </c>
    </row>
    <row r="2816" spans="1:14" x14ac:dyDescent="0.25">
      <c r="A2816" s="5">
        <v>40679</v>
      </c>
      <c r="B2816" s="11">
        <f t="shared" si="216"/>
        <v>5</v>
      </c>
      <c r="C2816" s="11">
        <f t="shared" si="217"/>
        <v>2011</v>
      </c>
      <c r="D2816" s="11" t="str">
        <f t="shared" si="218"/>
        <v>5/2011</v>
      </c>
      <c r="E2816">
        <v>34644</v>
      </c>
      <c r="F2816">
        <v>30088100</v>
      </c>
      <c r="G2816">
        <v>721225694</v>
      </c>
      <c r="H2816" s="1">
        <v>19.816739776999999</v>
      </c>
      <c r="I2816" s="1">
        <v>19.394578654</v>
      </c>
      <c r="J2816" s="1">
        <v>19.311801963000001</v>
      </c>
      <c r="K2816" s="1">
        <v>20.106458194999998</v>
      </c>
      <c r="L2816" s="1">
        <v>19.841572784</v>
      </c>
      <c r="M2816" s="2">
        <f t="shared" si="219"/>
        <v>1.7857142891079425E-2</v>
      </c>
      <c r="N2816" s="2">
        <f t="shared" si="220"/>
        <v>1.7699577132742107E-2</v>
      </c>
    </row>
    <row r="2817" spans="1:14" x14ac:dyDescent="0.25">
      <c r="A2817" s="5">
        <v>40680</v>
      </c>
      <c r="B2817" s="11">
        <f t="shared" si="216"/>
        <v>5</v>
      </c>
      <c r="C2817" s="11">
        <f t="shared" si="217"/>
        <v>2011</v>
      </c>
      <c r="D2817" s="11" t="str">
        <f t="shared" si="218"/>
        <v>5/2011</v>
      </c>
      <c r="E2817">
        <v>21027</v>
      </c>
      <c r="F2817">
        <v>20258000</v>
      </c>
      <c r="G2817">
        <v>490860348</v>
      </c>
      <c r="H2817" s="1">
        <v>20.197512553999999</v>
      </c>
      <c r="I2817" s="1">
        <v>19.858128122</v>
      </c>
      <c r="J2817" s="1">
        <v>19.659464064000002</v>
      </c>
      <c r="K2817" s="1">
        <v>20.255456238000001</v>
      </c>
      <c r="L2817" s="1">
        <v>20.056792179999999</v>
      </c>
      <c r="M2817" s="2">
        <f t="shared" si="219"/>
        <v>1.9214703391419619E-2</v>
      </c>
      <c r="N2817" s="2">
        <f t="shared" si="220"/>
        <v>1.9032432136156376E-2</v>
      </c>
    </row>
    <row r="2818" spans="1:14" x14ac:dyDescent="0.25">
      <c r="A2818" s="5">
        <v>40681</v>
      </c>
      <c r="B2818" s="11">
        <f t="shared" si="216"/>
        <v>5</v>
      </c>
      <c r="C2818" s="11">
        <f t="shared" si="217"/>
        <v>2011</v>
      </c>
      <c r="D2818" s="11" t="str">
        <f t="shared" si="218"/>
        <v>5/2011</v>
      </c>
      <c r="E2818">
        <v>16582</v>
      </c>
      <c r="F2818">
        <v>18796300</v>
      </c>
      <c r="G2818">
        <v>459054498</v>
      </c>
      <c r="H2818" s="1">
        <v>19.949182482000001</v>
      </c>
      <c r="I2818" s="1">
        <v>20.255456238000001</v>
      </c>
      <c r="J2818" s="1">
        <v>19.949182482000001</v>
      </c>
      <c r="K2818" s="1">
        <v>20.429287289000001</v>
      </c>
      <c r="L2818" s="1">
        <v>20.214067892999999</v>
      </c>
      <c r="M2818" s="2">
        <f t="shared" si="219"/>
        <v>-1.2295081948139108E-2</v>
      </c>
      <c r="N2818" s="2">
        <f t="shared" si="220"/>
        <v>-1.2371291783235429E-2</v>
      </c>
    </row>
    <row r="2819" spans="1:14" x14ac:dyDescent="0.25">
      <c r="A2819" s="5">
        <v>40682</v>
      </c>
      <c r="B2819" s="11">
        <f t="shared" ref="B2819:B2882" si="221">MONTH(A2819)</f>
        <v>5</v>
      </c>
      <c r="C2819" s="11">
        <f t="shared" ref="C2819:C2882" si="222">YEAR(A2819)</f>
        <v>2011</v>
      </c>
      <c r="D2819" s="11" t="str">
        <f t="shared" ref="D2819:D2882" si="223">CONCATENATE(B2819,"/",C2819)</f>
        <v>5/2011</v>
      </c>
      <c r="E2819">
        <v>18426</v>
      </c>
      <c r="F2819">
        <v>17706900</v>
      </c>
      <c r="G2819">
        <v>423722185</v>
      </c>
      <c r="H2819" s="1">
        <v>19.568409704</v>
      </c>
      <c r="I2819" s="1">
        <v>20.073347517999999</v>
      </c>
      <c r="J2819" s="1">
        <v>19.568409704</v>
      </c>
      <c r="K2819" s="1">
        <v>20.189234885000001</v>
      </c>
      <c r="L2819" s="1">
        <v>19.808462108000001</v>
      </c>
      <c r="M2819" s="2">
        <f t="shared" si="219"/>
        <v>-1.9087136946266847E-2</v>
      </c>
      <c r="N2819" s="2">
        <f t="shared" si="220"/>
        <v>-1.9271647975845154E-2</v>
      </c>
    </row>
    <row r="2820" spans="1:14" x14ac:dyDescent="0.25">
      <c r="A2820" s="5">
        <v>40683</v>
      </c>
      <c r="B2820" s="11">
        <f t="shared" si="221"/>
        <v>5</v>
      </c>
      <c r="C2820" s="11">
        <f t="shared" si="222"/>
        <v>2011</v>
      </c>
      <c r="D2820" s="11" t="str">
        <f t="shared" si="223"/>
        <v>5/2011</v>
      </c>
      <c r="E2820">
        <v>16990</v>
      </c>
      <c r="F2820">
        <v>13950700</v>
      </c>
      <c r="G2820">
        <v>333132684</v>
      </c>
      <c r="H2820" s="1">
        <v>19.858128122</v>
      </c>
      <c r="I2820" s="1">
        <v>19.584965043</v>
      </c>
      <c r="J2820" s="1">
        <v>19.435966999000001</v>
      </c>
      <c r="K2820" s="1">
        <v>19.990570826999999</v>
      </c>
      <c r="L2820" s="1">
        <v>19.767073761999999</v>
      </c>
      <c r="M2820" s="2">
        <f t="shared" ref="M2820:M2883" si="224">H2820/H2819-1</f>
        <v>1.4805414562675479E-2</v>
      </c>
      <c r="N2820" s="2">
        <f t="shared" ref="N2820:N2883" si="225">LN(H2820/H2819)</f>
        <v>1.4696884324612313E-2</v>
      </c>
    </row>
    <row r="2821" spans="1:14" x14ac:dyDescent="0.25">
      <c r="A2821" s="5">
        <v>40686</v>
      </c>
      <c r="B2821" s="11">
        <f t="shared" si="221"/>
        <v>5</v>
      </c>
      <c r="C2821" s="11">
        <f t="shared" si="222"/>
        <v>2011</v>
      </c>
      <c r="D2821" s="11" t="str">
        <f t="shared" si="223"/>
        <v>5/2011</v>
      </c>
      <c r="E2821">
        <v>16776</v>
      </c>
      <c r="F2821">
        <v>14783700</v>
      </c>
      <c r="G2821">
        <v>348385874</v>
      </c>
      <c r="H2821" s="1">
        <v>19.535299028000001</v>
      </c>
      <c r="I2821" s="1">
        <v>19.452522337000001</v>
      </c>
      <c r="J2821" s="1">
        <v>19.378023316</v>
      </c>
      <c r="K2821" s="1">
        <v>19.618075719</v>
      </c>
      <c r="L2821" s="1">
        <v>19.510466020999999</v>
      </c>
      <c r="M2821" s="2">
        <f t="shared" si="224"/>
        <v>-1.6256773650400125E-2</v>
      </c>
      <c r="N2821" s="2">
        <f t="shared" si="225"/>
        <v>-1.6390364814661659E-2</v>
      </c>
    </row>
    <row r="2822" spans="1:14" x14ac:dyDescent="0.25">
      <c r="A2822" s="5">
        <v>40687</v>
      </c>
      <c r="B2822" s="11">
        <f t="shared" si="221"/>
        <v>5</v>
      </c>
      <c r="C2822" s="11">
        <f t="shared" si="222"/>
        <v>2011</v>
      </c>
      <c r="D2822" s="11" t="str">
        <f t="shared" si="223"/>
        <v>5/2011</v>
      </c>
      <c r="E2822">
        <v>12902</v>
      </c>
      <c r="F2822">
        <v>12793100</v>
      </c>
      <c r="G2822">
        <v>305794218</v>
      </c>
      <c r="H2822" s="1">
        <v>19.742240755000001</v>
      </c>
      <c r="I2822" s="1">
        <v>19.750518423999999</v>
      </c>
      <c r="J2822" s="1">
        <v>19.651186395</v>
      </c>
      <c r="K2822" s="1">
        <v>19.932627144000001</v>
      </c>
      <c r="L2822" s="1">
        <v>19.783629099999999</v>
      </c>
      <c r="M2822" s="2">
        <f t="shared" si="224"/>
        <v>1.0593220339416787E-2</v>
      </c>
      <c r="N2822" s="2">
        <f t="shared" si="225"/>
        <v>1.0537505303215027E-2</v>
      </c>
    </row>
    <row r="2823" spans="1:14" x14ac:dyDescent="0.25">
      <c r="A2823" s="5">
        <v>40688</v>
      </c>
      <c r="B2823" s="11">
        <f t="shared" si="221"/>
        <v>5</v>
      </c>
      <c r="C2823" s="11">
        <f t="shared" si="222"/>
        <v>2011</v>
      </c>
      <c r="D2823" s="11" t="str">
        <f t="shared" si="223"/>
        <v>5/2011</v>
      </c>
      <c r="E2823">
        <v>13937</v>
      </c>
      <c r="F2823">
        <v>12385700</v>
      </c>
      <c r="G2823">
        <v>297226239</v>
      </c>
      <c r="H2823" s="1">
        <v>19.783629099999999</v>
      </c>
      <c r="I2823" s="1">
        <v>19.725685417000001</v>
      </c>
      <c r="J2823" s="1">
        <v>19.576687372999999</v>
      </c>
      <c r="K2823" s="1">
        <v>20.040236841999999</v>
      </c>
      <c r="L2823" s="1">
        <v>19.866405790999998</v>
      </c>
      <c r="M2823" s="2">
        <f t="shared" si="224"/>
        <v>2.0964360385238301E-3</v>
      </c>
      <c r="N2823" s="2">
        <f t="shared" si="225"/>
        <v>2.0942415829805897E-3</v>
      </c>
    </row>
    <row r="2824" spans="1:14" x14ac:dyDescent="0.25">
      <c r="A2824" s="5">
        <v>40689</v>
      </c>
      <c r="B2824" s="11">
        <f t="shared" si="221"/>
        <v>5</v>
      </c>
      <c r="C2824" s="11">
        <f t="shared" si="222"/>
        <v>2011</v>
      </c>
      <c r="D2824" s="11" t="str">
        <f t="shared" si="223"/>
        <v>5/2011</v>
      </c>
      <c r="E2824">
        <v>15480</v>
      </c>
      <c r="F2824">
        <v>16766100</v>
      </c>
      <c r="G2824">
        <v>402841381</v>
      </c>
      <c r="H2824" s="1">
        <v>20.031959173000001</v>
      </c>
      <c r="I2824" s="1">
        <v>19.866405790999998</v>
      </c>
      <c r="J2824" s="1">
        <v>19.667741733</v>
      </c>
      <c r="K2824" s="1">
        <v>20.031959173000001</v>
      </c>
      <c r="L2824" s="1">
        <v>19.891238799</v>
      </c>
      <c r="M2824" s="2">
        <f t="shared" si="224"/>
        <v>1.2552301286319789E-2</v>
      </c>
      <c r="N2824" s="2">
        <f t="shared" si="225"/>
        <v>1.2474174255879985E-2</v>
      </c>
    </row>
    <row r="2825" spans="1:14" x14ac:dyDescent="0.25">
      <c r="A2825" s="5">
        <v>40690</v>
      </c>
      <c r="B2825" s="11">
        <f t="shared" si="221"/>
        <v>5</v>
      </c>
      <c r="C2825" s="11">
        <f t="shared" si="222"/>
        <v>2011</v>
      </c>
      <c r="D2825" s="11" t="str">
        <f t="shared" si="223"/>
        <v>5/2011</v>
      </c>
      <c r="E2825">
        <v>8145</v>
      </c>
      <c r="F2825">
        <v>13755500</v>
      </c>
      <c r="G2825">
        <v>333938653</v>
      </c>
      <c r="H2825" s="1">
        <v>20.106458194999998</v>
      </c>
      <c r="I2825" s="1">
        <v>20.131291202</v>
      </c>
      <c r="J2825" s="1">
        <v>19.982293158000001</v>
      </c>
      <c r="K2825" s="1">
        <v>20.230623230999999</v>
      </c>
      <c r="L2825" s="1">
        <v>20.098180525</v>
      </c>
      <c r="M2825" s="2">
        <f t="shared" si="224"/>
        <v>3.7190082785516498E-3</v>
      </c>
      <c r="N2825" s="2">
        <f t="shared" si="225"/>
        <v>3.7121098654770536E-3</v>
      </c>
    </row>
    <row r="2826" spans="1:14" x14ac:dyDescent="0.25">
      <c r="A2826" s="5">
        <v>40693</v>
      </c>
      <c r="B2826" s="11">
        <f t="shared" si="221"/>
        <v>5</v>
      </c>
      <c r="C2826" s="11">
        <f t="shared" si="222"/>
        <v>2011</v>
      </c>
      <c r="D2826" s="11" t="str">
        <f t="shared" si="223"/>
        <v>5/2011</v>
      </c>
      <c r="E2826">
        <v>5034</v>
      </c>
      <c r="F2826">
        <v>3555700</v>
      </c>
      <c r="G2826">
        <v>85829668</v>
      </c>
      <c r="H2826" s="1">
        <v>19.932627144000001</v>
      </c>
      <c r="I2826" s="1">
        <v>20.131291202</v>
      </c>
      <c r="J2826" s="1">
        <v>19.907794137</v>
      </c>
      <c r="K2826" s="1">
        <v>20.131291202</v>
      </c>
      <c r="L2826" s="1">
        <v>19.982293158000001</v>
      </c>
      <c r="M2826" s="2">
        <f t="shared" si="224"/>
        <v>-8.64553315726313E-3</v>
      </c>
      <c r="N2826" s="2">
        <f t="shared" si="225"/>
        <v>-8.6831225896535913E-3</v>
      </c>
    </row>
    <row r="2827" spans="1:14" x14ac:dyDescent="0.25">
      <c r="A2827" s="5">
        <v>40694</v>
      </c>
      <c r="B2827" s="11">
        <f t="shared" si="221"/>
        <v>5</v>
      </c>
      <c r="C2827" s="11">
        <f t="shared" si="222"/>
        <v>2011</v>
      </c>
      <c r="D2827" s="11" t="str">
        <f t="shared" si="223"/>
        <v>5/2011</v>
      </c>
      <c r="E2827">
        <v>15759</v>
      </c>
      <c r="F2827">
        <v>16156600</v>
      </c>
      <c r="G2827">
        <v>389055048</v>
      </c>
      <c r="H2827" s="1">
        <v>19.940904813</v>
      </c>
      <c r="I2827" s="1">
        <v>20.114735864</v>
      </c>
      <c r="J2827" s="1">
        <v>19.767073761999999</v>
      </c>
      <c r="K2827" s="1">
        <v>20.156124209000001</v>
      </c>
      <c r="L2827" s="1">
        <v>19.932627144000001</v>
      </c>
      <c r="M2827" s="2">
        <f t="shared" si="224"/>
        <v>4.1528238802635009E-4</v>
      </c>
      <c r="N2827" s="2">
        <f t="shared" si="225"/>
        <v>4.1519618216114028E-4</v>
      </c>
    </row>
    <row r="2828" spans="1:14" x14ac:dyDescent="0.25">
      <c r="A2828" s="5">
        <v>40695</v>
      </c>
      <c r="B2828" s="11">
        <f t="shared" si="221"/>
        <v>6</v>
      </c>
      <c r="C2828" s="11">
        <f t="shared" si="222"/>
        <v>2011</v>
      </c>
      <c r="D2828" s="11" t="str">
        <f t="shared" si="223"/>
        <v>6/2011</v>
      </c>
      <c r="E2828">
        <v>17867</v>
      </c>
      <c r="F2828">
        <v>17885600</v>
      </c>
      <c r="G2828">
        <v>428732856</v>
      </c>
      <c r="H2828" s="1">
        <v>19.866405790999998</v>
      </c>
      <c r="I2828" s="1">
        <v>19.866405790999998</v>
      </c>
      <c r="J2828" s="1">
        <v>19.725685417000001</v>
      </c>
      <c r="K2828" s="1">
        <v>19.982293158000001</v>
      </c>
      <c r="L2828" s="1">
        <v>19.841572784</v>
      </c>
      <c r="M2828" s="2">
        <f t="shared" si="224"/>
        <v>-3.7359900515363531E-3</v>
      </c>
      <c r="N2828" s="2">
        <f t="shared" si="225"/>
        <v>-3.7429862930639913E-3</v>
      </c>
    </row>
    <row r="2829" spans="1:14" x14ac:dyDescent="0.25">
      <c r="A2829" s="5">
        <v>40696</v>
      </c>
      <c r="B2829" s="11">
        <f t="shared" si="221"/>
        <v>6</v>
      </c>
      <c r="C2829" s="11">
        <f t="shared" si="222"/>
        <v>2011</v>
      </c>
      <c r="D2829" s="11" t="str">
        <f t="shared" si="223"/>
        <v>6/2011</v>
      </c>
      <c r="E2829">
        <v>17858</v>
      </c>
      <c r="F2829">
        <v>15748300</v>
      </c>
      <c r="G2829">
        <v>375937321</v>
      </c>
      <c r="H2829" s="1">
        <v>19.825017446</v>
      </c>
      <c r="I2829" s="1">
        <v>19.924349475</v>
      </c>
      <c r="J2829" s="1">
        <v>19.642908726000002</v>
      </c>
      <c r="K2829" s="1">
        <v>19.924349475</v>
      </c>
      <c r="L2829" s="1">
        <v>19.758796093000001</v>
      </c>
      <c r="M2829" s="2">
        <f t="shared" si="224"/>
        <v>-2.0833333133035703E-3</v>
      </c>
      <c r="N2829" s="2">
        <f t="shared" si="225"/>
        <v>-2.0855064709497991E-3</v>
      </c>
    </row>
    <row r="2830" spans="1:14" x14ac:dyDescent="0.25">
      <c r="A2830" s="5">
        <v>40697</v>
      </c>
      <c r="B2830" s="11">
        <f t="shared" si="221"/>
        <v>6</v>
      </c>
      <c r="C2830" s="11">
        <f t="shared" si="222"/>
        <v>2011</v>
      </c>
      <c r="D2830" s="11" t="str">
        <f t="shared" si="223"/>
        <v>6/2011</v>
      </c>
      <c r="E2830">
        <v>14171</v>
      </c>
      <c r="F2830">
        <v>15337000</v>
      </c>
      <c r="G2830">
        <v>367175954</v>
      </c>
      <c r="H2830" s="1">
        <v>19.684297072</v>
      </c>
      <c r="I2830" s="1">
        <v>19.684297072</v>
      </c>
      <c r="J2830" s="1">
        <v>19.593242711999999</v>
      </c>
      <c r="K2830" s="1">
        <v>19.998848497000001</v>
      </c>
      <c r="L2830" s="1">
        <v>19.816739776999999</v>
      </c>
      <c r="M2830" s="2">
        <f t="shared" si="224"/>
        <v>-7.0981210676509532E-3</v>
      </c>
      <c r="N2830" s="2">
        <f t="shared" si="225"/>
        <v>-7.1234325762161536E-3</v>
      </c>
    </row>
    <row r="2831" spans="1:14" x14ac:dyDescent="0.25">
      <c r="A2831" s="5">
        <v>40700</v>
      </c>
      <c r="B2831" s="11">
        <f t="shared" si="221"/>
        <v>6</v>
      </c>
      <c r="C2831" s="11">
        <f t="shared" si="222"/>
        <v>2011</v>
      </c>
      <c r="D2831" s="11" t="str">
        <f t="shared" si="223"/>
        <v>6/2011</v>
      </c>
      <c r="E2831">
        <v>26671</v>
      </c>
      <c r="F2831">
        <v>22018200</v>
      </c>
      <c r="G2831">
        <v>515581547</v>
      </c>
      <c r="H2831" s="1">
        <v>19.204192265</v>
      </c>
      <c r="I2831" s="1">
        <v>19.758796093000001</v>
      </c>
      <c r="J2831" s="1">
        <v>19.162803919000002</v>
      </c>
      <c r="K2831" s="1">
        <v>19.808462108000001</v>
      </c>
      <c r="L2831" s="1">
        <v>19.386300984999998</v>
      </c>
      <c r="M2831" s="2">
        <f t="shared" si="224"/>
        <v>-2.4390243921025068E-2</v>
      </c>
      <c r="N2831" s="2">
        <f t="shared" si="225"/>
        <v>-2.4692612609422196E-2</v>
      </c>
    </row>
    <row r="2832" spans="1:14" x14ac:dyDescent="0.25">
      <c r="A2832" s="5">
        <v>40701</v>
      </c>
      <c r="B2832" s="11">
        <f t="shared" si="221"/>
        <v>6</v>
      </c>
      <c r="C2832" s="11">
        <f t="shared" si="222"/>
        <v>2011</v>
      </c>
      <c r="D2832" s="11" t="str">
        <f t="shared" si="223"/>
        <v>6/2011</v>
      </c>
      <c r="E2832">
        <v>30376</v>
      </c>
      <c r="F2832">
        <v>23231900</v>
      </c>
      <c r="G2832">
        <v>536137294</v>
      </c>
      <c r="H2832" s="1">
        <v>19.038638883000001</v>
      </c>
      <c r="I2832" s="1">
        <v>19.336634969999999</v>
      </c>
      <c r="J2832" s="1">
        <v>18.988972869000001</v>
      </c>
      <c r="K2832" s="1">
        <v>19.344912639</v>
      </c>
      <c r="L2832" s="1">
        <v>19.104860236</v>
      </c>
      <c r="M2832" s="2">
        <f t="shared" si="224"/>
        <v>-8.6206896762704988E-3</v>
      </c>
      <c r="N2832" s="2">
        <f t="shared" si="225"/>
        <v>-8.6580627643961273E-3</v>
      </c>
    </row>
    <row r="2833" spans="1:14" x14ac:dyDescent="0.25">
      <c r="A2833" s="5">
        <v>40702</v>
      </c>
      <c r="B2833" s="11">
        <f t="shared" si="221"/>
        <v>6</v>
      </c>
      <c r="C2833" s="11">
        <f t="shared" si="222"/>
        <v>2011</v>
      </c>
      <c r="D2833" s="11" t="str">
        <f t="shared" si="223"/>
        <v>6/2011</v>
      </c>
      <c r="E2833">
        <v>17459</v>
      </c>
      <c r="F2833">
        <v>21767100</v>
      </c>
      <c r="G2833">
        <v>505122481</v>
      </c>
      <c r="H2833" s="1">
        <v>19.204192265</v>
      </c>
      <c r="I2833" s="1">
        <v>18.997250537999999</v>
      </c>
      <c r="J2833" s="1">
        <v>18.914473847</v>
      </c>
      <c r="K2833" s="1">
        <v>19.411133992</v>
      </c>
      <c r="L2833" s="1">
        <v>19.212469934000001</v>
      </c>
      <c r="M2833" s="2">
        <f t="shared" si="224"/>
        <v>8.6956521953795995E-3</v>
      </c>
      <c r="N2833" s="2">
        <f t="shared" si="225"/>
        <v>8.6580627643960805E-3</v>
      </c>
    </row>
    <row r="2834" spans="1:14" x14ac:dyDescent="0.25">
      <c r="A2834" s="5">
        <v>40703</v>
      </c>
      <c r="B2834" s="11">
        <f t="shared" si="221"/>
        <v>6</v>
      </c>
      <c r="C2834" s="11">
        <f t="shared" si="222"/>
        <v>2011</v>
      </c>
      <c r="D2834" s="11" t="str">
        <f t="shared" si="223"/>
        <v>6/2011</v>
      </c>
      <c r="E2834">
        <v>21112</v>
      </c>
      <c r="F2834">
        <v>24521000</v>
      </c>
      <c r="G2834">
        <v>579162052</v>
      </c>
      <c r="H2834" s="1">
        <v>19.618075719</v>
      </c>
      <c r="I2834" s="1">
        <v>19.237302940999999</v>
      </c>
      <c r="J2834" s="1">
        <v>19.113137904999999</v>
      </c>
      <c r="K2834" s="1">
        <v>19.816739776999999</v>
      </c>
      <c r="L2834" s="1">
        <v>19.551854366000001</v>
      </c>
      <c r="M2834" s="2">
        <f t="shared" si="224"/>
        <v>2.1551724138604511E-2</v>
      </c>
      <c r="N2834" s="2">
        <f t="shared" si="225"/>
        <v>2.1322769469480498E-2</v>
      </c>
    </row>
    <row r="2835" spans="1:14" x14ac:dyDescent="0.25">
      <c r="A2835" s="5">
        <v>40704</v>
      </c>
      <c r="B2835" s="11">
        <f t="shared" si="221"/>
        <v>6</v>
      </c>
      <c r="C2835" s="11">
        <f t="shared" si="222"/>
        <v>2011</v>
      </c>
      <c r="D2835" s="11" t="str">
        <f t="shared" si="223"/>
        <v>6/2011</v>
      </c>
      <c r="E2835">
        <v>17050</v>
      </c>
      <c r="F2835">
        <v>17587600</v>
      </c>
      <c r="G2835">
        <v>416441732</v>
      </c>
      <c r="H2835" s="1">
        <v>19.634631057</v>
      </c>
      <c r="I2835" s="1">
        <v>19.684297072</v>
      </c>
      <c r="J2835" s="1">
        <v>19.485633014000001</v>
      </c>
      <c r="K2835" s="1">
        <v>19.733963085999999</v>
      </c>
      <c r="L2835" s="1">
        <v>19.601520381</v>
      </c>
      <c r="M2835" s="2">
        <f t="shared" si="224"/>
        <v>8.4388184841022174E-4</v>
      </c>
      <c r="N2835" s="2">
        <f t="shared" si="225"/>
        <v>8.4352598031619402E-4</v>
      </c>
    </row>
    <row r="2836" spans="1:14" x14ac:dyDescent="0.25">
      <c r="A2836" s="5">
        <v>40707</v>
      </c>
      <c r="B2836" s="11">
        <f t="shared" si="221"/>
        <v>6</v>
      </c>
      <c r="C2836" s="11">
        <f t="shared" si="222"/>
        <v>2011</v>
      </c>
      <c r="D2836" s="11" t="str">
        <f t="shared" si="223"/>
        <v>6/2011</v>
      </c>
      <c r="E2836">
        <v>13202</v>
      </c>
      <c r="F2836">
        <v>12131900</v>
      </c>
      <c r="G2836">
        <v>284874496</v>
      </c>
      <c r="H2836" s="1">
        <v>19.311801963000001</v>
      </c>
      <c r="I2836" s="1">
        <v>19.676019402000001</v>
      </c>
      <c r="J2836" s="1">
        <v>19.253858278999999</v>
      </c>
      <c r="K2836" s="1">
        <v>19.717407747999999</v>
      </c>
      <c r="L2836" s="1">
        <v>19.435966999000001</v>
      </c>
      <c r="M2836" s="2">
        <f t="shared" si="224"/>
        <v>-1.6441821242416776E-2</v>
      </c>
      <c r="N2836" s="2">
        <f t="shared" si="225"/>
        <v>-1.6578488090619275E-2</v>
      </c>
    </row>
    <row r="2837" spans="1:14" x14ac:dyDescent="0.25">
      <c r="A2837" s="5">
        <v>40708</v>
      </c>
      <c r="B2837" s="11">
        <f t="shared" si="221"/>
        <v>6</v>
      </c>
      <c r="C2837" s="11">
        <f t="shared" si="222"/>
        <v>2011</v>
      </c>
      <c r="D2837" s="11" t="str">
        <f t="shared" si="223"/>
        <v>6/2011</v>
      </c>
      <c r="E2837">
        <v>13218</v>
      </c>
      <c r="F2837">
        <v>13525500</v>
      </c>
      <c r="G2837">
        <v>319019909</v>
      </c>
      <c r="H2837" s="1">
        <v>19.535299028000001</v>
      </c>
      <c r="I2837" s="1">
        <v>19.386300984999998</v>
      </c>
      <c r="J2837" s="1">
        <v>19.386300984999998</v>
      </c>
      <c r="K2837" s="1">
        <v>19.609798049999998</v>
      </c>
      <c r="L2837" s="1">
        <v>19.527021358999999</v>
      </c>
      <c r="M2837" s="2">
        <f t="shared" si="224"/>
        <v>1.1573081860936751E-2</v>
      </c>
      <c r="N2837" s="2">
        <f t="shared" si="225"/>
        <v>1.1506625990414531E-2</v>
      </c>
    </row>
    <row r="2838" spans="1:14" x14ac:dyDescent="0.25">
      <c r="A2838" s="5">
        <v>40709</v>
      </c>
      <c r="B2838" s="11">
        <f t="shared" si="221"/>
        <v>6</v>
      </c>
      <c r="C2838" s="11">
        <f t="shared" si="222"/>
        <v>2011</v>
      </c>
      <c r="D2838" s="11" t="str">
        <f t="shared" si="223"/>
        <v>6/2011</v>
      </c>
      <c r="E2838">
        <v>25045</v>
      </c>
      <c r="F2838">
        <v>20599900</v>
      </c>
      <c r="G2838">
        <v>480430204</v>
      </c>
      <c r="H2838" s="1">
        <v>19.286968955999999</v>
      </c>
      <c r="I2838" s="1">
        <v>19.278691287000001</v>
      </c>
      <c r="J2838" s="1">
        <v>19.162803919000002</v>
      </c>
      <c r="K2838" s="1">
        <v>19.493910682999999</v>
      </c>
      <c r="L2838" s="1">
        <v>19.303524293999999</v>
      </c>
      <c r="M2838" s="2">
        <f t="shared" si="224"/>
        <v>-1.271186438682459E-2</v>
      </c>
      <c r="N2838" s="2">
        <f t="shared" si="225"/>
        <v>-1.27933514396975E-2</v>
      </c>
    </row>
    <row r="2839" spans="1:14" x14ac:dyDescent="0.25">
      <c r="A2839" s="5">
        <v>40710</v>
      </c>
      <c r="B2839" s="11">
        <f t="shared" si="221"/>
        <v>6</v>
      </c>
      <c r="C2839" s="11">
        <f t="shared" si="222"/>
        <v>2011</v>
      </c>
      <c r="D2839" s="11" t="str">
        <f t="shared" si="223"/>
        <v>6/2011</v>
      </c>
      <c r="E2839">
        <v>22855</v>
      </c>
      <c r="F2839">
        <v>20161600</v>
      </c>
      <c r="G2839">
        <v>472233577</v>
      </c>
      <c r="H2839" s="1">
        <v>19.278691287000001</v>
      </c>
      <c r="I2839" s="1">
        <v>19.278691287000001</v>
      </c>
      <c r="J2839" s="1">
        <v>19.113137904999999</v>
      </c>
      <c r="K2839" s="1">
        <v>19.659464064000002</v>
      </c>
      <c r="L2839" s="1">
        <v>19.386300984999998</v>
      </c>
      <c r="M2839" s="2">
        <f t="shared" si="224"/>
        <v>-4.2918454521712057E-4</v>
      </c>
      <c r="N2839" s="2">
        <f t="shared" si="225"/>
        <v>-4.2927667126437398E-4</v>
      </c>
    </row>
    <row r="2840" spans="1:14" x14ac:dyDescent="0.25">
      <c r="A2840" s="5">
        <v>40711</v>
      </c>
      <c r="B2840" s="11">
        <f t="shared" si="221"/>
        <v>6</v>
      </c>
      <c r="C2840" s="11">
        <f t="shared" si="222"/>
        <v>2011</v>
      </c>
      <c r="D2840" s="11" t="str">
        <f t="shared" si="223"/>
        <v>6/2011</v>
      </c>
      <c r="E2840">
        <v>16495</v>
      </c>
      <c r="F2840">
        <v>14191400</v>
      </c>
      <c r="G2840">
        <v>330994262</v>
      </c>
      <c r="H2840" s="1">
        <v>19.237302940999999</v>
      </c>
      <c r="I2840" s="1">
        <v>19.42768933</v>
      </c>
      <c r="J2840" s="1">
        <v>19.195914596000001</v>
      </c>
      <c r="K2840" s="1">
        <v>19.435966999000001</v>
      </c>
      <c r="L2840" s="1">
        <v>19.303524293999999</v>
      </c>
      <c r="M2840" s="2">
        <f t="shared" si="224"/>
        <v>-2.1468441702736651E-3</v>
      </c>
      <c r="N2840" s="2">
        <f t="shared" si="225"/>
        <v>-2.1491519437643485E-3</v>
      </c>
    </row>
    <row r="2841" spans="1:14" x14ac:dyDescent="0.25">
      <c r="A2841" s="5">
        <v>40714</v>
      </c>
      <c r="B2841" s="11">
        <f t="shared" si="221"/>
        <v>6</v>
      </c>
      <c r="C2841" s="11">
        <f t="shared" si="222"/>
        <v>2011</v>
      </c>
      <c r="D2841" s="11" t="str">
        <f t="shared" si="223"/>
        <v>6/2011</v>
      </c>
      <c r="E2841">
        <v>18762</v>
      </c>
      <c r="F2841">
        <v>18966600</v>
      </c>
      <c r="G2841">
        <v>439826367</v>
      </c>
      <c r="H2841" s="1">
        <v>19.121415574</v>
      </c>
      <c r="I2841" s="1">
        <v>19.204192265</v>
      </c>
      <c r="J2841" s="1">
        <v>19.088304898000001</v>
      </c>
      <c r="K2841" s="1">
        <v>19.402856323000002</v>
      </c>
      <c r="L2841" s="1">
        <v>19.195914596000001</v>
      </c>
      <c r="M2841" s="2">
        <f t="shared" si="224"/>
        <v>-6.0240963795923363E-3</v>
      </c>
      <c r="N2841" s="2">
        <f t="shared" si="225"/>
        <v>-6.0423144499767312E-3</v>
      </c>
    </row>
    <row r="2842" spans="1:14" x14ac:dyDescent="0.25">
      <c r="A2842" s="5">
        <v>40715</v>
      </c>
      <c r="B2842" s="11">
        <f t="shared" si="221"/>
        <v>6</v>
      </c>
      <c r="C2842" s="11">
        <f t="shared" si="222"/>
        <v>2011</v>
      </c>
      <c r="D2842" s="11" t="str">
        <f t="shared" si="223"/>
        <v>6/2011</v>
      </c>
      <c r="E2842">
        <v>14822</v>
      </c>
      <c r="F2842">
        <v>13510200</v>
      </c>
      <c r="G2842">
        <v>313778520</v>
      </c>
      <c r="H2842" s="1">
        <v>19.237302940999999</v>
      </c>
      <c r="I2842" s="1">
        <v>19.204192265</v>
      </c>
      <c r="J2842" s="1">
        <v>19.071749560000001</v>
      </c>
      <c r="K2842" s="1">
        <v>19.286968955999999</v>
      </c>
      <c r="L2842" s="1">
        <v>19.229025272000001</v>
      </c>
      <c r="M2842" s="2">
        <f t="shared" si="224"/>
        <v>6.0606060545838059E-3</v>
      </c>
      <c r="N2842" s="2">
        <f t="shared" si="225"/>
        <v>6.0423144499766471E-3</v>
      </c>
    </row>
    <row r="2843" spans="1:14" x14ac:dyDescent="0.25">
      <c r="A2843" s="5">
        <v>40716</v>
      </c>
      <c r="B2843" s="11">
        <f t="shared" si="221"/>
        <v>6</v>
      </c>
      <c r="C2843" s="11">
        <f t="shared" si="222"/>
        <v>2011</v>
      </c>
      <c r="D2843" s="11" t="str">
        <f t="shared" si="223"/>
        <v>6/2011</v>
      </c>
      <c r="E2843">
        <v>21016</v>
      </c>
      <c r="F2843">
        <v>18615300</v>
      </c>
      <c r="G2843">
        <v>437091562</v>
      </c>
      <c r="H2843" s="1">
        <v>19.253858278999999</v>
      </c>
      <c r="I2843" s="1">
        <v>19.204192265</v>
      </c>
      <c r="J2843" s="1">
        <v>19.179359258000002</v>
      </c>
      <c r="K2843" s="1">
        <v>19.593242711999999</v>
      </c>
      <c r="L2843" s="1">
        <v>19.435966999000001</v>
      </c>
      <c r="M2843" s="2">
        <f t="shared" si="224"/>
        <v>8.6058518965859143E-4</v>
      </c>
      <c r="N2843" s="2">
        <f t="shared" si="225"/>
        <v>8.602150985389988E-4</v>
      </c>
    </row>
    <row r="2844" spans="1:14" x14ac:dyDescent="0.25">
      <c r="A2844" s="5">
        <v>40718</v>
      </c>
      <c r="B2844" s="11">
        <f t="shared" si="221"/>
        <v>6</v>
      </c>
      <c r="C2844" s="11">
        <f t="shared" si="222"/>
        <v>2011</v>
      </c>
      <c r="D2844" s="11" t="str">
        <f t="shared" si="223"/>
        <v>6/2011</v>
      </c>
      <c r="E2844">
        <v>20314</v>
      </c>
      <c r="F2844">
        <v>15977500</v>
      </c>
      <c r="G2844">
        <v>367269019</v>
      </c>
      <c r="H2844" s="1">
        <v>18.931029185</v>
      </c>
      <c r="I2844" s="1">
        <v>19.179359258000002</v>
      </c>
      <c r="J2844" s="1">
        <v>18.914473847</v>
      </c>
      <c r="K2844" s="1">
        <v>19.212469934000001</v>
      </c>
      <c r="L2844" s="1">
        <v>19.030361213999999</v>
      </c>
      <c r="M2844" s="2">
        <f t="shared" si="224"/>
        <v>-1.6766981937958225E-2</v>
      </c>
      <c r="N2844" s="2">
        <f t="shared" si="225"/>
        <v>-1.6909139050446362E-2</v>
      </c>
    </row>
    <row r="2845" spans="1:14" x14ac:dyDescent="0.25">
      <c r="A2845" s="5">
        <v>40721</v>
      </c>
      <c r="B2845" s="11">
        <f t="shared" si="221"/>
        <v>6</v>
      </c>
      <c r="C2845" s="11">
        <f t="shared" si="222"/>
        <v>2011</v>
      </c>
      <c r="D2845" s="11" t="str">
        <f t="shared" si="223"/>
        <v>6/2011</v>
      </c>
      <c r="E2845">
        <v>14353</v>
      </c>
      <c r="F2845">
        <v>14955300</v>
      </c>
      <c r="G2845">
        <v>345315436</v>
      </c>
      <c r="H2845" s="1">
        <v>19.104860236</v>
      </c>
      <c r="I2845" s="1">
        <v>19.038638883000001</v>
      </c>
      <c r="J2845" s="1">
        <v>18.931029185</v>
      </c>
      <c r="K2845" s="1">
        <v>19.195914596000001</v>
      </c>
      <c r="L2845" s="1">
        <v>19.113137904999999</v>
      </c>
      <c r="M2845" s="2">
        <f t="shared" si="224"/>
        <v>9.1823349539672527E-3</v>
      </c>
      <c r="N2845" s="2">
        <f t="shared" si="225"/>
        <v>9.1404336224200928E-3</v>
      </c>
    </row>
    <row r="2846" spans="1:14" x14ac:dyDescent="0.25">
      <c r="A2846" s="5">
        <v>40722</v>
      </c>
      <c r="B2846" s="11">
        <f t="shared" si="221"/>
        <v>6</v>
      </c>
      <c r="C2846" s="11">
        <f t="shared" si="222"/>
        <v>2011</v>
      </c>
      <c r="D2846" s="11" t="str">
        <f t="shared" si="223"/>
        <v>6/2011</v>
      </c>
      <c r="E2846">
        <v>19701</v>
      </c>
      <c r="F2846">
        <v>15753300</v>
      </c>
      <c r="G2846">
        <v>366736526</v>
      </c>
      <c r="H2846" s="1">
        <v>19.411133992</v>
      </c>
      <c r="I2846" s="1">
        <v>19.179359258000002</v>
      </c>
      <c r="J2846" s="1">
        <v>19.121415574</v>
      </c>
      <c r="K2846" s="1">
        <v>19.411133992</v>
      </c>
      <c r="L2846" s="1">
        <v>19.270413617999999</v>
      </c>
      <c r="M2846" s="2">
        <f t="shared" si="224"/>
        <v>1.6031195843185353E-2</v>
      </c>
      <c r="N2846" s="2">
        <f t="shared" si="225"/>
        <v>1.590405325497881E-2</v>
      </c>
    </row>
    <row r="2847" spans="1:14" x14ac:dyDescent="0.25">
      <c r="A2847" s="5">
        <v>40723</v>
      </c>
      <c r="B2847" s="11">
        <f t="shared" si="221"/>
        <v>6</v>
      </c>
      <c r="C2847" s="11">
        <f t="shared" si="222"/>
        <v>2011</v>
      </c>
      <c r="D2847" s="11" t="str">
        <f t="shared" si="223"/>
        <v>6/2011</v>
      </c>
      <c r="E2847">
        <v>20953</v>
      </c>
      <c r="F2847">
        <v>14142800</v>
      </c>
      <c r="G2847">
        <v>330636075</v>
      </c>
      <c r="H2847" s="1">
        <v>19.353190307999999</v>
      </c>
      <c r="I2847" s="1">
        <v>19.452522337000001</v>
      </c>
      <c r="J2847" s="1">
        <v>19.204192265</v>
      </c>
      <c r="K2847" s="1">
        <v>19.485633014000001</v>
      </c>
      <c r="L2847" s="1">
        <v>19.353190307999999</v>
      </c>
      <c r="M2847" s="2">
        <f t="shared" si="224"/>
        <v>-2.9850746496253855E-3</v>
      </c>
      <c r="N2847" s="2">
        <f t="shared" si="225"/>
        <v>-2.9895388711938743E-3</v>
      </c>
    </row>
    <row r="2848" spans="1:14" x14ac:dyDescent="0.25">
      <c r="A2848" s="5">
        <v>40724</v>
      </c>
      <c r="B2848" s="11">
        <f t="shared" si="221"/>
        <v>6</v>
      </c>
      <c r="C2848" s="11">
        <f t="shared" si="222"/>
        <v>2011</v>
      </c>
      <c r="D2848" s="11" t="str">
        <f t="shared" si="223"/>
        <v>6/2011</v>
      </c>
      <c r="E2848">
        <v>14381</v>
      </c>
      <c r="F2848">
        <v>16079200</v>
      </c>
      <c r="G2848">
        <v>379515159</v>
      </c>
      <c r="H2848" s="1">
        <v>19.634631057</v>
      </c>
      <c r="I2848" s="1">
        <v>19.527021358999999</v>
      </c>
      <c r="J2848" s="1">
        <v>19.452522337000001</v>
      </c>
      <c r="K2848" s="1">
        <v>19.634631057</v>
      </c>
      <c r="L2848" s="1">
        <v>19.535299028000001</v>
      </c>
      <c r="M2848" s="2">
        <f t="shared" si="224"/>
        <v>1.4542343898910737E-2</v>
      </c>
      <c r="N2848" s="2">
        <f t="shared" si="225"/>
        <v>1.4437618100633253E-2</v>
      </c>
    </row>
    <row r="2849" spans="1:14" x14ac:dyDescent="0.25">
      <c r="A2849" s="5">
        <v>40725</v>
      </c>
      <c r="B2849" s="11">
        <f t="shared" si="221"/>
        <v>7</v>
      </c>
      <c r="C2849" s="11">
        <f t="shared" si="222"/>
        <v>2011</v>
      </c>
      <c r="D2849" s="11" t="str">
        <f t="shared" si="223"/>
        <v>7/2011</v>
      </c>
      <c r="E2849">
        <v>17801</v>
      </c>
      <c r="F2849">
        <v>18199100</v>
      </c>
      <c r="G2849">
        <v>431975356</v>
      </c>
      <c r="H2849" s="1">
        <v>19.659464064000002</v>
      </c>
      <c r="I2849" s="1">
        <v>19.576687372999999</v>
      </c>
      <c r="J2849" s="1">
        <v>19.42768933</v>
      </c>
      <c r="K2849" s="1">
        <v>19.775351431000001</v>
      </c>
      <c r="L2849" s="1">
        <v>19.651186395</v>
      </c>
      <c r="M2849" s="2">
        <f t="shared" si="224"/>
        <v>1.2647554684328544E-3</v>
      </c>
      <c r="N2849" s="2">
        <f t="shared" si="225"/>
        <v>1.2639563389666621E-3</v>
      </c>
    </row>
    <row r="2850" spans="1:14" x14ac:dyDescent="0.25">
      <c r="A2850" s="5">
        <v>40728</v>
      </c>
      <c r="B2850" s="11">
        <f t="shared" si="221"/>
        <v>7</v>
      </c>
      <c r="C2850" s="11">
        <f t="shared" si="222"/>
        <v>2011</v>
      </c>
      <c r="D2850" s="11" t="str">
        <f t="shared" si="223"/>
        <v>7/2011</v>
      </c>
      <c r="E2850">
        <v>7715</v>
      </c>
      <c r="F2850">
        <v>5652500</v>
      </c>
      <c r="G2850">
        <v>134436391</v>
      </c>
      <c r="H2850" s="1">
        <v>19.70085241</v>
      </c>
      <c r="I2850" s="1">
        <v>19.634631057</v>
      </c>
      <c r="J2850" s="1">
        <v>19.626353387999998</v>
      </c>
      <c r="K2850" s="1">
        <v>19.742240755000001</v>
      </c>
      <c r="L2850" s="1">
        <v>19.684297072</v>
      </c>
      <c r="M2850" s="2">
        <f t="shared" si="224"/>
        <v>2.1052631885214446E-3</v>
      </c>
      <c r="N2850" s="2">
        <f t="shared" si="225"/>
        <v>2.1030502273411611E-3</v>
      </c>
    </row>
    <row r="2851" spans="1:14" x14ac:dyDescent="0.25">
      <c r="A2851" s="5">
        <v>40729</v>
      </c>
      <c r="B2851" s="11">
        <f t="shared" si="221"/>
        <v>7</v>
      </c>
      <c r="C2851" s="11">
        <f t="shared" si="222"/>
        <v>2011</v>
      </c>
      <c r="D2851" s="11" t="str">
        <f t="shared" si="223"/>
        <v>7/2011</v>
      </c>
      <c r="E2851">
        <v>20476</v>
      </c>
      <c r="F2851">
        <v>12717200</v>
      </c>
      <c r="G2851">
        <v>302128137</v>
      </c>
      <c r="H2851" s="1">
        <v>19.502188352000001</v>
      </c>
      <c r="I2851" s="1">
        <v>19.70085241</v>
      </c>
      <c r="J2851" s="1">
        <v>19.460800005999999</v>
      </c>
      <c r="K2851" s="1">
        <v>19.849850452999998</v>
      </c>
      <c r="L2851" s="1">
        <v>19.667741733</v>
      </c>
      <c r="M2851" s="2">
        <f t="shared" si="224"/>
        <v>-1.0084033617710819E-2</v>
      </c>
      <c r="N2851" s="2">
        <f t="shared" si="225"/>
        <v>-1.0135221898351946E-2</v>
      </c>
    </row>
    <row r="2852" spans="1:14" x14ac:dyDescent="0.25">
      <c r="A2852" s="5">
        <v>40730</v>
      </c>
      <c r="B2852" s="11">
        <f t="shared" si="221"/>
        <v>7</v>
      </c>
      <c r="C2852" s="11">
        <f t="shared" si="222"/>
        <v>2011</v>
      </c>
      <c r="D2852" s="11" t="str">
        <f t="shared" si="223"/>
        <v>7/2011</v>
      </c>
      <c r="E2852">
        <v>13348</v>
      </c>
      <c r="F2852">
        <v>13117100</v>
      </c>
      <c r="G2852">
        <v>307918053</v>
      </c>
      <c r="H2852" s="1">
        <v>19.460800005999999</v>
      </c>
      <c r="I2852" s="1">
        <v>19.411133992</v>
      </c>
      <c r="J2852" s="1">
        <v>19.278691287000001</v>
      </c>
      <c r="K2852" s="1">
        <v>19.576687372999999</v>
      </c>
      <c r="L2852" s="1">
        <v>19.42768933</v>
      </c>
      <c r="M2852" s="2">
        <f t="shared" si="224"/>
        <v>-2.1222411174055544E-3</v>
      </c>
      <c r="N2852" s="2">
        <f t="shared" si="225"/>
        <v>-2.124496262291475E-3</v>
      </c>
    </row>
    <row r="2853" spans="1:14" x14ac:dyDescent="0.25">
      <c r="A2853" s="5">
        <v>40731</v>
      </c>
      <c r="B2853" s="11">
        <f t="shared" si="221"/>
        <v>7</v>
      </c>
      <c r="C2853" s="11">
        <f t="shared" si="222"/>
        <v>2011</v>
      </c>
      <c r="D2853" s="11" t="str">
        <f t="shared" si="223"/>
        <v>7/2011</v>
      </c>
      <c r="E2853">
        <v>14531</v>
      </c>
      <c r="F2853">
        <v>15371600</v>
      </c>
      <c r="G2853">
        <v>363721706</v>
      </c>
      <c r="H2853" s="1">
        <v>19.560132034999999</v>
      </c>
      <c r="I2853" s="1">
        <v>19.618075719</v>
      </c>
      <c r="J2853" s="1">
        <v>19.493910682999999</v>
      </c>
      <c r="K2853" s="1">
        <v>19.692574741000001</v>
      </c>
      <c r="L2853" s="1">
        <v>19.584965043</v>
      </c>
      <c r="M2853" s="2">
        <f t="shared" si="224"/>
        <v>5.1042109763921317E-3</v>
      </c>
      <c r="N2853" s="2">
        <f t="shared" si="225"/>
        <v>5.0912286491649889E-3</v>
      </c>
    </row>
    <row r="2854" spans="1:14" x14ac:dyDescent="0.25">
      <c r="A2854" s="5">
        <v>40732</v>
      </c>
      <c r="B2854" s="11">
        <f t="shared" si="221"/>
        <v>7</v>
      </c>
      <c r="C2854" s="11">
        <f t="shared" si="222"/>
        <v>2011</v>
      </c>
      <c r="D2854" s="11" t="str">
        <f t="shared" si="223"/>
        <v>7/2011</v>
      </c>
      <c r="E2854">
        <v>13756</v>
      </c>
      <c r="F2854">
        <v>13559700</v>
      </c>
      <c r="G2854">
        <v>318478239</v>
      </c>
      <c r="H2854" s="1">
        <v>19.402856323000002</v>
      </c>
      <c r="I2854" s="1">
        <v>19.452522337000001</v>
      </c>
      <c r="J2854" s="1">
        <v>19.369745645999998</v>
      </c>
      <c r="K2854" s="1">
        <v>19.560132034999999</v>
      </c>
      <c r="L2854" s="1">
        <v>19.444244668</v>
      </c>
      <c r="M2854" s="2">
        <f t="shared" si="224"/>
        <v>-8.0406262963140795E-3</v>
      </c>
      <c r="N2854" s="2">
        <f t="shared" si="225"/>
        <v>-8.0731264636352221E-3</v>
      </c>
    </row>
    <row r="2855" spans="1:14" x14ac:dyDescent="0.25">
      <c r="A2855" s="5">
        <v>40735</v>
      </c>
      <c r="B2855" s="11">
        <f t="shared" si="221"/>
        <v>7</v>
      </c>
      <c r="C2855" s="11">
        <f t="shared" si="222"/>
        <v>2011</v>
      </c>
      <c r="D2855" s="11" t="str">
        <f t="shared" si="223"/>
        <v>7/2011</v>
      </c>
      <c r="E2855">
        <v>15853</v>
      </c>
      <c r="F2855">
        <v>16582400</v>
      </c>
      <c r="G2855">
        <v>383928095</v>
      </c>
      <c r="H2855" s="1">
        <v>19.162803919000002</v>
      </c>
      <c r="I2855" s="1">
        <v>19.204192265</v>
      </c>
      <c r="J2855" s="1">
        <v>19.088304898000001</v>
      </c>
      <c r="K2855" s="1">
        <v>19.303524293999999</v>
      </c>
      <c r="L2855" s="1">
        <v>19.162803919000002</v>
      </c>
      <c r="M2855" s="2">
        <f t="shared" si="224"/>
        <v>-1.2372013687255046E-2</v>
      </c>
      <c r="N2855" s="2">
        <f t="shared" si="225"/>
        <v>-1.2449184212389877E-2</v>
      </c>
    </row>
    <row r="2856" spans="1:14" x14ac:dyDescent="0.25">
      <c r="A2856" s="5">
        <v>40736</v>
      </c>
      <c r="B2856" s="11">
        <f t="shared" si="221"/>
        <v>7</v>
      </c>
      <c r="C2856" s="11">
        <f t="shared" si="222"/>
        <v>2011</v>
      </c>
      <c r="D2856" s="11" t="str">
        <f t="shared" si="223"/>
        <v>7/2011</v>
      </c>
      <c r="E2856">
        <v>15518</v>
      </c>
      <c r="F2856">
        <v>11835400</v>
      </c>
      <c r="G2856">
        <v>274187006</v>
      </c>
      <c r="H2856" s="1">
        <v>19.137970912</v>
      </c>
      <c r="I2856" s="1">
        <v>19.055194221000001</v>
      </c>
      <c r="J2856" s="1">
        <v>18.9806952</v>
      </c>
      <c r="K2856" s="1">
        <v>19.286968955999999</v>
      </c>
      <c r="L2856" s="1">
        <v>19.179359258000002</v>
      </c>
      <c r="M2856" s="2">
        <f t="shared" si="224"/>
        <v>-1.2958963158506975E-3</v>
      </c>
      <c r="N2856" s="2">
        <f t="shared" si="225"/>
        <v>-1.2967367156071752E-3</v>
      </c>
    </row>
    <row r="2857" spans="1:14" x14ac:dyDescent="0.25">
      <c r="A2857" s="5">
        <v>40737</v>
      </c>
      <c r="B2857" s="11">
        <f t="shared" si="221"/>
        <v>7</v>
      </c>
      <c r="C2857" s="11">
        <f t="shared" si="222"/>
        <v>2011</v>
      </c>
      <c r="D2857" s="11" t="str">
        <f t="shared" si="223"/>
        <v>7/2011</v>
      </c>
      <c r="E2857">
        <v>15303</v>
      </c>
      <c r="F2857">
        <v>15336700</v>
      </c>
      <c r="G2857">
        <v>357338525</v>
      </c>
      <c r="H2857" s="1">
        <v>19.361467977</v>
      </c>
      <c r="I2857" s="1">
        <v>19.278691287000001</v>
      </c>
      <c r="J2857" s="1">
        <v>19.146248580999998</v>
      </c>
      <c r="K2857" s="1">
        <v>19.402856323000002</v>
      </c>
      <c r="L2857" s="1">
        <v>19.286968955999999</v>
      </c>
      <c r="M2857" s="2">
        <f t="shared" si="224"/>
        <v>1.1678200684267059E-2</v>
      </c>
      <c r="N2857" s="2">
        <f t="shared" si="225"/>
        <v>1.1610536784226218E-2</v>
      </c>
    </row>
    <row r="2858" spans="1:14" x14ac:dyDescent="0.25">
      <c r="A2858" s="5">
        <v>40738</v>
      </c>
      <c r="B2858" s="11">
        <f t="shared" si="221"/>
        <v>7</v>
      </c>
      <c r="C2858" s="11">
        <f t="shared" si="222"/>
        <v>2011</v>
      </c>
      <c r="D2858" s="11" t="str">
        <f t="shared" si="223"/>
        <v>7/2011</v>
      </c>
      <c r="E2858">
        <v>19782</v>
      </c>
      <c r="F2858">
        <v>17235500</v>
      </c>
      <c r="G2858">
        <v>396514204</v>
      </c>
      <c r="H2858" s="1">
        <v>18.997250537999999</v>
      </c>
      <c r="I2858" s="1">
        <v>19.262135948000001</v>
      </c>
      <c r="J2858" s="1">
        <v>18.922751516000002</v>
      </c>
      <c r="K2858" s="1">
        <v>19.336634969999999</v>
      </c>
      <c r="L2858" s="1">
        <v>19.046916551999999</v>
      </c>
      <c r="M2858" s="2">
        <f t="shared" si="224"/>
        <v>-1.8811457862217051E-2</v>
      </c>
      <c r="N2858" s="2">
        <f t="shared" si="225"/>
        <v>-1.8990644063270178E-2</v>
      </c>
    </row>
    <row r="2859" spans="1:14" x14ac:dyDescent="0.25">
      <c r="A2859" s="5">
        <v>40739</v>
      </c>
      <c r="B2859" s="11">
        <f t="shared" si="221"/>
        <v>7</v>
      </c>
      <c r="C2859" s="11">
        <f t="shared" si="222"/>
        <v>2011</v>
      </c>
      <c r="D2859" s="11" t="str">
        <f t="shared" si="223"/>
        <v>7/2011</v>
      </c>
      <c r="E2859">
        <v>13895</v>
      </c>
      <c r="F2859">
        <v>15777400</v>
      </c>
      <c r="G2859">
        <v>362842692</v>
      </c>
      <c r="H2859" s="1">
        <v>19.030361213999999</v>
      </c>
      <c r="I2859" s="1">
        <v>19.038638883000001</v>
      </c>
      <c r="J2859" s="1">
        <v>18.922751516000002</v>
      </c>
      <c r="K2859" s="1">
        <v>19.129693242999998</v>
      </c>
      <c r="L2859" s="1">
        <v>19.038638883000001</v>
      </c>
      <c r="M2859" s="2">
        <f t="shared" si="224"/>
        <v>1.7429193731886006E-3</v>
      </c>
      <c r="N2859" s="2">
        <f t="shared" si="225"/>
        <v>1.7414022517756181E-3</v>
      </c>
    </row>
    <row r="2860" spans="1:14" x14ac:dyDescent="0.25">
      <c r="A2860" s="5">
        <v>40742</v>
      </c>
      <c r="B2860" s="11">
        <f t="shared" si="221"/>
        <v>7</v>
      </c>
      <c r="C2860" s="11">
        <f t="shared" si="222"/>
        <v>2011</v>
      </c>
      <c r="D2860" s="11" t="str">
        <f t="shared" si="223"/>
        <v>7/2011</v>
      </c>
      <c r="E2860">
        <v>12669</v>
      </c>
      <c r="F2860">
        <v>16322400</v>
      </c>
      <c r="G2860">
        <v>372716461</v>
      </c>
      <c r="H2860" s="1">
        <v>18.839974824999999</v>
      </c>
      <c r="I2860" s="1">
        <v>18.881363171</v>
      </c>
      <c r="J2860" s="1">
        <v>18.649588436999998</v>
      </c>
      <c r="K2860" s="1">
        <v>19.038638883000001</v>
      </c>
      <c r="L2860" s="1">
        <v>18.897918509</v>
      </c>
      <c r="M2860" s="2">
        <f t="shared" si="224"/>
        <v>-1.0004349726159711E-2</v>
      </c>
      <c r="N2860" s="2">
        <f t="shared" si="225"/>
        <v>-1.0054729525941193E-2</v>
      </c>
    </row>
    <row r="2861" spans="1:14" x14ac:dyDescent="0.25">
      <c r="A2861" s="5">
        <v>40743</v>
      </c>
      <c r="B2861" s="11">
        <f t="shared" si="221"/>
        <v>7</v>
      </c>
      <c r="C2861" s="11">
        <f t="shared" si="222"/>
        <v>2011</v>
      </c>
      <c r="D2861" s="11" t="str">
        <f t="shared" si="223"/>
        <v>7/2011</v>
      </c>
      <c r="E2861">
        <v>14261</v>
      </c>
      <c r="F2861">
        <v>17100500</v>
      </c>
      <c r="G2861">
        <v>389216155</v>
      </c>
      <c r="H2861" s="1">
        <v>18.748920465000001</v>
      </c>
      <c r="I2861" s="1">
        <v>18.931029185</v>
      </c>
      <c r="J2861" s="1">
        <v>18.674421444</v>
      </c>
      <c r="K2861" s="1">
        <v>19.013805875999999</v>
      </c>
      <c r="L2861" s="1">
        <v>18.839974824999999</v>
      </c>
      <c r="M2861" s="2">
        <f t="shared" si="224"/>
        <v>-4.8330404284390172E-3</v>
      </c>
      <c r="N2861" s="2">
        <f t="shared" si="225"/>
        <v>-4.8447573357658221E-3</v>
      </c>
    </row>
    <row r="2862" spans="1:14" x14ac:dyDescent="0.25">
      <c r="A2862" s="5">
        <v>40744</v>
      </c>
      <c r="B2862" s="11">
        <f t="shared" si="221"/>
        <v>7</v>
      </c>
      <c r="C2862" s="11">
        <f t="shared" si="222"/>
        <v>2011</v>
      </c>
      <c r="D2862" s="11" t="str">
        <f t="shared" si="223"/>
        <v>7/2011</v>
      </c>
      <c r="E2862">
        <v>15636</v>
      </c>
      <c r="F2862">
        <v>18924100</v>
      </c>
      <c r="G2862">
        <v>426213701</v>
      </c>
      <c r="H2862" s="1">
        <v>18.525423400000001</v>
      </c>
      <c r="I2862" s="1">
        <v>18.831697156000001</v>
      </c>
      <c r="J2862" s="1">
        <v>18.525423400000001</v>
      </c>
      <c r="K2862" s="1">
        <v>18.881363171</v>
      </c>
      <c r="L2862" s="1">
        <v>18.641310767</v>
      </c>
      <c r="M2862" s="2">
        <f t="shared" si="224"/>
        <v>-1.1920529793553625E-2</v>
      </c>
      <c r="N2862" s="2">
        <f t="shared" si="225"/>
        <v>-1.1992149037399223E-2</v>
      </c>
    </row>
    <row r="2863" spans="1:14" x14ac:dyDescent="0.25">
      <c r="A2863" s="5">
        <v>40745</v>
      </c>
      <c r="B2863" s="11">
        <f t="shared" si="221"/>
        <v>7</v>
      </c>
      <c r="C2863" s="11">
        <f t="shared" si="222"/>
        <v>2011</v>
      </c>
      <c r="D2863" s="11" t="str">
        <f t="shared" si="223"/>
        <v>7/2011</v>
      </c>
      <c r="E2863">
        <v>17885</v>
      </c>
      <c r="F2863">
        <v>19067100</v>
      </c>
      <c r="G2863">
        <v>434773225</v>
      </c>
      <c r="H2863" s="1">
        <v>19.038638883000001</v>
      </c>
      <c r="I2863" s="1">
        <v>18.608200091</v>
      </c>
      <c r="J2863" s="1">
        <v>18.566811745999999</v>
      </c>
      <c r="K2863" s="1">
        <v>19.129693242999998</v>
      </c>
      <c r="L2863" s="1">
        <v>18.873085501999999</v>
      </c>
      <c r="M2863" s="2">
        <f t="shared" si="224"/>
        <v>2.7703306527396165E-2</v>
      </c>
      <c r="N2863" s="2">
        <f t="shared" si="225"/>
        <v>2.7326513048984698E-2</v>
      </c>
    </row>
    <row r="2864" spans="1:14" x14ac:dyDescent="0.25">
      <c r="A2864" s="5">
        <v>40746</v>
      </c>
      <c r="B2864" s="11">
        <f t="shared" si="221"/>
        <v>7</v>
      </c>
      <c r="C2864" s="11">
        <f t="shared" si="222"/>
        <v>2011</v>
      </c>
      <c r="D2864" s="11" t="str">
        <f t="shared" si="223"/>
        <v>7/2011</v>
      </c>
      <c r="E2864">
        <v>20362</v>
      </c>
      <c r="F2864">
        <v>13483500</v>
      </c>
      <c r="G2864">
        <v>310445597</v>
      </c>
      <c r="H2864" s="1">
        <v>19.013805875999999</v>
      </c>
      <c r="I2864" s="1">
        <v>19.055194221000001</v>
      </c>
      <c r="J2864" s="1">
        <v>18.914473847</v>
      </c>
      <c r="K2864" s="1">
        <v>19.262135948000001</v>
      </c>
      <c r="L2864" s="1">
        <v>19.055194221000001</v>
      </c>
      <c r="M2864" s="2">
        <f t="shared" si="224"/>
        <v>-1.3043478135496001E-3</v>
      </c>
      <c r="N2864" s="2">
        <f t="shared" si="225"/>
        <v>-1.3051992155890771E-3</v>
      </c>
    </row>
    <row r="2865" spans="1:14" x14ac:dyDescent="0.25">
      <c r="A2865" s="5">
        <v>40749</v>
      </c>
      <c r="B2865" s="11">
        <f t="shared" si="221"/>
        <v>7</v>
      </c>
      <c r="C2865" s="11">
        <f t="shared" si="222"/>
        <v>2011</v>
      </c>
      <c r="D2865" s="11" t="str">
        <f t="shared" si="223"/>
        <v>7/2011</v>
      </c>
      <c r="E2865">
        <v>26152</v>
      </c>
      <c r="F2865">
        <v>26732200</v>
      </c>
      <c r="G2865">
        <v>626728119</v>
      </c>
      <c r="H2865" s="1">
        <v>19.452522337000001</v>
      </c>
      <c r="I2865" s="1">
        <v>19.113137904999999</v>
      </c>
      <c r="J2865" s="1">
        <v>19.080027228999999</v>
      </c>
      <c r="K2865" s="1">
        <v>19.535299028000001</v>
      </c>
      <c r="L2865" s="1">
        <v>19.402856323000002</v>
      </c>
      <c r="M2865" s="2">
        <f t="shared" si="224"/>
        <v>2.3073574215553005E-2</v>
      </c>
      <c r="N2865" s="2">
        <f t="shared" si="225"/>
        <v>2.2811404437670331E-2</v>
      </c>
    </row>
    <row r="2866" spans="1:14" x14ac:dyDescent="0.25">
      <c r="A2866" s="5">
        <v>40750</v>
      </c>
      <c r="B2866" s="11">
        <f t="shared" si="221"/>
        <v>7</v>
      </c>
      <c r="C2866" s="11">
        <f t="shared" si="222"/>
        <v>2011</v>
      </c>
      <c r="D2866" s="11" t="str">
        <f t="shared" si="223"/>
        <v>7/2011</v>
      </c>
      <c r="E2866">
        <v>24367</v>
      </c>
      <c r="F2866">
        <v>25370300</v>
      </c>
      <c r="G2866">
        <v>600796940</v>
      </c>
      <c r="H2866" s="1">
        <v>19.584965043</v>
      </c>
      <c r="I2866" s="1">
        <v>19.527021358999999</v>
      </c>
      <c r="J2866" s="1">
        <v>19.435966999000001</v>
      </c>
      <c r="K2866" s="1">
        <v>19.800184438999999</v>
      </c>
      <c r="L2866" s="1">
        <v>19.601520381</v>
      </c>
      <c r="M2866" s="2">
        <f t="shared" si="224"/>
        <v>6.808510675661017E-3</v>
      </c>
      <c r="N2866" s="2">
        <f t="shared" si="225"/>
        <v>6.7854374372379187E-3</v>
      </c>
    </row>
    <row r="2867" spans="1:14" x14ac:dyDescent="0.25">
      <c r="A2867" s="5">
        <v>40751</v>
      </c>
      <c r="B2867" s="11">
        <f t="shared" si="221"/>
        <v>7</v>
      </c>
      <c r="C2867" s="11">
        <f t="shared" si="222"/>
        <v>2011</v>
      </c>
      <c r="D2867" s="11" t="str">
        <f t="shared" si="223"/>
        <v>7/2011</v>
      </c>
      <c r="E2867">
        <v>23141</v>
      </c>
      <c r="F2867">
        <v>22203700</v>
      </c>
      <c r="G2867">
        <v>523798668</v>
      </c>
      <c r="H2867" s="1">
        <v>19.527021358999999</v>
      </c>
      <c r="I2867" s="1">
        <v>19.527021358999999</v>
      </c>
      <c r="J2867" s="1">
        <v>19.378023316</v>
      </c>
      <c r="K2867" s="1">
        <v>19.684297072</v>
      </c>
      <c r="L2867" s="1">
        <v>19.527021358999999</v>
      </c>
      <c r="M2867" s="2">
        <f t="shared" si="224"/>
        <v>-2.9585799041653704E-3</v>
      </c>
      <c r="N2867" s="2">
        <f t="shared" si="225"/>
        <v>-2.9629651532324139E-3</v>
      </c>
    </row>
    <row r="2868" spans="1:14" x14ac:dyDescent="0.25">
      <c r="A2868" s="5">
        <v>40752</v>
      </c>
      <c r="B2868" s="11">
        <f t="shared" si="221"/>
        <v>7</v>
      </c>
      <c r="C2868" s="11">
        <f t="shared" si="222"/>
        <v>2011</v>
      </c>
      <c r="D2868" s="11" t="str">
        <f t="shared" si="223"/>
        <v>7/2011</v>
      </c>
      <c r="E2868">
        <v>19212</v>
      </c>
      <c r="F2868">
        <v>17246400</v>
      </c>
      <c r="G2868">
        <v>406460999</v>
      </c>
      <c r="H2868" s="1">
        <v>19.452522337000001</v>
      </c>
      <c r="I2868" s="1">
        <v>19.609798049999998</v>
      </c>
      <c r="J2868" s="1">
        <v>19.402856323000002</v>
      </c>
      <c r="K2868" s="1">
        <v>19.651186395</v>
      </c>
      <c r="L2868" s="1">
        <v>19.510466020999999</v>
      </c>
      <c r="M2868" s="2">
        <f t="shared" si="224"/>
        <v>-3.8151759364805082E-3</v>
      </c>
      <c r="N2868" s="2">
        <f t="shared" si="225"/>
        <v>-3.8224722840054987E-3</v>
      </c>
    </row>
    <row r="2869" spans="1:14" x14ac:dyDescent="0.25">
      <c r="A2869" s="5">
        <v>40753</v>
      </c>
      <c r="B2869" s="11">
        <f t="shared" si="221"/>
        <v>7</v>
      </c>
      <c r="C2869" s="11">
        <f t="shared" si="222"/>
        <v>2011</v>
      </c>
      <c r="D2869" s="11" t="str">
        <f t="shared" si="223"/>
        <v>7/2011</v>
      </c>
      <c r="E2869">
        <v>17715</v>
      </c>
      <c r="F2869">
        <v>13691400</v>
      </c>
      <c r="G2869">
        <v>320776643</v>
      </c>
      <c r="H2869" s="1">
        <v>19.452522337000001</v>
      </c>
      <c r="I2869" s="1">
        <v>19.187636927</v>
      </c>
      <c r="J2869" s="1">
        <v>19.179359258000002</v>
      </c>
      <c r="K2869" s="1">
        <v>19.485633014000001</v>
      </c>
      <c r="L2869" s="1">
        <v>19.394578654</v>
      </c>
      <c r="M2869" s="2">
        <f t="shared" si="224"/>
        <v>0</v>
      </c>
      <c r="N2869" s="2">
        <f t="shared" si="225"/>
        <v>0</v>
      </c>
    </row>
    <row r="2870" spans="1:14" x14ac:dyDescent="0.25">
      <c r="A2870" s="5">
        <v>40756</v>
      </c>
      <c r="B2870" s="11">
        <f t="shared" si="221"/>
        <v>8</v>
      </c>
      <c r="C2870" s="11">
        <f t="shared" si="222"/>
        <v>2011</v>
      </c>
      <c r="D2870" s="11" t="str">
        <f t="shared" si="223"/>
        <v>8/2011</v>
      </c>
      <c r="E2870">
        <v>16701</v>
      </c>
      <c r="F2870">
        <v>14860800</v>
      </c>
      <c r="G2870">
        <v>349950444</v>
      </c>
      <c r="H2870" s="1">
        <v>19.452522337000001</v>
      </c>
      <c r="I2870" s="1">
        <v>19.584965043</v>
      </c>
      <c r="J2870" s="1">
        <v>19.386300984999998</v>
      </c>
      <c r="K2870" s="1">
        <v>19.659464064000002</v>
      </c>
      <c r="L2870" s="1">
        <v>19.493910682999999</v>
      </c>
      <c r="M2870" s="2">
        <f t="shared" si="224"/>
        <v>0</v>
      </c>
      <c r="N2870" s="2">
        <f t="shared" si="225"/>
        <v>0</v>
      </c>
    </row>
    <row r="2871" spans="1:14" x14ac:dyDescent="0.25">
      <c r="A2871" s="5">
        <v>40757</v>
      </c>
      <c r="B2871" s="11">
        <f t="shared" si="221"/>
        <v>8</v>
      </c>
      <c r="C2871" s="11">
        <f t="shared" si="222"/>
        <v>2011</v>
      </c>
      <c r="D2871" s="11" t="str">
        <f t="shared" si="223"/>
        <v>8/2011</v>
      </c>
      <c r="E2871">
        <v>15259</v>
      </c>
      <c r="F2871">
        <v>14542300</v>
      </c>
      <c r="G2871">
        <v>338802941</v>
      </c>
      <c r="H2871" s="1">
        <v>19.179359258000002</v>
      </c>
      <c r="I2871" s="1">
        <v>19.444244668</v>
      </c>
      <c r="J2871" s="1">
        <v>19.113137904999999</v>
      </c>
      <c r="K2871" s="1">
        <v>19.560132034999999</v>
      </c>
      <c r="L2871" s="1">
        <v>19.286968955999999</v>
      </c>
      <c r="M2871" s="2">
        <f t="shared" si="224"/>
        <v>-1.4042553159310578E-2</v>
      </c>
      <c r="N2871" s="2">
        <f t="shared" si="225"/>
        <v>-1.4142082673191348E-2</v>
      </c>
    </row>
    <row r="2872" spans="1:14" x14ac:dyDescent="0.25">
      <c r="A2872" s="5">
        <v>40758</v>
      </c>
      <c r="B2872" s="11">
        <f t="shared" si="221"/>
        <v>8</v>
      </c>
      <c r="C2872" s="11">
        <f t="shared" si="222"/>
        <v>2011</v>
      </c>
      <c r="D2872" s="11" t="str">
        <f t="shared" si="223"/>
        <v>8/2011</v>
      </c>
      <c r="E2872">
        <v>35146</v>
      </c>
      <c r="F2872">
        <v>25521800</v>
      </c>
      <c r="G2872">
        <v>574200149</v>
      </c>
      <c r="H2872" s="1">
        <v>18.611576746000001</v>
      </c>
      <c r="I2872" s="1">
        <v>19.246157199999999</v>
      </c>
      <c r="J2872" s="1">
        <v>18.578177775</v>
      </c>
      <c r="K2872" s="1">
        <v>19.271206428999999</v>
      </c>
      <c r="L2872" s="1">
        <v>18.786921345</v>
      </c>
      <c r="M2872" s="2">
        <f t="shared" si="224"/>
        <v>-2.9603831095826094E-2</v>
      </c>
      <c r="N2872" s="2">
        <f t="shared" si="225"/>
        <v>-3.0050869315392938E-2</v>
      </c>
    </row>
    <row r="2873" spans="1:14" x14ac:dyDescent="0.25">
      <c r="A2873" s="5">
        <v>40759</v>
      </c>
      <c r="B2873" s="11">
        <f t="shared" si="221"/>
        <v>8</v>
      </c>
      <c r="C2873" s="11">
        <f t="shared" si="222"/>
        <v>2011</v>
      </c>
      <c r="D2873" s="11" t="str">
        <f t="shared" si="223"/>
        <v>8/2011</v>
      </c>
      <c r="E2873">
        <v>40692</v>
      </c>
      <c r="F2873">
        <v>42810100</v>
      </c>
      <c r="G2873">
        <v>906797397</v>
      </c>
      <c r="H2873" s="1">
        <v>17.242218922999999</v>
      </c>
      <c r="I2873" s="1">
        <v>18.285936776</v>
      </c>
      <c r="J2873" s="1">
        <v>17.242218922999999</v>
      </c>
      <c r="K2873" s="1">
        <v>18.361084461000001</v>
      </c>
      <c r="L2873" s="1">
        <v>17.684755292999998</v>
      </c>
      <c r="M2873" s="2">
        <f t="shared" si="224"/>
        <v>-7.3575594464037164E-2</v>
      </c>
      <c r="N2873" s="2">
        <f t="shared" si="225"/>
        <v>-7.6422828019955508E-2</v>
      </c>
    </row>
    <row r="2874" spans="1:14" x14ac:dyDescent="0.25">
      <c r="A2874" s="5">
        <v>40760</v>
      </c>
      <c r="B2874" s="11">
        <f t="shared" si="221"/>
        <v>8</v>
      </c>
      <c r="C2874" s="11">
        <f t="shared" si="222"/>
        <v>2011</v>
      </c>
      <c r="D2874" s="11" t="str">
        <f t="shared" si="223"/>
        <v>8/2011</v>
      </c>
      <c r="E2874">
        <v>52925</v>
      </c>
      <c r="F2874">
        <v>40230000</v>
      </c>
      <c r="G2874">
        <v>813073402</v>
      </c>
      <c r="H2874" s="1">
        <v>16.849781011000001</v>
      </c>
      <c r="I2874" s="1">
        <v>17.217169694999999</v>
      </c>
      <c r="J2874" s="1">
        <v>16.474042583999999</v>
      </c>
      <c r="K2874" s="1">
        <v>17.517760436</v>
      </c>
      <c r="L2874" s="1">
        <v>16.874830239000001</v>
      </c>
      <c r="M2874" s="2">
        <f t="shared" si="224"/>
        <v>-2.2760290525978166E-2</v>
      </c>
      <c r="N2874" s="2">
        <f t="shared" si="225"/>
        <v>-2.3023304449936107E-2</v>
      </c>
    </row>
    <row r="2875" spans="1:14" x14ac:dyDescent="0.25">
      <c r="A2875" s="5">
        <v>40763</v>
      </c>
      <c r="B2875" s="11">
        <f t="shared" si="221"/>
        <v>8</v>
      </c>
      <c r="C2875" s="11">
        <f t="shared" si="222"/>
        <v>2011</v>
      </c>
      <c r="D2875" s="11" t="str">
        <f t="shared" si="223"/>
        <v>8/2011</v>
      </c>
      <c r="E2875">
        <v>53323</v>
      </c>
      <c r="F2875">
        <v>40577400</v>
      </c>
      <c r="G2875">
        <v>767577370</v>
      </c>
      <c r="H2875" s="1">
        <v>15.572270358999999</v>
      </c>
      <c r="I2875" s="1">
        <v>16.0482057</v>
      </c>
      <c r="J2875" s="1">
        <v>15.338477559999999</v>
      </c>
      <c r="K2875" s="1">
        <v>16.265299013</v>
      </c>
      <c r="L2875" s="1">
        <v>15.797713415</v>
      </c>
      <c r="M2875" s="2">
        <f t="shared" si="224"/>
        <v>-7.5817641259907642E-2</v>
      </c>
      <c r="N2875" s="2">
        <f t="shared" si="225"/>
        <v>-7.884586886914699E-2</v>
      </c>
    </row>
    <row r="2876" spans="1:14" x14ac:dyDescent="0.25">
      <c r="A2876" s="5">
        <v>40764</v>
      </c>
      <c r="B2876" s="11">
        <f t="shared" si="221"/>
        <v>8</v>
      </c>
      <c r="C2876" s="11">
        <f t="shared" si="222"/>
        <v>2011</v>
      </c>
      <c r="D2876" s="11" t="str">
        <f t="shared" si="223"/>
        <v>8/2011</v>
      </c>
      <c r="E2876">
        <v>62447</v>
      </c>
      <c r="F2876">
        <v>45510200</v>
      </c>
      <c r="G2876">
        <v>873564647</v>
      </c>
      <c r="H2876" s="1">
        <v>15.9897575</v>
      </c>
      <c r="I2876" s="1">
        <v>15.722565729999999</v>
      </c>
      <c r="J2876" s="1">
        <v>15.54722113</v>
      </c>
      <c r="K2876" s="1">
        <v>16.423944126999999</v>
      </c>
      <c r="L2876" s="1">
        <v>16.023156472</v>
      </c>
      <c r="M2876" s="2">
        <f t="shared" si="224"/>
        <v>2.6809651475047325E-2</v>
      </c>
      <c r="N2876" s="2">
        <f t="shared" si="225"/>
        <v>2.6456569537333458E-2</v>
      </c>
    </row>
    <row r="2877" spans="1:14" x14ac:dyDescent="0.25">
      <c r="A2877" s="5">
        <v>40765</v>
      </c>
      <c r="B2877" s="11">
        <f t="shared" si="221"/>
        <v>8</v>
      </c>
      <c r="C2877" s="11">
        <f t="shared" si="222"/>
        <v>2011</v>
      </c>
      <c r="D2877" s="11" t="str">
        <f t="shared" si="223"/>
        <v>8/2011</v>
      </c>
      <c r="E2877">
        <v>45253</v>
      </c>
      <c r="F2877">
        <v>38362600</v>
      </c>
      <c r="G2877">
        <v>741865516</v>
      </c>
      <c r="H2877" s="1">
        <v>16.474042583999999</v>
      </c>
      <c r="I2877" s="1">
        <v>15.8728611</v>
      </c>
      <c r="J2877" s="1">
        <v>15.705866243999999</v>
      </c>
      <c r="K2877" s="1">
        <v>16.574239498000001</v>
      </c>
      <c r="L2877" s="1">
        <v>16.148402613999998</v>
      </c>
      <c r="M2877" s="2">
        <f t="shared" si="224"/>
        <v>3.0287206294404401E-2</v>
      </c>
      <c r="N2877" s="2">
        <f t="shared" si="225"/>
        <v>2.9837604435129207E-2</v>
      </c>
    </row>
    <row r="2878" spans="1:14" x14ac:dyDescent="0.25">
      <c r="A2878" s="5">
        <v>40766</v>
      </c>
      <c r="B2878" s="11">
        <f t="shared" si="221"/>
        <v>8</v>
      </c>
      <c r="C2878" s="11">
        <f t="shared" si="222"/>
        <v>2011</v>
      </c>
      <c r="D2878" s="11" t="str">
        <f t="shared" si="223"/>
        <v>8/2011</v>
      </c>
      <c r="E2878">
        <v>44629</v>
      </c>
      <c r="F2878">
        <v>38541100</v>
      </c>
      <c r="G2878">
        <v>773732746</v>
      </c>
      <c r="H2878" s="1">
        <v>16.874830239000001</v>
      </c>
      <c r="I2878" s="1">
        <v>16.657736925999998</v>
      </c>
      <c r="J2878" s="1">
        <v>16.215200556999999</v>
      </c>
      <c r="K2878" s="1">
        <v>17.091923553000001</v>
      </c>
      <c r="L2878" s="1">
        <v>16.766283583</v>
      </c>
      <c r="M2878" s="2">
        <f t="shared" si="224"/>
        <v>2.4328433835011376E-2</v>
      </c>
      <c r="N2878" s="2">
        <f t="shared" si="225"/>
        <v>2.4037211359470505E-2</v>
      </c>
    </row>
    <row r="2879" spans="1:14" x14ac:dyDescent="0.25">
      <c r="A2879" s="5">
        <v>40767</v>
      </c>
      <c r="B2879" s="11">
        <f t="shared" si="221"/>
        <v>8</v>
      </c>
      <c r="C2879" s="11">
        <f t="shared" si="222"/>
        <v>2011</v>
      </c>
      <c r="D2879" s="11" t="str">
        <f t="shared" si="223"/>
        <v>8/2011</v>
      </c>
      <c r="E2879">
        <v>31595</v>
      </c>
      <c r="F2879">
        <v>33191800</v>
      </c>
      <c r="G2879">
        <v>674487023</v>
      </c>
      <c r="H2879" s="1">
        <v>16.949977924999999</v>
      </c>
      <c r="I2879" s="1">
        <v>16.891529725000002</v>
      </c>
      <c r="J2879" s="1">
        <v>16.774633325</v>
      </c>
      <c r="K2879" s="1">
        <v>17.133672267000001</v>
      </c>
      <c r="L2879" s="1">
        <v>16.966677409999999</v>
      </c>
      <c r="M2879" s="2">
        <f t="shared" si="224"/>
        <v>4.4532410066160377E-3</v>
      </c>
      <c r="N2879" s="2">
        <f t="shared" si="225"/>
        <v>4.4433546688479727E-3</v>
      </c>
    </row>
    <row r="2880" spans="1:14" x14ac:dyDescent="0.25">
      <c r="A2880" s="5">
        <v>40770</v>
      </c>
      <c r="B2880" s="11">
        <f t="shared" si="221"/>
        <v>8</v>
      </c>
      <c r="C2880" s="11">
        <f t="shared" si="222"/>
        <v>2011</v>
      </c>
      <c r="D2880" s="11" t="str">
        <f t="shared" si="223"/>
        <v>8/2011</v>
      </c>
      <c r="E2880">
        <v>23787</v>
      </c>
      <c r="F2880">
        <v>21667900</v>
      </c>
      <c r="G2880">
        <v>450457616</v>
      </c>
      <c r="H2880" s="1">
        <v>17.526110179</v>
      </c>
      <c r="I2880" s="1">
        <v>17.116972781000001</v>
      </c>
      <c r="J2880" s="1">
        <v>17.091923553000001</v>
      </c>
      <c r="K2880" s="1">
        <v>17.526110179</v>
      </c>
      <c r="L2880" s="1">
        <v>17.359115323000001</v>
      </c>
      <c r="M2880" s="2">
        <f t="shared" si="224"/>
        <v>3.3990147748230726E-2</v>
      </c>
      <c r="N2880" s="2">
        <f t="shared" si="225"/>
        <v>3.3425247750930691E-2</v>
      </c>
    </row>
    <row r="2881" spans="1:14" x14ac:dyDescent="0.25">
      <c r="A2881" s="5">
        <v>40771</v>
      </c>
      <c r="B2881" s="11">
        <f t="shared" si="221"/>
        <v>8</v>
      </c>
      <c r="C2881" s="11">
        <f t="shared" si="222"/>
        <v>2011</v>
      </c>
      <c r="D2881" s="11" t="str">
        <f t="shared" si="223"/>
        <v>8/2011</v>
      </c>
      <c r="E2881">
        <v>26007</v>
      </c>
      <c r="F2881">
        <v>19587500</v>
      </c>
      <c r="G2881">
        <v>404770115</v>
      </c>
      <c r="H2881" s="1">
        <v>17.334066094000001</v>
      </c>
      <c r="I2881" s="1">
        <v>17.342415837000001</v>
      </c>
      <c r="J2881" s="1">
        <v>17.100273295000001</v>
      </c>
      <c r="K2881" s="1">
        <v>17.400864037000002</v>
      </c>
      <c r="L2881" s="1">
        <v>17.250568665999999</v>
      </c>
      <c r="M2881" s="2">
        <f t="shared" si="224"/>
        <v>-1.0957598864698936E-2</v>
      </c>
      <c r="N2881" s="2">
        <f t="shared" si="225"/>
        <v>-1.1018075543044034E-2</v>
      </c>
    </row>
    <row r="2882" spans="1:14" x14ac:dyDescent="0.25">
      <c r="A2882" s="5">
        <v>40772</v>
      </c>
      <c r="B2882" s="11">
        <f t="shared" si="221"/>
        <v>8</v>
      </c>
      <c r="C2882" s="11">
        <f t="shared" si="222"/>
        <v>2011</v>
      </c>
      <c r="D2882" s="11" t="str">
        <f t="shared" si="223"/>
        <v>8/2011</v>
      </c>
      <c r="E2882">
        <v>25863</v>
      </c>
      <c r="F2882">
        <v>18831300</v>
      </c>
      <c r="G2882">
        <v>391031790</v>
      </c>
      <c r="H2882" s="1">
        <v>17.425913264999998</v>
      </c>
      <c r="I2882" s="1">
        <v>17.367465066000001</v>
      </c>
      <c r="J2882" s="1">
        <v>17.150371752000002</v>
      </c>
      <c r="K2882" s="1">
        <v>17.501060950999999</v>
      </c>
      <c r="L2882" s="1">
        <v>17.334066094000001</v>
      </c>
      <c r="M2882" s="2">
        <f t="shared" si="224"/>
        <v>5.2986512513524264E-3</v>
      </c>
      <c r="N2882" s="2">
        <f t="shared" si="225"/>
        <v>5.2846627903710064E-3</v>
      </c>
    </row>
    <row r="2883" spans="1:14" x14ac:dyDescent="0.25">
      <c r="A2883" s="5">
        <v>40773</v>
      </c>
      <c r="B2883" s="11">
        <f t="shared" ref="B2883:B2946" si="226">MONTH(A2883)</f>
        <v>8</v>
      </c>
      <c r="C2883" s="11">
        <f t="shared" ref="C2883:C2946" si="227">YEAR(A2883)</f>
        <v>2011</v>
      </c>
      <c r="D2883" s="11" t="str">
        <f t="shared" ref="D2883:D2946" si="228">CONCATENATE(B2883,"/",C2883)</f>
        <v>8/2011</v>
      </c>
      <c r="E2883">
        <v>30147</v>
      </c>
      <c r="F2883">
        <v>25674000</v>
      </c>
      <c r="G2883">
        <v>515118650</v>
      </c>
      <c r="H2883" s="1">
        <v>16.949977924999999</v>
      </c>
      <c r="I2883" s="1">
        <v>16.991726638999999</v>
      </c>
      <c r="J2883" s="1">
        <v>16.507441555</v>
      </c>
      <c r="K2883" s="1">
        <v>17.008426124</v>
      </c>
      <c r="L2883" s="1">
        <v>16.749584097</v>
      </c>
      <c r="M2883" s="2">
        <f t="shared" si="224"/>
        <v>-2.7311930959504793E-2</v>
      </c>
      <c r="N2883" s="2">
        <f t="shared" si="225"/>
        <v>-2.7691834998257635E-2</v>
      </c>
    </row>
    <row r="2884" spans="1:14" x14ac:dyDescent="0.25">
      <c r="A2884" s="5">
        <v>40774</v>
      </c>
      <c r="B2884" s="11">
        <f t="shared" si="226"/>
        <v>8</v>
      </c>
      <c r="C2884" s="11">
        <f t="shared" si="227"/>
        <v>2011</v>
      </c>
      <c r="D2884" s="11" t="str">
        <f t="shared" si="228"/>
        <v>8/2011</v>
      </c>
      <c r="E2884">
        <v>30692</v>
      </c>
      <c r="F2884">
        <v>23649000</v>
      </c>
      <c r="G2884">
        <v>471422877</v>
      </c>
      <c r="H2884" s="1">
        <v>16.448993355999999</v>
      </c>
      <c r="I2884" s="1">
        <v>16.641037440000002</v>
      </c>
      <c r="J2884" s="1">
        <v>16.448993355999999</v>
      </c>
      <c r="K2884" s="1">
        <v>16.991726638999999</v>
      </c>
      <c r="L2884" s="1">
        <v>16.641037440000002</v>
      </c>
      <c r="M2884" s="2">
        <f t="shared" ref="M2884:M2947" si="229">H2884/H2883-1</f>
        <v>-2.955665023380849E-2</v>
      </c>
      <c r="N2884" s="2">
        <f t="shared" ref="N2884:N2947" si="230">LN(H2884/H2883)</f>
        <v>-3.0002250290921281E-2</v>
      </c>
    </row>
    <row r="2885" spans="1:14" x14ac:dyDescent="0.25">
      <c r="A2885" s="5">
        <v>40777</v>
      </c>
      <c r="B2885" s="11">
        <f t="shared" si="226"/>
        <v>8</v>
      </c>
      <c r="C2885" s="11">
        <f t="shared" si="227"/>
        <v>2011</v>
      </c>
      <c r="D2885" s="11" t="str">
        <f t="shared" si="228"/>
        <v>8/2011</v>
      </c>
      <c r="E2885">
        <v>22970</v>
      </c>
      <c r="F2885">
        <v>17195200</v>
      </c>
      <c r="G2885">
        <v>341986767</v>
      </c>
      <c r="H2885" s="1">
        <v>16.407244640999998</v>
      </c>
      <c r="I2885" s="1">
        <v>16.782983068</v>
      </c>
      <c r="J2885" s="1">
        <v>16.398894898999998</v>
      </c>
      <c r="K2885" s="1">
        <v>16.924928695999998</v>
      </c>
      <c r="L2885" s="1">
        <v>16.607638469000001</v>
      </c>
      <c r="M2885" s="2">
        <f t="shared" si="229"/>
        <v>-2.5380711206118844E-3</v>
      </c>
      <c r="N2885" s="2">
        <f t="shared" si="230"/>
        <v>-2.5412974834336049E-3</v>
      </c>
    </row>
    <row r="2886" spans="1:14" x14ac:dyDescent="0.25">
      <c r="A2886" s="5">
        <v>40778</v>
      </c>
      <c r="B2886" s="11">
        <f t="shared" si="226"/>
        <v>8</v>
      </c>
      <c r="C2886" s="11">
        <f t="shared" si="227"/>
        <v>2011</v>
      </c>
      <c r="D2886" s="11" t="str">
        <f t="shared" si="228"/>
        <v>8/2011</v>
      </c>
      <c r="E2886">
        <v>23131</v>
      </c>
      <c r="F2886">
        <v>21910500</v>
      </c>
      <c r="G2886">
        <v>436960869</v>
      </c>
      <c r="H2886" s="1">
        <v>16.833081525000001</v>
      </c>
      <c r="I2886" s="1">
        <v>16.532490784</v>
      </c>
      <c r="J2886" s="1">
        <v>16.290348242</v>
      </c>
      <c r="K2886" s="1">
        <v>16.949977924999999</v>
      </c>
      <c r="L2886" s="1">
        <v>16.649387183000002</v>
      </c>
      <c r="M2886" s="2">
        <f t="shared" si="229"/>
        <v>2.5954198484728019E-2</v>
      </c>
      <c r="N2886" s="2">
        <f t="shared" si="230"/>
        <v>2.5623104899053655E-2</v>
      </c>
    </row>
    <row r="2887" spans="1:14" x14ac:dyDescent="0.25">
      <c r="A2887" s="5">
        <v>40779</v>
      </c>
      <c r="B2887" s="11">
        <f t="shared" si="226"/>
        <v>8</v>
      </c>
      <c r="C2887" s="11">
        <f t="shared" si="227"/>
        <v>2011</v>
      </c>
      <c r="D2887" s="11" t="str">
        <f t="shared" si="228"/>
        <v>8/2011</v>
      </c>
      <c r="E2887">
        <v>19643</v>
      </c>
      <c r="F2887">
        <v>18429000</v>
      </c>
      <c r="G2887">
        <v>371635073</v>
      </c>
      <c r="H2887" s="1">
        <v>16.891529725000002</v>
      </c>
      <c r="I2887" s="1">
        <v>16.799682554</v>
      </c>
      <c r="J2887" s="1">
        <v>16.691135896999999</v>
      </c>
      <c r="K2887" s="1">
        <v>16.991726638999999</v>
      </c>
      <c r="L2887" s="1">
        <v>16.841431268000001</v>
      </c>
      <c r="M2887" s="2">
        <f t="shared" si="229"/>
        <v>3.4722222376928347E-3</v>
      </c>
      <c r="N2887" s="2">
        <f t="shared" si="230"/>
        <v>3.4662079919033115E-3</v>
      </c>
    </row>
    <row r="2888" spans="1:14" x14ac:dyDescent="0.25">
      <c r="A2888" s="5">
        <v>40780</v>
      </c>
      <c r="B2888" s="11">
        <f t="shared" si="226"/>
        <v>8</v>
      </c>
      <c r="C2888" s="11">
        <f t="shared" si="227"/>
        <v>2011</v>
      </c>
      <c r="D2888" s="11" t="str">
        <f t="shared" si="228"/>
        <v>8/2011</v>
      </c>
      <c r="E2888">
        <v>23419</v>
      </c>
      <c r="F2888">
        <v>19370500</v>
      </c>
      <c r="G2888">
        <v>387278526</v>
      </c>
      <c r="H2888" s="1">
        <v>16.582589241000001</v>
      </c>
      <c r="I2888" s="1">
        <v>16.824731782000001</v>
      </c>
      <c r="J2888" s="1">
        <v>16.515791298</v>
      </c>
      <c r="K2888" s="1">
        <v>16.941628181999999</v>
      </c>
      <c r="L2888" s="1">
        <v>16.691135896999999</v>
      </c>
      <c r="M2888" s="2">
        <f t="shared" si="229"/>
        <v>-1.8289668788419977E-2</v>
      </c>
      <c r="N2888" s="2">
        <f t="shared" si="230"/>
        <v>-1.8458992541969765E-2</v>
      </c>
    </row>
    <row r="2889" spans="1:14" x14ac:dyDescent="0.25">
      <c r="A2889" s="5">
        <v>40781</v>
      </c>
      <c r="B2889" s="11">
        <f t="shared" si="226"/>
        <v>8</v>
      </c>
      <c r="C2889" s="11">
        <f t="shared" si="227"/>
        <v>2011</v>
      </c>
      <c r="D2889" s="11" t="str">
        <f t="shared" si="228"/>
        <v>8/2011</v>
      </c>
      <c r="E2889">
        <v>18362</v>
      </c>
      <c r="F2889">
        <v>17681100</v>
      </c>
      <c r="G2889">
        <v>351737801</v>
      </c>
      <c r="H2889" s="1">
        <v>16.615988212000001</v>
      </c>
      <c r="I2889" s="1">
        <v>16.457343097999999</v>
      </c>
      <c r="J2889" s="1">
        <v>16.348796442000001</v>
      </c>
      <c r="K2889" s="1">
        <v>16.75793384</v>
      </c>
      <c r="L2889" s="1">
        <v>16.607638469000001</v>
      </c>
      <c r="M2889" s="2">
        <f t="shared" si="229"/>
        <v>2.0140986738923505E-3</v>
      </c>
      <c r="N2889" s="2">
        <f t="shared" si="230"/>
        <v>2.0120730965107348E-3</v>
      </c>
    </row>
    <row r="2890" spans="1:14" x14ac:dyDescent="0.25">
      <c r="A2890" s="5">
        <v>40784</v>
      </c>
      <c r="B2890" s="11">
        <f t="shared" si="226"/>
        <v>8</v>
      </c>
      <c r="C2890" s="11">
        <f t="shared" si="227"/>
        <v>2011</v>
      </c>
      <c r="D2890" s="11" t="str">
        <f t="shared" si="228"/>
        <v>8/2011</v>
      </c>
      <c r="E2890">
        <v>20467</v>
      </c>
      <c r="F2890">
        <v>16367300</v>
      </c>
      <c r="G2890">
        <v>334837981</v>
      </c>
      <c r="H2890" s="1">
        <v>17.108623038000001</v>
      </c>
      <c r="I2890" s="1">
        <v>16.849781011000001</v>
      </c>
      <c r="J2890" s="1">
        <v>16.841431268000001</v>
      </c>
      <c r="K2890" s="1">
        <v>17.225519437999999</v>
      </c>
      <c r="L2890" s="1">
        <v>17.083573810000001</v>
      </c>
      <c r="M2890" s="2">
        <f t="shared" si="229"/>
        <v>2.9648241182803625E-2</v>
      </c>
      <c r="N2890" s="2">
        <f t="shared" si="230"/>
        <v>2.9217230497803948E-2</v>
      </c>
    </row>
    <row r="2891" spans="1:14" x14ac:dyDescent="0.25">
      <c r="A2891" s="5">
        <v>40785</v>
      </c>
      <c r="B2891" s="11">
        <f t="shared" si="226"/>
        <v>8</v>
      </c>
      <c r="C2891" s="11">
        <f t="shared" si="227"/>
        <v>2011</v>
      </c>
      <c r="D2891" s="11" t="str">
        <f t="shared" si="228"/>
        <v>8/2011</v>
      </c>
      <c r="E2891">
        <v>16171</v>
      </c>
      <c r="F2891">
        <v>16994500</v>
      </c>
      <c r="G2891">
        <v>348578747</v>
      </c>
      <c r="H2891" s="1">
        <v>17.158721495000002</v>
      </c>
      <c r="I2891" s="1">
        <v>17.016775867</v>
      </c>
      <c r="J2891" s="1">
        <v>16.949977924999999</v>
      </c>
      <c r="K2891" s="1">
        <v>17.309016866</v>
      </c>
      <c r="L2891" s="1">
        <v>17.125322524000001</v>
      </c>
      <c r="M2891" s="2">
        <f t="shared" si="229"/>
        <v>2.9282576913833847E-3</v>
      </c>
      <c r="N2891" s="2">
        <f t="shared" si="230"/>
        <v>2.9239786961284407E-3</v>
      </c>
    </row>
    <row r="2892" spans="1:14" x14ac:dyDescent="0.25">
      <c r="A2892" s="5">
        <v>40786</v>
      </c>
      <c r="B2892" s="11">
        <f t="shared" si="226"/>
        <v>8</v>
      </c>
      <c r="C2892" s="11">
        <f t="shared" si="227"/>
        <v>2011</v>
      </c>
      <c r="D2892" s="11" t="str">
        <f t="shared" si="228"/>
        <v>8/2011</v>
      </c>
      <c r="E2892">
        <v>19735</v>
      </c>
      <c r="F2892">
        <v>26421000</v>
      </c>
      <c r="G2892">
        <v>545427162</v>
      </c>
      <c r="H2892" s="1">
        <v>17.367465066000001</v>
      </c>
      <c r="I2892" s="1">
        <v>17.334066094000001</v>
      </c>
      <c r="J2892" s="1">
        <v>17.058524581</v>
      </c>
      <c r="K2892" s="1">
        <v>17.425913264999998</v>
      </c>
      <c r="L2892" s="1">
        <v>17.233869180999999</v>
      </c>
      <c r="M2892" s="2">
        <f t="shared" si="229"/>
        <v>1.2165450150865009E-2</v>
      </c>
      <c r="N2892" s="2">
        <f t="shared" si="230"/>
        <v>1.2092045793888097E-2</v>
      </c>
    </row>
    <row r="2893" spans="1:14" x14ac:dyDescent="0.25">
      <c r="A2893" s="5">
        <v>40787</v>
      </c>
      <c r="B2893" s="11">
        <f t="shared" si="226"/>
        <v>9</v>
      </c>
      <c r="C2893" s="11">
        <f t="shared" si="227"/>
        <v>2011</v>
      </c>
      <c r="D2893" s="11" t="str">
        <f t="shared" si="228"/>
        <v>9/2011</v>
      </c>
      <c r="E2893">
        <v>26991</v>
      </c>
      <c r="F2893">
        <v>21673300</v>
      </c>
      <c r="G2893">
        <v>455381547</v>
      </c>
      <c r="H2893" s="1">
        <v>17.567858893</v>
      </c>
      <c r="I2893" s="1">
        <v>17.634656836000001</v>
      </c>
      <c r="J2893" s="1">
        <v>17.409213780000002</v>
      </c>
      <c r="K2893" s="1">
        <v>17.651356322000002</v>
      </c>
      <c r="L2893" s="1">
        <v>17.542809665</v>
      </c>
      <c r="M2893" s="2">
        <f t="shared" si="229"/>
        <v>1.1538461499042141E-2</v>
      </c>
      <c r="N2893" s="2">
        <f t="shared" si="230"/>
        <v>1.1472401123267075E-2</v>
      </c>
    </row>
    <row r="2894" spans="1:14" x14ac:dyDescent="0.25">
      <c r="A2894" s="5">
        <v>40788</v>
      </c>
      <c r="B2894" s="11">
        <f t="shared" si="226"/>
        <v>9</v>
      </c>
      <c r="C2894" s="11">
        <f t="shared" si="227"/>
        <v>2011</v>
      </c>
      <c r="D2894" s="11" t="str">
        <f t="shared" si="228"/>
        <v>9/2011</v>
      </c>
      <c r="E2894">
        <v>35224</v>
      </c>
      <c r="F2894">
        <v>24292000</v>
      </c>
      <c r="G2894">
        <v>494787323</v>
      </c>
      <c r="H2894" s="1">
        <v>17.008426124</v>
      </c>
      <c r="I2894" s="1">
        <v>17.250568665999999</v>
      </c>
      <c r="J2894" s="1">
        <v>16.724534868999999</v>
      </c>
      <c r="K2894" s="1">
        <v>17.334066094000001</v>
      </c>
      <c r="L2894" s="1">
        <v>17.008426124</v>
      </c>
      <c r="M2894" s="2">
        <f t="shared" si="229"/>
        <v>-3.1844106467801225E-2</v>
      </c>
      <c r="N2894" s="2">
        <f t="shared" si="230"/>
        <v>-3.2362157634846588E-2</v>
      </c>
    </row>
    <row r="2895" spans="1:14" x14ac:dyDescent="0.25">
      <c r="A2895" s="5">
        <v>40791</v>
      </c>
      <c r="B2895" s="11">
        <f t="shared" si="226"/>
        <v>9</v>
      </c>
      <c r="C2895" s="11">
        <f t="shared" si="227"/>
        <v>2011</v>
      </c>
      <c r="D2895" s="11" t="str">
        <f t="shared" si="228"/>
        <v>9/2011</v>
      </c>
      <c r="E2895">
        <v>13657</v>
      </c>
      <c r="F2895">
        <v>9490100</v>
      </c>
      <c r="G2895">
        <v>189600669</v>
      </c>
      <c r="H2895" s="1">
        <v>16.724534868999999</v>
      </c>
      <c r="I2895" s="1">
        <v>16.615988212000001</v>
      </c>
      <c r="J2895" s="1">
        <v>16.574239498000001</v>
      </c>
      <c r="K2895" s="1">
        <v>16.782983068</v>
      </c>
      <c r="L2895" s="1">
        <v>16.682786153999999</v>
      </c>
      <c r="M2895" s="2">
        <f t="shared" si="229"/>
        <v>-1.6691212516095844E-2</v>
      </c>
      <c r="N2895" s="2">
        <f t="shared" si="230"/>
        <v>-1.6832080508709598E-2</v>
      </c>
    </row>
    <row r="2896" spans="1:14" x14ac:dyDescent="0.25">
      <c r="A2896" s="5">
        <v>40792</v>
      </c>
      <c r="B2896" s="11">
        <f t="shared" si="226"/>
        <v>9</v>
      </c>
      <c r="C2896" s="11">
        <f t="shared" si="227"/>
        <v>2011</v>
      </c>
      <c r="D2896" s="11" t="str">
        <f t="shared" si="228"/>
        <v>9/2011</v>
      </c>
      <c r="E2896">
        <v>22988</v>
      </c>
      <c r="F2896">
        <v>21669700</v>
      </c>
      <c r="G2896">
        <v>436914151</v>
      </c>
      <c r="H2896" s="1">
        <v>17.091923553000001</v>
      </c>
      <c r="I2896" s="1">
        <v>16.474042583999999</v>
      </c>
      <c r="J2896" s="1">
        <v>16.432293869999999</v>
      </c>
      <c r="K2896" s="1">
        <v>17.150371752000002</v>
      </c>
      <c r="L2896" s="1">
        <v>16.833081525000001</v>
      </c>
      <c r="M2896" s="2">
        <f t="shared" si="229"/>
        <v>2.1967049420368534E-2</v>
      </c>
      <c r="N2896" s="2">
        <f t="shared" si="230"/>
        <v>2.1729249990096667E-2</v>
      </c>
    </row>
    <row r="2897" spans="1:14" x14ac:dyDescent="0.25">
      <c r="A2897" s="5">
        <v>40794</v>
      </c>
      <c r="B2897" s="11">
        <f t="shared" si="226"/>
        <v>9</v>
      </c>
      <c r="C2897" s="11">
        <f t="shared" si="227"/>
        <v>2011</v>
      </c>
      <c r="D2897" s="11" t="str">
        <f t="shared" si="228"/>
        <v>9/2011</v>
      </c>
      <c r="E2897">
        <v>21161</v>
      </c>
      <c r="F2897">
        <v>16132000</v>
      </c>
      <c r="G2897">
        <v>334135123</v>
      </c>
      <c r="H2897" s="1">
        <v>17.250568665999999</v>
      </c>
      <c r="I2897" s="1">
        <v>17.325716352000001</v>
      </c>
      <c r="J2897" s="1">
        <v>17.175420980999998</v>
      </c>
      <c r="K2897" s="1">
        <v>17.434263007999999</v>
      </c>
      <c r="L2897" s="1">
        <v>17.29231738</v>
      </c>
      <c r="M2897" s="2">
        <f t="shared" si="229"/>
        <v>9.2818758817905245E-3</v>
      </c>
      <c r="N2897" s="2">
        <f t="shared" si="230"/>
        <v>9.2390639844246291E-3</v>
      </c>
    </row>
    <row r="2898" spans="1:14" x14ac:dyDescent="0.25">
      <c r="A2898" s="5">
        <v>40795</v>
      </c>
      <c r="B2898" s="11">
        <f t="shared" si="226"/>
        <v>9</v>
      </c>
      <c r="C2898" s="11">
        <f t="shared" si="227"/>
        <v>2011</v>
      </c>
      <c r="D2898" s="11" t="str">
        <f t="shared" si="228"/>
        <v>9/2011</v>
      </c>
      <c r="E2898">
        <v>24745</v>
      </c>
      <c r="F2898">
        <v>19703400</v>
      </c>
      <c r="G2898">
        <v>398330047</v>
      </c>
      <c r="H2898" s="1">
        <v>16.824731782000001</v>
      </c>
      <c r="I2898" s="1">
        <v>17.116972781000001</v>
      </c>
      <c r="J2898" s="1">
        <v>16.75793384</v>
      </c>
      <c r="K2898" s="1">
        <v>17.200470208999999</v>
      </c>
      <c r="L2898" s="1">
        <v>16.883179982000001</v>
      </c>
      <c r="M2898" s="2">
        <f t="shared" si="229"/>
        <v>-2.468538239201945E-2</v>
      </c>
      <c r="N2898" s="2">
        <f t="shared" si="230"/>
        <v>-2.4995175309675034E-2</v>
      </c>
    </row>
    <row r="2899" spans="1:14" x14ac:dyDescent="0.25">
      <c r="A2899" s="5">
        <v>40798</v>
      </c>
      <c r="B2899" s="11">
        <f t="shared" si="226"/>
        <v>9</v>
      </c>
      <c r="C2899" s="11">
        <f t="shared" si="227"/>
        <v>2011</v>
      </c>
      <c r="D2899" s="11" t="str">
        <f t="shared" si="228"/>
        <v>9/2011</v>
      </c>
      <c r="E2899">
        <v>19729</v>
      </c>
      <c r="F2899">
        <v>16675800</v>
      </c>
      <c r="G2899">
        <v>333796095</v>
      </c>
      <c r="H2899" s="1">
        <v>16.983376895999999</v>
      </c>
      <c r="I2899" s="1">
        <v>16.532490784</v>
      </c>
      <c r="J2899" s="1">
        <v>16.465692840999999</v>
      </c>
      <c r="K2899" s="1">
        <v>16.983376895999999</v>
      </c>
      <c r="L2899" s="1">
        <v>16.716185125999999</v>
      </c>
      <c r="M2899" s="2">
        <f t="shared" si="229"/>
        <v>9.4292804221536297E-3</v>
      </c>
      <c r="N2899" s="2">
        <f t="shared" si="230"/>
        <v>9.3851022526184446E-3</v>
      </c>
    </row>
    <row r="2900" spans="1:14" x14ac:dyDescent="0.25">
      <c r="A2900" s="5">
        <v>40799</v>
      </c>
      <c r="B2900" s="11">
        <f t="shared" si="226"/>
        <v>9</v>
      </c>
      <c r="C2900" s="11">
        <f t="shared" si="227"/>
        <v>2011</v>
      </c>
      <c r="D2900" s="11" t="str">
        <f t="shared" si="228"/>
        <v>9/2011</v>
      </c>
      <c r="E2900">
        <v>19362</v>
      </c>
      <c r="F2900">
        <v>14984400</v>
      </c>
      <c r="G2900">
        <v>303962877</v>
      </c>
      <c r="H2900" s="1">
        <v>16.966677409999999</v>
      </c>
      <c r="I2900" s="1">
        <v>17.033475353</v>
      </c>
      <c r="J2900" s="1">
        <v>16.824731782000001</v>
      </c>
      <c r="K2900" s="1">
        <v>17.075224067000001</v>
      </c>
      <c r="L2900" s="1">
        <v>16.941628181999999</v>
      </c>
      <c r="M2900" s="2">
        <f t="shared" si="229"/>
        <v>-9.8328419031512571E-4</v>
      </c>
      <c r="N2900" s="2">
        <f t="shared" si="230"/>
        <v>-9.8376793134385531E-4</v>
      </c>
    </row>
    <row r="2901" spans="1:14" x14ac:dyDescent="0.25">
      <c r="A2901" s="5">
        <v>40800</v>
      </c>
      <c r="B2901" s="11">
        <f t="shared" si="226"/>
        <v>9</v>
      </c>
      <c r="C2901" s="11">
        <f t="shared" si="227"/>
        <v>2011</v>
      </c>
      <c r="D2901" s="11" t="str">
        <f t="shared" si="228"/>
        <v>9/2011</v>
      </c>
      <c r="E2901">
        <v>19486</v>
      </c>
      <c r="F2901">
        <v>19667800</v>
      </c>
      <c r="G2901">
        <v>402883591</v>
      </c>
      <c r="H2901" s="1">
        <v>17.133672267000001</v>
      </c>
      <c r="I2901" s="1">
        <v>16.991726638999999</v>
      </c>
      <c r="J2901" s="1">
        <v>16.849781011000001</v>
      </c>
      <c r="K2901" s="1">
        <v>17.384164551000001</v>
      </c>
      <c r="L2901" s="1">
        <v>17.100273295000001</v>
      </c>
      <c r="M2901" s="2">
        <f t="shared" si="229"/>
        <v>9.8425197205420645E-3</v>
      </c>
      <c r="N2901" s="2">
        <f t="shared" si="230"/>
        <v>9.7943976274443064E-3</v>
      </c>
    </row>
    <row r="2902" spans="1:14" x14ac:dyDescent="0.25">
      <c r="A2902" s="5">
        <v>40801</v>
      </c>
      <c r="B2902" s="11">
        <f t="shared" si="226"/>
        <v>9</v>
      </c>
      <c r="C2902" s="11">
        <f t="shared" si="227"/>
        <v>2011</v>
      </c>
      <c r="D2902" s="11" t="str">
        <f t="shared" si="228"/>
        <v>9/2011</v>
      </c>
      <c r="E2902">
        <v>18051</v>
      </c>
      <c r="F2902">
        <v>12969800</v>
      </c>
      <c r="G2902">
        <v>267334105</v>
      </c>
      <c r="H2902" s="1">
        <v>17.158721495000002</v>
      </c>
      <c r="I2902" s="1">
        <v>17.283967638</v>
      </c>
      <c r="J2902" s="1">
        <v>17.091923553000001</v>
      </c>
      <c r="K2902" s="1">
        <v>17.350765580000001</v>
      </c>
      <c r="L2902" s="1">
        <v>17.208819951999999</v>
      </c>
      <c r="M2902" s="2">
        <f t="shared" si="229"/>
        <v>1.4619882772151094E-3</v>
      </c>
      <c r="N2902" s="2">
        <f t="shared" si="230"/>
        <v>1.460920612835609E-3</v>
      </c>
    </row>
    <row r="2903" spans="1:14" x14ac:dyDescent="0.25">
      <c r="A2903" s="5">
        <v>40802</v>
      </c>
      <c r="B2903" s="11">
        <f t="shared" si="226"/>
        <v>9</v>
      </c>
      <c r="C2903" s="11">
        <f t="shared" si="227"/>
        <v>2011</v>
      </c>
      <c r="D2903" s="11" t="str">
        <f t="shared" si="228"/>
        <v>9/2011</v>
      </c>
      <c r="E2903">
        <v>15853</v>
      </c>
      <c r="F2903">
        <v>13098300</v>
      </c>
      <c r="G2903">
        <v>269411267</v>
      </c>
      <c r="H2903" s="1">
        <v>17.242218922999999</v>
      </c>
      <c r="I2903" s="1">
        <v>17.158721495000002</v>
      </c>
      <c r="J2903" s="1">
        <v>17.033475353</v>
      </c>
      <c r="K2903" s="1">
        <v>17.258918409</v>
      </c>
      <c r="L2903" s="1">
        <v>17.175420980999998</v>
      </c>
      <c r="M2903" s="2">
        <f t="shared" si="229"/>
        <v>4.8661800370342068E-3</v>
      </c>
      <c r="N2903" s="2">
        <f t="shared" si="230"/>
        <v>4.8543784532268635E-3</v>
      </c>
    </row>
    <row r="2904" spans="1:14" x14ac:dyDescent="0.25">
      <c r="A2904" s="5">
        <v>40805</v>
      </c>
      <c r="B2904" s="11">
        <f t="shared" si="226"/>
        <v>9</v>
      </c>
      <c r="C2904" s="11">
        <f t="shared" si="227"/>
        <v>2011</v>
      </c>
      <c r="D2904" s="11" t="str">
        <f t="shared" si="228"/>
        <v>9/2011</v>
      </c>
      <c r="E2904">
        <v>20013</v>
      </c>
      <c r="F2904">
        <v>20027100</v>
      </c>
      <c r="G2904">
        <v>413094217</v>
      </c>
      <c r="H2904" s="1">
        <v>17.367465066000001</v>
      </c>
      <c r="I2904" s="1">
        <v>16.975027152999999</v>
      </c>
      <c r="J2904" s="1">
        <v>16.966677409999999</v>
      </c>
      <c r="K2904" s="1">
        <v>17.384164551000001</v>
      </c>
      <c r="L2904" s="1">
        <v>17.225519437999999</v>
      </c>
      <c r="M2904" s="2">
        <f t="shared" si="229"/>
        <v>7.263922558884417E-3</v>
      </c>
      <c r="N2904" s="2">
        <f t="shared" si="230"/>
        <v>7.237667340661451E-3</v>
      </c>
    </row>
    <row r="2905" spans="1:14" x14ac:dyDescent="0.25">
      <c r="A2905" s="5">
        <v>40806</v>
      </c>
      <c r="B2905" s="11">
        <f t="shared" si="226"/>
        <v>9</v>
      </c>
      <c r="C2905" s="11">
        <f t="shared" si="227"/>
        <v>2011</v>
      </c>
      <c r="D2905" s="11" t="str">
        <f t="shared" si="228"/>
        <v>9/2011</v>
      </c>
      <c r="E2905">
        <v>19314</v>
      </c>
      <c r="F2905">
        <v>14889000</v>
      </c>
      <c r="G2905">
        <v>310092970</v>
      </c>
      <c r="H2905" s="1">
        <v>17.200470208999999</v>
      </c>
      <c r="I2905" s="1">
        <v>17.350765580000001</v>
      </c>
      <c r="J2905" s="1">
        <v>17.183770723999999</v>
      </c>
      <c r="K2905" s="1">
        <v>17.601257865000001</v>
      </c>
      <c r="L2905" s="1">
        <v>17.392514294000001</v>
      </c>
      <c r="M2905" s="2">
        <f t="shared" si="229"/>
        <v>-9.6153846497106787E-3</v>
      </c>
      <c r="N2905" s="2">
        <f t="shared" si="230"/>
        <v>-9.6619109463962193E-3</v>
      </c>
    </row>
    <row r="2906" spans="1:14" x14ac:dyDescent="0.25">
      <c r="A2906" s="5">
        <v>40807</v>
      </c>
      <c r="B2906" s="11">
        <f t="shared" si="226"/>
        <v>9</v>
      </c>
      <c r="C2906" s="11">
        <f t="shared" si="227"/>
        <v>2011</v>
      </c>
      <c r="D2906" s="11" t="str">
        <f t="shared" si="228"/>
        <v>9/2011</v>
      </c>
      <c r="E2906">
        <v>22401</v>
      </c>
      <c r="F2906">
        <v>19357600</v>
      </c>
      <c r="G2906">
        <v>403664010</v>
      </c>
      <c r="H2906" s="1">
        <v>17.200470208999999</v>
      </c>
      <c r="I2906" s="1">
        <v>17.325716352000001</v>
      </c>
      <c r="J2906" s="1">
        <v>17.158721495000002</v>
      </c>
      <c r="K2906" s="1">
        <v>17.584558379000001</v>
      </c>
      <c r="L2906" s="1">
        <v>17.409213780000002</v>
      </c>
      <c r="M2906" s="2">
        <f t="shared" si="229"/>
        <v>0</v>
      </c>
      <c r="N2906" s="2">
        <f t="shared" si="230"/>
        <v>0</v>
      </c>
    </row>
    <row r="2907" spans="1:14" x14ac:dyDescent="0.25">
      <c r="A2907" s="5">
        <v>40808</v>
      </c>
      <c r="B2907" s="11">
        <f t="shared" si="226"/>
        <v>9</v>
      </c>
      <c r="C2907" s="11">
        <f t="shared" si="227"/>
        <v>2011</v>
      </c>
      <c r="D2907" s="11" t="str">
        <f t="shared" si="228"/>
        <v>9/2011</v>
      </c>
      <c r="E2907">
        <v>36107</v>
      </c>
      <c r="F2907">
        <v>31416900</v>
      </c>
      <c r="G2907">
        <v>618610419</v>
      </c>
      <c r="H2907" s="1">
        <v>16.281998499</v>
      </c>
      <c r="I2907" s="1">
        <v>16.716185125999999</v>
      </c>
      <c r="J2907" s="1">
        <v>16.115003643000001</v>
      </c>
      <c r="K2907" s="1">
        <v>16.841431268000001</v>
      </c>
      <c r="L2907" s="1">
        <v>16.440643612999999</v>
      </c>
      <c r="M2907" s="2">
        <f t="shared" si="229"/>
        <v>-5.339805824142041E-2</v>
      </c>
      <c r="N2907" s="2">
        <f t="shared" si="230"/>
        <v>-5.487661021420661E-2</v>
      </c>
    </row>
    <row r="2908" spans="1:14" x14ac:dyDescent="0.25">
      <c r="A2908" s="5">
        <v>40809</v>
      </c>
      <c r="B2908" s="11">
        <f t="shared" si="226"/>
        <v>9</v>
      </c>
      <c r="C2908" s="11">
        <f t="shared" si="227"/>
        <v>2011</v>
      </c>
      <c r="D2908" s="11" t="str">
        <f t="shared" si="228"/>
        <v>9/2011</v>
      </c>
      <c r="E2908">
        <v>21855</v>
      </c>
      <c r="F2908">
        <v>17860700</v>
      </c>
      <c r="G2908">
        <v>345806554</v>
      </c>
      <c r="H2908" s="1">
        <v>15.998107243</v>
      </c>
      <c r="I2908" s="1">
        <v>16.290348242</v>
      </c>
      <c r="J2908" s="1">
        <v>15.964708270999999</v>
      </c>
      <c r="K2908" s="1">
        <v>16.474042583999999</v>
      </c>
      <c r="L2908" s="1">
        <v>16.165102099999999</v>
      </c>
      <c r="M2908" s="2">
        <f t="shared" si="229"/>
        <v>-1.7435897443267567E-2</v>
      </c>
      <c r="N2908" s="2">
        <f t="shared" si="230"/>
        <v>-1.7589693034487548E-2</v>
      </c>
    </row>
    <row r="2909" spans="1:14" x14ac:dyDescent="0.25">
      <c r="A2909" s="5">
        <v>40812</v>
      </c>
      <c r="B2909" s="11">
        <f t="shared" si="226"/>
        <v>9</v>
      </c>
      <c r="C2909" s="11">
        <f t="shared" si="227"/>
        <v>2011</v>
      </c>
      <c r="D2909" s="11" t="str">
        <f t="shared" si="228"/>
        <v>9/2011</v>
      </c>
      <c r="E2909">
        <v>21228</v>
      </c>
      <c r="F2909">
        <v>17539800</v>
      </c>
      <c r="G2909">
        <v>339931985</v>
      </c>
      <c r="H2909" s="1">
        <v>16.515791298</v>
      </c>
      <c r="I2909" s="1">
        <v>16.156752356999998</v>
      </c>
      <c r="J2909" s="1">
        <v>15.839462128999999</v>
      </c>
      <c r="K2909" s="1">
        <v>16.515791298</v>
      </c>
      <c r="L2909" s="1">
        <v>16.181801584999999</v>
      </c>
      <c r="M2909" s="2">
        <f t="shared" si="229"/>
        <v>3.2359081429868208E-2</v>
      </c>
      <c r="N2909" s="2">
        <f t="shared" si="230"/>
        <v>3.1846553661774468E-2</v>
      </c>
    </row>
    <row r="2910" spans="1:14" x14ac:dyDescent="0.25">
      <c r="A2910" s="5">
        <v>40813</v>
      </c>
      <c r="B2910" s="11">
        <f t="shared" si="226"/>
        <v>9</v>
      </c>
      <c r="C2910" s="11">
        <f t="shared" si="227"/>
        <v>2011</v>
      </c>
      <c r="D2910" s="11" t="str">
        <f t="shared" si="228"/>
        <v>9/2011</v>
      </c>
      <c r="E2910">
        <v>17390</v>
      </c>
      <c r="F2910">
        <v>15427000</v>
      </c>
      <c r="G2910">
        <v>305369334</v>
      </c>
      <c r="H2910" s="1">
        <v>16.323747213000001</v>
      </c>
      <c r="I2910" s="1">
        <v>16.774633325</v>
      </c>
      <c r="J2910" s="1">
        <v>16.298697985</v>
      </c>
      <c r="K2910" s="1">
        <v>16.782983068</v>
      </c>
      <c r="L2910" s="1">
        <v>16.524141041</v>
      </c>
      <c r="M2910" s="2">
        <f t="shared" si="229"/>
        <v>-1.1627906985192671E-2</v>
      </c>
      <c r="N2910" s="2">
        <f t="shared" si="230"/>
        <v>-1.1696039771739157E-2</v>
      </c>
    </row>
    <row r="2911" spans="1:14" x14ac:dyDescent="0.25">
      <c r="A2911" s="5">
        <v>40814</v>
      </c>
      <c r="B2911" s="11">
        <f t="shared" si="226"/>
        <v>9</v>
      </c>
      <c r="C2911" s="11">
        <f t="shared" si="227"/>
        <v>2011</v>
      </c>
      <c r="D2911" s="11" t="str">
        <f t="shared" si="228"/>
        <v>9/2011</v>
      </c>
      <c r="E2911">
        <v>18856</v>
      </c>
      <c r="F2911">
        <v>15557500</v>
      </c>
      <c r="G2911">
        <v>303202665</v>
      </c>
      <c r="H2911" s="1">
        <v>16.156752356999998</v>
      </c>
      <c r="I2911" s="1">
        <v>16.348796442000001</v>
      </c>
      <c r="J2911" s="1">
        <v>16.140052871000002</v>
      </c>
      <c r="K2911" s="1">
        <v>16.448993355999999</v>
      </c>
      <c r="L2911" s="1">
        <v>16.273648756</v>
      </c>
      <c r="M2911" s="2">
        <f t="shared" si="229"/>
        <v>-1.0230179003691608E-2</v>
      </c>
      <c r="N2911" s="2">
        <f t="shared" si="230"/>
        <v>-1.0282866930889957E-2</v>
      </c>
    </row>
    <row r="2912" spans="1:14" x14ac:dyDescent="0.25">
      <c r="A2912" s="5">
        <v>40815</v>
      </c>
      <c r="B2912" s="11">
        <f t="shared" si="226"/>
        <v>9</v>
      </c>
      <c r="C2912" s="11">
        <f t="shared" si="227"/>
        <v>2011</v>
      </c>
      <c r="D2912" s="11" t="str">
        <f t="shared" si="228"/>
        <v>9/2011</v>
      </c>
      <c r="E2912">
        <v>19532</v>
      </c>
      <c r="F2912">
        <v>15220700</v>
      </c>
      <c r="G2912">
        <v>295184631</v>
      </c>
      <c r="H2912" s="1">
        <v>16.198501070999999</v>
      </c>
      <c r="I2912" s="1">
        <v>16.265299013</v>
      </c>
      <c r="J2912" s="1">
        <v>16.056555443000001</v>
      </c>
      <c r="K2912" s="1">
        <v>16.348796442000001</v>
      </c>
      <c r="L2912" s="1">
        <v>16.190151327999999</v>
      </c>
      <c r="M2912" s="2">
        <f t="shared" si="229"/>
        <v>2.5839793219279983E-3</v>
      </c>
      <c r="N2912" s="2">
        <f t="shared" si="230"/>
        <v>2.5806465872703342E-3</v>
      </c>
    </row>
    <row r="2913" spans="1:14" x14ac:dyDescent="0.25">
      <c r="A2913" s="5">
        <v>40816</v>
      </c>
      <c r="B2913" s="11">
        <f t="shared" si="226"/>
        <v>9</v>
      </c>
      <c r="C2913" s="11">
        <f t="shared" si="227"/>
        <v>2011</v>
      </c>
      <c r="D2913" s="11" t="str">
        <f t="shared" si="228"/>
        <v>9/2011</v>
      </c>
      <c r="E2913">
        <v>24070</v>
      </c>
      <c r="F2913">
        <v>20418900</v>
      </c>
      <c r="G2913">
        <v>390826070</v>
      </c>
      <c r="H2913" s="1">
        <v>15.948008786000001</v>
      </c>
      <c r="I2913" s="1">
        <v>16.014806729</v>
      </c>
      <c r="J2913" s="1">
        <v>15.806063158000001</v>
      </c>
      <c r="K2913" s="1">
        <v>16.181801584999999</v>
      </c>
      <c r="L2913" s="1">
        <v>15.981407756999999</v>
      </c>
      <c r="M2913" s="2">
        <f t="shared" si="229"/>
        <v>-1.5463917550275763E-2</v>
      </c>
      <c r="N2913" s="2">
        <f t="shared" si="230"/>
        <v>-1.5584731041585684E-2</v>
      </c>
    </row>
    <row r="2914" spans="1:14" x14ac:dyDescent="0.25">
      <c r="A2914" s="5">
        <v>40819</v>
      </c>
      <c r="B2914" s="11">
        <f t="shared" si="226"/>
        <v>10</v>
      </c>
      <c r="C2914" s="11">
        <f t="shared" si="227"/>
        <v>2011</v>
      </c>
      <c r="D2914" s="11" t="str">
        <f t="shared" si="228"/>
        <v>10/2011</v>
      </c>
      <c r="E2914">
        <v>26199</v>
      </c>
      <c r="F2914">
        <v>28605200</v>
      </c>
      <c r="G2914">
        <v>534841219</v>
      </c>
      <c r="H2914" s="1">
        <v>15.371876531</v>
      </c>
      <c r="I2914" s="1">
        <v>15.831112385999999</v>
      </c>
      <c r="J2914" s="1">
        <v>15.371876531</v>
      </c>
      <c r="K2914" s="1">
        <v>15.922959557</v>
      </c>
      <c r="L2914" s="1">
        <v>15.614019073</v>
      </c>
      <c r="M2914" s="2">
        <f t="shared" si="229"/>
        <v>-3.6125654477050406E-2</v>
      </c>
      <c r="N2914" s="2">
        <f t="shared" si="230"/>
        <v>-3.6794339835390356E-2</v>
      </c>
    </row>
    <row r="2915" spans="1:14" x14ac:dyDescent="0.25">
      <c r="A2915" s="5">
        <v>40820</v>
      </c>
      <c r="B2915" s="11">
        <f t="shared" si="226"/>
        <v>10</v>
      </c>
      <c r="C2915" s="11">
        <f t="shared" si="227"/>
        <v>2011</v>
      </c>
      <c r="D2915" s="11" t="str">
        <f t="shared" si="228"/>
        <v>10/2011</v>
      </c>
      <c r="E2915">
        <v>40508</v>
      </c>
      <c r="F2915">
        <v>29503700</v>
      </c>
      <c r="G2915">
        <v>535950556</v>
      </c>
      <c r="H2915" s="1">
        <v>15.488772931</v>
      </c>
      <c r="I2915" s="1">
        <v>15.238280646</v>
      </c>
      <c r="J2915" s="1">
        <v>14.946039646999999</v>
      </c>
      <c r="K2915" s="1">
        <v>15.488772931</v>
      </c>
      <c r="L2915" s="1">
        <v>15.171482704000001</v>
      </c>
      <c r="M2915" s="2">
        <f t="shared" si="229"/>
        <v>7.6045627717773456E-3</v>
      </c>
      <c r="N2915" s="2">
        <f t="shared" si="230"/>
        <v>7.5757938423347973E-3</v>
      </c>
    </row>
    <row r="2916" spans="1:14" x14ac:dyDescent="0.25">
      <c r="A2916" s="5">
        <v>40821</v>
      </c>
      <c r="B2916" s="11">
        <f t="shared" si="226"/>
        <v>10</v>
      </c>
      <c r="C2916" s="11">
        <f t="shared" si="227"/>
        <v>2011</v>
      </c>
      <c r="D2916" s="11" t="str">
        <f t="shared" si="228"/>
        <v>10/2011</v>
      </c>
      <c r="E2916">
        <v>24458</v>
      </c>
      <c r="F2916">
        <v>20425100</v>
      </c>
      <c r="G2916">
        <v>373203870</v>
      </c>
      <c r="H2916" s="1">
        <v>15.204881674999999</v>
      </c>
      <c r="I2916" s="1">
        <v>15.363526788</v>
      </c>
      <c r="J2916" s="1">
        <v>15.071285789999999</v>
      </c>
      <c r="K2916" s="1">
        <v>15.655767787</v>
      </c>
      <c r="L2916" s="1">
        <v>15.254980132</v>
      </c>
      <c r="M2916" s="2">
        <f t="shared" si="229"/>
        <v>-1.8328840978216299E-2</v>
      </c>
      <c r="N2916" s="2">
        <f t="shared" si="230"/>
        <v>-1.8498895321940319E-2</v>
      </c>
    </row>
    <row r="2917" spans="1:14" x14ac:dyDescent="0.25">
      <c r="A2917" s="5">
        <v>40822</v>
      </c>
      <c r="B2917" s="11">
        <f t="shared" si="226"/>
        <v>10</v>
      </c>
      <c r="C2917" s="11">
        <f t="shared" si="227"/>
        <v>2011</v>
      </c>
      <c r="D2917" s="11" t="str">
        <f t="shared" si="228"/>
        <v>10/2011</v>
      </c>
      <c r="E2917">
        <v>29273</v>
      </c>
      <c r="F2917">
        <v>27305500</v>
      </c>
      <c r="G2917">
        <v>513038112</v>
      </c>
      <c r="H2917" s="1">
        <v>15.739265215</v>
      </c>
      <c r="I2917" s="1">
        <v>15.438674474000001</v>
      </c>
      <c r="J2917" s="1">
        <v>15.321778073999999</v>
      </c>
      <c r="K2917" s="1">
        <v>15.939659043000001</v>
      </c>
      <c r="L2917" s="1">
        <v>15.689166758000001</v>
      </c>
      <c r="M2917" s="2">
        <f t="shared" si="229"/>
        <v>3.5145524406062112E-2</v>
      </c>
      <c r="N2917" s="2">
        <f t="shared" si="230"/>
        <v>3.4542020124497405E-2</v>
      </c>
    </row>
    <row r="2918" spans="1:14" x14ac:dyDescent="0.25">
      <c r="A2918" s="5">
        <v>40823</v>
      </c>
      <c r="B2918" s="11">
        <f t="shared" si="226"/>
        <v>10</v>
      </c>
      <c r="C2918" s="11">
        <f t="shared" si="227"/>
        <v>2011</v>
      </c>
      <c r="D2918" s="11" t="str">
        <f t="shared" si="228"/>
        <v>10/2011</v>
      </c>
      <c r="E2918">
        <v>24416</v>
      </c>
      <c r="F2918">
        <v>21500100</v>
      </c>
      <c r="G2918">
        <v>398480401</v>
      </c>
      <c r="H2918" s="1">
        <v>15.28002936</v>
      </c>
      <c r="I2918" s="1">
        <v>15.922959557</v>
      </c>
      <c r="J2918" s="1">
        <v>15.204881674999999</v>
      </c>
      <c r="K2918" s="1">
        <v>15.922959557</v>
      </c>
      <c r="L2918" s="1">
        <v>15.472073444999999</v>
      </c>
      <c r="M2918" s="2">
        <f t="shared" si="229"/>
        <v>-2.9177718827835375E-2</v>
      </c>
      <c r="N2918" s="2">
        <f t="shared" si="230"/>
        <v>-2.9611854041436691E-2</v>
      </c>
    </row>
    <row r="2919" spans="1:14" x14ac:dyDescent="0.25">
      <c r="A2919" s="5">
        <v>40826</v>
      </c>
      <c r="B2919" s="11">
        <f t="shared" si="226"/>
        <v>10</v>
      </c>
      <c r="C2919" s="11">
        <f t="shared" si="227"/>
        <v>2011</v>
      </c>
      <c r="D2919" s="11" t="str">
        <f t="shared" si="228"/>
        <v>10/2011</v>
      </c>
      <c r="E2919">
        <v>17881</v>
      </c>
      <c r="F2919">
        <v>17685700</v>
      </c>
      <c r="G2919">
        <v>330064552</v>
      </c>
      <c r="H2919" s="1">
        <v>15.789363672</v>
      </c>
      <c r="I2919" s="1">
        <v>15.447024216999999</v>
      </c>
      <c r="J2919" s="1">
        <v>15.321778073999999</v>
      </c>
      <c r="K2919" s="1">
        <v>15.847811871999999</v>
      </c>
      <c r="L2919" s="1">
        <v>15.580620101999999</v>
      </c>
      <c r="M2919" s="2">
        <f t="shared" si="229"/>
        <v>3.3333333333333437E-2</v>
      </c>
      <c r="N2919" s="2">
        <f t="shared" si="230"/>
        <v>3.278982282299097E-2</v>
      </c>
    </row>
    <row r="2920" spans="1:14" x14ac:dyDescent="0.25">
      <c r="A2920" s="5">
        <v>40827</v>
      </c>
      <c r="B2920" s="11">
        <f t="shared" si="226"/>
        <v>10</v>
      </c>
      <c r="C2920" s="11">
        <f t="shared" si="227"/>
        <v>2011</v>
      </c>
      <c r="D2920" s="11" t="str">
        <f t="shared" si="228"/>
        <v>10/2011</v>
      </c>
      <c r="E2920">
        <v>26544</v>
      </c>
      <c r="F2920">
        <v>29714600</v>
      </c>
      <c r="G2920">
        <v>562127980</v>
      </c>
      <c r="H2920" s="1">
        <v>15.998107243</v>
      </c>
      <c r="I2920" s="1">
        <v>15.614019073</v>
      </c>
      <c r="J2920" s="1">
        <v>15.488772931</v>
      </c>
      <c r="K2920" s="1">
        <v>16.039855957</v>
      </c>
      <c r="L2920" s="1">
        <v>15.797713415</v>
      </c>
      <c r="M2920" s="2">
        <f t="shared" si="229"/>
        <v>1.3220518276501059E-2</v>
      </c>
      <c r="N2920" s="2">
        <f t="shared" si="230"/>
        <v>1.3133889904114279E-2</v>
      </c>
    </row>
    <row r="2921" spans="1:14" x14ac:dyDescent="0.25">
      <c r="A2921" s="5">
        <v>40829</v>
      </c>
      <c r="B2921" s="11">
        <f t="shared" si="226"/>
        <v>10</v>
      </c>
      <c r="C2921" s="11">
        <f t="shared" si="227"/>
        <v>2011</v>
      </c>
      <c r="D2921" s="11" t="str">
        <f t="shared" si="228"/>
        <v>10/2011</v>
      </c>
      <c r="E2921">
        <v>29415</v>
      </c>
      <c r="F2921">
        <v>27038100</v>
      </c>
      <c r="G2921">
        <v>520286473</v>
      </c>
      <c r="H2921" s="1">
        <v>16.190151327999999</v>
      </c>
      <c r="I2921" s="1">
        <v>16.198501070999999</v>
      </c>
      <c r="J2921" s="1">
        <v>15.847811871999999</v>
      </c>
      <c r="K2921" s="1">
        <v>16.315397470000001</v>
      </c>
      <c r="L2921" s="1">
        <v>16.064905186000001</v>
      </c>
      <c r="M2921" s="2">
        <f t="shared" si="229"/>
        <v>1.2004175374185522E-2</v>
      </c>
      <c r="N2921" s="2">
        <f t="shared" si="230"/>
        <v>1.1932696720582135E-2</v>
      </c>
    </row>
    <row r="2922" spans="1:14" x14ac:dyDescent="0.25">
      <c r="A2922" s="5">
        <v>40830</v>
      </c>
      <c r="B2922" s="11">
        <f t="shared" si="226"/>
        <v>10</v>
      </c>
      <c r="C2922" s="11">
        <f t="shared" si="227"/>
        <v>2011</v>
      </c>
      <c r="D2922" s="11" t="str">
        <f t="shared" si="228"/>
        <v>10/2011</v>
      </c>
      <c r="E2922">
        <v>23396</v>
      </c>
      <c r="F2922">
        <v>20916800</v>
      </c>
      <c r="G2922">
        <v>407857118</v>
      </c>
      <c r="H2922" s="1">
        <v>16.398894898999998</v>
      </c>
      <c r="I2922" s="1">
        <v>16.323747213000001</v>
      </c>
      <c r="J2922" s="1">
        <v>16.123353386000002</v>
      </c>
      <c r="K2922" s="1">
        <v>16.448993355999999</v>
      </c>
      <c r="L2922" s="1">
        <v>16.281998499</v>
      </c>
      <c r="M2922" s="2">
        <f t="shared" si="229"/>
        <v>1.2893243971042301E-2</v>
      </c>
      <c r="N2922" s="2">
        <f t="shared" si="230"/>
        <v>1.2810833702233435E-2</v>
      </c>
    </row>
    <row r="2923" spans="1:14" x14ac:dyDescent="0.25">
      <c r="A2923" s="5">
        <v>40833</v>
      </c>
      <c r="B2923" s="11">
        <f t="shared" si="226"/>
        <v>10</v>
      </c>
      <c r="C2923" s="11">
        <f t="shared" si="227"/>
        <v>2011</v>
      </c>
      <c r="D2923" s="11" t="str">
        <f t="shared" si="228"/>
        <v>10/2011</v>
      </c>
      <c r="E2923">
        <v>20139</v>
      </c>
      <c r="F2923">
        <v>22841200</v>
      </c>
      <c r="G2923">
        <v>439496783</v>
      </c>
      <c r="H2923" s="1">
        <v>16.115003643000001</v>
      </c>
      <c r="I2923" s="1">
        <v>16.240249785</v>
      </c>
      <c r="J2923" s="1">
        <v>15.847811871999999</v>
      </c>
      <c r="K2923" s="1">
        <v>16.448993355999999</v>
      </c>
      <c r="L2923" s="1">
        <v>16.064905186000001</v>
      </c>
      <c r="M2923" s="2">
        <f t="shared" si="229"/>
        <v>-1.7311608968071934E-2</v>
      </c>
      <c r="N2923" s="2">
        <f t="shared" si="230"/>
        <v>-1.7463207022367672E-2</v>
      </c>
    </row>
    <row r="2924" spans="1:14" x14ac:dyDescent="0.25">
      <c r="A2924" s="5">
        <v>40834</v>
      </c>
      <c r="B2924" s="11">
        <f t="shared" si="226"/>
        <v>10</v>
      </c>
      <c r="C2924" s="11">
        <f t="shared" si="227"/>
        <v>2011</v>
      </c>
      <c r="D2924" s="11" t="str">
        <f t="shared" si="228"/>
        <v>10/2011</v>
      </c>
      <c r="E2924">
        <v>21215</v>
      </c>
      <c r="F2924">
        <v>22334400</v>
      </c>
      <c r="G2924">
        <v>431278696</v>
      </c>
      <c r="H2924" s="1">
        <v>16.240249785</v>
      </c>
      <c r="I2924" s="1">
        <v>16.031506214</v>
      </c>
      <c r="J2924" s="1">
        <v>15.8728611</v>
      </c>
      <c r="K2924" s="1">
        <v>16.307047728000001</v>
      </c>
      <c r="L2924" s="1">
        <v>16.123353386000002</v>
      </c>
      <c r="M2924" s="2">
        <f t="shared" si="229"/>
        <v>7.7720207065794522E-3</v>
      </c>
      <c r="N2924" s="2">
        <f t="shared" si="230"/>
        <v>7.7419741349513405E-3</v>
      </c>
    </row>
    <row r="2925" spans="1:14" x14ac:dyDescent="0.25">
      <c r="A2925" s="5">
        <v>40835</v>
      </c>
      <c r="B2925" s="11">
        <f t="shared" si="226"/>
        <v>10</v>
      </c>
      <c r="C2925" s="11">
        <f t="shared" si="227"/>
        <v>2011</v>
      </c>
      <c r="D2925" s="11" t="str">
        <f t="shared" si="228"/>
        <v>10/2011</v>
      </c>
      <c r="E2925">
        <v>16912</v>
      </c>
      <c r="F2925">
        <v>16380200</v>
      </c>
      <c r="G2925">
        <v>315596378</v>
      </c>
      <c r="H2925" s="1">
        <v>16.056555443000001</v>
      </c>
      <c r="I2925" s="1">
        <v>16.231900041999999</v>
      </c>
      <c r="J2925" s="1">
        <v>15.922959557</v>
      </c>
      <c r="K2925" s="1">
        <v>16.273648756</v>
      </c>
      <c r="L2925" s="1">
        <v>16.089954414000001</v>
      </c>
      <c r="M2925" s="2">
        <f t="shared" si="229"/>
        <v>-1.1311053982043129E-2</v>
      </c>
      <c r="N2925" s="2">
        <f t="shared" si="230"/>
        <v>-1.1375510461205255E-2</v>
      </c>
    </row>
    <row r="2926" spans="1:14" x14ac:dyDescent="0.25">
      <c r="A2926" s="5">
        <v>40836</v>
      </c>
      <c r="B2926" s="11">
        <f t="shared" si="226"/>
        <v>10</v>
      </c>
      <c r="C2926" s="11">
        <f t="shared" si="227"/>
        <v>2011</v>
      </c>
      <c r="D2926" s="11" t="str">
        <f t="shared" si="228"/>
        <v>10/2011</v>
      </c>
      <c r="E2926">
        <v>19293</v>
      </c>
      <c r="F2926">
        <v>17329400</v>
      </c>
      <c r="G2926">
        <v>326305832</v>
      </c>
      <c r="H2926" s="1">
        <v>15.714215986999999</v>
      </c>
      <c r="I2926" s="1">
        <v>16.014806729</v>
      </c>
      <c r="J2926" s="1">
        <v>15.54722113</v>
      </c>
      <c r="K2926" s="1">
        <v>16.014806729</v>
      </c>
      <c r="L2926" s="1">
        <v>15.722565729999999</v>
      </c>
      <c r="M2926" s="2">
        <f t="shared" si="229"/>
        <v>-2.1320852857593886E-2</v>
      </c>
      <c r="N2926" s="2">
        <f t="shared" si="230"/>
        <v>-2.1551425467446841E-2</v>
      </c>
    </row>
    <row r="2927" spans="1:14" x14ac:dyDescent="0.25">
      <c r="A2927" s="5">
        <v>40837</v>
      </c>
      <c r="B2927" s="11">
        <f t="shared" si="226"/>
        <v>10</v>
      </c>
      <c r="C2927" s="11">
        <f t="shared" si="227"/>
        <v>2011</v>
      </c>
      <c r="D2927" s="11" t="str">
        <f t="shared" si="228"/>
        <v>10/2011</v>
      </c>
      <c r="E2927">
        <v>22064</v>
      </c>
      <c r="F2927">
        <v>18787300</v>
      </c>
      <c r="G2927">
        <v>361336523</v>
      </c>
      <c r="H2927" s="1">
        <v>16.089954414000001</v>
      </c>
      <c r="I2927" s="1">
        <v>15.831112385999999</v>
      </c>
      <c r="J2927" s="1">
        <v>15.806063158000001</v>
      </c>
      <c r="K2927" s="1">
        <v>16.181801584999999</v>
      </c>
      <c r="L2927" s="1">
        <v>16.056555443000001</v>
      </c>
      <c r="M2927" s="2">
        <f t="shared" si="229"/>
        <v>2.3910733269215667E-2</v>
      </c>
      <c r="N2927" s="2">
        <f t="shared" si="230"/>
        <v>2.3629348275613259E-2</v>
      </c>
    </row>
    <row r="2928" spans="1:14" x14ac:dyDescent="0.25">
      <c r="A2928" s="5">
        <v>40840</v>
      </c>
      <c r="B2928" s="11">
        <f t="shared" si="226"/>
        <v>10</v>
      </c>
      <c r="C2928" s="11">
        <f t="shared" si="227"/>
        <v>2011</v>
      </c>
      <c r="D2928" s="11" t="str">
        <f t="shared" si="228"/>
        <v>10/2011</v>
      </c>
      <c r="E2928">
        <v>24431</v>
      </c>
      <c r="F2928">
        <v>21779000</v>
      </c>
      <c r="G2928">
        <v>428191778</v>
      </c>
      <c r="H2928" s="1">
        <v>16.515791298</v>
      </c>
      <c r="I2928" s="1">
        <v>16.198501070999999</v>
      </c>
      <c r="J2928" s="1">
        <v>16.064905186000001</v>
      </c>
      <c r="K2928" s="1">
        <v>16.607638469000001</v>
      </c>
      <c r="L2928" s="1">
        <v>16.415594383999998</v>
      </c>
      <c r="M2928" s="2">
        <f t="shared" si="229"/>
        <v>2.6466009352361874E-2</v>
      </c>
      <c r="N2928" s="2">
        <f t="shared" si="230"/>
        <v>2.6121843779414053E-2</v>
      </c>
    </row>
    <row r="2929" spans="1:14" x14ac:dyDescent="0.25">
      <c r="A2929" s="5">
        <v>40841</v>
      </c>
      <c r="B2929" s="11">
        <f t="shared" si="226"/>
        <v>10</v>
      </c>
      <c r="C2929" s="11">
        <f t="shared" si="227"/>
        <v>2011</v>
      </c>
      <c r="D2929" s="11" t="str">
        <f t="shared" si="228"/>
        <v>10/2011</v>
      </c>
      <c r="E2929">
        <v>21714</v>
      </c>
      <c r="F2929">
        <v>21818000</v>
      </c>
      <c r="G2929">
        <v>433780920</v>
      </c>
      <c r="H2929" s="1">
        <v>16.641037440000002</v>
      </c>
      <c r="I2929" s="1">
        <v>16.407244640999998</v>
      </c>
      <c r="J2929" s="1">
        <v>16.315397470000001</v>
      </c>
      <c r="K2929" s="1">
        <v>16.808032297</v>
      </c>
      <c r="L2929" s="1">
        <v>16.599288726000001</v>
      </c>
      <c r="M2929" s="2">
        <f t="shared" si="229"/>
        <v>7.5834175753461963E-3</v>
      </c>
      <c r="N2929" s="2">
        <f t="shared" si="230"/>
        <v>7.5548080120915228E-3</v>
      </c>
    </row>
    <row r="2930" spans="1:14" x14ac:dyDescent="0.25">
      <c r="A2930" s="5">
        <v>40842</v>
      </c>
      <c r="B2930" s="11">
        <f t="shared" si="226"/>
        <v>10</v>
      </c>
      <c r="C2930" s="11">
        <f t="shared" si="227"/>
        <v>2011</v>
      </c>
      <c r="D2930" s="11" t="str">
        <f t="shared" si="228"/>
        <v>10/2011</v>
      </c>
      <c r="E2930">
        <v>17018</v>
      </c>
      <c r="F2930">
        <v>15789900</v>
      </c>
      <c r="G2930">
        <v>317253069</v>
      </c>
      <c r="H2930" s="1">
        <v>16.766283583</v>
      </c>
      <c r="I2930" s="1">
        <v>16.824731782000001</v>
      </c>
      <c r="J2930" s="1">
        <v>16.582589241000001</v>
      </c>
      <c r="K2930" s="1">
        <v>16.908229210999998</v>
      </c>
      <c r="L2930" s="1">
        <v>16.774633325</v>
      </c>
      <c r="M2930" s="2">
        <f t="shared" si="229"/>
        <v>7.5263422398741398E-3</v>
      </c>
      <c r="N2930" s="2">
        <f t="shared" si="230"/>
        <v>7.4981606406922079E-3</v>
      </c>
    </row>
    <row r="2931" spans="1:14" x14ac:dyDescent="0.25">
      <c r="A2931" s="5">
        <v>40843</v>
      </c>
      <c r="B2931" s="11">
        <f t="shared" si="226"/>
        <v>10</v>
      </c>
      <c r="C2931" s="11">
        <f t="shared" si="227"/>
        <v>2011</v>
      </c>
      <c r="D2931" s="11" t="str">
        <f t="shared" si="228"/>
        <v>10/2011</v>
      </c>
      <c r="E2931">
        <v>40573</v>
      </c>
      <c r="F2931">
        <v>39069500</v>
      </c>
      <c r="G2931">
        <v>819304889</v>
      </c>
      <c r="H2931" s="1">
        <v>17.484361464999999</v>
      </c>
      <c r="I2931" s="1">
        <v>17.258918409</v>
      </c>
      <c r="J2931" s="1">
        <v>17.158721495000002</v>
      </c>
      <c r="K2931" s="1">
        <v>17.734853749999999</v>
      </c>
      <c r="L2931" s="1">
        <v>17.509410694</v>
      </c>
      <c r="M2931" s="2">
        <f t="shared" si="229"/>
        <v>4.2828685226825591E-2</v>
      </c>
      <c r="N2931" s="2">
        <f t="shared" si="230"/>
        <v>4.1936910588043719E-2</v>
      </c>
    </row>
    <row r="2932" spans="1:14" x14ac:dyDescent="0.25">
      <c r="A2932" s="5">
        <v>40844</v>
      </c>
      <c r="B2932" s="11">
        <f t="shared" si="226"/>
        <v>10</v>
      </c>
      <c r="C2932" s="11">
        <f t="shared" si="227"/>
        <v>2011</v>
      </c>
      <c r="D2932" s="11" t="str">
        <f t="shared" si="228"/>
        <v>10/2011</v>
      </c>
      <c r="E2932">
        <v>27721</v>
      </c>
      <c r="F2932">
        <v>30090200</v>
      </c>
      <c r="G2932">
        <v>637421876</v>
      </c>
      <c r="H2932" s="1">
        <v>18.018745006</v>
      </c>
      <c r="I2932" s="1">
        <v>17.409213780000002</v>
      </c>
      <c r="J2932" s="1">
        <v>17.350765580000001</v>
      </c>
      <c r="K2932" s="1">
        <v>18.018745006</v>
      </c>
      <c r="L2932" s="1">
        <v>17.684755292999998</v>
      </c>
      <c r="M2932" s="2">
        <f t="shared" si="229"/>
        <v>3.0563514834083261E-2</v>
      </c>
      <c r="N2932" s="2">
        <f t="shared" si="230"/>
        <v>3.0105754416592405E-2</v>
      </c>
    </row>
    <row r="2933" spans="1:14" x14ac:dyDescent="0.25">
      <c r="A2933" s="5">
        <v>40847</v>
      </c>
      <c r="B2933" s="11">
        <f t="shared" si="226"/>
        <v>10</v>
      </c>
      <c r="C2933" s="11">
        <f t="shared" si="227"/>
        <v>2011</v>
      </c>
      <c r="D2933" s="11" t="str">
        <f t="shared" si="228"/>
        <v>10/2011</v>
      </c>
      <c r="E2933">
        <v>39875</v>
      </c>
      <c r="F2933">
        <v>30913100</v>
      </c>
      <c r="G2933">
        <v>664549741</v>
      </c>
      <c r="H2933" s="1">
        <v>17.801651692</v>
      </c>
      <c r="I2933" s="1">
        <v>18.077193205</v>
      </c>
      <c r="J2933" s="1">
        <v>17.751553234999999</v>
      </c>
      <c r="K2933" s="1">
        <v>18.352734718000001</v>
      </c>
      <c r="L2933" s="1">
        <v>17.951947062999999</v>
      </c>
      <c r="M2933" s="2">
        <f t="shared" si="229"/>
        <v>-1.2048192808528535E-2</v>
      </c>
      <c r="N2933" s="2">
        <f t="shared" si="230"/>
        <v>-1.2121360570245645E-2</v>
      </c>
    </row>
    <row r="2934" spans="1:14" x14ac:dyDescent="0.25">
      <c r="A2934" s="5">
        <v>40848</v>
      </c>
      <c r="B2934" s="11">
        <f t="shared" si="226"/>
        <v>11</v>
      </c>
      <c r="C2934" s="11">
        <f t="shared" si="227"/>
        <v>2011</v>
      </c>
      <c r="D2934" s="11" t="str">
        <f t="shared" si="228"/>
        <v>11/2011</v>
      </c>
      <c r="E2934">
        <v>30015</v>
      </c>
      <c r="F2934">
        <v>27873500</v>
      </c>
      <c r="G2934">
        <v>581413672</v>
      </c>
      <c r="H2934" s="1">
        <v>17.643006579000001</v>
      </c>
      <c r="I2934" s="1">
        <v>17.033475353</v>
      </c>
      <c r="J2934" s="1">
        <v>17.033475353</v>
      </c>
      <c r="K2934" s="1">
        <v>17.743203492999999</v>
      </c>
      <c r="L2934" s="1">
        <v>17.417563522999998</v>
      </c>
      <c r="M2934" s="2">
        <f t="shared" si="229"/>
        <v>-8.9118198549684724E-3</v>
      </c>
      <c r="N2934" s="2">
        <f t="shared" si="230"/>
        <v>-8.9517676369253989E-3</v>
      </c>
    </row>
    <row r="2935" spans="1:14" x14ac:dyDescent="0.25">
      <c r="A2935" s="5">
        <v>40850</v>
      </c>
      <c r="B2935" s="11">
        <f t="shared" si="226"/>
        <v>11</v>
      </c>
      <c r="C2935" s="11">
        <f t="shared" si="227"/>
        <v>2011</v>
      </c>
      <c r="D2935" s="11" t="str">
        <f t="shared" si="228"/>
        <v>11/2011</v>
      </c>
      <c r="E2935">
        <v>32285</v>
      </c>
      <c r="F2935">
        <v>24130000</v>
      </c>
      <c r="G2935">
        <v>522500752</v>
      </c>
      <c r="H2935" s="1">
        <v>18.302636262</v>
      </c>
      <c r="I2935" s="1">
        <v>18.002045519999999</v>
      </c>
      <c r="J2935" s="1">
        <v>17.801651692</v>
      </c>
      <c r="K2935" s="1">
        <v>18.344384976000001</v>
      </c>
      <c r="L2935" s="1">
        <v>18.077193205</v>
      </c>
      <c r="M2935" s="2">
        <f t="shared" si="229"/>
        <v>3.7387600579661839E-2</v>
      </c>
      <c r="N2935" s="2">
        <f t="shared" si="230"/>
        <v>3.6705630463174939E-2</v>
      </c>
    </row>
    <row r="2936" spans="1:14" x14ac:dyDescent="0.25">
      <c r="A2936" s="5">
        <v>40851</v>
      </c>
      <c r="B2936" s="11">
        <f t="shared" si="226"/>
        <v>11</v>
      </c>
      <c r="C2936" s="11">
        <f t="shared" si="227"/>
        <v>2011</v>
      </c>
      <c r="D2936" s="11" t="str">
        <f t="shared" si="228"/>
        <v>11/2011</v>
      </c>
      <c r="E2936">
        <v>19645</v>
      </c>
      <c r="F2936">
        <v>19144700</v>
      </c>
      <c r="G2936">
        <v>421136016</v>
      </c>
      <c r="H2936" s="1">
        <v>18.452931631999999</v>
      </c>
      <c r="I2936" s="1">
        <v>18.143991148000001</v>
      </c>
      <c r="J2936" s="1">
        <v>18.127291662000001</v>
      </c>
      <c r="K2936" s="1">
        <v>18.519729574999999</v>
      </c>
      <c r="L2936" s="1">
        <v>18.369434204000001</v>
      </c>
      <c r="M2936" s="2">
        <f t="shared" si="229"/>
        <v>8.211678790341459E-3</v>
      </c>
      <c r="N2936" s="2">
        <f t="shared" si="230"/>
        <v>8.1781464024572696E-3</v>
      </c>
    </row>
    <row r="2937" spans="1:14" x14ac:dyDescent="0.25">
      <c r="A2937" s="5">
        <v>40854</v>
      </c>
      <c r="B2937" s="11">
        <f t="shared" si="226"/>
        <v>11</v>
      </c>
      <c r="C2937" s="11">
        <f t="shared" si="227"/>
        <v>2011</v>
      </c>
      <c r="D2937" s="11" t="str">
        <f t="shared" si="228"/>
        <v>11/2011</v>
      </c>
      <c r="E2937">
        <v>26543</v>
      </c>
      <c r="F2937">
        <v>25470000</v>
      </c>
      <c r="G2937">
        <v>572855092</v>
      </c>
      <c r="H2937" s="1">
        <v>18.937216715999998</v>
      </c>
      <c r="I2937" s="1">
        <v>18.411182918000002</v>
      </c>
      <c r="J2937" s="1">
        <v>18.344384976000001</v>
      </c>
      <c r="K2937" s="1">
        <v>19.020714143999999</v>
      </c>
      <c r="L2937" s="1">
        <v>18.778571602</v>
      </c>
      <c r="M2937" s="2">
        <f t="shared" si="229"/>
        <v>2.6244343915531543E-2</v>
      </c>
      <c r="N2937" s="2">
        <f t="shared" si="230"/>
        <v>2.5905870359355966E-2</v>
      </c>
    </row>
    <row r="2938" spans="1:14" x14ac:dyDescent="0.25">
      <c r="A2938" s="5">
        <v>40855</v>
      </c>
      <c r="B2938" s="11">
        <f t="shared" si="226"/>
        <v>11</v>
      </c>
      <c r="C2938" s="11">
        <f t="shared" si="227"/>
        <v>2011</v>
      </c>
      <c r="D2938" s="11" t="str">
        <f t="shared" si="228"/>
        <v>11/2011</v>
      </c>
      <c r="E2938">
        <v>25734</v>
      </c>
      <c r="F2938">
        <v>22010000</v>
      </c>
      <c r="G2938">
        <v>497152548</v>
      </c>
      <c r="H2938" s="1">
        <v>18.711773659999999</v>
      </c>
      <c r="I2938" s="1">
        <v>19.03741363</v>
      </c>
      <c r="J2938" s="1">
        <v>18.636625974000001</v>
      </c>
      <c r="K2938" s="1">
        <v>19.154310029000001</v>
      </c>
      <c r="L2938" s="1">
        <v>18.862069030000001</v>
      </c>
      <c r="M2938" s="2">
        <f t="shared" si="229"/>
        <v>-1.1904761897218119E-2</v>
      </c>
      <c r="N2938" s="2">
        <f t="shared" si="230"/>
        <v>-1.1976191039081017E-2</v>
      </c>
    </row>
    <row r="2939" spans="1:14" x14ac:dyDescent="0.25">
      <c r="A2939" s="5">
        <v>40856</v>
      </c>
      <c r="B2939" s="11">
        <f t="shared" si="226"/>
        <v>11</v>
      </c>
      <c r="C2939" s="11">
        <f t="shared" si="227"/>
        <v>2011</v>
      </c>
      <c r="D2939" s="11" t="str">
        <f t="shared" si="228"/>
        <v>11/2011</v>
      </c>
      <c r="E2939">
        <v>31293</v>
      </c>
      <c r="F2939">
        <v>27702000</v>
      </c>
      <c r="G2939">
        <v>604277361</v>
      </c>
      <c r="H2939" s="1">
        <v>17.918548092000002</v>
      </c>
      <c r="I2939" s="1">
        <v>18.377783947000001</v>
      </c>
      <c r="J2939" s="1">
        <v>17.901848606000001</v>
      </c>
      <c r="K2939" s="1">
        <v>18.528079318</v>
      </c>
      <c r="L2939" s="1">
        <v>18.210789090999999</v>
      </c>
      <c r="M2939" s="2">
        <f t="shared" si="229"/>
        <v>-4.2391789384224388E-2</v>
      </c>
      <c r="N2939" s="2">
        <f t="shared" si="230"/>
        <v>-4.331655061496488E-2</v>
      </c>
    </row>
    <row r="2940" spans="1:14" x14ac:dyDescent="0.25">
      <c r="A2940" s="5">
        <v>40857</v>
      </c>
      <c r="B2940" s="11">
        <f t="shared" si="226"/>
        <v>11</v>
      </c>
      <c r="C2940" s="11">
        <f t="shared" si="227"/>
        <v>2011</v>
      </c>
      <c r="D2940" s="11" t="str">
        <f t="shared" si="228"/>
        <v>11/2011</v>
      </c>
      <c r="E2940">
        <v>23004</v>
      </c>
      <c r="F2940">
        <v>15411300</v>
      </c>
      <c r="G2940">
        <v>333920794</v>
      </c>
      <c r="H2940" s="1">
        <v>17.960296805999999</v>
      </c>
      <c r="I2940" s="1">
        <v>18.160690634000002</v>
      </c>
      <c r="J2940" s="1">
        <v>17.960296805999999</v>
      </c>
      <c r="K2940" s="1">
        <v>18.285936776</v>
      </c>
      <c r="L2940" s="1">
        <v>18.093892691000001</v>
      </c>
      <c r="M2940" s="2">
        <f t="shared" si="229"/>
        <v>2.3299161174021865E-3</v>
      </c>
      <c r="N2940" s="2">
        <f t="shared" si="230"/>
        <v>2.3272060714819415E-3</v>
      </c>
    </row>
    <row r="2941" spans="1:14" x14ac:dyDescent="0.25">
      <c r="A2941" s="5">
        <v>40858</v>
      </c>
      <c r="B2941" s="11">
        <f t="shared" si="226"/>
        <v>11</v>
      </c>
      <c r="C2941" s="11">
        <f t="shared" si="227"/>
        <v>2011</v>
      </c>
      <c r="D2941" s="11" t="str">
        <f t="shared" si="228"/>
        <v>11/2011</v>
      </c>
      <c r="E2941">
        <v>17524</v>
      </c>
      <c r="F2941">
        <v>16460800</v>
      </c>
      <c r="G2941">
        <v>362434372</v>
      </c>
      <c r="H2941" s="1">
        <v>18.336035233</v>
      </c>
      <c r="I2941" s="1">
        <v>18.277587033</v>
      </c>
      <c r="J2941" s="1">
        <v>18.194089604999998</v>
      </c>
      <c r="K2941" s="1">
        <v>18.494680345999999</v>
      </c>
      <c r="L2941" s="1">
        <v>18.386133690000001</v>
      </c>
      <c r="M2941" s="2">
        <f t="shared" si="229"/>
        <v>2.0920502097408367E-2</v>
      </c>
      <c r="N2941" s="2">
        <f t="shared" si="230"/>
        <v>2.0704673366939558E-2</v>
      </c>
    </row>
    <row r="2942" spans="1:14" x14ac:dyDescent="0.25">
      <c r="A2942" s="5">
        <v>40861</v>
      </c>
      <c r="B2942" s="11">
        <f t="shared" si="226"/>
        <v>11</v>
      </c>
      <c r="C2942" s="11">
        <f t="shared" si="227"/>
        <v>2011</v>
      </c>
      <c r="D2942" s="11" t="str">
        <f t="shared" si="228"/>
        <v>11/2011</v>
      </c>
      <c r="E2942">
        <v>12843</v>
      </c>
      <c r="F2942">
        <v>12704300</v>
      </c>
      <c r="G2942">
        <v>277140730</v>
      </c>
      <c r="H2942" s="1">
        <v>18.470859020999999</v>
      </c>
      <c r="I2942" s="1">
        <v>18.420300100999999</v>
      </c>
      <c r="J2942" s="1">
        <v>18.226490904999999</v>
      </c>
      <c r="K2942" s="1">
        <v>18.580403349000001</v>
      </c>
      <c r="L2942" s="1">
        <v>18.378167667</v>
      </c>
      <c r="M2942" s="2">
        <f t="shared" si="229"/>
        <v>7.3529411504047459E-3</v>
      </c>
      <c r="N2942" s="2">
        <f t="shared" si="230"/>
        <v>7.3260400661973261E-3</v>
      </c>
    </row>
    <row r="2943" spans="1:14" x14ac:dyDescent="0.25">
      <c r="A2943" s="5">
        <v>40863</v>
      </c>
      <c r="B2943" s="11">
        <f t="shared" si="226"/>
        <v>11</v>
      </c>
      <c r="C2943" s="11">
        <f t="shared" si="227"/>
        <v>2011</v>
      </c>
      <c r="D2943" s="11" t="str">
        <f t="shared" si="228"/>
        <v>11/2011</v>
      </c>
      <c r="E2943">
        <v>20646</v>
      </c>
      <c r="F2943">
        <v>20722500</v>
      </c>
      <c r="G2943">
        <v>455535883</v>
      </c>
      <c r="H2943" s="1">
        <v>18.630962270000001</v>
      </c>
      <c r="I2943" s="1">
        <v>18.504564968</v>
      </c>
      <c r="J2943" s="1">
        <v>18.302329285999999</v>
      </c>
      <c r="K2943" s="1">
        <v>18.723653625000001</v>
      </c>
      <c r="L2943" s="1">
        <v>18.521417941999999</v>
      </c>
      <c r="M2943" s="2">
        <f t="shared" si="229"/>
        <v>8.6678832217805812E-3</v>
      </c>
      <c r="N2943" s="2">
        <f t="shared" si="230"/>
        <v>8.6305327995550834E-3</v>
      </c>
    </row>
    <row r="2944" spans="1:14" x14ac:dyDescent="0.25">
      <c r="A2944" s="5">
        <v>40864</v>
      </c>
      <c r="B2944" s="11">
        <f t="shared" si="226"/>
        <v>11</v>
      </c>
      <c r="C2944" s="11">
        <f t="shared" si="227"/>
        <v>2011</v>
      </c>
      <c r="D2944" s="11" t="str">
        <f t="shared" si="228"/>
        <v>11/2011</v>
      </c>
      <c r="E2944">
        <v>21242</v>
      </c>
      <c r="F2944">
        <v>22441400</v>
      </c>
      <c r="G2944">
        <v>488452163</v>
      </c>
      <c r="H2944" s="1">
        <v>18.133799549999999</v>
      </c>
      <c r="I2944" s="1">
        <v>18.504564968</v>
      </c>
      <c r="J2944" s="1">
        <v>18.108520089999999</v>
      </c>
      <c r="K2944" s="1">
        <v>18.639388756999999</v>
      </c>
      <c r="L2944" s="1">
        <v>18.344461720000002</v>
      </c>
      <c r="M2944" s="2">
        <f t="shared" si="229"/>
        <v>-2.6684758027799016E-2</v>
      </c>
      <c r="N2944" s="2">
        <f t="shared" si="230"/>
        <v>-2.7047259575522016E-2</v>
      </c>
    </row>
    <row r="2945" spans="1:14" x14ac:dyDescent="0.25">
      <c r="A2945" s="5">
        <v>40865</v>
      </c>
      <c r="B2945" s="11">
        <f t="shared" si="226"/>
        <v>11</v>
      </c>
      <c r="C2945" s="11">
        <f t="shared" si="227"/>
        <v>2011</v>
      </c>
      <c r="D2945" s="11" t="str">
        <f t="shared" si="228"/>
        <v>11/2011</v>
      </c>
      <c r="E2945">
        <v>19542</v>
      </c>
      <c r="F2945">
        <v>20047400</v>
      </c>
      <c r="G2945">
        <v>434574979</v>
      </c>
      <c r="H2945" s="1">
        <v>18.327608745999999</v>
      </c>
      <c r="I2945" s="1">
        <v>18.285476312</v>
      </c>
      <c r="J2945" s="1">
        <v>18.091667116</v>
      </c>
      <c r="K2945" s="1">
        <v>18.428726587</v>
      </c>
      <c r="L2945" s="1">
        <v>18.268623339000001</v>
      </c>
      <c r="M2945" s="2">
        <f t="shared" si="229"/>
        <v>1.0687732345646239E-2</v>
      </c>
      <c r="N2945" s="2">
        <f t="shared" si="230"/>
        <v>1.0631022244709758E-2</v>
      </c>
    </row>
    <row r="2946" spans="1:14" x14ac:dyDescent="0.25">
      <c r="A2946" s="5">
        <v>40868</v>
      </c>
      <c r="B2946" s="11">
        <f t="shared" si="226"/>
        <v>11</v>
      </c>
      <c r="C2946" s="11">
        <f t="shared" si="227"/>
        <v>2011</v>
      </c>
      <c r="D2946" s="11" t="str">
        <f t="shared" si="228"/>
        <v>11/2011</v>
      </c>
      <c r="E2946">
        <v>31894</v>
      </c>
      <c r="F2946">
        <v>33001100</v>
      </c>
      <c r="G2946">
        <v>710968555</v>
      </c>
      <c r="H2946" s="1">
        <v>18.369741179999998</v>
      </c>
      <c r="I2946" s="1">
        <v>18.041108196</v>
      </c>
      <c r="J2946" s="1">
        <v>17.956843328000001</v>
      </c>
      <c r="K2946" s="1">
        <v>18.411873614000001</v>
      </c>
      <c r="L2946" s="1">
        <v>18.150652524000002</v>
      </c>
      <c r="M2946" s="2">
        <f t="shared" si="229"/>
        <v>2.2988505802314929E-3</v>
      </c>
      <c r="N2946" s="2">
        <f t="shared" si="230"/>
        <v>2.2962122658564173E-3</v>
      </c>
    </row>
    <row r="2947" spans="1:14" x14ac:dyDescent="0.25">
      <c r="A2947" s="5">
        <v>40869</v>
      </c>
      <c r="B2947" s="11">
        <f t="shared" ref="B2947:B3010" si="231">MONTH(A2947)</f>
        <v>11</v>
      </c>
      <c r="C2947" s="11">
        <f t="shared" ref="C2947:C3010" si="232">YEAR(A2947)</f>
        <v>2011</v>
      </c>
      <c r="D2947" s="11" t="str">
        <f t="shared" ref="D2947:D3010" si="233">CONCATENATE(B2947,"/",C2947)</f>
        <v>11/2011</v>
      </c>
      <c r="E2947">
        <v>23238</v>
      </c>
      <c r="F2947">
        <v>19880400</v>
      </c>
      <c r="G2947">
        <v>433017129</v>
      </c>
      <c r="H2947" s="1">
        <v>18.268623339000001</v>
      </c>
      <c r="I2947" s="1">
        <v>18.319182259000002</v>
      </c>
      <c r="J2947" s="1">
        <v>18.218064418000001</v>
      </c>
      <c r="K2947" s="1">
        <v>18.521417941999999</v>
      </c>
      <c r="L2947" s="1">
        <v>18.352888205999999</v>
      </c>
      <c r="M2947" s="2">
        <f t="shared" si="229"/>
        <v>-5.5045871364856058E-3</v>
      </c>
      <c r="N2947" s="2">
        <f t="shared" si="230"/>
        <v>-5.5197932040123585E-3</v>
      </c>
    </row>
    <row r="2948" spans="1:14" x14ac:dyDescent="0.25">
      <c r="A2948" s="5">
        <v>40870</v>
      </c>
      <c r="B2948" s="11">
        <f t="shared" si="231"/>
        <v>11</v>
      </c>
      <c r="C2948" s="11">
        <f t="shared" si="232"/>
        <v>2011</v>
      </c>
      <c r="D2948" s="11" t="str">
        <f t="shared" si="233"/>
        <v>11/2011</v>
      </c>
      <c r="E2948">
        <v>16059</v>
      </c>
      <c r="F2948">
        <v>16786000</v>
      </c>
      <c r="G2948">
        <v>361879418</v>
      </c>
      <c r="H2948" s="1">
        <v>18.175931984000002</v>
      </c>
      <c r="I2948" s="1">
        <v>18.108520089999999</v>
      </c>
      <c r="J2948" s="1">
        <v>18.066387656</v>
      </c>
      <c r="K2948" s="1">
        <v>18.268623339000001</v>
      </c>
      <c r="L2948" s="1">
        <v>18.167505497000001</v>
      </c>
      <c r="M2948" s="2">
        <f t="shared" ref="M2948:M3011" si="234">H2948/H2947-1</f>
        <v>-5.0738007610087177E-3</v>
      </c>
      <c r="N2948" s="2">
        <f t="shared" ref="N2948:N3011" si="235">LN(H2948/H2947)</f>
        <v>-5.0867161934990855E-3</v>
      </c>
    </row>
    <row r="2949" spans="1:14" x14ac:dyDescent="0.25">
      <c r="A2949" s="5">
        <v>40871</v>
      </c>
      <c r="B2949" s="11">
        <f t="shared" si="231"/>
        <v>11</v>
      </c>
      <c r="C2949" s="11">
        <f t="shared" si="232"/>
        <v>2011</v>
      </c>
      <c r="D2949" s="11" t="str">
        <f t="shared" si="233"/>
        <v>11/2011</v>
      </c>
      <c r="E2949">
        <v>8715</v>
      </c>
      <c r="F2949">
        <v>10213300</v>
      </c>
      <c r="G2949">
        <v>221279648</v>
      </c>
      <c r="H2949" s="1">
        <v>18.260196852</v>
      </c>
      <c r="I2949" s="1">
        <v>18.319182259000002</v>
      </c>
      <c r="J2949" s="1">
        <v>18.142226037</v>
      </c>
      <c r="K2949" s="1">
        <v>18.369741179999998</v>
      </c>
      <c r="L2949" s="1">
        <v>18.260196852</v>
      </c>
      <c r="M2949" s="2">
        <f t="shared" si="234"/>
        <v>4.6360686249362626E-3</v>
      </c>
      <c r="N2949" s="2">
        <f t="shared" si="235"/>
        <v>4.62535515827213E-3</v>
      </c>
    </row>
    <row r="2950" spans="1:14" x14ac:dyDescent="0.25">
      <c r="A2950" s="5">
        <v>40872</v>
      </c>
      <c r="B2950" s="11">
        <f t="shared" si="231"/>
        <v>11</v>
      </c>
      <c r="C2950" s="11">
        <f t="shared" si="232"/>
        <v>2011</v>
      </c>
      <c r="D2950" s="11" t="str">
        <f t="shared" si="233"/>
        <v>11/2011</v>
      </c>
      <c r="E2950">
        <v>16131</v>
      </c>
      <c r="F2950">
        <v>18320800</v>
      </c>
      <c r="G2950">
        <v>390064829</v>
      </c>
      <c r="H2950" s="1">
        <v>17.704048724</v>
      </c>
      <c r="I2950" s="1">
        <v>18.100093603000001</v>
      </c>
      <c r="J2950" s="1">
        <v>17.704048724</v>
      </c>
      <c r="K2950" s="1">
        <v>18.243343878000001</v>
      </c>
      <c r="L2950" s="1">
        <v>17.939990353999999</v>
      </c>
      <c r="M2950" s="2">
        <f t="shared" si="234"/>
        <v>-3.0456852820789138E-2</v>
      </c>
      <c r="N2950" s="2">
        <f t="shared" si="235"/>
        <v>-3.0930300721177795E-2</v>
      </c>
    </row>
    <row r="2951" spans="1:14" x14ac:dyDescent="0.25">
      <c r="A2951" s="5">
        <v>40875</v>
      </c>
      <c r="B2951" s="11">
        <f t="shared" si="231"/>
        <v>11</v>
      </c>
      <c r="C2951" s="11">
        <f t="shared" si="232"/>
        <v>2011</v>
      </c>
      <c r="D2951" s="11" t="str">
        <f t="shared" si="233"/>
        <v>11/2011</v>
      </c>
      <c r="E2951">
        <v>15242</v>
      </c>
      <c r="F2951">
        <v>14923300</v>
      </c>
      <c r="G2951">
        <v>321136369</v>
      </c>
      <c r="H2951" s="1">
        <v>18.116946577</v>
      </c>
      <c r="I2951" s="1">
        <v>18.125373063000001</v>
      </c>
      <c r="J2951" s="1">
        <v>17.998975762000001</v>
      </c>
      <c r="K2951" s="1">
        <v>18.268623339000001</v>
      </c>
      <c r="L2951" s="1">
        <v>18.133799549999999</v>
      </c>
      <c r="M2951" s="2">
        <f t="shared" si="234"/>
        <v>2.3322227555794495E-2</v>
      </c>
      <c r="N2951" s="2">
        <f t="shared" si="235"/>
        <v>2.3054420320765847E-2</v>
      </c>
    </row>
    <row r="2952" spans="1:14" x14ac:dyDescent="0.25">
      <c r="A2952" s="5">
        <v>40876</v>
      </c>
      <c r="B2952" s="11">
        <f t="shared" si="231"/>
        <v>11</v>
      </c>
      <c r="C2952" s="11">
        <f t="shared" si="232"/>
        <v>2011</v>
      </c>
      <c r="D2952" s="11" t="str">
        <f t="shared" si="233"/>
        <v>11/2011</v>
      </c>
      <c r="E2952">
        <v>17882</v>
      </c>
      <c r="F2952">
        <v>18412100</v>
      </c>
      <c r="G2952">
        <v>396985440</v>
      </c>
      <c r="H2952" s="1">
        <v>18.041108196</v>
      </c>
      <c r="I2952" s="1">
        <v>18.133799549999999</v>
      </c>
      <c r="J2952" s="1">
        <v>17.965269814999999</v>
      </c>
      <c r="K2952" s="1">
        <v>18.445579560999999</v>
      </c>
      <c r="L2952" s="1">
        <v>18.167505497000001</v>
      </c>
      <c r="M2952" s="2">
        <f t="shared" si="234"/>
        <v>-4.1860465105240108E-3</v>
      </c>
      <c r="N2952" s="2">
        <f t="shared" si="235"/>
        <v>-4.1948325309171487E-3</v>
      </c>
    </row>
    <row r="2953" spans="1:14" x14ac:dyDescent="0.25">
      <c r="A2953" s="5">
        <v>40877</v>
      </c>
      <c r="B2953" s="11">
        <f t="shared" si="231"/>
        <v>11</v>
      </c>
      <c r="C2953" s="11">
        <f t="shared" si="232"/>
        <v>2011</v>
      </c>
      <c r="D2953" s="11" t="str">
        <f t="shared" si="233"/>
        <v>11/2011</v>
      </c>
      <c r="E2953">
        <v>33946</v>
      </c>
      <c r="F2953">
        <v>29239500</v>
      </c>
      <c r="G2953">
        <v>645242002</v>
      </c>
      <c r="H2953" s="1">
        <v>18.580403349000001</v>
      </c>
      <c r="I2953" s="1">
        <v>18.369741179999998</v>
      </c>
      <c r="J2953" s="1">
        <v>18.268623339000001</v>
      </c>
      <c r="K2953" s="1">
        <v>18.723653625000001</v>
      </c>
      <c r="L2953" s="1">
        <v>18.597256323</v>
      </c>
      <c r="M2953" s="2">
        <f t="shared" si="234"/>
        <v>2.989257351272756E-2</v>
      </c>
      <c r="N2953" s="2">
        <f t="shared" si="235"/>
        <v>2.9454499241716954E-2</v>
      </c>
    </row>
    <row r="2954" spans="1:14" x14ac:dyDescent="0.25">
      <c r="A2954" s="5">
        <v>40878</v>
      </c>
      <c r="B2954" s="11">
        <f t="shared" si="231"/>
        <v>12</v>
      </c>
      <c r="C2954" s="11">
        <f t="shared" si="232"/>
        <v>2011</v>
      </c>
      <c r="D2954" s="11" t="str">
        <f t="shared" si="233"/>
        <v>12/2011</v>
      </c>
      <c r="E2954">
        <v>33445</v>
      </c>
      <c r="F2954">
        <v>22314900</v>
      </c>
      <c r="G2954">
        <v>500056424</v>
      </c>
      <c r="H2954" s="1">
        <v>18.976448227999999</v>
      </c>
      <c r="I2954" s="1">
        <v>18.816344979</v>
      </c>
      <c r="J2954" s="1">
        <v>18.647815244</v>
      </c>
      <c r="K2954" s="1">
        <v>18.984874715</v>
      </c>
      <c r="L2954" s="1">
        <v>18.883756873999999</v>
      </c>
      <c r="M2954" s="2">
        <f t="shared" si="234"/>
        <v>2.1315192763095459E-2</v>
      </c>
      <c r="N2954" s="2">
        <f t="shared" si="235"/>
        <v>2.1091201397562469E-2</v>
      </c>
    </row>
    <row r="2955" spans="1:14" x14ac:dyDescent="0.25">
      <c r="A2955" s="5">
        <v>40879</v>
      </c>
      <c r="B2955" s="11">
        <f t="shared" si="231"/>
        <v>12</v>
      </c>
      <c r="C2955" s="11">
        <f t="shared" si="232"/>
        <v>2011</v>
      </c>
      <c r="D2955" s="11" t="str">
        <f t="shared" si="233"/>
        <v>12/2011</v>
      </c>
      <c r="E2955">
        <v>21311</v>
      </c>
      <c r="F2955">
        <v>17524400</v>
      </c>
      <c r="G2955">
        <v>394441674</v>
      </c>
      <c r="H2955" s="1">
        <v>18.984874715</v>
      </c>
      <c r="I2955" s="1">
        <v>19.060713096000001</v>
      </c>
      <c r="J2955" s="1">
        <v>18.833197952999999</v>
      </c>
      <c r="K2955" s="1">
        <v>19.15340445</v>
      </c>
      <c r="L2955" s="1">
        <v>18.968021741000001</v>
      </c>
      <c r="M2955" s="2">
        <f t="shared" si="234"/>
        <v>4.4404974517675555E-4</v>
      </c>
      <c r="N2955" s="2">
        <f t="shared" si="235"/>
        <v>4.439511842648789E-4</v>
      </c>
    </row>
    <row r="2956" spans="1:14" x14ac:dyDescent="0.25">
      <c r="A2956" s="5">
        <v>40882</v>
      </c>
      <c r="B2956" s="11">
        <f t="shared" si="231"/>
        <v>12</v>
      </c>
      <c r="C2956" s="11">
        <f t="shared" si="232"/>
        <v>2011</v>
      </c>
      <c r="D2956" s="11" t="str">
        <f t="shared" si="233"/>
        <v>12/2011</v>
      </c>
      <c r="E2956">
        <v>21510</v>
      </c>
      <c r="F2956">
        <v>19102500</v>
      </c>
      <c r="G2956">
        <v>438046043</v>
      </c>
      <c r="H2956" s="1">
        <v>19.355640133000001</v>
      </c>
      <c r="I2956" s="1">
        <v>19.161830937000001</v>
      </c>
      <c r="J2956" s="1">
        <v>19.077566069</v>
      </c>
      <c r="K2956" s="1">
        <v>19.482037434999999</v>
      </c>
      <c r="L2956" s="1">
        <v>19.321934186</v>
      </c>
      <c r="M2956" s="2">
        <f t="shared" si="234"/>
        <v>1.9529516184115803E-2</v>
      </c>
      <c r="N2956" s="2">
        <f t="shared" si="235"/>
        <v>1.9341262240664396E-2</v>
      </c>
    </row>
    <row r="2957" spans="1:14" x14ac:dyDescent="0.25">
      <c r="A2957" s="5">
        <v>40883</v>
      </c>
      <c r="B2957" s="11">
        <f t="shared" si="231"/>
        <v>12</v>
      </c>
      <c r="C2957" s="11">
        <f t="shared" si="232"/>
        <v>2011</v>
      </c>
      <c r="D2957" s="11" t="str">
        <f t="shared" si="233"/>
        <v>12/2011</v>
      </c>
      <c r="E2957">
        <v>19100</v>
      </c>
      <c r="F2957">
        <v>17084200</v>
      </c>
      <c r="G2957">
        <v>394293289</v>
      </c>
      <c r="H2957" s="1">
        <v>19.650567169999999</v>
      </c>
      <c r="I2957" s="1">
        <v>19.229242831000001</v>
      </c>
      <c r="J2957" s="1">
        <v>19.229242831000001</v>
      </c>
      <c r="K2957" s="1">
        <v>19.684273118</v>
      </c>
      <c r="L2957" s="1">
        <v>19.448331488000001</v>
      </c>
      <c r="M2957" s="2">
        <f t="shared" si="234"/>
        <v>1.5237265984149317E-2</v>
      </c>
      <c r="N2957" s="2">
        <f t="shared" si="235"/>
        <v>1.5122344766529593E-2</v>
      </c>
    </row>
    <row r="2958" spans="1:14" x14ac:dyDescent="0.25">
      <c r="A2958" s="5">
        <v>40884</v>
      </c>
      <c r="B2958" s="11">
        <f t="shared" si="231"/>
        <v>12</v>
      </c>
      <c r="C2958" s="11">
        <f t="shared" si="232"/>
        <v>2011</v>
      </c>
      <c r="D2958" s="11" t="str">
        <f t="shared" si="233"/>
        <v>12/2011</v>
      </c>
      <c r="E2958">
        <v>25255</v>
      </c>
      <c r="F2958">
        <v>18584500</v>
      </c>
      <c r="G2958">
        <v>432197504</v>
      </c>
      <c r="H2958" s="1">
        <v>19.625287709999998</v>
      </c>
      <c r="I2958" s="1">
        <v>19.667420144000001</v>
      </c>
      <c r="J2958" s="1">
        <v>19.389346079999999</v>
      </c>
      <c r="K2958" s="1">
        <v>19.776964472</v>
      </c>
      <c r="L2958" s="1">
        <v>19.600008249999998</v>
      </c>
      <c r="M2958" s="2">
        <f t="shared" si="234"/>
        <v>-1.2864493824175094E-3</v>
      </c>
      <c r="N2958" s="2">
        <f t="shared" si="235"/>
        <v>-1.2872775687803577E-3</v>
      </c>
    </row>
    <row r="2959" spans="1:14" x14ac:dyDescent="0.25">
      <c r="A2959" s="5">
        <v>40885</v>
      </c>
      <c r="B2959" s="11">
        <f t="shared" si="231"/>
        <v>12</v>
      </c>
      <c r="C2959" s="11">
        <f t="shared" si="232"/>
        <v>2011</v>
      </c>
      <c r="D2959" s="11" t="str">
        <f t="shared" si="233"/>
        <v>12/2011</v>
      </c>
      <c r="E2959">
        <v>34292</v>
      </c>
      <c r="F2959">
        <v>25386200</v>
      </c>
      <c r="G2959">
        <v>577945814</v>
      </c>
      <c r="H2959" s="1">
        <v>18.976448227999999</v>
      </c>
      <c r="I2959" s="1">
        <v>19.675846630999999</v>
      </c>
      <c r="J2959" s="1">
        <v>18.850050926000002</v>
      </c>
      <c r="K2959" s="1">
        <v>19.760111499000001</v>
      </c>
      <c r="L2959" s="1">
        <v>19.187110398000002</v>
      </c>
      <c r="M2959" s="2">
        <f t="shared" si="234"/>
        <v>-3.3061399740365927E-2</v>
      </c>
      <c r="N2959" s="2">
        <f t="shared" si="235"/>
        <v>-3.3620280622678397E-2</v>
      </c>
    </row>
    <row r="2960" spans="1:14" x14ac:dyDescent="0.25">
      <c r="A2960" s="5">
        <v>40886</v>
      </c>
      <c r="B2960" s="11">
        <f t="shared" si="231"/>
        <v>12</v>
      </c>
      <c r="C2960" s="11">
        <f t="shared" si="232"/>
        <v>2011</v>
      </c>
      <c r="D2960" s="11" t="str">
        <f t="shared" si="233"/>
        <v>12/2011</v>
      </c>
      <c r="E2960">
        <v>17810</v>
      </c>
      <c r="F2960">
        <v>17627000</v>
      </c>
      <c r="G2960">
        <v>404387411</v>
      </c>
      <c r="H2960" s="1">
        <v>19.397772567000001</v>
      </c>
      <c r="I2960" s="1">
        <v>19.136551477000001</v>
      </c>
      <c r="J2960" s="1">
        <v>19.043860122000002</v>
      </c>
      <c r="K2960" s="1">
        <v>19.507316894999999</v>
      </c>
      <c r="L2960" s="1">
        <v>19.330360673000001</v>
      </c>
      <c r="M2960" s="2">
        <f t="shared" si="234"/>
        <v>2.2202486679163247E-2</v>
      </c>
      <c r="N2960" s="2">
        <f t="shared" si="235"/>
        <v>2.1959600022887975E-2</v>
      </c>
    </row>
    <row r="2961" spans="1:14" x14ac:dyDescent="0.25">
      <c r="A2961" s="5">
        <v>40889</v>
      </c>
      <c r="B2961" s="11">
        <f t="shared" si="231"/>
        <v>12</v>
      </c>
      <c r="C2961" s="11">
        <f t="shared" si="232"/>
        <v>2011</v>
      </c>
      <c r="D2961" s="11" t="str">
        <f t="shared" si="233"/>
        <v>12/2011</v>
      </c>
      <c r="E2961">
        <v>19713</v>
      </c>
      <c r="F2961">
        <v>15750700</v>
      </c>
      <c r="G2961">
        <v>352875513</v>
      </c>
      <c r="H2961" s="1">
        <v>18.892183360000001</v>
      </c>
      <c r="I2961" s="1">
        <v>19.178683911</v>
      </c>
      <c r="J2961" s="1">
        <v>18.689947677999999</v>
      </c>
      <c r="K2961" s="1">
        <v>19.254522292000001</v>
      </c>
      <c r="L2961" s="1">
        <v>18.875330387000002</v>
      </c>
      <c r="M2961" s="2">
        <f t="shared" si="234"/>
        <v>-2.6064291931132466E-2</v>
      </c>
      <c r="N2961" s="2">
        <f t="shared" si="235"/>
        <v>-2.6409985661081759E-2</v>
      </c>
    </row>
    <row r="2962" spans="1:14" x14ac:dyDescent="0.25">
      <c r="A2962" s="5">
        <v>40890</v>
      </c>
      <c r="B2962" s="11">
        <f t="shared" si="231"/>
        <v>12</v>
      </c>
      <c r="C2962" s="11">
        <f t="shared" si="232"/>
        <v>2011</v>
      </c>
      <c r="D2962" s="11" t="str">
        <f t="shared" si="233"/>
        <v>12/2011</v>
      </c>
      <c r="E2962">
        <v>26330</v>
      </c>
      <c r="F2962">
        <v>22968900</v>
      </c>
      <c r="G2962">
        <v>518326624</v>
      </c>
      <c r="H2962" s="1">
        <v>18.892183360000001</v>
      </c>
      <c r="I2962" s="1">
        <v>19.035433636</v>
      </c>
      <c r="J2962" s="1">
        <v>18.850050926000002</v>
      </c>
      <c r="K2962" s="1">
        <v>19.212389858000002</v>
      </c>
      <c r="L2962" s="1">
        <v>19.018580662000002</v>
      </c>
      <c r="M2962" s="2">
        <f t="shared" si="234"/>
        <v>0</v>
      </c>
      <c r="N2962" s="2">
        <f t="shared" si="235"/>
        <v>0</v>
      </c>
    </row>
    <row r="2963" spans="1:14" x14ac:dyDescent="0.25">
      <c r="A2963" s="5">
        <v>40891</v>
      </c>
      <c r="B2963" s="11">
        <f t="shared" si="231"/>
        <v>12</v>
      </c>
      <c r="C2963" s="11">
        <f t="shared" si="232"/>
        <v>2011</v>
      </c>
      <c r="D2963" s="11" t="str">
        <f t="shared" si="233"/>
        <v>12/2011</v>
      </c>
      <c r="E2963">
        <v>32600</v>
      </c>
      <c r="F2963">
        <v>32567700</v>
      </c>
      <c r="G2963">
        <v>719457062</v>
      </c>
      <c r="H2963" s="1">
        <v>18.386594154000001</v>
      </c>
      <c r="I2963" s="1">
        <v>18.833197952999999</v>
      </c>
      <c r="J2963" s="1">
        <v>18.386594154000001</v>
      </c>
      <c r="K2963" s="1">
        <v>18.917462821000001</v>
      </c>
      <c r="L2963" s="1">
        <v>18.614109296999999</v>
      </c>
      <c r="M2963" s="2">
        <f t="shared" si="234"/>
        <v>-2.6761819762477712E-2</v>
      </c>
      <c r="N2963" s="2">
        <f t="shared" si="235"/>
        <v>-2.7126437196685348E-2</v>
      </c>
    </row>
    <row r="2964" spans="1:14" x14ac:dyDescent="0.25">
      <c r="A2964" s="5">
        <v>40892</v>
      </c>
      <c r="B2964" s="11">
        <f t="shared" si="231"/>
        <v>12</v>
      </c>
      <c r="C2964" s="11">
        <f t="shared" si="232"/>
        <v>2011</v>
      </c>
      <c r="D2964" s="11" t="str">
        <f t="shared" si="233"/>
        <v>12/2011</v>
      </c>
      <c r="E2964">
        <v>32619</v>
      </c>
      <c r="F2964">
        <v>24826000</v>
      </c>
      <c r="G2964">
        <v>543354454</v>
      </c>
      <c r="H2964" s="1">
        <v>18.125373063000001</v>
      </c>
      <c r="I2964" s="1">
        <v>18.580403349000001</v>
      </c>
      <c r="J2964" s="1">
        <v>18.091667116</v>
      </c>
      <c r="K2964" s="1">
        <v>18.791065519</v>
      </c>
      <c r="L2964" s="1">
        <v>18.445579560999999</v>
      </c>
      <c r="M2964" s="2">
        <f t="shared" si="234"/>
        <v>-1.4207149448783096E-2</v>
      </c>
      <c r="N2964" s="2">
        <f t="shared" si="235"/>
        <v>-1.4309037170495151E-2</v>
      </c>
    </row>
    <row r="2965" spans="1:14" x14ac:dyDescent="0.25">
      <c r="A2965" s="5">
        <v>40893</v>
      </c>
      <c r="B2965" s="11">
        <f t="shared" si="231"/>
        <v>12</v>
      </c>
      <c r="C2965" s="11">
        <f t="shared" si="232"/>
        <v>2011</v>
      </c>
      <c r="D2965" s="11" t="str">
        <f t="shared" si="233"/>
        <v>12/2011</v>
      </c>
      <c r="E2965">
        <v>23431</v>
      </c>
      <c r="F2965">
        <v>21221600</v>
      </c>
      <c r="G2965">
        <v>455494070</v>
      </c>
      <c r="H2965" s="1">
        <v>17.948416841</v>
      </c>
      <c r="I2965" s="1">
        <v>18.201211443999998</v>
      </c>
      <c r="J2965" s="1">
        <v>17.948416841</v>
      </c>
      <c r="K2965" s="1">
        <v>18.293902799000001</v>
      </c>
      <c r="L2965" s="1">
        <v>18.083240628999999</v>
      </c>
      <c r="M2965" s="2">
        <f t="shared" si="234"/>
        <v>-9.7629009557451685E-3</v>
      </c>
      <c r="N2965" s="2">
        <f t="shared" si="235"/>
        <v>-9.8108705435117679E-3</v>
      </c>
    </row>
    <row r="2966" spans="1:14" x14ac:dyDescent="0.25">
      <c r="A2966" s="5">
        <v>40896</v>
      </c>
      <c r="B2966" s="11">
        <f t="shared" si="231"/>
        <v>12</v>
      </c>
      <c r="C2966" s="11">
        <f t="shared" si="232"/>
        <v>2011</v>
      </c>
      <c r="D2966" s="11" t="str">
        <f t="shared" si="233"/>
        <v>12/2011</v>
      </c>
      <c r="E2966">
        <v>36760</v>
      </c>
      <c r="F2966">
        <v>18945100</v>
      </c>
      <c r="G2966">
        <v>404503412</v>
      </c>
      <c r="H2966" s="1">
        <v>17.796740078999999</v>
      </c>
      <c r="I2966" s="1">
        <v>18.007402247999998</v>
      </c>
      <c r="J2966" s="1">
        <v>17.796740078999999</v>
      </c>
      <c r="K2966" s="1">
        <v>18.218064418000001</v>
      </c>
      <c r="L2966" s="1">
        <v>17.990549274999999</v>
      </c>
      <c r="M2966" s="2">
        <f t="shared" si="234"/>
        <v>-8.4507042233118446E-3</v>
      </c>
      <c r="N2966" s="2">
        <f t="shared" si="235"/>
        <v>-8.4866138752610482E-3</v>
      </c>
    </row>
    <row r="2967" spans="1:14" x14ac:dyDescent="0.25">
      <c r="A2967" s="5">
        <v>40897</v>
      </c>
      <c r="B2967" s="11">
        <f t="shared" si="231"/>
        <v>12</v>
      </c>
      <c r="C2967" s="11">
        <f t="shared" si="232"/>
        <v>2011</v>
      </c>
      <c r="D2967" s="11" t="str">
        <f t="shared" si="233"/>
        <v>12/2011</v>
      </c>
      <c r="E2967">
        <v>39682</v>
      </c>
      <c r="F2967">
        <v>24437600</v>
      </c>
      <c r="G2967">
        <v>532891643</v>
      </c>
      <c r="H2967" s="1">
        <v>18.622535783</v>
      </c>
      <c r="I2967" s="1">
        <v>18.032681708999998</v>
      </c>
      <c r="J2967" s="1">
        <v>17.956843328000001</v>
      </c>
      <c r="K2967" s="1">
        <v>18.622535783</v>
      </c>
      <c r="L2967" s="1">
        <v>18.378167667</v>
      </c>
      <c r="M2967" s="2">
        <f t="shared" si="234"/>
        <v>4.6401515127730164E-2</v>
      </c>
      <c r="N2967" s="2">
        <f t="shared" si="235"/>
        <v>4.5357149662916138E-2</v>
      </c>
    </row>
    <row r="2968" spans="1:14" x14ac:dyDescent="0.25">
      <c r="A2968" s="5">
        <v>40898</v>
      </c>
      <c r="B2968" s="11">
        <f t="shared" si="231"/>
        <v>12</v>
      </c>
      <c r="C2968" s="11">
        <f t="shared" si="232"/>
        <v>2011</v>
      </c>
      <c r="D2968" s="11" t="str">
        <f t="shared" si="233"/>
        <v>12/2011</v>
      </c>
      <c r="E2968">
        <v>35254</v>
      </c>
      <c r="F2968">
        <v>18567300</v>
      </c>
      <c r="G2968">
        <v>403643947</v>
      </c>
      <c r="H2968" s="1">
        <v>18.470859020999999</v>
      </c>
      <c r="I2968" s="1">
        <v>18.454006048</v>
      </c>
      <c r="J2968" s="1">
        <v>18.133799549999999</v>
      </c>
      <c r="K2968" s="1">
        <v>18.529844429000001</v>
      </c>
      <c r="L2968" s="1">
        <v>18.319182259000002</v>
      </c>
      <c r="M2968" s="2">
        <f t="shared" si="234"/>
        <v>-8.1447963782924626E-3</v>
      </c>
      <c r="N2968" s="2">
        <f t="shared" si="235"/>
        <v>-8.1781464420795473E-3</v>
      </c>
    </row>
    <row r="2969" spans="1:14" x14ac:dyDescent="0.25">
      <c r="A2969" s="5">
        <v>40899</v>
      </c>
      <c r="B2969" s="11">
        <f t="shared" si="231"/>
        <v>12</v>
      </c>
      <c r="C2969" s="11">
        <f t="shared" si="232"/>
        <v>2011</v>
      </c>
      <c r="D2969" s="11" t="str">
        <f t="shared" si="233"/>
        <v>12/2011</v>
      </c>
      <c r="E2969">
        <v>22901</v>
      </c>
      <c r="F2969">
        <v>14040300</v>
      </c>
      <c r="G2969">
        <v>311111068</v>
      </c>
      <c r="H2969" s="1">
        <v>18.664668216999999</v>
      </c>
      <c r="I2969" s="1">
        <v>18.605682810000001</v>
      </c>
      <c r="J2969" s="1">
        <v>18.470859020999999</v>
      </c>
      <c r="K2969" s="1">
        <v>18.791065519</v>
      </c>
      <c r="L2969" s="1">
        <v>18.673094704</v>
      </c>
      <c r="M2969" s="2">
        <f t="shared" si="234"/>
        <v>1.0492700733607085E-2</v>
      </c>
      <c r="N2969" s="2">
        <f t="shared" si="235"/>
        <v>1.0438034414971724E-2</v>
      </c>
    </row>
    <row r="2970" spans="1:14" x14ac:dyDescent="0.25">
      <c r="A2970" s="5">
        <v>40900</v>
      </c>
      <c r="B2970" s="11">
        <f t="shared" si="231"/>
        <v>12</v>
      </c>
      <c r="C2970" s="11">
        <f t="shared" si="232"/>
        <v>2011</v>
      </c>
      <c r="D2970" s="11" t="str">
        <f t="shared" si="233"/>
        <v>12/2011</v>
      </c>
      <c r="E2970">
        <v>13312</v>
      </c>
      <c r="F2970">
        <v>9297500</v>
      </c>
      <c r="G2970">
        <v>207177304</v>
      </c>
      <c r="H2970" s="1">
        <v>18.723653625000001</v>
      </c>
      <c r="I2970" s="1">
        <v>18.765786059</v>
      </c>
      <c r="J2970" s="1">
        <v>18.681521191000002</v>
      </c>
      <c r="K2970" s="1">
        <v>18.866903900000001</v>
      </c>
      <c r="L2970" s="1">
        <v>18.774212545000001</v>
      </c>
      <c r="M2970" s="2">
        <f t="shared" si="234"/>
        <v>3.1602709094114001E-3</v>
      </c>
      <c r="N2970" s="2">
        <f t="shared" si="235"/>
        <v>3.1552877492980005E-3</v>
      </c>
    </row>
    <row r="2971" spans="1:14" x14ac:dyDescent="0.25">
      <c r="A2971" s="5">
        <v>40903</v>
      </c>
      <c r="B2971" s="11">
        <f t="shared" si="231"/>
        <v>12</v>
      </c>
      <c r="C2971" s="11">
        <f t="shared" si="232"/>
        <v>2011</v>
      </c>
      <c r="D2971" s="11" t="str">
        <f t="shared" si="233"/>
        <v>12/2011</v>
      </c>
      <c r="E2971">
        <v>5513</v>
      </c>
      <c r="F2971">
        <v>2820600</v>
      </c>
      <c r="G2971">
        <v>62724214</v>
      </c>
      <c r="H2971" s="1">
        <v>18.681521191000002</v>
      </c>
      <c r="I2971" s="1">
        <v>18.791065519</v>
      </c>
      <c r="J2971" s="1">
        <v>18.681521191000002</v>
      </c>
      <c r="K2971" s="1">
        <v>18.824771466000001</v>
      </c>
      <c r="L2971" s="1">
        <v>18.740506598</v>
      </c>
      <c r="M2971" s="2">
        <f t="shared" si="234"/>
        <v>-2.2502250278623182E-3</v>
      </c>
      <c r="N2971" s="2">
        <f t="shared" si="235"/>
        <v>-2.2527605886359953E-3</v>
      </c>
    </row>
    <row r="2972" spans="1:14" x14ac:dyDescent="0.25">
      <c r="A2972" s="5">
        <v>40904</v>
      </c>
      <c r="B2972" s="11">
        <f t="shared" si="231"/>
        <v>12</v>
      </c>
      <c r="C2972" s="11">
        <f t="shared" si="232"/>
        <v>2011</v>
      </c>
      <c r="D2972" s="11" t="str">
        <f t="shared" si="233"/>
        <v>12/2011</v>
      </c>
      <c r="E2972">
        <v>16541</v>
      </c>
      <c r="F2972">
        <v>9287300</v>
      </c>
      <c r="G2972">
        <v>206410473</v>
      </c>
      <c r="H2972" s="1">
        <v>18.706800650999998</v>
      </c>
      <c r="I2972" s="1">
        <v>18.681521191000002</v>
      </c>
      <c r="J2972" s="1">
        <v>18.656241730000001</v>
      </c>
      <c r="K2972" s="1">
        <v>18.807918492999999</v>
      </c>
      <c r="L2972" s="1">
        <v>18.732080110999998</v>
      </c>
      <c r="M2972" s="2">
        <f t="shared" si="234"/>
        <v>1.353179954755257E-3</v>
      </c>
      <c r="N2972" s="2">
        <f t="shared" si="235"/>
        <v>1.3522652318570891E-3</v>
      </c>
    </row>
    <row r="2973" spans="1:14" x14ac:dyDescent="0.25">
      <c r="A2973" s="5">
        <v>40905</v>
      </c>
      <c r="B2973" s="11">
        <f t="shared" si="231"/>
        <v>12</v>
      </c>
      <c r="C2973" s="11">
        <f t="shared" si="232"/>
        <v>2011</v>
      </c>
      <c r="D2973" s="11" t="str">
        <f t="shared" si="233"/>
        <v>12/2011</v>
      </c>
      <c r="E2973">
        <v>32444</v>
      </c>
      <c r="F2973">
        <v>15843300</v>
      </c>
      <c r="G2973">
        <v>343462223</v>
      </c>
      <c r="H2973" s="1">
        <v>18.057961168999999</v>
      </c>
      <c r="I2973" s="1">
        <v>18.740506598</v>
      </c>
      <c r="J2973" s="1">
        <v>18.049534682000001</v>
      </c>
      <c r="K2973" s="1">
        <v>18.740506598</v>
      </c>
      <c r="L2973" s="1">
        <v>18.268623339000001</v>
      </c>
      <c r="M2973" s="2">
        <f t="shared" si="234"/>
        <v>-3.4684684682589784E-2</v>
      </c>
      <c r="N2973" s="2">
        <f t="shared" si="235"/>
        <v>-3.5300479390577941E-2</v>
      </c>
    </row>
    <row r="2974" spans="1:14" x14ac:dyDescent="0.25">
      <c r="A2974" s="5">
        <v>40906</v>
      </c>
      <c r="B2974" s="11">
        <f t="shared" si="231"/>
        <v>12</v>
      </c>
      <c r="C2974" s="11">
        <f t="shared" si="232"/>
        <v>2011</v>
      </c>
      <c r="D2974" s="11" t="str">
        <f t="shared" si="233"/>
        <v>12/2011</v>
      </c>
      <c r="E2974">
        <v>31132</v>
      </c>
      <c r="F2974">
        <v>21683800</v>
      </c>
      <c r="G2974">
        <v>463590847</v>
      </c>
      <c r="H2974" s="1">
        <v>18.108520089999999</v>
      </c>
      <c r="I2974" s="1">
        <v>18.192784958000001</v>
      </c>
      <c r="J2974" s="1">
        <v>17.695622237999999</v>
      </c>
      <c r="K2974" s="1">
        <v>18.192784958000001</v>
      </c>
      <c r="L2974" s="1">
        <v>18.015828734999999</v>
      </c>
      <c r="M2974" s="2">
        <f t="shared" si="234"/>
        <v>2.7998133635813716E-3</v>
      </c>
      <c r="N2974" s="2">
        <f t="shared" si="235"/>
        <v>2.7959011866881545E-3</v>
      </c>
    </row>
    <row r="2975" spans="1:14" x14ac:dyDescent="0.25">
      <c r="A2975" s="5">
        <v>40910</v>
      </c>
      <c r="B2975" s="11">
        <f t="shared" si="231"/>
        <v>1</v>
      </c>
      <c r="C2975" s="11">
        <f t="shared" si="232"/>
        <v>2012</v>
      </c>
      <c r="D2975" s="11" t="str">
        <f t="shared" si="233"/>
        <v>1/2012</v>
      </c>
      <c r="E2975">
        <v>34041</v>
      </c>
      <c r="F2975">
        <v>20391300</v>
      </c>
      <c r="G2975">
        <v>439552955</v>
      </c>
      <c r="H2975" s="1">
        <v>18.310755772</v>
      </c>
      <c r="I2975" s="1">
        <v>18.125373063000001</v>
      </c>
      <c r="J2975" s="1">
        <v>17.914710893999999</v>
      </c>
      <c r="K2975" s="1">
        <v>18.639388756999999</v>
      </c>
      <c r="L2975" s="1">
        <v>18.167505497000001</v>
      </c>
      <c r="M2975" s="2">
        <f t="shared" si="234"/>
        <v>1.1167985069728603E-2</v>
      </c>
      <c r="N2975" s="2">
        <f t="shared" si="235"/>
        <v>1.1106083574732235E-2</v>
      </c>
    </row>
    <row r="2976" spans="1:14" x14ac:dyDescent="0.25">
      <c r="A2976" s="5">
        <v>40911</v>
      </c>
      <c r="B2976" s="11">
        <f t="shared" si="231"/>
        <v>1</v>
      </c>
      <c r="C2976" s="11">
        <f t="shared" si="232"/>
        <v>2012</v>
      </c>
      <c r="D2976" s="11" t="str">
        <f t="shared" si="233"/>
        <v>1/2012</v>
      </c>
      <c r="E2976">
        <v>27332</v>
      </c>
      <c r="F2976">
        <v>22940500</v>
      </c>
      <c r="G2976">
        <v>507187386</v>
      </c>
      <c r="H2976" s="1">
        <v>19.059174959</v>
      </c>
      <c r="I2976" s="1">
        <v>18.565898677</v>
      </c>
      <c r="J2976" s="1">
        <v>18.548889150000001</v>
      </c>
      <c r="K2976" s="1">
        <v>19.059174959</v>
      </c>
      <c r="L2976" s="1">
        <v>18.804032054</v>
      </c>
      <c r="M2976" s="2">
        <f t="shared" si="234"/>
        <v>4.0873200228275008E-2</v>
      </c>
      <c r="N2976" s="2">
        <f t="shared" si="235"/>
        <v>4.0059976477383283E-2</v>
      </c>
    </row>
    <row r="2977" spans="1:14" x14ac:dyDescent="0.25">
      <c r="A2977" s="5">
        <v>40912</v>
      </c>
      <c r="B2977" s="11">
        <f t="shared" si="231"/>
        <v>1</v>
      </c>
      <c r="C2977" s="11">
        <f t="shared" si="232"/>
        <v>2012</v>
      </c>
      <c r="D2977" s="11" t="str">
        <f t="shared" si="233"/>
        <v>1/2012</v>
      </c>
      <c r="E2977">
        <v>24587</v>
      </c>
      <c r="F2977">
        <v>18736900</v>
      </c>
      <c r="G2977">
        <v>417970575</v>
      </c>
      <c r="H2977" s="1">
        <v>19.195251173999999</v>
      </c>
      <c r="I2977" s="1">
        <v>18.863565398999999</v>
      </c>
      <c r="J2977" s="1">
        <v>18.693470129000001</v>
      </c>
      <c r="K2977" s="1">
        <v>19.203755938</v>
      </c>
      <c r="L2977" s="1">
        <v>18.974127324000001</v>
      </c>
      <c r="M2977" s="2">
        <f t="shared" si="234"/>
        <v>7.1396697544738874E-3</v>
      </c>
      <c r="N2977" s="2">
        <f t="shared" si="235"/>
        <v>7.114302981064159E-3</v>
      </c>
    </row>
    <row r="2978" spans="1:14" x14ac:dyDescent="0.25">
      <c r="A2978" s="5">
        <v>40913</v>
      </c>
      <c r="B2978" s="11">
        <f t="shared" si="231"/>
        <v>1</v>
      </c>
      <c r="C2978" s="11">
        <f t="shared" si="232"/>
        <v>2012</v>
      </c>
      <c r="D2978" s="11" t="str">
        <f t="shared" si="233"/>
        <v>1/2012</v>
      </c>
      <c r="E2978">
        <v>34675</v>
      </c>
      <c r="F2978">
        <v>19489000</v>
      </c>
      <c r="G2978">
        <v>435807507</v>
      </c>
      <c r="H2978" s="1">
        <v>18.974127324000001</v>
      </c>
      <c r="I2978" s="1">
        <v>19.042165432000001</v>
      </c>
      <c r="J2978" s="1">
        <v>18.838051107999998</v>
      </c>
      <c r="K2978" s="1">
        <v>19.229270228000001</v>
      </c>
      <c r="L2978" s="1">
        <v>19.016651141000001</v>
      </c>
      <c r="M2978" s="2">
        <f t="shared" si="234"/>
        <v>-1.1519716412959013E-2</v>
      </c>
      <c r="N2978" s="2">
        <f t="shared" si="235"/>
        <v>-1.1586582359924064E-2</v>
      </c>
    </row>
    <row r="2979" spans="1:14" x14ac:dyDescent="0.25">
      <c r="A2979" s="5">
        <v>40914</v>
      </c>
      <c r="B2979" s="11">
        <f t="shared" si="231"/>
        <v>1</v>
      </c>
      <c r="C2979" s="11">
        <f t="shared" si="232"/>
        <v>2012</v>
      </c>
      <c r="D2979" s="11" t="str">
        <f t="shared" si="233"/>
        <v>1/2012</v>
      </c>
      <c r="E2979">
        <v>26993</v>
      </c>
      <c r="F2979">
        <v>13941000</v>
      </c>
      <c r="G2979">
        <v>312031345</v>
      </c>
      <c r="H2979" s="1">
        <v>18.991136851</v>
      </c>
      <c r="I2979" s="1">
        <v>19.110203540000001</v>
      </c>
      <c r="J2979" s="1">
        <v>18.923098743000001</v>
      </c>
      <c r="K2979" s="1">
        <v>19.203755938</v>
      </c>
      <c r="L2979" s="1">
        <v>19.033660668</v>
      </c>
      <c r="M2979" s="2">
        <f t="shared" si="234"/>
        <v>8.9645898910384325E-4</v>
      </c>
      <c r="N2979" s="2">
        <f t="shared" si="235"/>
        <v>8.9605740972597886E-4</v>
      </c>
    </row>
    <row r="2980" spans="1:14" x14ac:dyDescent="0.25">
      <c r="A2980" s="5">
        <v>40917</v>
      </c>
      <c r="B2980" s="11">
        <f t="shared" si="231"/>
        <v>1</v>
      </c>
      <c r="C2980" s="11">
        <f t="shared" si="232"/>
        <v>2012</v>
      </c>
      <c r="D2980" s="11" t="str">
        <f t="shared" si="233"/>
        <v>1/2012</v>
      </c>
      <c r="E2980">
        <v>24917</v>
      </c>
      <c r="F2980">
        <v>14665100</v>
      </c>
      <c r="G2980">
        <v>328707914</v>
      </c>
      <c r="H2980" s="1">
        <v>19.246279755</v>
      </c>
      <c r="I2980" s="1">
        <v>19.084689249</v>
      </c>
      <c r="J2980" s="1">
        <v>18.948613033000001</v>
      </c>
      <c r="K2980" s="1">
        <v>19.246279755</v>
      </c>
      <c r="L2980" s="1">
        <v>19.059174959</v>
      </c>
      <c r="M2980" s="2">
        <f t="shared" si="234"/>
        <v>1.3434840999872355E-2</v>
      </c>
      <c r="N2980" s="2">
        <f t="shared" si="235"/>
        <v>1.3345393772484655E-2</v>
      </c>
    </row>
    <row r="2981" spans="1:14" x14ac:dyDescent="0.25">
      <c r="A2981" s="5">
        <v>40918</v>
      </c>
      <c r="B2981" s="11">
        <f t="shared" si="231"/>
        <v>1</v>
      </c>
      <c r="C2981" s="11">
        <f t="shared" si="232"/>
        <v>2012</v>
      </c>
      <c r="D2981" s="11" t="str">
        <f t="shared" si="233"/>
        <v>1/2012</v>
      </c>
      <c r="E2981">
        <v>37240</v>
      </c>
      <c r="F2981">
        <v>21084100</v>
      </c>
      <c r="G2981">
        <v>483295389</v>
      </c>
      <c r="H2981" s="1">
        <v>19.475908368999999</v>
      </c>
      <c r="I2981" s="1">
        <v>19.509927423000001</v>
      </c>
      <c r="J2981" s="1">
        <v>19.382355970999999</v>
      </c>
      <c r="K2981" s="1">
        <v>19.577965531</v>
      </c>
      <c r="L2981" s="1">
        <v>19.492917896000002</v>
      </c>
      <c r="M2981" s="2">
        <f t="shared" si="234"/>
        <v>1.1931064960247317E-2</v>
      </c>
      <c r="N2981" s="2">
        <f t="shared" si="235"/>
        <v>1.186045091694869E-2</v>
      </c>
    </row>
    <row r="2982" spans="1:14" x14ac:dyDescent="0.25">
      <c r="A2982" s="5">
        <v>40919</v>
      </c>
      <c r="B2982" s="11">
        <f t="shared" si="231"/>
        <v>1</v>
      </c>
      <c r="C2982" s="11">
        <f t="shared" si="232"/>
        <v>2012</v>
      </c>
      <c r="D2982" s="11" t="str">
        <f t="shared" si="233"/>
        <v>1/2012</v>
      </c>
      <c r="E2982">
        <v>30115</v>
      </c>
      <c r="F2982">
        <v>19836100</v>
      </c>
      <c r="G2982">
        <v>453264345</v>
      </c>
      <c r="H2982" s="1">
        <v>19.484413133</v>
      </c>
      <c r="I2982" s="1">
        <v>19.467403606000001</v>
      </c>
      <c r="J2982" s="1">
        <v>19.263289281999999</v>
      </c>
      <c r="K2982" s="1">
        <v>19.560956004000001</v>
      </c>
      <c r="L2982" s="1">
        <v>19.433384552</v>
      </c>
      <c r="M2982" s="2">
        <f t="shared" si="234"/>
        <v>4.3668124941165232E-4</v>
      </c>
      <c r="N2982" s="2">
        <f t="shared" si="235"/>
        <v>4.3658593190276147E-4</v>
      </c>
    </row>
    <row r="2983" spans="1:14" x14ac:dyDescent="0.25">
      <c r="A2983" s="5">
        <v>40920</v>
      </c>
      <c r="B2983" s="11">
        <f t="shared" si="231"/>
        <v>1</v>
      </c>
      <c r="C2983" s="11">
        <f t="shared" si="232"/>
        <v>2012</v>
      </c>
      <c r="D2983" s="11" t="str">
        <f t="shared" si="233"/>
        <v>1/2012</v>
      </c>
      <c r="E2983">
        <v>42260</v>
      </c>
      <c r="F2983">
        <v>28334400</v>
      </c>
      <c r="G2983">
        <v>653411557</v>
      </c>
      <c r="H2983" s="1">
        <v>19.628994112000001</v>
      </c>
      <c r="I2983" s="1">
        <v>19.552451241</v>
      </c>
      <c r="J2983" s="1">
        <v>19.373851207000001</v>
      </c>
      <c r="K2983" s="1">
        <v>19.790584618</v>
      </c>
      <c r="L2983" s="1">
        <v>19.611984584999998</v>
      </c>
      <c r="M2983" s="2">
        <f t="shared" si="234"/>
        <v>7.4203404543464746E-3</v>
      </c>
      <c r="N2983" s="2">
        <f t="shared" si="235"/>
        <v>7.3929451662224635E-3</v>
      </c>
    </row>
    <row r="2984" spans="1:14" x14ac:dyDescent="0.25">
      <c r="A2984" s="5">
        <v>40921</v>
      </c>
      <c r="B2984" s="11">
        <f t="shared" si="231"/>
        <v>1</v>
      </c>
      <c r="C2984" s="11">
        <f t="shared" si="232"/>
        <v>2012</v>
      </c>
      <c r="D2984" s="11" t="str">
        <f t="shared" si="233"/>
        <v>1/2012</v>
      </c>
      <c r="E2984">
        <v>44334</v>
      </c>
      <c r="F2984">
        <v>27090600</v>
      </c>
      <c r="G2984">
        <v>622932710</v>
      </c>
      <c r="H2984" s="1">
        <v>19.603479821000001</v>
      </c>
      <c r="I2984" s="1">
        <v>19.518432186999998</v>
      </c>
      <c r="J2984" s="1">
        <v>19.433384552</v>
      </c>
      <c r="K2984" s="1">
        <v>19.646003639</v>
      </c>
      <c r="L2984" s="1">
        <v>19.552451241</v>
      </c>
      <c r="M2984" s="2">
        <f t="shared" si="234"/>
        <v>-1.2998267182933176E-3</v>
      </c>
      <c r="N2984" s="2">
        <f t="shared" si="235"/>
        <v>-1.3006722257970257E-3</v>
      </c>
    </row>
    <row r="2985" spans="1:14" x14ac:dyDescent="0.25">
      <c r="A2985" s="5">
        <v>40924</v>
      </c>
      <c r="B2985" s="11">
        <f t="shared" si="231"/>
        <v>1</v>
      </c>
      <c r="C2985" s="11">
        <f t="shared" si="232"/>
        <v>2012</v>
      </c>
      <c r="D2985" s="11" t="str">
        <f t="shared" si="233"/>
        <v>1/2012</v>
      </c>
      <c r="E2985">
        <v>25395</v>
      </c>
      <c r="F2985">
        <v>29976400</v>
      </c>
      <c r="G2985">
        <v>704140381</v>
      </c>
      <c r="H2985" s="1">
        <v>20.11376563</v>
      </c>
      <c r="I2985" s="1">
        <v>19.603479821000001</v>
      </c>
      <c r="J2985" s="1">
        <v>19.577965531</v>
      </c>
      <c r="K2985" s="1">
        <v>20.156289447999999</v>
      </c>
      <c r="L2985" s="1">
        <v>19.977689415</v>
      </c>
      <c r="M2985" s="2">
        <f t="shared" si="234"/>
        <v>2.603036877429088E-2</v>
      </c>
      <c r="N2985" s="2">
        <f t="shared" si="235"/>
        <v>2.5697345505745539E-2</v>
      </c>
    </row>
    <row r="2986" spans="1:14" x14ac:dyDescent="0.25">
      <c r="A2986" s="5">
        <v>40925</v>
      </c>
      <c r="B2986" s="11">
        <f t="shared" si="231"/>
        <v>1</v>
      </c>
      <c r="C2986" s="11">
        <f t="shared" si="232"/>
        <v>2012</v>
      </c>
      <c r="D2986" s="11" t="str">
        <f t="shared" si="233"/>
        <v>1/2012</v>
      </c>
      <c r="E2986">
        <v>38569</v>
      </c>
      <c r="F2986">
        <v>26903000</v>
      </c>
      <c r="G2986">
        <v>642707676</v>
      </c>
      <c r="H2986" s="1">
        <v>20.241337082000001</v>
      </c>
      <c r="I2986" s="1">
        <v>20.385918061999998</v>
      </c>
      <c r="J2986" s="1">
        <v>20.156289447999999</v>
      </c>
      <c r="K2986" s="1">
        <v>20.521994277000001</v>
      </c>
      <c r="L2986" s="1">
        <v>20.317879953999999</v>
      </c>
      <c r="M2986" s="2">
        <f t="shared" si="234"/>
        <v>6.3424947047074909E-3</v>
      </c>
      <c r="N2986" s="2">
        <f t="shared" si="235"/>
        <v>6.3224657296690598E-3</v>
      </c>
    </row>
    <row r="2987" spans="1:14" x14ac:dyDescent="0.25">
      <c r="A2987" s="5">
        <v>40926</v>
      </c>
      <c r="B2987" s="11">
        <f t="shared" si="231"/>
        <v>1</v>
      </c>
      <c r="C2987" s="11">
        <f t="shared" si="232"/>
        <v>2012</v>
      </c>
      <c r="D2987" s="11" t="str">
        <f t="shared" si="233"/>
        <v>1/2012</v>
      </c>
      <c r="E2987">
        <v>36604</v>
      </c>
      <c r="F2987">
        <v>25733500</v>
      </c>
      <c r="G2987">
        <v>624859849</v>
      </c>
      <c r="H2987" s="1">
        <v>20.726108601</v>
      </c>
      <c r="I2987" s="1">
        <v>20.258346609</v>
      </c>
      <c r="J2987" s="1">
        <v>20.258346609</v>
      </c>
      <c r="K2987" s="1">
        <v>20.802651472000001</v>
      </c>
      <c r="L2987" s="1">
        <v>20.649565728999999</v>
      </c>
      <c r="M2987" s="2">
        <f t="shared" si="234"/>
        <v>2.3949579864024351E-2</v>
      </c>
      <c r="N2987" s="2">
        <f t="shared" si="235"/>
        <v>2.3667286991026819E-2</v>
      </c>
    </row>
    <row r="2988" spans="1:14" x14ac:dyDescent="0.25">
      <c r="A2988" s="5">
        <v>40927</v>
      </c>
      <c r="B2988" s="11">
        <f t="shared" si="231"/>
        <v>1</v>
      </c>
      <c r="C2988" s="11">
        <f t="shared" si="232"/>
        <v>2012</v>
      </c>
      <c r="D2988" s="11" t="str">
        <f t="shared" si="233"/>
        <v>1/2012</v>
      </c>
      <c r="E2988">
        <v>48262</v>
      </c>
      <c r="F2988">
        <v>22835300</v>
      </c>
      <c r="G2988">
        <v>556803298</v>
      </c>
      <c r="H2988" s="1">
        <v>20.590032385000001</v>
      </c>
      <c r="I2988" s="1">
        <v>20.751622891</v>
      </c>
      <c r="J2988" s="1">
        <v>20.590032385000001</v>
      </c>
      <c r="K2988" s="1">
        <v>20.870689580000001</v>
      </c>
      <c r="L2988" s="1">
        <v>20.734613364000001</v>
      </c>
      <c r="M2988" s="2">
        <f t="shared" si="234"/>
        <v>-6.5654493383014989E-3</v>
      </c>
      <c r="N2988" s="2">
        <f t="shared" si="235"/>
        <v>-6.5870967026127308E-3</v>
      </c>
    </row>
    <row r="2989" spans="1:14" x14ac:dyDescent="0.25">
      <c r="A2989" s="5">
        <v>40928</v>
      </c>
      <c r="B2989" s="11">
        <f t="shared" si="231"/>
        <v>1</v>
      </c>
      <c r="C2989" s="11">
        <f t="shared" si="232"/>
        <v>2012</v>
      </c>
      <c r="D2989" s="11" t="str">
        <f t="shared" si="233"/>
        <v>1/2012</v>
      </c>
      <c r="E2989">
        <v>24360</v>
      </c>
      <c r="F2989">
        <v>16643000</v>
      </c>
      <c r="G2989">
        <v>400319393</v>
      </c>
      <c r="H2989" s="1">
        <v>20.598537148999998</v>
      </c>
      <c r="I2989" s="1">
        <v>20.496479987000001</v>
      </c>
      <c r="J2989" s="1">
        <v>20.309375190000001</v>
      </c>
      <c r="K2989" s="1">
        <v>20.598537148999998</v>
      </c>
      <c r="L2989" s="1">
        <v>20.453956169000001</v>
      </c>
      <c r="M2989" s="2">
        <f t="shared" si="234"/>
        <v>4.1305248291845231E-4</v>
      </c>
      <c r="N2989" s="2">
        <f t="shared" si="235"/>
        <v>4.1296720022497379E-4</v>
      </c>
    </row>
    <row r="2990" spans="1:14" x14ac:dyDescent="0.25">
      <c r="A2990" s="5">
        <v>40931</v>
      </c>
      <c r="B2990" s="11">
        <f t="shared" si="231"/>
        <v>1</v>
      </c>
      <c r="C2990" s="11">
        <f t="shared" si="232"/>
        <v>2012</v>
      </c>
      <c r="D2990" s="11" t="str">
        <f t="shared" si="233"/>
        <v>1/2012</v>
      </c>
      <c r="E2990">
        <v>40494</v>
      </c>
      <c r="F2990">
        <v>36560200</v>
      </c>
      <c r="G2990">
        <v>909036233</v>
      </c>
      <c r="H2990" s="1">
        <v>21.372470624999998</v>
      </c>
      <c r="I2990" s="1">
        <v>20.487975222999999</v>
      </c>
      <c r="J2990" s="1">
        <v>20.445451406</v>
      </c>
      <c r="K2990" s="1">
        <v>21.678642110999998</v>
      </c>
      <c r="L2990" s="1">
        <v>21.142842010999999</v>
      </c>
      <c r="M2990" s="2">
        <f t="shared" si="234"/>
        <v>3.7572254301445396E-2</v>
      </c>
      <c r="N2990" s="2">
        <f t="shared" si="235"/>
        <v>3.6883613397964386E-2</v>
      </c>
    </row>
    <row r="2991" spans="1:14" x14ac:dyDescent="0.25">
      <c r="A2991" s="5">
        <v>40932</v>
      </c>
      <c r="B2991" s="11">
        <f t="shared" si="231"/>
        <v>1</v>
      </c>
      <c r="C2991" s="11">
        <f t="shared" si="232"/>
        <v>2012</v>
      </c>
      <c r="D2991" s="11" t="str">
        <f t="shared" si="233"/>
        <v>1/2012</v>
      </c>
      <c r="E2991">
        <v>50882</v>
      </c>
      <c r="F2991">
        <v>37248200</v>
      </c>
      <c r="G2991">
        <v>948414151</v>
      </c>
      <c r="H2991" s="1">
        <v>21.602099239000001</v>
      </c>
      <c r="I2991" s="1">
        <v>21.304432516999999</v>
      </c>
      <c r="J2991" s="1">
        <v>21.219384883</v>
      </c>
      <c r="K2991" s="1">
        <v>21.925280252</v>
      </c>
      <c r="L2991" s="1">
        <v>21.653127820000002</v>
      </c>
      <c r="M2991" s="2">
        <f t="shared" si="234"/>
        <v>1.0744130523281603E-2</v>
      </c>
      <c r="N2991" s="2">
        <f t="shared" si="235"/>
        <v>1.0686822470961218E-2</v>
      </c>
    </row>
    <row r="2992" spans="1:14" x14ac:dyDescent="0.25">
      <c r="A2992" s="5">
        <v>40934</v>
      </c>
      <c r="B2992" s="11">
        <f t="shared" si="231"/>
        <v>1</v>
      </c>
      <c r="C2992" s="11">
        <f t="shared" si="232"/>
        <v>2012</v>
      </c>
      <c r="D2992" s="11" t="str">
        <f t="shared" si="233"/>
        <v>1/2012</v>
      </c>
      <c r="E2992">
        <v>50279</v>
      </c>
      <c r="F2992">
        <v>30571700</v>
      </c>
      <c r="G2992">
        <v>775954432</v>
      </c>
      <c r="H2992" s="1">
        <v>21.193870592</v>
      </c>
      <c r="I2992" s="1">
        <v>21.882756434000001</v>
      </c>
      <c r="J2992" s="1">
        <v>21.193870592</v>
      </c>
      <c r="K2992" s="1">
        <v>22.01883265</v>
      </c>
      <c r="L2992" s="1">
        <v>21.585089711999998</v>
      </c>
      <c r="M2992" s="2">
        <f t="shared" si="234"/>
        <v>-1.8897637793598987E-2</v>
      </c>
      <c r="N2992" s="2">
        <f t="shared" si="235"/>
        <v>-1.9078480103529607E-2</v>
      </c>
    </row>
    <row r="2993" spans="1:14" x14ac:dyDescent="0.25">
      <c r="A2993" s="5">
        <v>40935</v>
      </c>
      <c r="B2993" s="11">
        <f t="shared" si="231"/>
        <v>1</v>
      </c>
      <c r="C2993" s="11">
        <f t="shared" si="232"/>
        <v>2012</v>
      </c>
      <c r="D2993" s="11" t="str">
        <f t="shared" si="233"/>
        <v>1/2012</v>
      </c>
      <c r="E2993">
        <v>39720</v>
      </c>
      <c r="F2993">
        <v>17637100</v>
      </c>
      <c r="G2993">
        <v>436799885</v>
      </c>
      <c r="H2993" s="1">
        <v>20.981251504999999</v>
      </c>
      <c r="I2993" s="1">
        <v>21.329946807999999</v>
      </c>
      <c r="J2993" s="1">
        <v>20.938727688</v>
      </c>
      <c r="K2993" s="1">
        <v>21.389480152000001</v>
      </c>
      <c r="L2993" s="1">
        <v>21.066299140000002</v>
      </c>
      <c r="M2993" s="2">
        <f t="shared" si="234"/>
        <v>-1.0032102728807724E-2</v>
      </c>
      <c r="N2993" s="2">
        <f t="shared" si="235"/>
        <v>-1.0082763378063613E-2</v>
      </c>
    </row>
    <row r="2994" spans="1:14" x14ac:dyDescent="0.25">
      <c r="A2994" s="5">
        <v>40938</v>
      </c>
      <c r="B2994" s="11">
        <f t="shared" si="231"/>
        <v>1</v>
      </c>
      <c r="C2994" s="11">
        <f t="shared" si="232"/>
        <v>2012</v>
      </c>
      <c r="D2994" s="11" t="str">
        <f t="shared" si="233"/>
        <v>1/2012</v>
      </c>
      <c r="E2994">
        <v>25146</v>
      </c>
      <c r="F2994">
        <v>16811800</v>
      </c>
      <c r="G2994">
        <v>412084367</v>
      </c>
      <c r="H2994" s="1">
        <v>20.896203870000001</v>
      </c>
      <c r="I2994" s="1">
        <v>20.777137182000001</v>
      </c>
      <c r="J2994" s="1">
        <v>20.709099074000001</v>
      </c>
      <c r="K2994" s="1">
        <v>20.947232451000001</v>
      </c>
      <c r="L2994" s="1">
        <v>20.84517529</v>
      </c>
      <c r="M2994" s="2">
        <f t="shared" si="234"/>
        <v>-4.0535062924978993E-3</v>
      </c>
      <c r="N2994" s="2">
        <f t="shared" si="235"/>
        <v>-4.0617440177796657E-3</v>
      </c>
    </row>
    <row r="2995" spans="1:14" x14ac:dyDescent="0.25">
      <c r="A2995" s="5">
        <v>40939</v>
      </c>
      <c r="B2995" s="11">
        <f t="shared" si="231"/>
        <v>1</v>
      </c>
      <c r="C2995" s="11">
        <f t="shared" si="232"/>
        <v>2012</v>
      </c>
      <c r="D2995" s="11" t="str">
        <f t="shared" si="233"/>
        <v>1/2012</v>
      </c>
      <c r="E2995">
        <v>48476</v>
      </c>
      <c r="F2995">
        <v>28139600</v>
      </c>
      <c r="G2995">
        <v>691236879</v>
      </c>
      <c r="H2995" s="1">
        <v>20.896203870000001</v>
      </c>
      <c r="I2995" s="1">
        <v>21.049289612999999</v>
      </c>
      <c r="J2995" s="1">
        <v>20.692089546999998</v>
      </c>
      <c r="K2995" s="1">
        <v>21.210880118999999</v>
      </c>
      <c r="L2995" s="1">
        <v>20.887699107</v>
      </c>
      <c r="M2995" s="2">
        <f t="shared" si="234"/>
        <v>0</v>
      </c>
      <c r="N2995" s="2">
        <f t="shared" si="235"/>
        <v>0</v>
      </c>
    </row>
    <row r="2996" spans="1:14" x14ac:dyDescent="0.25">
      <c r="A2996" s="5">
        <v>40940</v>
      </c>
      <c r="B2996" s="11">
        <f t="shared" si="231"/>
        <v>2</v>
      </c>
      <c r="C2996" s="11">
        <f t="shared" si="232"/>
        <v>2012</v>
      </c>
      <c r="D2996" s="11" t="str">
        <f t="shared" si="233"/>
        <v>2/2012</v>
      </c>
      <c r="E2996">
        <v>51872</v>
      </c>
      <c r="F2996">
        <v>24357500</v>
      </c>
      <c r="G2996">
        <v>606225809</v>
      </c>
      <c r="H2996" s="1">
        <v>21.219384883</v>
      </c>
      <c r="I2996" s="1">
        <v>21.006765796</v>
      </c>
      <c r="J2996" s="1">
        <v>20.947232451000001</v>
      </c>
      <c r="K2996" s="1">
        <v>21.406489679</v>
      </c>
      <c r="L2996" s="1">
        <v>21.168356301999999</v>
      </c>
      <c r="M2996" s="2">
        <f t="shared" si="234"/>
        <v>1.5466015502652031E-2</v>
      </c>
      <c r="N2996" s="2">
        <f t="shared" si="235"/>
        <v>1.5347635700518497E-2</v>
      </c>
    </row>
    <row r="2997" spans="1:14" x14ac:dyDescent="0.25">
      <c r="A2997" s="5">
        <v>40941</v>
      </c>
      <c r="B2997" s="11">
        <f t="shared" si="231"/>
        <v>2</v>
      </c>
      <c r="C2997" s="11">
        <f t="shared" si="232"/>
        <v>2012</v>
      </c>
      <c r="D2997" s="11" t="str">
        <f t="shared" si="233"/>
        <v>2/2012</v>
      </c>
      <c r="E2997">
        <v>38075</v>
      </c>
      <c r="F2997">
        <v>26639600</v>
      </c>
      <c r="G2997">
        <v>658605743</v>
      </c>
      <c r="H2997" s="1">
        <v>20.862184816999999</v>
      </c>
      <c r="I2997" s="1">
        <v>21.159851538000002</v>
      </c>
      <c r="J2997" s="1">
        <v>20.794146709</v>
      </c>
      <c r="K2997" s="1">
        <v>21.449013496999999</v>
      </c>
      <c r="L2997" s="1">
        <v>21.023775322999999</v>
      </c>
      <c r="M2997" s="2">
        <f t="shared" si="234"/>
        <v>-1.6833667326811796E-2</v>
      </c>
      <c r="N2997" s="2">
        <f t="shared" si="235"/>
        <v>-1.697696391913766E-2</v>
      </c>
    </row>
    <row r="2998" spans="1:14" x14ac:dyDescent="0.25">
      <c r="A2998" s="5">
        <v>40942</v>
      </c>
      <c r="B2998" s="11">
        <f t="shared" si="231"/>
        <v>2</v>
      </c>
      <c r="C2998" s="11">
        <f t="shared" si="232"/>
        <v>2012</v>
      </c>
      <c r="D2998" s="11" t="str">
        <f t="shared" si="233"/>
        <v>2/2012</v>
      </c>
      <c r="E2998">
        <v>36715</v>
      </c>
      <c r="F2998">
        <v>20308300</v>
      </c>
      <c r="G2998">
        <v>501537975</v>
      </c>
      <c r="H2998" s="1">
        <v>20.930222923999999</v>
      </c>
      <c r="I2998" s="1">
        <v>20.811156235999999</v>
      </c>
      <c r="J2998" s="1">
        <v>20.726108601</v>
      </c>
      <c r="K2998" s="1">
        <v>21.202375356000001</v>
      </c>
      <c r="L2998" s="1">
        <v>21.006765796</v>
      </c>
      <c r="M2998" s="2">
        <f t="shared" si="234"/>
        <v>3.2613126380012236E-3</v>
      </c>
      <c r="N2998" s="2">
        <f t="shared" si="235"/>
        <v>3.2560060923459201E-3</v>
      </c>
    </row>
    <row r="2999" spans="1:14" x14ac:dyDescent="0.25">
      <c r="A2999" s="5">
        <v>40945</v>
      </c>
      <c r="B2999" s="11">
        <f t="shared" si="231"/>
        <v>2</v>
      </c>
      <c r="C2999" s="11">
        <f t="shared" si="232"/>
        <v>2012</v>
      </c>
      <c r="D2999" s="11" t="str">
        <f t="shared" si="233"/>
        <v>2/2012</v>
      </c>
      <c r="E2999">
        <v>27045</v>
      </c>
      <c r="F2999">
        <v>14430800</v>
      </c>
      <c r="G2999">
        <v>355924651</v>
      </c>
      <c r="H2999" s="1">
        <v>21.142842010999999</v>
      </c>
      <c r="I2999" s="1">
        <v>20.828165763000001</v>
      </c>
      <c r="J2999" s="1">
        <v>20.751622891</v>
      </c>
      <c r="K2999" s="1">
        <v>21.142842010999999</v>
      </c>
      <c r="L2999" s="1">
        <v>20.972746742000002</v>
      </c>
      <c r="M2999" s="2">
        <f t="shared" si="234"/>
        <v>1.015847216592225E-2</v>
      </c>
      <c r="N2999" s="2">
        <f t="shared" si="235"/>
        <v>1.0107221679735174E-2</v>
      </c>
    </row>
    <row r="3000" spans="1:14" x14ac:dyDescent="0.25">
      <c r="A3000" s="5">
        <v>40946</v>
      </c>
      <c r="B3000" s="11">
        <f t="shared" si="231"/>
        <v>2</v>
      </c>
      <c r="C3000" s="11">
        <f t="shared" si="232"/>
        <v>2012</v>
      </c>
      <c r="D3000" s="11" t="str">
        <f t="shared" si="233"/>
        <v>2/2012</v>
      </c>
      <c r="E3000">
        <v>51973</v>
      </c>
      <c r="F3000">
        <v>29503300</v>
      </c>
      <c r="G3000">
        <v>744863779</v>
      </c>
      <c r="H3000" s="1">
        <v>21.772194508999998</v>
      </c>
      <c r="I3000" s="1">
        <v>21.023775322999999</v>
      </c>
      <c r="J3000" s="1">
        <v>21.023775322999999</v>
      </c>
      <c r="K3000" s="1">
        <v>21.806213563</v>
      </c>
      <c r="L3000" s="1">
        <v>21.474527787</v>
      </c>
      <c r="M3000" s="2">
        <f t="shared" si="234"/>
        <v>2.9766693506604547E-2</v>
      </c>
      <c r="N3000" s="2">
        <f t="shared" si="235"/>
        <v>2.9332265425380998E-2</v>
      </c>
    </row>
    <row r="3001" spans="1:14" x14ac:dyDescent="0.25">
      <c r="A3001" s="5">
        <v>40947</v>
      </c>
      <c r="B3001" s="11">
        <f t="shared" si="231"/>
        <v>2</v>
      </c>
      <c r="C3001" s="11">
        <f t="shared" si="232"/>
        <v>2012</v>
      </c>
      <c r="D3001" s="11" t="str">
        <f t="shared" si="233"/>
        <v>2/2012</v>
      </c>
      <c r="E3001">
        <v>42055</v>
      </c>
      <c r="F3001">
        <v>24815600</v>
      </c>
      <c r="G3001">
        <v>635568437</v>
      </c>
      <c r="H3001" s="1">
        <v>21.627613530000001</v>
      </c>
      <c r="I3001" s="1">
        <v>21.814718326000001</v>
      </c>
      <c r="J3001" s="1">
        <v>21.517051603999999</v>
      </c>
      <c r="K3001" s="1">
        <v>22.010327885999999</v>
      </c>
      <c r="L3001" s="1">
        <v>21.780699272</v>
      </c>
      <c r="M3001" s="2">
        <f t="shared" si="234"/>
        <v>-6.6406249925899941E-3</v>
      </c>
      <c r="N3001" s="2">
        <f t="shared" si="235"/>
        <v>-6.6627720440289818E-3</v>
      </c>
    </row>
    <row r="3002" spans="1:14" x14ac:dyDescent="0.25">
      <c r="A3002" s="5">
        <v>40948</v>
      </c>
      <c r="B3002" s="11">
        <f t="shared" si="231"/>
        <v>2</v>
      </c>
      <c r="C3002" s="11">
        <f t="shared" si="232"/>
        <v>2012</v>
      </c>
      <c r="D3002" s="11" t="str">
        <f t="shared" si="233"/>
        <v>2/2012</v>
      </c>
      <c r="E3002">
        <v>34376</v>
      </c>
      <c r="F3002">
        <v>23662100</v>
      </c>
      <c r="G3002">
        <v>601670026</v>
      </c>
      <c r="H3002" s="1">
        <v>21.687146874</v>
      </c>
      <c r="I3002" s="1">
        <v>21.670137347000001</v>
      </c>
      <c r="J3002" s="1">
        <v>21.406489679</v>
      </c>
      <c r="K3002" s="1">
        <v>21.891261197999999</v>
      </c>
      <c r="L3002" s="1">
        <v>21.627613530000001</v>
      </c>
      <c r="M3002" s="2">
        <f t="shared" si="234"/>
        <v>2.7526543285703031E-3</v>
      </c>
      <c r="N3002" s="2">
        <f t="shared" si="235"/>
        <v>2.748872713706814E-3</v>
      </c>
    </row>
    <row r="3003" spans="1:14" x14ac:dyDescent="0.25">
      <c r="A3003" s="5">
        <v>40949</v>
      </c>
      <c r="B3003" s="11">
        <f t="shared" si="231"/>
        <v>2</v>
      </c>
      <c r="C3003" s="11">
        <f t="shared" si="232"/>
        <v>2012</v>
      </c>
      <c r="D3003" s="11" t="str">
        <f t="shared" si="233"/>
        <v>2/2012</v>
      </c>
      <c r="E3003">
        <v>382</v>
      </c>
      <c r="F3003">
        <v>88044000</v>
      </c>
      <c r="G3003">
        <v>2110812947</v>
      </c>
      <c r="H3003" s="1">
        <v>19.986194178000002</v>
      </c>
      <c r="I3003" s="1">
        <v>20.615546676000001</v>
      </c>
      <c r="J3003" s="1">
        <v>19.986194178000002</v>
      </c>
      <c r="K3003" s="1">
        <v>20.879194343000002</v>
      </c>
      <c r="L3003" s="1">
        <v>20.385918061999998</v>
      </c>
      <c r="M3003" s="2">
        <f t="shared" si="234"/>
        <v>-7.8431372549019551E-2</v>
      </c>
      <c r="N3003" s="2">
        <f t="shared" si="235"/>
        <v>-8.1678031014267127E-2</v>
      </c>
    </row>
    <row r="3004" spans="1:14" x14ac:dyDescent="0.25">
      <c r="A3004" s="5">
        <v>40952</v>
      </c>
      <c r="B3004" s="11">
        <f t="shared" si="231"/>
        <v>2</v>
      </c>
      <c r="C3004" s="11">
        <f t="shared" si="232"/>
        <v>2012</v>
      </c>
      <c r="D3004" s="11" t="str">
        <f t="shared" si="233"/>
        <v>2/2012</v>
      </c>
      <c r="E3004">
        <v>51305</v>
      </c>
      <c r="F3004">
        <v>46808100</v>
      </c>
      <c r="G3004">
        <v>1128500131</v>
      </c>
      <c r="H3004" s="1">
        <v>20.717603836999999</v>
      </c>
      <c r="I3004" s="1">
        <v>20.241337082000001</v>
      </c>
      <c r="J3004" s="1">
        <v>20.088251339999999</v>
      </c>
      <c r="K3004" s="1">
        <v>20.870689580000001</v>
      </c>
      <c r="L3004" s="1">
        <v>20.504984749999998</v>
      </c>
      <c r="M3004" s="2">
        <f t="shared" si="234"/>
        <v>3.6595744666841235E-2</v>
      </c>
      <c r="N3004" s="2">
        <f t="shared" si="235"/>
        <v>3.5942021678067766E-2</v>
      </c>
    </row>
    <row r="3005" spans="1:14" x14ac:dyDescent="0.25">
      <c r="A3005" s="5">
        <v>40953</v>
      </c>
      <c r="B3005" s="11">
        <f t="shared" si="231"/>
        <v>2</v>
      </c>
      <c r="C3005" s="11">
        <f t="shared" si="232"/>
        <v>2012</v>
      </c>
      <c r="D3005" s="11" t="str">
        <f t="shared" si="233"/>
        <v>2/2012</v>
      </c>
      <c r="E3005">
        <v>62325</v>
      </c>
      <c r="F3005">
        <v>41985300</v>
      </c>
      <c r="G3005">
        <v>993616152</v>
      </c>
      <c r="H3005" s="1">
        <v>19.739556037</v>
      </c>
      <c r="I3005" s="1">
        <v>20.717603836999999</v>
      </c>
      <c r="J3005" s="1">
        <v>19.646003639</v>
      </c>
      <c r="K3005" s="1">
        <v>20.717603836999999</v>
      </c>
      <c r="L3005" s="1">
        <v>20.130775156999999</v>
      </c>
      <c r="M3005" s="2">
        <f t="shared" si="234"/>
        <v>-4.7208538578833226E-2</v>
      </c>
      <c r="N3005" s="2">
        <f t="shared" si="235"/>
        <v>-4.8359222545888189E-2</v>
      </c>
    </row>
    <row r="3006" spans="1:14" x14ac:dyDescent="0.25">
      <c r="A3006" s="5">
        <v>40954</v>
      </c>
      <c r="B3006" s="11">
        <f t="shared" si="231"/>
        <v>2</v>
      </c>
      <c r="C3006" s="11">
        <f t="shared" si="232"/>
        <v>2012</v>
      </c>
      <c r="D3006" s="11" t="str">
        <f t="shared" si="233"/>
        <v>2/2012</v>
      </c>
      <c r="E3006">
        <v>56636</v>
      </c>
      <c r="F3006">
        <v>40081300</v>
      </c>
      <c r="G3006">
        <v>929303235</v>
      </c>
      <c r="H3006" s="1">
        <v>19.646003639</v>
      </c>
      <c r="I3006" s="1">
        <v>19.977689415</v>
      </c>
      <c r="J3006" s="1">
        <v>19.314317862999999</v>
      </c>
      <c r="K3006" s="1">
        <v>20.062737048999999</v>
      </c>
      <c r="L3006" s="1">
        <v>19.722546510000001</v>
      </c>
      <c r="M3006" s="2">
        <f t="shared" si="234"/>
        <v>-4.7393364787254866E-3</v>
      </c>
      <c r="N3006" s="2">
        <f t="shared" si="235"/>
        <v>-4.7506027443648515E-3</v>
      </c>
    </row>
    <row r="3007" spans="1:14" x14ac:dyDescent="0.25">
      <c r="A3007" s="5">
        <v>40955</v>
      </c>
      <c r="B3007" s="11">
        <f t="shared" si="231"/>
        <v>2</v>
      </c>
      <c r="C3007" s="11">
        <f t="shared" si="232"/>
        <v>2012</v>
      </c>
      <c r="D3007" s="11" t="str">
        <f t="shared" si="233"/>
        <v>2/2012</v>
      </c>
      <c r="E3007">
        <v>50241</v>
      </c>
      <c r="F3007">
        <v>36725000</v>
      </c>
      <c r="G3007">
        <v>864099658</v>
      </c>
      <c r="H3007" s="1">
        <v>20.309375190000001</v>
      </c>
      <c r="I3007" s="1">
        <v>19.518432186999998</v>
      </c>
      <c r="J3007" s="1">
        <v>19.416375025000001</v>
      </c>
      <c r="K3007" s="1">
        <v>20.351899008</v>
      </c>
      <c r="L3007" s="1">
        <v>20.011708467999998</v>
      </c>
      <c r="M3007" s="2">
        <f t="shared" si="234"/>
        <v>3.3766233743493634E-2</v>
      </c>
      <c r="N3007" s="2">
        <f t="shared" si="235"/>
        <v>3.3208670974656115E-2</v>
      </c>
    </row>
    <row r="3008" spans="1:14" x14ac:dyDescent="0.25">
      <c r="A3008" s="5">
        <v>40956</v>
      </c>
      <c r="B3008" s="11">
        <f t="shared" si="231"/>
        <v>2</v>
      </c>
      <c r="C3008" s="11">
        <f t="shared" si="232"/>
        <v>2012</v>
      </c>
      <c r="D3008" s="11" t="str">
        <f t="shared" si="233"/>
        <v>2/2012</v>
      </c>
      <c r="E3008">
        <v>47973</v>
      </c>
      <c r="F3008">
        <v>24239300</v>
      </c>
      <c r="G3008">
        <v>580895864</v>
      </c>
      <c r="H3008" s="1">
        <v>20.453956169000001</v>
      </c>
      <c r="I3008" s="1">
        <v>20.496479987000001</v>
      </c>
      <c r="J3008" s="1">
        <v>20.11376563</v>
      </c>
      <c r="K3008" s="1">
        <v>20.539003804</v>
      </c>
      <c r="L3008" s="1">
        <v>20.385918061999998</v>
      </c>
      <c r="M3008" s="2">
        <f t="shared" si="234"/>
        <v>7.1189279654053639E-3</v>
      </c>
      <c r="N3008" s="2">
        <f t="shared" si="235"/>
        <v>7.0937080196299754E-3</v>
      </c>
    </row>
    <row r="3009" spans="1:14" x14ac:dyDescent="0.25">
      <c r="A3009" s="5">
        <v>40961</v>
      </c>
      <c r="B3009" s="11">
        <f t="shared" si="231"/>
        <v>2</v>
      </c>
      <c r="C3009" s="11">
        <f t="shared" si="232"/>
        <v>2012</v>
      </c>
      <c r="D3009" s="11" t="str">
        <f t="shared" si="233"/>
        <v>2/2012</v>
      </c>
      <c r="E3009">
        <v>29187</v>
      </c>
      <c r="F3009">
        <v>17168500</v>
      </c>
      <c r="G3009">
        <v>410406223</v>
      </c>
      <c r="H3009" s="1">
        <v>20.317879953999999</v>
      </c>
      <c r="I3009" s="1">
        <v>20.343394243999999</v>
      </c>
      <c r="J3009" s="1">
        <v>20.190308502000001</v>
      </c>
      <c r="K3009" s="1">
        <v>20.521994277000001</v>
      </c>
      <c r="L3009" s="1">
        <v>20.326384717</v>
      </c>
      <c r="M3009" s="2">
        <f t="shared" si="234"/>
        <v>-6.6528066196914759E-3</v>
      </c>
      <c r="N3009" s="2">
        <f t="shared" si="235"/>
        <v>-6.6750351807150603E-3</v>
      </c>
    </row>
    <row r="3010" spans="1:14" x14ac:dyDescent="0.25">
      <c r="A3010" s="5">
        <v>40962</v>
      </c>
      <c r="B3010" s="11">
        <f t="shared" si="231"/>
        <v>2</v>
      </c>
      <c r="C3010" s="11">
        <f t="shared" si="232"/>
        <v>2012</v>
      </c>
      <c r="D3010" s="11" t="str">
        <f t="shared" si="233"/>
        <v>2/2012</v>
      </c>
      <c r="E3010">
        <v>36278</v>
      </c>
      <c r="F3010">
        <v>20973800</v>
      </c>
      <c r="G3010">
        <v>501413063</v>
      </c>
      <c r="H3010" s="1">
        <v>20.343394243999999</v>
      </c>
      <c r="I3010" s="1">
        <v>20.139279921</v>
      </c>
      <c r="J3010" s="1">
        <v>20.130775156999999</v>
      </c>
      <c r="K3010" s="1">
        <v>20.487975222999999</v>
      </c>
      <c r="L3010" s="1">
        <v>20.334889481000001</v>
      </c>
      <c r="M3010" s="2">
        <f t="shared" si="234"/>
        <v>1.2557555245804597E-3</v>
      </c>
      <c r="N3010" s="2">
        <f t="shared" si="235"/>
        <v>1.2549677230668007E-3</v>
      </c>
    </row>
    <row r="3011" spans="1:14" x14ac:dyDescent="0.25">
      <c r="A3011" s="5">
        <v>40963</v>
      </c>
      <c r="B3011" s="11">
        <f t="shared" ref="B3011:B3074" si="236">MONTH(A3011)</f>
        <v>2</v>
      </c>
      <c r="C3011" s="11">
        <f t="shared" ref="C3011:C3074" si="237">YEAR(A3011)</f>
        <v>2012</v>
      </c>
      <c r="D3011" s="11" t="str">
        <f t="shared" ref="D3011:D3074" si="238">CONCATENATE(B3011,"/",C3011)</f>
        <v>2/2012</v>
      </c>
      <c r="E3011">
        <v>49578</v>
      </c>
      <c r="F3011">
        <v>23627900</v>
      </c>
      <c r="G3011">
        <v>575761638</v>
      </c>
      <c r="H3011" s="1">
        <v>20.819660999</v>
      </c>
      <c r="I3011" s="1">
        <v>20.539003804</v>
      </c>
      <c r="J3011" s="1">
        <v>20.504984749999998</v>
      </c>
      <c r="K3011" s="1">
        <v>20.913213397</v>
      </c>
      <c r="L3011" s="1">
        <v>20.726108601</v>
      </c>
      <c r="M3011" s="2">
        <f t="shared" si="234"/>
        <v>2.341137124354109E-2</v>
      </c>
      <c r="N3011" s="2">
        <f t="shared" si="235"/>
        <v>2.3141528567638091E-2</v>
      </c>
    </row>
    <row r="3012" spans="1:14" x14ac:dyDescent="0.25">
      <c r="A3012" s="5">
        <v>40966</v>
      </c>
      <c r="B3012" s="11">
        <f t="shared" si="236"/>
        <v>2</v>
      </c>
      <c r="C3012" s="11">
        <f t="shared" si="237"/>
        <v>2012</v>
      </c>
      <c r="D3012" s="11" t="str">
        <f t="shared" si="238"/>
        <v>2/2012</v>
      </c>
      <c r="E3012">
        <v>48777</v>
      </c>
      <c r="F3012">
        <v>30229700</v>
      </c>
      <c r="G3012">
        <v>741120074</v>
      </c>
      <c r="H3012" s="1">
        <v>20.709099074000001</v>
      </c>
      <c r="I3012" s="1">
        <v>20.964241978</v>
      </c>
      <c r="J3012" s="1">
        <v>20.658070493</v>
      </c>
      <c r="K3012" s="1">
        <v>21.193870592</v>
      </c>
      <c r="L3012" s="1">
        <v>20.853680053000001</v>
      </c>
      <c r="M3012" s="2">
        <f t="shared" ref="M3012:M3075" si="239">H3012/H3011-1</f>
        <v>-5.3104575048225078E-3</v>
      </c>
      <c r="N3012" s="2">
        <f t="shared" ref="N3012:N3075" si="240">LN(H3012/H3011)</f>
        <v>-5.3246081039476853E-3</v>
      </c>
    </row>
    <row r="3013" spans="1:14" x14ac:dyDescent="0.25">
      <c r="A3013" s="5">
        <v>40967</v>
      </c>
      <c r="B3013" s="11">
        <f t="shared" si="236"/>
        <v>2</v>
      </c>
      <c r="C3013" s="11">
        <f t="shared" si="237"/>
        <v>2012</v>
      </c>
      <c r="D3013" s="11" t="str">
        <f t="shared" si="238"/>
        <v>2/2012</v>
      </c>
      <c r="E3013">
        <v>31754</v>
      </c>
      <c r="F3013">
        <v>23401800</v>
      </c>
      <c r="G3013">
        <v>573260548</v>
      </c>
      <c r="H3013" s="1">
        <v>20.692089546999998</v>
      </c>
      <c r="I3013" s="1">
        <v>20.84517529</v>
      </c>
      <c r="J3013" s="1">
        <v>20.692089546999998</v>
      </c>
      <c r="K3013" s="1">
        <v>20.998261031999998</v>
      </c>
      <c r="L3013" s="1">
        <v>20.836670525999999</v>
      </c>
      <c r="M3013" s="2">
        <f t="shared" si="239"/>
        <v>-8.2135523806337041E-4</v>
      </c>
      <c r="N3013" s="2">
        <f t="shared" si="240"/>
        <v>-8.2169273509287411E-4</v>
      </c>
    </row>
    <row r="3014" spans="1:14" x14ac:dyDescent="0.25">
      <c r="A3014" s="5">
        <v>40968</v>
      </c>
      <c r="B3014" s="11">
        <f t="shared" si="236"/>
        <v>2</v>
      </c>
      <c r="C3014" s="11">
        <f t="shared" si="237"/>
        <v>2012</v>
      </c>
      <c r="D3014" s="11" t="str">
        <f t="shared" si="238"/>
        <v>2/2012</v>
      </c>
      <c r="E3014">
        <v>35351</v>
      </c>
      <c r="F3014">
        <v>23521600</v>
      </c>
      <c r="G3014">
        <v>575327215</v>
      </c>
      <c r="H3014" s="1">
        <v>20.675080019999999</v>
      </c>
      <c r="I3014" s="1">
        <v>20.836670525999999</v>
      </c>
      <c r="J3014" s="1">
        <v>20.615546676000001</v>
      </c>
      <c r="K3014" s="1">
        <v>20.955737214999999</v>
      </c>
      <c r="L3014" s="1">
        <v>20.802651472000001</v>
      </c>
      <c r="M3014" s="2">
        <f t="shared" si="239"/>
        <v>-8.2203041705208868E-4</v>
      </c>
      <c r="N3014" s="2">
        <f t="shared" si="240"/>
        <v>-8.2236846932756636E-4</v>
      </c>
    </row>
    <row r="3015" spans="1:14" x14ac:dyDescent="0.25">
      <c r="A3015" s="5">
        <v>40969</v>
      </c>
      <c r="B3015" s="11">
        <f t="shared" si="236"/>
        <v>3</v>
      </c>
      <c r="C3015" s="11">
        <f t="shared" si="237"/>
        <v>2012</v>
      </c>
      <c r="D3015" s="11" t="str">
        <f t="shared" si="238"/>
        <v>3/2012</v>
      </c>
      <c r="E3015">
        <v>31962</v>
      </c>
      <c r="F3015">
        <v>18627700</v>
      </c>
      <c r="G3015">
        <v>459703815</v>
      </c>
      <c r="H3015" s="1">
        <v>21.159851538000002</v>
      </c>
      <c r="I3015" s="1">
        <v>20.84517529</v>
      </c>
      <c r="J3015" s="1">
        <v>20.802651472000001</v>
      </c>
      <c r="K3015" s="1">
        <v>21.159851538000002</v>
      </c>
      <c r="L3015" s="1">
        <v>20.989756269000001</v>
      </c>
      <c r="M3015" s="2">
        <f t="shared" si="239"/>
        <v>2.344714107665169E-2</v>
      </c>
      <c r="N3015" s="2">
        <f t="shared" si="240"/>
        <v>2.3176479525800504E-2</v>
      </c>
    </row>
    <row r="3016" spans="1:14" x14ac:dyDescent="0.25">
      <c r="A3016" s="5">
        <v>40970</v>
      </c>
      <c r="B3016" s="11">
        <f t="shared" si="236"/>
        <v>3</v>
      </c>
      <c r="C3016" s="11">
        <f t="shared" si="237"/>
        <v>2012</v>
      </c>
      <c r="D3016" s="11" t="str">
        <f t="shared" si="238"/>
        <v>3/2012</v>
      </c>
      <c r="E3016">
        <v>29648</v>
      </c>
      <c r="F3016">
        <v>20122000</v>
      </c>
      <c r="G3016">
        <v>504735024</v>
      </c>
      <c r="H3016" s="1">
        <v>21.517051603999999</v>
      </c>
      <c r="I3016" s="1">
        <v>21.210880118999999</v>
      </c>
      <c r="J3016" s="1">
        <v>21.142842010999999</v>
      </c>
      <c r="K3016" s="1">
        <v>21.517051603999999</v>
      </c>
      <c r="L3016" s="1">
        <v>21.329946807999999</v>
      </c>
      <c r="M3016" s="2">
        <f t="shared" si="239"/>
        <v>1.6881028931536646E-2</v>
      </c>
      <c r="N3016" s="2">
        <f t="shared" si="240"/>
        <v>1.6740127855248099E-2</v>
      </c>
    </row>
    <row r="3017" spans="1:14" x14ac:dyDescent="0.25">
      <c r="A3017" s="5">
        <v>40973</v>
      </c>
      <c r="B3017" s="11">
        <f t="shared" si="236"/>
        <v>3</v>
      </c>
      <c r="C3017" s="11">
        <f t="shared" si="237"/>
        <v>2012</v>
      </c>
      <c r="D3017" s="11" t="str">
        <f t="shared" si="238"/>
        <v>3/2012</v>
      </c>
      <c r="E3017">
        <v>30329</v>
      </c>
      <c r="F3017">
        <v>22770000</v>
      </c>
      <c r="G3017">
        <v>564046963</v>
      </c>
      <c r="H3017" s="1">
        <v>20.913213397</v>
      </c>
      <c r="I3017" s="1">
        <v>21.389480152000001</v>
      </c>
      <c r="J3017" s="1">
        <v>20.794146709</v>
      </c>
      <c r="K3017" s="1">
        <v>21.466023023999998</v>
      </c>
      <c r="L3017" s="1">
        <v>21.066299140000002</v>
      </c>
      <c r="M3017" s="2">
        <f t="shared" si="239"/>
        <v>-2.8063241103522985E-2</v>
      </c>
      <c r="N3017" s="2">
        <f t="shared" si="240"/>
        <v>-2.846453950208468E-2</v>
      </c>
    </row>
    <row r="3018" spans="1:14" x14ac:dyDescent="0.25">
      <c r="A3018" s="5">
        <v>40974</v>
      </c>
      <c r="B3018" s="11">
        <f t="shared" si="236"/>
        <v>3</v>
      </c>
      <c r="C3018" s="11">
        <f t="shared" si="237"/>
        <v>2012</v>
      </c>
      <c r="D3018" s="11" t="str">
        <f t="shared" si="238"/>
        <v>3/2012</v>
      </c>
      <c r="E3018">
        <v>35397</v>
      </c>
      <c r="F3018">
        <v>25256500</v>
      </c>
      <c r="G3018">
        <v>601533225</v>
      </c>
      <c r="H3018" s="1">
        <v>20.198813264999998</v>
      </c>
      <c r="I3018" s="1">
        <v>20.496479987000001</v>
      </c>
      <c r="J3018" s="1">
        <v>20.062737048999999</v>
      </c>
      <c r="K3018" s="1">
        <v>20.521994277000001</v>
      </c>
      <c r="L3018" s="1">
        <v>20.258346609</v>
      </c>
      <c r="M3018" s="2">
        <f t="shared" si="239"/>
        <v>-3.4160227720072989E-2</v>
      </c>
      <c r="N3018" s="2">
        <f t="shared" si="240"/>
        <v>-3.4757325732149708E-2</v>
      </c>
    </row>
    <row r="3019" spans="1:14" x14ac:dyDescent="0.25">
      <c r="A3019" s="5">
        <v>40975</v>
      </c>
      <c r="B3019" s="11">
        <f t="shared" si="236"/>
        <v>3</v>
      </c>
      <c r="C3019" s="11">
        <f t="shared" si="237"/>
        <v>2012</v>
      </c>
      <c r="D3019" s="11" t="str">
        <f t="shared" si="238"/>
        <v>3/2012</v>
      </c>
      <c r="E3019">
        <v>20874</v>
      </c>
      <c r="F3019">
        <v>16294900</v>
      </c>
      <c r="G3019">
        <v>389813342</v>
      </c>
      <c r="H3019" s="1">
        <v>20.394422824999999</v>
      </c>
      <c r="I3019" s="1">
        <v>20.453956169000001</v>
      </c>
      <c r="J3019" s="1">
        <v>20.207318029</v>
      </c>
      <c r="K3019" s="1">
        <v>20.539003804</v>
      </c>
      <c r="L3019" s="1">
        <v>20.343394243999999</v>
      </c>
      <c r="M3019" s="2">
        <f t="shared" si="239"/>
        <v>9.6842105243355459E-3</v>
      </c>
      <c r="N3019" s="2">
        <f t="shared" si="240"/>
        <v>9.6376191167567189E-3</v>
      </c>
    </row>
    <row r="3020" spans="1:14" x14ac:dyDescent="0.25">
      <c r="A3020" s="5">
        <v>40976</v>
      </c>
      <c r="B3020" s="11">
        <f t="shared" si="236"/>
        <v>3</v>
      </c>
      <c r="C3020" s="11">
        <f t="shared" si="237"/>
        <v>2012</v>
      </c>
      <c r="D3020" s="11" t="str">
        <f t="shared" si="238"/>
        <v>3/2012</v>
      </c>
      <c r="E3020">
        <v>25185</v>
      </c>
      <c r="F3020">
        <v>13840600</v>
      </c>
      <c r="G3020">
        <v>334933011</v>
      </c>
      <c r="H3020" s="1">
        <v>20.487975222999999</v>
      </c>
      <c r="I3020" s="1">
        <v>20.768632417999999</v>
      </c>
      <c r="J3020" s="1">
        <v>20.334889481000001</v>
      </c>
      <c r="K3020" s="1">
        <v>20.794146709</v>
      </c>
      <c r="L3020" s="1">
        <v>20.581527621999999</v>
      </c>
      <c r="M3020" s="2">
        <f t="shared" si="239"/>
        <v>4.5871559495824776E-3</v>
      </c>
      <c r="N3020" s="2">
        <f t="shared" si="240"/>
        <v>4.5766670137541857E-3</v>
      </c>
    </row>
    <row r="3021" spans="1:14" x14ac:dyDescent="0.25">
      <c r="A3021" s="5">
        <v>40977</v>
      </c>
      <c r="B3021" s="11">
        <f t="shared" si="236"/>
        <v>3</v>
      </c>
      <c r="C3021" s="11">
        <f t="shared" si="237"/>
        <v>2012</v>
      </c>
      <c r="D3021" s="11" t="str">
        <f t="shared" si="238"/>
        <v>3/2012</v>
      </c>
      <c r="E3021">
        <v>29044</v>
      </c>
      <c r="F3021">
        <v>14887900</v>
      </c>
      <c r="G3021">
        <v>356541076</v>
      </c>
      <c r="H3021" s="1">
        <v>20.164794211</v>
      </c>
      <c r="I3021" s="1">
        <v>20.496479987000001</v>
      </c>
      <c r="J3021" s="1">
        <v>20.164794211</v>
      </c>
      <c r="K3021" s="1">
        <v>20.624051438999999</v>
      </c>
      <c r="L3021" s="1">
        <v>20.368908534999999</v>
      </c>
      <c r="M3021" s="2">
        <f t="shared" si="239"/>
        <v>-1.5774180146273964E-2</v>
      </c>
      <c r="N3021" s="2">
        <f t="shared" si="240"/>
        <v>-1.5899916537814252E-2</v>
      </c>
    </row>
    <row r="3022" spans="1:14" x14ac:dyDescent="0.25">
      <c r="A3022" s="5">
        <v>40980</v>
      </c>
      <c r="B3022" s="11">
        <f t="shared" si="236"/>
        <v>3</v>
      </c>
      <c r="C3022" s="11">
        <f t="shared" si="237"/>
        <v>2012</v>
      </c>
      <c r="D3022" s="11" t="str">
        <f t="shared" si="238"/>
        <v>3/2012</v>
      </c>
      <c r="E3022">
        <v>24847</v>
      </c>
      <c r="F3022">
        <v>13888100</v>
      </c>
      <c r="G3022">
        <v>326643713</v>
      </c>
      <c r="H3022" s="1">
        <v>19.926660834</v>
      </c>
      <c r="I3022" s="1">
        <v>20.028717995000001</v>
      </c>
      <c r="J3022" s="1">
        <v>19.867127489000001</v>
      </c>
      <c r="K3022" s="1">
        <v>20.207318029</v>
      </c>
      <c r="L3022" s="1">
        <v>20.003203705000001</v>
      </c>
      <c r="M3022" s="2">
        <f t="shared" si="239"/>
        <v>-1.1809363116143112E-2</v>
      </c>
      <c r="N3022" s="2">
        <f t="shared" si="240"/>
        <v>-1.1879647535576241E-2</v>
      </c>
    </row>
    <row r="3023" spans="1:14" x14ac:dyDescent="0.25">
      <c r="A3023" s="5">
        <v>40981</v>
      </c>
      <c r="B3023" s="11">
        <f t="shared" si="236"/>
        <v>3</v>
      </c>
      <c r="C3023" s="11">
        <f t="shared" si="237"/>
        <v>2012</v>
      </c>
      <c r="D3023" s="11" t="str">
        <f t="shared" si="238"/>
        <v>3/2012</v>
      </c>
      <c r="E3023">
        <v>32856</v>
      </c>
      <c r="F3023">
        <v>27072800</v>
      </c>
      <c r="G3023">
        <v>651675557</v>
      </c>
      <c r="H3023" s="1">
        <v>20.777137182000001</v>
      </c>
      <c r="I3023" s="1">
        <v>20.11376563</v>
      </c>
      <c r="J3023" s="1">
        <v>19.969184650999999</v>
      </c>
      <c r="K3023" s="1">
        <v>20.777137182000001</v>
      </c>
      <c r="L3023" s="1">
        <v>20.470965696</v>
      </c>
      <c r="M3023" s="2">
        <f t="shared" si="239"/>
        <v>4.2680324369694267E-2</v>
      </c>
      <c r="N3023" s="2">
        <f t="shared" si="240"/>
        <v>4.1794632749205418E-2</v>
      </c>
    </row>
    <row r="3024" spans="1:14" x14ac:dyDescent="0.25">
      <c r="A3024" s="5">
        <v>40982</v>
      </c>
      <c r="B3024" s="11">
        <f t="shared" si="236"/>
        <v>3</v>
      </c>
      <c r="C3024" s="11">
        <f t="shared" si="237"/>
        <v>2012</v>
      </c>
      <c r="D3024" s="11" t="str">
        <f t="shared" si="238"/>
        <v>3/2012</v>
      </c>
      <c r="E3024">
        <v>53633</v>
      </c>
      <c r="F3024">
        <v>34767400</v>
      </c>
      <c r="G3024">
        <v>862639205</v>
      </c>
      <c r="H3024" s="1">
        <v>21.117327720999999</v>
      </c>
      <c r="I3024" s="1">
        <v>20.751622891</v>
      </c>
      <c r="J3024" s="1">
        <v>20.649565728999999</v>
      </c>
      <c r="K3024" s="1">
        <v>21.329946807999999</v>
      </c>
      <c r="L3024" s="1">
        <v>21.100318194</v>
      </c>
      <c r="M3024" s="2">
        <f t="shared" si="239"/>
        <v>1.6373311492341669E-2</v>
      </c>
      <c r="N3024" s="2">
        <f t="shared" si="240"/>
        <v>1.6240714240676118E-2</v>
      </c>
    </row>
    <row r="3025" spans="1:14" x14ac:dyDescent="0.25">
      <c r="A3025" s="5">
        <v>40983</v>
      </c>
      <c r="B3025" s="11">
        <f t="shared" si="236"/>
        <v>3</v>
      </c>
      <c r="C3025" s="11">
        <f t="shared" si="237"/>
        <v>2012</v>
      </c>
      <c r="D3025" s="11" t="str">
        <f t="shared" si="238"/>
        <v>3/2012</v>
      </c>
      <c r="E3025">
        <v>29358</v>
      </c>
      <c r="F3025">
        <v>26540100</v>
      </c>
      <c r="G3025">
        <v>650143227</v>
      </c>
      <c r="H3025" s="1">
        <v>20.598537148999998</v>
      </c>
      <c r="I3025" s="1">
        <v>20.989756269000001</v>
      </c>
      <c r="J3025" s="1">
        <v>20.556013330999999</v>
      </c>
      <c r="K3025" s="1">
        <v>21.253403937000002</v>
      </c>
      <c r="L3025" s="1">
        <v>20.836670525999999</v>
      </c>
      <c r="M3025" s="2">
        <f t="shared" si="239"/>
        <v>-2.4567055967223195E-2</v>
      </c>
      <c r="N3025" s="2">
        <f t="shared" si="240"/>
        <v>-2.4873861381345064E-2</v>
      </c>
    </row>
    <row r="3026" spans="1:14" x14ac:dyDescent="0.25">
      <c r="A3026" s="5">
        <v>40984</v>
      </c>
      <c r="B3026" s="11">
        <f t="shared" si="236"/>
        <v>3</v>
      </c>
      <c r="C3026" s="11">
        <f t="shared" si="237"/>
        <v>2012</v>
      </c>
      <c r="D3026" s="11" t="str">
        <f t="shared" si="238"/>
        <v>3/2012</v>
      </c>
      <c r="E3026">
        <v>48223</v>
      </c>
      <c r="F3026">
        <v>38690500</v>
      </c>
      <c r="G3026">
        <v>932404322</v>
      </c>
      <c r="H3026" s="1">
        <v>20.709099074000001</v>
      </c>
      <c r="I3026" s="1">
        <v>20.624051438999999</v>
      </c>
      <c r="J3026" s="1">
        <v>20.088251339999999</v>
      </c>
      <c r="K3026" s="1">
        <v>20.794146709</v>
      </c>
      <c r="L3026" s="1">
        <v>20.496479987000001</v>
      </c>
      <c r="M3026" s="2">
        <f t="shared" si="239"/>
        <v>5.3674648932713342E-3</v>
      </c>
      <c r="N3026" s="2">
        <f t="shared" si="240"/>
        <v>5.3531113919495941E-3</v>
      </c>
    </row>
    <row r="3027" spans="1:14" x14ac:dyDescent="0.25">
      <c r="A3027" s="5">
        <v>40987</v>
      </c>
      <c r="B3027" s="11">
        <f t="shared" si="236"/>
        <v>3</v>
      </c>
      <c r="C3027" s="11">
        <f t="shared" si="237"/>
        <v>2012</v>
      </c>
      <c r="D3027" s="11" t="str">
        <f t="shared" si="238"/>
        <v>3/2012</v>
      </c>
      <c r="E3027">
        <v>26213</v>
      </c>
      <c r="F3027">
        <v>37560800</v>
      </c>
      <c r="G3027">
        <v>918684743</v>
      </c>
      <c r="H3027" s="1">
        <v>20.84517529</v>
      </c>
      <c r="I3027" s="1">
        <v>20.641060966000001</v>
      </c>
      <c r="J3027" s="1">
        <v>20.428441879000001</v>
      </c>
      <c r="K3027" s="1">
        <v>20.981251504999999</v>
      </c>
      <c r="L3027" s="1">
        <v>20.802651472000001</v>
      </c>
      <c r="M3027" s="2">
        <f t="shared" si="239"/>
        <v>6.570841904505631E-3</v>
      </c>
      <c r="N3027" s="2">
        <f t="shared" si="240"/>
        <v>6.5493480267105417E-3</v>
      </c>
    </row>
    <row r="3028" spans="1:14" x14ac:dyDescent="0.25">
      <c r="A3028" s="5">
        <v>40988</v>
      </c>
      <c r="B3028" s="11">
        <f t="shared" si="236"/>
        <v>3</v>
      </c>
      <c r="C3028" s="11">
        <f t="shared" si="237"/>
        <v>2012</v>
      </c>
      <c r="D3028" s="11" t="str">
        <f t="shared" si="238"/>
        <v>3/2012</v>
      </c>
      <c r="E3028">
        <v>26788</v>
      </c>
      <c r="F3028">
        <v>17585500</v>
      </c>
      <c r="G3028">
        <v>425236055</v>
      </c>
      <c r="H3028" s="1">
        <v>20.744886966999999</v>
      </c>
      <c r="I3028" s="1">
        <v>20.522650848000001</v>
      </c>
      <c r="J3028" s="1">
        <v>20.488460675999999</v>
      </c>
      <c r="K3028" s="1">
        <v>20.779077139000002</v>
      </c>
      <c r="L3028" s="1">
        <v>20.667959079999999</v>
      </c>
      <c r="M3028" s="2">
        <f t="shared" si="239"/>
        <v>-4.8111048050583083E-3</v>
      </c>
      <c r="N3028" s="2">
        <f t="shared" si="240"/>
        <v>-4.8227154246883973E-3</v>
      </c>
    </row>
    <row r="3029" spans="1:14" x14ac:dyDescent="0.25">
      <c r="A3029" s="5">
        <v>40989</v>
      </c>
      <c r="B3029" s="11">
        <f t="shared" si="236"/>
        <v>3</v>
      </c>
      <c r="C3029" s="11">
        <f t="shared" si="237"/>
        <v>2012</v>
      </c>
      <c r="D3029" s="11" t="str">
        <f t="shared" si="238"/>
        <v>3/2012</v>
      </c>
      <c r="E3029">
        <v>17989</v>
      </c>
      <c r="F3029">
        <v>12415400</v>
      </c>
      <c r="G3029">
        <v>300447030</v>
      </c>
      <c r="H3029" s="1">
        <v>20.608126278</v>
      </c>
      <c r="I3029" s="1">
        <v>20.693601708999999</v>
      </c>
      <c r="J3029" s="1">
        <v>20.573936106000001</v>
      </c>
      <c r="K3029" s="1">
        <v>20.856005026999998</v>
      </c>
      <c r="L3029" s="1">
        <v>20.685054166</v>
      </c>
      <c r="M3029" s="2">
        <f t="shared" si="239"/>
        <v>-6.5925010445971877E-3</v>
      </c>
      <c r="N3029" s="2">
        <f t="shared" si="240"/>
        <v>-6.6143275600455843E-3</v>
      </c>
    </row>
    <row r="3030" spans="1:14" x14ac:dyDescent="0.25">
      <c r="A3030" s="5">
        <v>40990</v>
      </c>
      <c r="B3030" s="11">
        <f t="shared" si="236"/>
        <v>3</v>
      </c>
      <c r="C3030" s="11">
        <f t="shared" si="237"/>
        <v>2012</v>
      </c>
      <c r="D3030" s="11" t="str">
        <f t="shared" si="238"/>
        <v>3/2012</v>
      </c>
      <c r="E3030">
        <v>25225</v>
      </c>
      <c r="F3030">
        <v>16571800</v>
      </c>
      <c r="G3030">
        <v>394881865</v>
      </c>
      <c r="H3030" s="1">
        <v>20.343152444000001</v>
      </c>
      <c r="I3030" s="1">
        <v>20.505555762</v>
      </c>
      <c r="J3030" s="1">
        <v>20.257677013999999</v>
      </c>
      <c r="K3030" s="1">
        <v>20.55684102</v>
      </c>
      <c r="L3030" s="1">
        <v>20.368795073000001</v>
      </c>
      <c r="M3030" s="2">
        <f t="shared" si="239"/>
        <v>-1.2857735362523881E-2</v>
      </c>
      <c r="N3030" s="2">
        <f t="shared" si="240"/>
        <v>-1.2941111498442719E-2</v>
      </c>
    </row>
    <row r="3031" spans="1:14" x14ac:dyDescent="0.25">
      <c r="A3031" s="5">
        <v>40991</v>
      </c>
      <c r="B3031" s="11">
        <f t="shared" si="236"/>
        <v>3</v>
      </c>
      <c r="C3031" s="11">
        <f t="shared" si="237"/>
        <v>2012</v>
      </c>
      <c r="D3031" s="11" t="str">
        <f t="shared" si="238"/>
        <v>3/2012</v>
      </c>
      <c r="E3031">
        <v>20087</v>
      </c>
      <c r="F3031">
        <v>16054200</v>
      </c>
      <c r="G3031">
        <v>382552397</v>
      </c>
      <c r="H3031" s="1">
        <v>20.257677013999999</v>
      </c>
      <c r="I3031" s="1">
        <v>20.454270504</v>
      </c>
      <c r="J3031" s="1">
        <v>20.232034383999999</v>
      </c>
      <c r="K3031" s="1">
        <v>20.599578735000001</v>
      </c>
      <c r="L3031" s="1">
        <v>20.368795073000001</v>
      </c>
      <c r="M3031" s="2">
        <f t="shared" si="239"/>
        <v>-4.2016806507888527E-3</v>
      </c>
      <c r="N3031" s="2">
        <f t="shared" si="240"/>
        <v>-4.2105325147728211E-3</v>
      </c>
    </row>
    <row r="3032" spans="1:14" x14ac:dyDescent="0.25">
      <c r="A3032" s="5">
        <v>40994</v>
      </c>
      <c r="B3032" s="11">
        <f t="shared" si="236"/>
        <v>3</v>
      </c>
      <c r="C3032" s="11">
        <f t="shared" si="237"/>
        <v>2012</v>
      </c>
      <c r="D3032" s="11" t="str">
        <f t="shared" si="238"/>
        <v>3/2012</v>
      </c>
      <c r="E3032">
        <v>24677</v>
      </c>
      <c r="F3032">
        <v>14783400</v>
      </c>
      <c r="G3032">
        <v>356377582</v>
      </c>
      <c r="H3032" s="1">
        <v>20.693601708999999</v>
      </c>
      <c r="I3032" s="1">
        <v>20.462818046999999</v>
      </c>
      <c r="J3032" s="1">
        <v>20.394437702000001</v>
      </c>
      <c r="K3032" s="1">
        <v>20.753434510000002</v>
      </c>
      <c r="L3032" s="1">
        <v>20.608126278</v>
      </c>
      <c r="M3032" s="2">
        <f t="shared" si="239"/>
        <v>2.1518987330024775E-2</v>
      </c>
      <c r="N3032" s="2">
        <f t="shared" si="240"/>
        <v>2.1290722797381707E-2</v>
      </c>
    </row>
    <row r="3033" spans="1:14" x14ac:dyDescent="0.25">
      <c r="A3033" s="5">
        <v>40995</v>
      </c>
      <c r="B3033" s="11">
        <f t="shared" si="236"/>
        <v>3</v>
      </c>
      <c r="C3033" s="11">
        <f t="shared" si="237"/>
        <v>2012</v>
      </c>
      <c r="D3033" s="11" t="str">
        <f t="shared" si="238"/>
        <v>3/2012</v>
      </c>
      <c r="E3033">
        <v>21320</v>
      </c>
      <c r="F3033">
        <v>20580800</v>
      </c>
      <c r="G3033">
        <v>493616279</v>
      </c>
      <c r="H3033" s="1">
        <v>20.343152444000001</v>
      </c>
      <c r="I3033" s="1">
        <v>20.693601708999999</v>
      </c>
      <c r="J3033" s="1">
        <v>20.343152444000001</v>
      </c>
      <c r="K3033" s="1">
        <v>20.761982053000001</v>
      </c>
      <c r="L3033" s="1">
        <v>20.497008219000001</v>
      </c>
      <c r="M3033" s="2">
        <f t="shared" si="239"/>
        <v>-1.6935150774047281E-2</v>
      </c>
      <c r="N3033" s="2">
        <f t="shared" si="240"/>
        <v>-1.7080190282608893E-2</v>
      </c>
    </row>
    <row r="3034" spans="1:14" x14ac:dyDescent="0.25">
      <c r="A3034" s="5">
        <v>40996</v>
      </c>
      <c r="B3034" s="11">
        <f t="shared" si="236"/>
        <v>3</v>
      </c>
      <c r="C3034" s="11">
        <f t="shared" si="237"/>
        <v>2012</v>
      </c>
      <c r="D3034" s="11" t="str">
        <f t="shared" si="238"/>
        <v>3/2012</v>
      </c>
      <c r="E3034">
        <v>29062</v>
      </c>
      <c r="F3034">
        <v>19702600</v>
      </c>
      <c r="G3034">
        <v>461012083</v>
      </c>
      <c r="H3034" s="1">
        <v>19.992703178999999</v>
      </c>
      <c r="I3034" s="1">
        <v>20.334604900999999</v>
      </c>
      <c r="J3034" s="1">
        <v>19.838847403999999</v>
      </c>
      <c r="K3034" s="1">
        <v>20.343152444000001</v>
      </c>
      <c r="L3034" s="1">
        <v>20.001250722000002</v>
      </c>
      <c r="M3034" s="2">
        <f t="shared" si="239"/>
        <v>-1.7226890766547043E-2</v>
      </c>
      <c r="N3034" s="2">
        <f t="shared" si="240"/>
        <v>-1.7377000091765449E-2</v>
      </c>
    </row>
    <row r="3035" spans="1:14" x14ac:dyDescent="0.25">
      <c r="A3035" s="5">
        <v>40997</v>
      </c>
      <c r="B3035" s="11">
        <f t="shared" si="236"/>
        <v>3</v>
      </c>
      <c r="C3035" s="11">
        <f t="shared" si="237"/>
        <v>2012</v>
      </c>
      <c r="D3035" s="11" t="str">
        <f t="shared" si="238"/>
        <v>3/2012</v>
      </c>
      <c r="E3035">
        <v>33988</v>
      </c>
      <c r="F3035">
        <v>23508000</v>
      </c>
      <c r="G3035">
        <v>544323384</v>
      </c>
      <c r="H3035" s="1">
        <v>19.932870378</v>
      </c>
      <c r="I3035" s="1">
        <v>19.838847403999999</v>
      </c>
      <c r="J3035" s="1">
        <v>19.599516199</v>
      </c>
      <c r="K3035" s="1">
        <v>20.001250722000002</v>
      </c>
      <c r="L3035" s="1">
        <v>19.787562145999999</v>
      </c>
      <c r="M3035" s="2">
        <f t="shared" si="239"/>
        <v>-2.9927319214565484E-3</v>
      </c>
      <c r="N3035" s="2">
        <f t="shared" si="240"/>
        <v>-2.9972190984816488E-3</v>
      </c>
    </row>
    <row r="3036" spans="1:14" x14ac:dyDescent="0.25">
      <c r="A3036" s="5">
        <v>40998</v>
      </c>
      <c r="B3036" s="11">
        <f t="shared" si="236"/>
        <v>3</v>
      </c>
      <c r="C3036" s="11">
        <f t="shared" si="237"/>
        <v>2012</v>
      </c>
      <c r="D3036" s="11" t="str">
        <f t="shared" si="238"/>
        <v>3/2012</v>
      </c>
      <c r="E3036">
        <v>28973</v>
      </c>
      <c r="F3036">
        <v>17685300</v>
      </c>
      <c r="G3036">
        <v>411742160</v>
      </c>
      <c r="H3036" s="1">
        <v>19.958513007000001</v>
      </c>
      <c r="I3036" s="1">
        <v>20.086726153000001</v>
      </c>
      <c r="J3036" s="1">
        <v>19.753371974</v>
      </c>
      <c r="K3036" s="1">
        <v>20.120916325</v>
      </c>
      <c r="L3036" s="1">
        <v>19.898680206000002</v>
      </c>
      <c r="M3036" s="2">
        <f t="shared" si="239"/>
        <v>1.2864493930739851E-3</v>
      </c>
      <c r="N3036" s="2">
        <f t="shared" si="240"/>
        <v>1.2856226260401851E-3</v>
      </c>
    </row>
    <row r="3037" spans="1:14" x14ac:dyDescent="0.25">
      <c r="A3037" s="5">
        <v>41001</v>
      </c>
      <c r="B3037" s="11">
        <f t="shared" si="236"/>
        <v>4</v>
      </c>
      <c r="C3037" s="11">
        <f t="shared" si="237"/>
        <v>2012</v>
      </c>
      <c r="D3037" s="11" t="str">
        <f t="shared" si="238"/>
        <v>4/2012</v>
      </c>
      <c r="E3037">
        <v>31291</v>
      </c>
      <c r="F3037">
        <v>17972500</v>
      </c>
      <c r="G3037">
        <v>420093453</v>
      </c>
      <c r="H3037" s="1">
        <v>19.85594249</v>
      </c>
      <c r="I3037" s="1">
        <v>19.898680206000002</v>
      </c>
      <c r="J3037" s="1">
        <v>19.676444087</v>
      </c>
      <c r="K3037" s="1">
        <v>20.172201583</v>
      </c>
      <c r="L3037" s="1">
        <v>19.975608093000002</v>
      </c>
      <c r="M3037" s="2">
        <f t="shared" si="239"/>
        <v>-5.1391863193428478E-3</v>
      </c>
      <c r="N3037" s="2">
        <f t="shared" si="240"/>
        <v>-5.1524373565513294E-3</v>
      </c>
    </row>
    <row r="3038" spans="1:14" x14ac:dyDescent="0.25">
      <c r="A3038" s="5">
        <v>41002</v>
      </c>
      <c r="B3038" s="11">
        <f t="shared" si="236"/>
        <v>4</v>
      </c>
      <c r="C3038" s="11">
        <f t="shared" si="237"/>
        <v>2012</v>
      </c>
      <c r="D3038" s="11" t="str">
        <f t="shared" si="238"/>
        <v>4/2012</v>
      </c>
      <c r="E3038">
        <v>30235</v>
      </c>
      <c r="F3038">
        <v>20776300</v>
      </c>
      <c r="G3038">
        <v>474286992</v>
      </c>
      <c r="H3038" s="1">
        <v>19.274709562999998</v>
      </c>
      <c r="I3038" s="1">
        <v>19.847394947000002</v>
      </c>
      <c r="J3038" s="1">
        <v>19.249066933999998</v>
      </c>
      <c r="K3038" s="1">
        <v>19.915775291999999</v>
      </c>
      <c r="L3038" s="1">
        <v>19.514040769000001</v>
      </c>
      <c r="M3038" s="2">
        <f t="shared" si="239"/>
        <v>-2.9272492468827793E-2</v>
      </c>
      <c r="N3038" s="2">
        <f t="shared" si="240"/>
        <v>-2.970948083588628E-2</v>
      </c>
    </row>
    <row r="3039" spans="1:14" x14ac:dyDescent="0.25">
      <c r="A3039" s="5">
        <v>41003</v>
      </c>
      <c r="B3039" s="11">
        <f t="shared" si="236"/>
        <v>4</v>
      </c>
      <c r="C3039" s="11">
        <f t="shared" si="237"/>
        <v>2012</v>
      </c>
      <c r="D3039" s="11" t="str">
        <f t="shared" si="238"/>
        <v>4/2012</v>
      </c>
      <c r="E3039">
        <v>35126</v>
      </c>
      <c r="F3039">
        <v>23945600</v>
      </c>
      <c r="G3039">
        <v>526724255</v>
      </c>
      <c r="H3039" s="1">
        <v>18.599453662999998</v>
      </c>
      <c r="I3039" s="1">
        <v>19.026830815</v>
      </c>
      <c r="J3039" s="1">
        <v>18.599453662999998</v>
      </c>
      <c r="K3039" s="1">
        <v>19.112306245999999</v>
      </c>
      <c r="L3039" s="1">
        <v>18.804594695999999</v>
      </c>
      <c r="M3039" s="2">
        <f t="shared" si="239"/>
        <v>-3.5033259401025196E-2</v>
      </c>
      <c r="N3039" s="2">
        <f t="shared" si="240"/>
        <v>-3.5661643937651276E-2</v>
      </c>
    </row>
    <row r="3040" spans="1:14" x14ac:dyDescent="0.25">
      <c r="A3040" s="5">
        <v>41004</v>
      </c>
      <c r="B3040" s="11">
        <f t="shared" si="236"/>
        <v>4</v>
      </c>
      <c r="C3040" s="11">
        <f t="shared" si="237"/>
        <v>2012</v>
      </c>
      <c r="D3040" s="11" t="str">
        <f t="shared" si="238"/>
        <v>4/2012</v>
      </c>
      <c r="E3040">
        <v>30771</v>
      </c>
      <c r="F3040">
        <v>20141600</v>
      </c>
      <c r="G3040">
        <v>443241783</v>
      </c>
      <c r="H3040" s="1">
        <v>18.804594695999999</v>
      </c>
      <c r="I3040" s="1">
        <v>18.650738920999999</v>
      </c>
      <c r="J3040" s="1">
        <v>18.513978233</v>
      </c>
      <c r="K3040" s="1">
        <v>18.958450470999999</v>
      </c>
      <c r="L3040" s="1">
        <v>18.813142239000001</v>
      </c>
      <c r="M3040" s="2">
        <f t="shared" si="239"/>
        <v>1.1029411762136343E-2</v>
      </c>
      <c r="N3040" s="2">
        <f t="shared" si="240"/>
        <v>1.0969031368032468E-2</v>
      </c>
    </row>
    <row r="3041" spans="1:14" x14ac:dyDescent="0.25">
      <c r="A3041" s="5">
        <v>41008</v>
      </c>
      <c r="B3041" s="11">
        <f t="shared" si="236"/>
        <v>4</v>
      </c>
      <c r="C3041" s="11">
        <f t="shared" si="237"/>
        <v>2012</v>
      </c>
      <c r="D3041" s="11" t="str">
        <f t="shared" si="238"/>
        <v>4/2012</v>
      </c>
      <c r="E3041">
        <v>23285</v>
      </c>
      <c r="F3041">
        <v>14373800</v>
      </c>
      <c r="G3041">
        <v>311541948</v>
      </c>
      <c r="H3041" s="1">
        <v>18.454145431000001</v>
      </c>
      <c r="I3041" s="1">
        <v>18.599453662999998</v>
      </c>
      <c r="J3041" s="1">
        <v>18.385765086999999</v>
      </c>
      <c r="K3041" s="1">
        <v>18.693476637</v>
      </c>
      <c r="L3041" s="1">
        <v>18.522525775999998</v>
      </c>
      <c r="M3041" s="2">
        <f t="shared" si="239"/>
        <v>-1.8636363647579368E-2</v>
      </c>
      <c r="N3041" s="2">
        <f t="shared" si="240"/>
        <v>-1.8812208843028588E-2</v>
      </c>
    </row>
    <row r="3042" spans="1:14" x14ac:dyDescent="0.25">
      <c r="A3042" s="5">
        <v>41009</v>
      </c>
      <c r="B3042" s="11">
        <f t="shared" si="236"/>
        <v>4</v>
      </c>
      <c r="C3042" s="11">
        <f t="shared" si="237"/>
        <v>2012</v>
      </c>
      <c r="D3042" s="11" t="str">
        <f t="shared" si="238"/>
        <v>4/2012</v>
      </c>
      <c r="E3042">
        <v>33887</v>
      </c>
      <c r="F3042">
        <v>19490700</v>
      </c>
      <c r="G3042">
        <v>415372154</v>
      </c>
      <c r="H3042" s="1">
        <v>18.112243710000001</v>
      </c>
      <c r="I3042" s="1">
        <v>18.377217544000001</v>
      </c>
      <c r="J3042" s="1">
        <v>17.958387935000001</v>
      </c>
      <c r="K3042" s="1">
        <v>18.556715948000001</v>
      </c>
      <c r="L3042" s="1">
        <v>18.214814226000001</v>
      </c>
      <c r="M3042" s="2">
        <f t="shared" si="239"/>
        <v>-1.8527095837537866E-2</v>
      </c>
      <c r="N3042" s="2">
        <f t="shared" si="240"/>
        <v>-1.870087220556645E-2</v>
      </c>
    </row>
    <row r="3043" spans="1:14" x14ac:dyDescent="0.25">
      <c r="A3043" s="5">
        <v>41010</v>
      </c>
      <c r="B3043" s="11">
        <f t="shared" si="236"/>
        <v>4</v>
      </c>
      <c r="C3043" s="11">
        <f t="shared" si="237"/>
        <v>2012</v>
      </c>
      <c r="D3043" s="11" t="str">
        <f t="shared" si="238"/>
        <v>4/2012</v>
      </c>
      <c r="E3043">
        <v>28452</v>
      </c>
      <c r="F3043">
        <v>24648400</v>
      </c>
      <c r="G3043">
        <v>528184516</v>
      </c>
      <c r="H3043" s="1">
        <v>18.249004398</v>
      </c>
      <c r="I3043" s="1">
        <v>18.334479828999999</v>
      </c>
      <c r="J3043" s="1">
        <v>18.180624053999999</v>
      </c>
      <c r="K3043" s="1">
        <v>18.454145431000001</v>
      </c>
      <c r="L3043" s="1">
        <v>18.317384743000002</v>
      </c>
      <c r="M3043" s="2">
        <f t="shared" si="239"/>
        <v>7.5507314383413959E-3</v>
      </c>
      <c r="N3043" s="2">
        <f t="shared" si="240"/>
        <v>7.5223673559459605E-3</v>
      </c>
    </row>
    <row r="3044" spans="1:14" x14ac:dyDescent="0.25">
      <c r="A3044" s="5">
        <v>41011</v>
      </c>
      <c r="B3044" s="11">
        <f t="shared" si="236"/>
        <v>4</v>
      </c>
      <c r="C3044" s="11">
        <f t="shared" si="237"/>
        <v>2012</v>
      </c>
      <c r="D3044" s="11" t="str">
        <f t="shared" si="238"/>
        <v>4/2012</v>
      </c>
      <c r="E3044">
        <v>32324</v>
      </c>
      <c r="F3044">
        <v>19275600</v>
      </c>
      <c r="G3044">
        <v>420373375</v>
      </c>
      <c r="H3044" s="1">
        <v>18.813142239000001</v>
      </c>
      <c r="I3044" s="1">
        <v>18.385765086999999</v>
      </c>
      <c r="J3044" s="1">
        <v>18.274647027</v>
      </c>
      <c r="K3044" s="1">
        <v>18.87297504</v>
      </c>
      <c r="L3044" s="1">
        <v>18.642191378</v>
      </c>
      <c r="M3044" s="2">
        <f t="shared" si="239"/>
        <v>3.0913348952988695E-2</v>
      </c>
      <c r="N3044" s="2">
        <f t="shared" si="240"/>
        <v>3.044515587038411E-2</v>
      </c>
    </row>
    <row r="3045" spans="1:14" x14ac:dyDescent="0.25">
      <c r="A3045" s="5">
        <v>41012</v>
      </c>
      <c r="B3045" s="11">
        <f t="shared" si="236"/>
        <v>4</v>
      </c>
      <c r="C3045" s="11">
        <f t="shared" si="237"/>
        <v>2012</v>
      </c>
      <c r="D3045" s="11" t="str">
        <f t="shared" si="238"/>
        <v>4/2012</v>
      </c>
      <c r="E3045">
        <v>33277</v>
      </c>
      <c r="F3045">
        <v>19471700</v>
      </c>
      <c r="G3045">
        <v>422942603</v>
      </c>
      <c r="H3045" s="1">
        <v>18.522525775999998</v>
      </c>
      <c r="I3045" s="1">
        <v>18.702024179999999</v>
      </c>
      <c r="J3045" s="1">
        <v>18.419955259000002</v>
      </c>
      <c r="K3045" s="1">
        <v>18.847332411</v>
      </c>
      <c r="L3045" s="1">
        <v>18.565263491</v>
      </c>
      <c r="M3045" s="2">
        <f t="shared" si="239"/>
        <v>-1.5447523827122778E-2</v>
      </c>
      <c r="N3045" s="2">
        <f t="shared" si="240"/>
        <v>-1.5568079964028429E-2</v>
      </c>
    </row>
    <row r="3046" spans="1:14" x14ac:dyDescent="0.25">
      <c r="A3046" s="5">
        <v>41015</v>
      </c>
      <c r="B3046" s="11">
        <f t="shared" si="236"/>
        <v>4</v>
      </c>
      <c r="C3046" s="11">
        <f t="shared" si="237"/>
        <v>2012</v>
      </c>
      <c r="D3046" s="11" t="str">
        <f t="shared" si="238"/>
        <v>4/2012</v>
      </c>
      <c r="E3046">
        <v>23467</v>
      </c>
      <c r="F3046">
        <v>16176700</v>
      </c>
      <c r="G3046">
        <v>348439495</v>
      </c>
      <c r="H3046" s="1">
        <v>18.385765086999999</v>
      </c>
      <c r="I3046" s="1">
        <v>18.659286464000001</v>
      </c>
      <c r="J3046" s="1">
        <v>18.249004398</v>
      </c>
      <c r="K3046" s="1">
        <v>18.744761895</v>
      </c>
      <c r="L3046" s="1">
        <v>18.411407715999999</v>
      </c>
      <c r="M3046" s="2">
        <f t="shared" si="239"/>
        <v>-7.3834794808169679E-3</v>
      </c>
      <c r="N3046" s="2">
        <f t="shared" si="240"/>
        <v>-7.4108722848681315E-3</v>
      </c>
    </row>
    <row r="3047" spans="1:14" x14ac:dyDescent="0.25">
      <c r="A3047" s="5">
        <v>41016</v>
      </c>
      <c r="B3047" s="11">
        <f t="shared" si="236"/>
        <v>4</v>
      </c>
      <c r="C3047" s="11">
        <f t="shared" si="237"/>
        <v>2012</v>
      </c>
      <c r="D3047" s="11" t="str">
        <f t="shared" si="238"/>
        <v>4/2012</v>
      </c>
      <c r="E3047">
        <v>25918</v>
      </c>
      <c r="F3047">
        <v>16335600</v>
      </c>
      <c r="G3047">
        <v>353308299</v>
      </c>
      <c r="H3047" s="1">
        <v>18.445597888000002</v>
      </c>
      <c r="I3047" s="1">
        <v>18.616548749</v>
      </c>
      <c r="J3047" s="1">
        <v>18.274647027</v>
      </c>
      <c r="K3047" s="1">
        <v>18.616548749</v>
      </c>
      <c r="L3047" s="1">
        <v>18.488335602999999</v>
      </c>
      <c r="M3047" s="2">
        <f t="shared" si="239"/>
        <v>3.2543003087921463E-3</v>
      </c>
      <c r="N3047" s="2">
        <f t="shared" si="240"/>
        <v>3.2490165337660019E-3</v>
      </c>
    </row>
    <row r="3048" spans="1:14" x14ac:dyDescent="0.25">
      <c r="A3048" s="5">
        <v>41017</v>
      </c>
      <c r="B3048" s="11">
        <f t="shared" si="236"/>
        <v>4</v>
      </c>
      <c r="C3048" s="11">
        <f t="shared" si="237"/>
        <v>2012</v>
      </c>
      <c r="D3048" s="11" t="str">
        <f t="shared" si="238"/>
        <v>4/2012</v>
      </c>
      <c r="E3048">
        <v>30691</v>
      </c>
      <c r="F3048">
        <v>23211800</v>
      </c>
      <c r="G3048">
        <v>501881607</v>
      </c>
      <c r="H3048" s="1">
        <v>18.599453662999998</v>
      </c>
      <c r="I3048" s="1">
        <v>18.419955259000002</v>
      </c>
      <c r="J3048" s="1">
        <v>18.180624053999999</v>
      </c>
      <c r="K3048" s="1">
        <v>18.684929093000001</v>
      </c>
      <c r="L3048" s="1">
        <v>18.479788060000001</v>
      </c>
      <c r="M3048" s="2">
        <f t="shared" si="239"/>
        <v>8.3410565455344088E-3</v>
      </c>
      <c r="N3048" s="2">
        <f t="shared" si="240"/>
        <v>8.3064621693632289E-3</v>
      </c>
    </row>
    <row r="3049" spans="1:14" x14ac:dyDescent="0.25">
      <c r="A3049" s="5">
        <v>41018</v>
      </c>
      <c r="B3049" s="11">
        <f t="shared" si="236"/>
        <v>4</v>
      </c>
      <c r="C3049" s="11">
        <f t="shared" si="237"/>
        <v>2012</v>
      </c>
      <c r="D3049" s="11" t="str">
        <f t="shared" si="238"/>
        <v>4/2012</v>
      </c>
      <c r="E3049">
        <v>23114</v>
      </c>
      <c r="F3049">
        <v>11639800</v>
      </c>
      <c r="G3049">
        <v>251397818</v>
      </c>
      <c r="H3049" s="1">
        <v>18.334479828999999</v>
      </c>
      <c r="I3049" s="1">
        <v>18.488335602999999</v>
      </c>
      <c r="J3049" s="1">
        <v>18.334479828999999</v>
      </c>
      <c r="K3049" s="1">
        <v>18.719119266</v>
      </c>
      <c r="L3049" s="1">
        <v>18.462692973999999</v>
      </c>
      <c r="M3049" s="2">
        <f t="shared" si="239"/>
        <v>-1.4246323510411107E-2</v>
      </c>
      <c r="N3049" s="2">
        <f t="shared" si="240"/>
        <v>-1.4348776594440641E-2</v>
      </c>
    </row>
    <row r="3050" spans="1:14" x14ac:dyDescent="0.25">
      <c r="A3050" s="5">
        <v>41019</v>
      </c>
      <c r="B3050" s="11">
        <f t="shared" si="236"/>
        <v>4</v>
      </c>
      <c r="C3050" s="11">
        <f t="shared" si="237"/>
        <v>2012</v>
      </c>
      <c r="D3050" s="11" t="str">
        <f t="shared" si="238"/>
        <v>4/2012</v>
      </c>
      <c r="E3050">
        <v>14758</v>
      </c>
      <c r="F3050">
        <v>8618900</v>
      </c>
      <c r="G3050">
        <v>186113271</v>
      </c>
      <c r="H3050" s="1">
        <v>18.343027372000002</v>
      </c>
      <c r="I3050" s="1">
        <v>18.479788060000001</v>
      </c>
      <c r="J3050" s="1">
        <v>18.343027372000002</v>
      </c>
      <c r="K3050" s="1">
        <v>18.625096291999998</v>
      </c>
      <c r="L3050" s="1">
        <v>18.454145431000001</v>
      </c>
      <c r="M3050" s="2">
        <f t="shared" si="239"/>
        <v>4.6620046381051772E-4</v>
      </c>
      <c r="N3050" s="2">
        <f t="shared" si="240"/>
        <v>4.6609182613760003E-4</v>
      </c>
    </row>
    <row r="3051" spans="1:14" x14ac:dyDescent="0.25">
      <c r="A3051" s="5">
        <v>41022</v>
      </c>
      <c r="B3051" s="11">
        <f t="shared" si="236"/>
        <v>4</v>
      </c>
      <c r="C3051" s="11">
        <f t="shared" si="237"/>
        <v>2012</v>
      </c>
      <c r="D3051" s="11" t="str">
        <f t="shared" si="238"/>
        <v>4/2012</v>
      </c>
      <c r="E3051">
        <v>23453</v>
      </c>
      <c r="F3051">
        <v>15441000</v>
      </c>
      <c r="G3051">
        <v>327353505</v>
      </c>
      <c r="H3051" s="1">
        <v>18.189171597000001</v>
      </c>
      <c r="I3051" s="1">
        <v>18.129338795999999</v>
      </c>
      <c r="J3051" s="1">
        <v>17.992578107</v>
      </c>
      <c r="K3051" s="1">
        <v>18.206266682999999</v>
      </c>
      <c r="L3051" s="1">
        <v>18.120791253</v>
      </c>
      <c r="M3051" s="2">
        <f t="shared" si="239"/>
        <v>-8.3876980544037583E-3</v>
      </c>
      <c r="N3051" s="2">
        <f t="shared" si="240"/>
        <v>-8.4230727407396365E-3</v>
      </c>
    </row>
    <row r="3052" spans="1:14" x14ac:dyDescent="0.25">
      <c r="A3052" s="5">
        <v>41023</v>
      </c>
      <c r="B3052" s="11">
        <f t="shared" si="236"/>
        <v>4</v>
      </c>
      <c r="C3052" s="11">
        <f t="shared" si="237"/>
        <v>2012</v>
      </c>
      <c r="D3052" s="11" t="str">
        <f t="shared" si="238"/>
        <v>4/2012</v>
      </c>
      <c r="E3052">
        <v>24802</v>
      </c>
      <c r="F3052">
        <v>13605300</v>
      </c>
      <c r="G3052">
        <v>288700629</v>
      </c>
      <c r="H3052" s="1">
        <v>18.154981424999999</v>
      </c>
      <c r="I3052" s="1">
        <v>18.231909311999999</v>
      </c>
      <c r="J3052" s="1">
        <v>18.043863365</v>
      </c>
      <c r="K3052" s="1">
        <v>18.283194569999999</v>
      </c>
      <c r="L3052" s="1">
        <v>18.137886339000001</v>
      </c>
      <c r="M3052" s="2">
        <f t="shared" si="239"/>
        <v>-1.8796992385096134E-3</v>
      </c>
      <c r="N3052" s="2">
        <f t="shared" si="240"/>
        <v>-1.881468090076764E-3</v>
      </c>
    </row>
    <row r="3053" spans="1:14" x14ac:dyDescent="0.25">
      <c r="A3053" s="5">
        <v>41024</v>
      </c>
      <c r="B3053" s="11">
        <f t="shared" si="236"/>
        <v>4</v>
      </c>
      <c r="C3053" s="11">
        <f t="shared" si="237"/>
        <v>2012</v>
      </c>
      <c r="D3053" s="11" t="str">
        <f t="shared" si="238"/>
        <v>4/2012</v>
      </c>
      <c r="E3053">
        <v>41898</v>
      </c>
      <c r="F3053">
        <v>26492000</v>
      </c>
      <c r="G3053">
        <v>561490268</v>
      </c>
      <c r="H3053" s="1">
        <v>18.060958451000001</v>
      </c>
      <c r="I3053" s="1">
        <v>18.274647027</v>
      </c>
      <c r="J3053" s="1">
        <v>17.787437074</v>
      </c>
      <c r="K3053" s="1">
        <v>18.368670001000002</v>
      </c>
      <c r="L3053" s="1">
        <v>18.112243710000001</v>
      </c>
      <c r="M3053" s="2">
        <f t="shared" si="239"/>
        <v>-5.1789077498325398E-3</v>
      </c>
      <c r="N3053" s="2">
        <f t="shared" si="240"/>
        <v>-5.192364774473328E-3</v>
      </c>
    </row>
    <row r="3054" spans="1:14" x14ac:dyDescent="0.25">
      <c r="A3054" s="5">
        <v>41025</v>
      </c>
      <c r="B3054" s="11">
        <f t="shared" si="236"/>
        <v>4</v>
      </c>
      <c r="C3054" s="11">
        <f t="shared" si="237"/>
        <v>2012</v>
      </c>
      <c r="D3054" s="11" t="str">
        <f t="shared" si="238"/>
        <v>4/2012</v>
      </c>
      <c r="E3054">
        <v>32051</v>
      </c>
      <c r="F3054">
        <v>22473600</v>
      </c>
      <c r="G3054">
        <v>475089160</v>
      </c>
      <c r="H3054" s="1">
        <v>18.154981424999999</v>
      </c>
      <c r="I3054" s="1">
        <v>17.864364961</v>
      </c>
      <c r="J3054" s="1">
        <v>17.804532160000001</v>
      </c>
      <c r="K3054" s="1">
        <v>18.231909311999999</v>
      </c>
      <c r="L3054" s="1">
        <v>18.069505994</v>
      </c>
      <c r="M3054" s="2">
        <f t="shared" si="239"/>
        <v>5.2058684623568219E-3</v>
      </c>
      <c r="N3054" s="2">
        <f t="shared" si="240"/>
        <v>5.1923647744733011E-3</v>
      </c>
    </row>
    <row r="3055" spans="1:14" x14ac:dyDescent="0.25">
      <c r="A3055" s="5">
        <v>41026</v>
      </c>
      <c r="B3055" s="11">
        <f t="shared" si="236"/>
        <v>4</v>
      </c>
      <c r="C3055" s="11">
        <f t="shared" si="237"/>
        <v>2012</v>
      </c>
      <c r="D3055" s="11" t="str">
        <f t="shared" si="238"/>
        <v>4/2012</v>
      </c>
      <c r="E3055">
        <v>32979</v>
      </c>
      <c r="F3055">
        <v>14715700</v>
      </c>
      <c r="G3055">
        <v>309328627</v>
      </c>
      <c r="H3055" s="1">
        <v>17.89000759</v>
      </c>
      <c r="I3055" s="1">
        <v>18.249004398</v>
      </c>
      <c r="J3055" s="1">
        <v>17.838722332</v>
      </c>
      <c r="K3055" s="1">
        <v>18.249004398</v>
      </c>
      <c r="L3055" s="1">
        <v>17.966935478</v>
      </c>
      <c r="M3055" s="2">
        <f t="shared" si="239"/>
        <v>-1.4595103613552651E-2</v>
      </c>
      <c r="N3055" s="2">
        <f t="shared" si="240"/>
        <v>-1.4702659951752239E-2</v>
      </c>
    </row>
    <row r="3056" spans="1:14" x14ac:dyDescent="0.25">
      <c r="A3056" s="5">
        <v>41029</v>
      </c>
      <c r="B3056" s="11">
        <f t="shared" si="236"/>
        <v>4</v>
      </c>
      <c r="C3056" s="11">
        <f t="shared" si="237"/>
        <v>2012</v>
      </c>
      <c r="D3056" s="11" t="str">
        <f t="shared" si="238"/>
        <v>4/2012</v>
      </c>
      <c r="E3056">
        <v>42952</v>
      </c>
      <c r="F3056">
        <v>16055600</v>
      </c>
      <c r="G3056">
        <v>337934177</v>
      </c>
      <c r="H3056" s="1">
        <v>18.19771914</v>
      </c>
      <c r="I3056" s="1">
        <v>17.924197762999999</v>
      </c>
      <c r="J3056" s="1">
        <v>17.847269874999999</v>
      </c>
      <c r="K3056" s="1">
        <v>18.19771914</v>
      </c>
      <c r="L3056" s="1">
        <v>17.992578107</v>
      </c>
      <c r="M3056" s="2">
        <f t="shared" si="239"/>
        <v>1.7200191137537679E-2</v>
      </c>
      <c r="N3056" s="2">
        <f t="shared" si="240"/>
        <v>1.7053942471371878E-2</v>
      </c>
    </row>
    <row r="3057" spans="1:14" x14ac:dyDescent="0.25">
      <c r="A3057" s="5">
        <v>41031</v>
      </c>
      <c r="B3057" s="11">
        <f t="shared" si="236"/>
        <v>5</v>
      </c>
      <c r="C3057" s="11">
        <f t="shared" si="237"/>
        <v>2012</v>
      </c>
      <c r="D3057" s="11" t="str">
        <f t="shared" si="238"/>
        <v>5/2012</v>
      </c>
      <c r="E3057">
        <v>35997</v>
      </c>
      <c r="F3057">
        <v>27344800</v>
      </c>
      <c r="G3057">
        <v>595954580</v>
      </c>
      <c r="H3057" s="1">
        <v>18.804594695999999</v>
      </c>
      <c r="I3057" s="1">
        <v>18.172076511</v>
      </c>
      <c r="J3057" s="1">
        <v>18.129338795999999</v>
      </c>
      <c r="K3057" s="1">
        <v>18.855879953999999</v>
      </c>
      <c r="L3057" s="1">
        <v>18.625096291999998</v>
      </c>
      <c r="M3057" s="2">
        <f t="shared" si="239"/>
        <v>3.3348990130638967E-2</v>
      </c>
      <c r="N3057" s="2">
        <f t="shared" si="240"/>
        <v>3.2804974447532463E-2</v>
      </c>
    </row>
    <row r="3058" spans="1:14" x14ac:dyDescent="0.25">
      <c r="A3058" s="5">
        <v>41032</v>
      </c>
      <c r="B3058" s="11">
        <f t="shared" si="236"/>
        <v>5</v>
      </c>
      <c r="C3058" s="11">
        <f t="shared" si="237"/>
        <v>2012</v>
      </c>
      <c r="D3058" s="11" t="str">
        <f t="shared" si="238"/>
        <v>5/2012</v>
      </c>
      <c r="E3058">
        <v>41972</v>
      </c>
      <c r="F3058">
        <v>22513100</v>
      </c>
      <c r="G3058">
        <v>486613941</v>
      </c>
      <c r="H3058" s="1">
        <v>18.291742113000002</v>
      </c>
      <c r="I3058" s="1">
        <v>18.796047153</v>
      </c>
      <c r="J3058" s="1">
        <v>18.231909311999999</v>
      </c>
      <c r="K3058" s="1">
        <v>19.018283272000001</v>
      </c>
      <c r="L3058" s="1">
        <v>18.471240516999998</v>
      </c>
      <c r="M3058" s="2">
        <f t="shared" si="239"/>
        <v>-2.7272727293031651E-2</v>
      </c>
      <c r="N3058" s="2">
        <f t="shared" si="240"/>
        <v>-2.7651531351383714E-2</v>
      </c>
    </row>
    <row r="3059" spans="1:14" x14ac:dyDescent="0.25">
      <c r="A3059" s="5">
        <v>41033</v>
      </c>
      <c r="B3059" s="11">
        <f t="shared" si="236"/>
        <v>5</v>
      </c>
      <c r="C3059" s="11">
        <f t="shared" si="237"/>
        <v>2012</v>
      </c>
      <c r="D3059" s="11" t="str">
        <f t="shared" si="238"/>
        <v>5/2012</v>
      </c>
      <c r="E3059">
        <v>61541</v>
      </c>
      <c r="F3059">
        <v>38730900</v>
      </c>
      <c r="G3059">
        <v>799636420</v>
      </c>
      <c r="H3059" s="1">
        <v>17.505368152999999</v>
      </c>
      <c r="I3059" s="1">
        <v>18.172076511</v>
      </c>
      <c r="J3059" s="1">
        <v>17.266036948</v>
      </c>
      <c r="K3059" s="1">
        <v>18.266099484000001</v>
      </c>
      <c r="L3059" s="1">
        <v>17.650676385000001</v>
      </c>
      <c r="M3059" s="2">
        <f t="shared" si="239"/>
        <v>-4.29906542057098E-2</v>
      </c>
      <c r="N3059" s="2">
        <f t="shared" si="240"/>
        <v>-4.3942121856605683E-2</v>
      </c>
    </row>
    <row r="3060" spans="1:14" x14ac:dyDescent="0.25">
      <c r="A3060" s="5">
        <v>41036</v>
      </c>
      <c r="B3060" s="11">
        <f t="shared" si="236"/>
        <v>5</v>
      </c>
      <c r="C3060" s="11">
        <f t="shared" si="237"/>
        <v>2012</v>
      </c>
      <c r="D3060" s="11" t="str">
        <f t="shared" si="238"/>
        <v>5/2012</v>
      </c>
      <c r="E3060">
        <v>30839</v>
      </c>
      <c r="F3060">
        <v>23267200</v>
      </c>
      <c r="G3060">
        <v>476406651</v>
      </c>
      <c r="H3060" s="1">
        <v>17.590843584000002</v>
      </c>
      <c r="I3060" s="1">
        <v>17.479725523999999</v>
      </c>
      <c r="J3060" s="1">
        <v>17.180561518000001</v>
      </c>
      <c r="K3060" s="1">
        <v>17.710509185999999</v>
      </c>
      <c r="L3060" s="1">
        <v>17.505368152999999</v>
      </c>
      <c r="M3060" s="2">
        <f t="shared" si="239"/>
        <v>4.8828125323006066E-3</v>
      </c>
      <c r="N3060" s="2">
        <f t="shared" si="240"/>
        <v>4.870930266740168E-3</v>
      </c>
    </row>
    <row r="3061" spans="1:14" x14ac:dyDescent="0.25">
      <c r="A3061" s="5">
        <v>41037</v>
      </c>
      <c r="B3061" s="11">
        <f t="shared" si="236"/>
        <v>5</v>
      </c>
      <c r="C3061" s="11">
        <f t="shared" si="237"/>
        <v>2012</v>
      </c>
      <c r="D3061" s="11" t="str">
        <f t="shared" si="238"/>
        <v>5/2012</v>
      </c>
      <c r="E3061">
        <v>28484</v>
      </c>
      <c r="F3061">
        <v>23394000</v>
      </c>
      <c r="G3061">
        <v>472615755</v>
      </c>
      <c r="H3061" s="1">
        <v>17.317322207</v>
      </c>
      <c r="I3061" s="1">
        <v>17.436987809000001</v>
      </c>
      <c r="J3061" s="1">
        <v>17.103633630000001</v>
      </c>
      <c r="K3061" s="1">
        <v>17.513915697000002</v>
      </c>
      <c r="L3061" s="1">
        <v>17.266036948</v>
      </c>
      <c r="M3061" s="2">
        <f t="shared" si="239"/>
        <v>-1.5549076750860702E-2</v>
      </c>
      <c r="N3061" s="2">
        <f t="shared" si="240"/>
        <v>-1.5671231562301727E-2</v>
      </c>
    </row>
    <row r="3062" spans="1:14" x14ac:dyDescent="0.25">
      <c r="A3062" s="5">
        <v>41038</v>
      </c>
      <c r="B3062" s="11">
        <f t="shared" si="236"/>
        <v>5</v>
      </c>
      <c r="C3062" s="11">
        <f t="shared" si="237"/>
        <v>2012</v>
      </c>
      <c r="D3062" s="11" t="str">
        <f t="shared" si="238"/>
        <v>5/2012</v>
      </c>
      <c r="E3062">
        <v>29541</v>
      </c>
      <c r="F3062">
        <v>24590100</v>
      </c>
      <c r="G3062">
        <v>493119211</v>
      </c>
      <c r="H3062" s="1">
        <v>17.231846776000001</v>
      </c>
      <c r="I3062" s="1">
        <v>17.137823803</v>
      </c>
      <c r="J3062" s="1">
        <v>16.907040139999999</v>
      </c>
      <c r="K3062" s="1">
        <v>17.308774663000001</v>
      </c>
      <c r="L3062" s="1">
        <v>17.137823803</v>
      </c>
      <c r="M3062" s="2">
        <f t="shared" si="239"/>
        <v>-4.9358341883508627E-3</v>
      </c>
      <c r="N3062" s="2">
        <f t="shared" si="240"/>
        <v>-4.948055649908566E-3</v>
      </c>
    </row>
    <row r="3063" spans="1:14" x14ac:dyDescent="0.25">
      <c r="A3063" s="5">
        <v>41039</v>
      </c>
      <c r="B3063" s="11">
        <f t="shared" si="236"/>
        <v>5</v>
      </c>
      <c r="C3063" s="11">
        <f t="shared" si="237"/>
        <v>2012</v>
      </c>
      <c r="D3063" s="11" t="str">
        <f t="shared" si="238"/>
        <v>5/2012</v>
      </c>
      <c r="E3063">
        <v>28643</v>
      </c>
      <c r="F3063">
        <v>19204300</v>
      </c>
      <c r="G3063">
        <v>388339146</v>
      </c>
      <c r="H3063" s="1">
        <v>17.026705743000001</v>
      </c>
      <c r="I3063" s="1">
        <v>17.351512378999999</v>
      </c>
      <c r="J3063" s="1">
        <v>17.026705743000001</v>
      </c>
      <c r="K3063" s="1">
        <v>17.52246324</v>
      </c>
      <c r="L3063" s="1">
        <v>17.283132034000001</v>
      </c>
      <c r="M3063" s="2">
        <f t="shared" si="239"/>
        <v>-1.1904761901998517E-2</v>
      </c>
      <c r="N3063" s="2">
        <f t="shared" si="240"/>
        <v>-1.1976191043919011E-2</v>
      </c>
    </row>
    <row r="3064" spans="1:14" x14ac:dyDescent="0.25">
      <c r="A3064" s="5">
        <v>41040</v>
      </c>
      <c r="B3064" s="11">
        <f t="shared" si="236"/>
        <v>5</v>
      </c>
      <c r="C3064" s="11">
        <f t="shared" si="237"/>
        <v>2012</v>
      </c>
      <c r="D3064" s="11" t="str">
        <f t="shared" si="238"/>
        <v>5/2012</v>
      </c>
      <c r="E3064">
        <v>33652</v>
      </c>
      <c r="F3064">
        <v>22518900</v>
      </c>
      <c r="G3064">
        <v>445220658</v>
      </c>
      <c r="H3064" s="1">
        <v>16.693351564</v>
      </c>
      <c r="I3064" s="1">
        <v>16.847207339000001</v>
      </c>
      <c r="J3064" s="1">
        <v>16.693351564</v>
      </c>
      <c r="K3064" s="1">
        <v>17.137823803</v>
      </c>
      <c r="L3064" s="1">
        <v>16.898492597000001</v>
      </c>
      <c r="M3064" s="2">
        <f t="shared" si="239"/>
        <v>-1.9578313270436909E-2</v>
      </c>
      <c r="N3064" s="2">
        <f t="shared" si="240"/>
        <v>-1.9772507285637432E-2</v>
      </c>
    </row>
    <row r="3065" spans="1:14" x14ac:dyDescent="0.25">
      <c r="A3065" s="5">
        <v>41043</v>
      </c>
      <c r="B3065" s="11">
        <f t="shared" si="236"/>
        <v>5</v>
      </c>
      <c r="C3065" s="11">
        <f t="shared" si="237"/>
        <v>2012</v>
      </c>
      <c r="D3065" s="11" t="str">
        <f t="shared" si="238"/>
        <v>5/2012</v>
      </c>
      <c r="E3065">
        <v>29052</v>
      </c>
      <c r="F3065">
        <v>26088300</v>
      </c>
      <c r="G3065">
        <v>497565392</v>
      </c>
      <c r="H3065" s="1">
        <v>16.322004374999999</v>
      </c>
      <c r="I3065" s="1">
        <v>16.477452035999999</v>
      </c>
      <c r="J3065" s="1">
        <v>16.322004374999999</v>
      </c>
      <c r="K3065" s="1">
        <v>16.624263715000001</v>
      </c>
      <c r="L3065" s="1">
        <v>16.468816054000001</v>
      </c>
      <c r="M3065" s="2">
        <f t="shared" si="239"/>
        <v>-2.2245214663832336E-2</v>
      </c>
      <c r="N3065" s="2">
        <f t="shared" si="240"/>
        <v>-2.2496371125641724E-2</v>
      </c>
    </row>
    <row r="3066" spans="1:14" x14ac:dyDescent="0.25">
      <c r="A3066" s="5">
        <v>41044</v>
      </c>
      <c r="B3066" s="11">
        <f t="shared" si="236"/>
        <v>5</v>
      </c>
      <c r="C3066" s="11">
        <f t="shared" si="237"/>
        <v>2012</v>
      </c>
      <c r="D3066" s="11" t="str">
        <f t="shared" si="238"/>
        <v>5/2012</v>
      </c>
      <c r="E3066">
        <v>33307</v>
      </c>
      <c r="F3066">
        <v>31489100</v>
      </c>
      <c r="G3066">
        <v>592326181</v>
      </c>
      <c r="H3066" s="1">
        <v>15.967929147</v>
      </c>
      <c r="I3066" s="1">
        <v>16.408364186</v>
      </c>
      <c r="J3066" s="1">
        <v>15.967929147</v>
      </c>
      <c r="K3066" s="1">
        <v>16.641535677</v>
      </c>
      <c r="L3066" s="1">
        <v>16.244280543999999</v>
      </c>
      <c r="M3066" s="2">
        <f t="shared" si="239"/>
        <v>-2.1693121743204924E-2</v>
      </c>
      <c r="N3066" s="2">
        <f t="shared" si="240"/>
        <v>-2.1931876717756999E-2</v>
      </c>
    </row>
    <row r="3067" spans="1:14" x14ac:dyDescent="0.25">
      <c r="A3067" s="5">
        <v>41045</v>
      </c>
      <c r="B3067" s="11">
        <f t="shared" si="236"/>
        <v>5</v>
      </c>
      <c r="C3067" s="11">
        <f t="shared" si="237"/>
        <v>2012</v>
      </c>
      <c r="D3067" s="11" t="str">
        <f t="shared" si="238"/>
        <v>5/2012</v>
      </c>
      <c r="E3067">
        <v>56817</v>
      </c>
      <c r="F3067">
        <v>53547000</v>
      </c>
      <c r="G3067">
        <v>1032027760</v>
      </c>
      <c r="H3067" s="1">
        <v>16.658807639999999</v>
      </c>
      <c r="I3067" s="1">
        <v>16.641535677</v>
      </c>
      <c r="J3067" s="1">
        <v>16.365184281000001</v>
      </c>
      <c r="K3067" s="1">
        <v>16.926523055000001</v>
      </c>
      <c r="L3067" s="1">
        <v>16.641535677</v>
      </c>
      <c r="M3067" s="2">
        <f t="shared" si="239"/>
        <v>4.3266630672005535E-2</v>
      </c>
      <c r="N3067" s="2">
        <f t="shared" si="240"/>
        <v>4.2356781576944426E-2</v>
      </c>
    </row>
    <row r="3068" spans="1:14" x14ac:dyDescent="0.25">
      <c r="A3068" s="5">
        <v>41046</v>
      </c>
      <c r="B3068" s="11">
        <f t="shared" si="236"/>
        <v>5</v>
      </c>
      <c r="C3068" s="11">
        <f t="shared" si="237"/>
        <v>2012</v>
      </c>
      <c r="D3068" s="11" t="str">
        <f t="shared" si="238"/>
        <v>5/2012</v>
      </c>
      <c r="E3068">
        <v>43381</v>
      </c>
      <c r="F3068">
        <v>32448400</v>
      </c>
      <c r="G3068">
        <v>610294410</v>
      </c>
      <c r="H3068" s="1">
        <v>15.916113259999999</v>
      </c>
      <c r="I3068" s="1">
        <v>16.788347356999999</v>
      </c>
      <c r="J3068" s="1">
        <v>15.916113259999999</v>
      </c>
      <c r="K3068" s="1">
        <v>16.788347356999999</v>
      </c>
      <c r="L3068" s="1">
        <v>16.244280543999999</v>
      </c>
      <c r="M3068" s="2">
        <f t="shared" si="239"/>
        <v>-4.4582685390801458E-2</v>
      </c>
      <c r="N3068" s="2">
        <f t="shared" si="240"/>
        <v>-4.5607055300396306E-2</v>
      </c>
    </row>
    <row r="3069" spans="1:14" x14ac:dyDescent="0.25">
      <c r="A3069" s="5">
        <v>41047</v>
      </c>
      <c r="B3069" s="11">
        <f t="shared" si="236"/>
        <v>5</v>
      </c>
      <c r="C3069" s="11">
        <f t="shared" si="237"/>
        <v>2012</v>
      </c>
      <c r="D3069" s="11" t="str">
        <f t="shared" si="238"/>
        <v>5/2012</v>
      </c>
      <c r="E3069">
        <v>38087</v>
      </c>
      <c r="F3069">
        <v>30827600</v>
      </c>
      <c r="G3069">
        <v>583290289</v>
      </c>
      <c r="H3069" s="1">
        <v>16.468816054000001</v>
      </c>
      <c r="I3069" s="1">
        <v>16.062924939999998</v>
      </c>
      <c r="J3069" s="1">
        <v>15.916113259999999</v>
      </c>
      <c r="K3069" s="1">
        <v>16.58971979</v>
      </c>
      <c r="L3069" s="1">
        <v>16.339276337000001</v>
      </c>
      <c r="M3069" s="2">
        <f t="shared" si="239"/>
        <v>3.4725990257247208E-2</v>
      </c>
      <c r="N3069" s="2">
        <f t="shared" si="240"/>
        <v>3.4136647953724578E-2</v>
      </c>
    </row>
    <row r="3070" spans="1:14" x14ac:dyDescent="0.25">
      <c r="A3070" s="5">
        <v>41050</v>
      </c>
      <c r="B3070" s="11">
        <f t="shared" si="236"/>
        <v>5</v>
      </c>
      <c r="C3070" s="11">
        <f t="shared" si="237"/>
        <v>2012</v>
      </c>
      <c r="D3070" s="11" t="str">
        <f t="shared" si="238"/>
        <v>5/2012</v>
      </c>
      <c r="E3070">
        <v>46485</v>
      </c>
      <c r="F3070">
        <v>40294200</v>
      </c>
      <c r="G3070">
        <v>804825165</v>
      </c>
      <c r="H3070" s="1">
        <v>17.617401547</v>
      </c>
      <c r="I3070" s="1">
        <v>16.572447828000001</v>
      </c>
      <c r="J3070" s="1">
        <v>16.529267921999999</v>
      </c>
      <c r="K3070" s="1">
        <v>17.617401547</v>
      </c>
      <c r="L3070" s="1">
        <v>17.246054357999999</v>
      </c>
      <c r="M3070" s="2">
        <f t="shared" si="239"/>
        <v>6.9743051913013998E-2</v>
      </c>
      <c r="N3070" s="2">
        <f t="shared" si="240"/>
        <v>6.7418481236920305E-2</v>
      </c>
    </row>
    <row r="3071" spans="1:14" x14ac:dyDescent="0.25">
      <c r="A3071" s="5">
        <v>41051</v>
      </c>
      <c r="B3071" s="11">
        <f t="shared" si="236"/>
        <v>5</v>
      </c>
      <c r="C3071" s="11">
        <f t="shared" si="237"/>
        <v>2012</v>
      </c>
      <c r="D3071" s="11" t="str">
        <f t="shared" si="238"/>
        <v>5/2012</v>
      </c>
      <c r="E3071">
        <v>33914</v>
      </c>
      <c r="F3071">
        <v>25626200</v>
      </c>
      <c r="G3071">
        <v>513548757</v>
      </c>
      <c r="H3071" s="1">
        <v>17.021518847999999</v>
      </c>
      <c r="I3071" s="1">
        <v>17.548313698000001</v>
      </c>
      <c r="J3071" s="1">
        <v>17.012882866999998</v>
      </c>
      <c r="K3071" s="1">
        <v>17.703761359000001</v>
      </c>
      <c r="L3071" s="1">
        <v>17.306506226</v>
      </c>
      <c r="M3071" s="2">
        <f t="shared" si="239"/>
        <v>-3.3823529389978124E-2</v>
      </c>
      <c r="N3071" s="2">
        <f t="shared" si="240"/>
        <v>-3.4408779662992592E-2</v>
      </c>
    </row>
    <row r="3072" spans="1:14" x14ac:dyDescent="0.25">
      <c r="A3072" s="5">
        <v>41052</v>
      </c>
      <c r="B3072" s="11">
        <f t="shared" si="236"/>
        <v>5</v>
      </c>
      <c r="C3072" s="11">
        <f t="shared" si="237"/>
        <v>2012</v>
      </c>
      <c r="D3072" s="11" t="str">
        <f t="shared" si="238"/>
        <v>5/2012</v>
      </c>
      <c r="E3072">
        <v>32361</v>
      </c>
      <c r="F3072">
        <v>26282100</v>
      </c>
      <c r="G3072">
        <v>506548072</v>
      </c>
      <c r="H3072" s="1">
        <v>16.606991752999999</v>
      </c>
      <c r="I3072" s="1">
        <v>16.978338942000001</v>
      </c>
      <c r="J3072" s="1">
        <v>16.322004374999999</v>
      </c>
      <c r="K3072" s="1">
        <v>17.090606696999998</v>
      </c>
      <c r="L3072" s="1">
        <v>16.641535677</v>
      </c>
      <c r="M3072" s="2">
        <f t="shared" si="239"/>
        <v>-2.4353120229849923E-2</v>
      </c>
      <c r="N3072" s="2">
        <f t="shared" si="240"/>
        <v>-2.4654561549917693E-2</v>
      </c>
    </row>
    <row r="3073" spans="1:14" x14ac:dyDescent="0.25">
      <c r="A3073" s="5">
        <v>41053</v>
      </c>
      <c r="B3073" s="11">
        <f t="shared" si="236"/>
        <v>5</v>
      </c>
      <c r="C3073" s="11">
        <f t="shared" si="237"/>
        <v>2012</v>
      </c>
      <c r="D3073" s="11" t="str">
        <f t="shared" si="238"/>
        <v>5/2012</v>
      </c>
      <c r="E3073">
        <v>37067</v>
      </c>
      <c r="F3073">
        <v>24654800</v>
      </c>
      <c r="G3073">
        <v>463977600</v>
      </c>
      <c r="H3073" s="1">
        <v>16.149284752</v>
      </c>
      <c r="I3073" s="1">
        <v>16.701987545000001</v>
      </c>
      <c r="J3073" s="1">
        <v>16.028381016000001</v>
      </c>
      <c r="K3073" s="1">
        <v>16.891979130999999</v>
      </c>
      <c r="L3073" s="1">
        <v>16.252916526</v>
      </c>
      <c r="M3073" s="2">
        <f t="shared" si="239"/>
        <v>-2.7561102444536134E-2</v>
      </c>
      <c r="N3073" s="2">
        <f t="shared" si="240"/>
        <v>-2.7948035740598218E-2</v>
      </c>
    </row>
    <row r="3074" spans="1:14" x14ac:dyDescent="0.25">
      <c r="A3074" s="5">
        <v>41054</v>
      </c>
      <c r="B3074" s="11">
        <f t="shared" si="236"/>
        <v>5</v>
      </c>
      <c r="C3074" s="11">
        <f t="shared" si="237"/>
        <v>2012</v>
      </c>
      <c r="D3074" s="11" t="str">
        <f t="shared" si="238"/>
        <v>5/2012</v>
      </c>
      <c r="E3074">
        <v>32085</v>
      </c>
      <c r="F3074">
        <v>18736600</v>
      </c>
      <c r="G3074">
        <v>351960076</v>
      </c>
      <c r="H3074" s="1">
        <v>16.097468865</v>
      </c>
      <c r="I3074" s="1">
        <v>16.166556713999999</v>
      </c>
      <c r="J3074" s="1">
        <v>16.002473072000001</v>
      </c>
      <c r="K3074" s="1">
        <v>16.494723998000001</v>
      </c>
      <c r="L3074" s="1">
        <v>16.218372600999999</v>
      </c>
      <c r="M3074" s="2">
        <f t="shared" si="239"/>
        <v>-3.2085561556268738E-3</v>
      </c>
      <c r="N3074" s="2">
        <f t="shared" si="240"/>
        <v>-3.213714609009041E-3</v>
      </c>
    </row>
    <row r="3075" spans="1:14" x14ac:dyDescent="0.25">
      <c r="A3075" s="5">
        <v>41057</v>
      </c>
      <c r="B3075" s="11">
        <f t="shared" ref="B3075:B3138" si="241">MONTH(A3075)</f>
        <v>5</v>
      </c>
      <c r="C3075" s="11">
        <f t="shared" ref="C3075:C3138" si="242">YEAR(A3075)</f>
        <v>2012</v>
      </c>
      <c r="D3075" s="11" t="str">
        <f t="shared" ref="D3075:D3138" si="243">CONCATENATE(B3075,"/",C3075)</f>
        <v>5/2012</v>
      </c>
      <c r="E3075">
        <v>15557</v>
      </c>
      <c r="F3075">
        <v>8969900</v>
      </c>
      <c r="G3075">
        <v>169954615</v>
      </c>
      <c r="H3075" s="1">
        <v>16.227008582</v>
      </c>
      <c r="I3075" s="1">
        <v>16.365184281000001</v>
      </c>
      <c r="J3075" s="1">
        <v>16.218372600999999</v>
      </c>
      <c r="K3075" s="1">
        <v>16.537903904</v>
      </c>
      <c r="L3075" s="1">
        <v>16.365184281000001</v>
      </c>
      <c r="M3075" s="2">
        <f t="shared" si="239"/>
        <v>8.047210284198858E-3</v>
      </c>
      <c r="N3075" s="2">
        <f t="shared" si="240"/>
        <v>8.0150041518280615E-3</v>
      </c>
    </row>
    <row r="3076" spans="1:14" x14ac:dyDescent="0.25">
      <c r="A3076" s="5">
        <v>41058</v>
      </c>
      <c r="B3076" s="11">
        <f t="shared" si="241"/>
        <v>5</v>
      </c>
      <c r="C3076" s="11">
        <f t="shared" si="242"/>
        <v>2012</v>
      </c>
      <c r="D3076" s="11" t="str">
        <f t="shared" si="243"/>
        <v>5/2012</v>
      </c>
      <c r="E3076">
        <v>30198</v>
      </c>
      <c r="F3076">
        <v>23202700</v>
      </c>
      <c r="G3076">
        <v>439318447</v>
      </c>
      <c r="H3076" s="1">
        <v>16.278824469</v>
      </c>
      <c r="I3076" s="1">
        <v>16.330640356</v>
      </c>
      <c r="J3076" s="1">
        <v>16.149284752</v>
      </c>
      <c r="K3076" s="1">
        <v>16.598355772000001</v>
      </c>
      <c r="L3076" s="1">
        <v>16.347912317999999</v>
      </c>
      <c r="M3076" s="2">
        <f t="shared" ref="M3076:M3139" si="244">H3076/H3075-1</f>
        <v>3.1931878718223228E-3</v>
      </c>
      <c r="N3076" s="2">
        <f t="shared" ref="N3076:N3139" si="245">LN(H3076/H3075)</f>
        <v>3.1881004745631407E-3</v>
      </c>
    </row>
    <row r="3077" spans="1:14" x14ac:dyDescent="0.25">
      <c r="A3077" s="5">
        <v>41059</v>
      </c>
      <c r="B3077" s="11">
        <f t="shared" si="241"/>
        <v>5</v>
      </c>
      <c r="C3077" s="11">
        <f t="shared" si="242"/>
        <v>2012</v>
      </c>
      <c r="D3077" s="11" t="str">
        <f t="shared" si="243"/>
        <v>5/2012</v>
      </c>
      <c r="E3077">
        <v>31898</v>
      </c>
      <c r="F3077">
        <v>23451100</v>
      </c>
      <c r="G3077">
        <v>433179938</v>
      </c>
      <c r="H3077" s="1">
        <v>15.847025411000001</v>
      </c>
      <c r="I3077" s="1">
        <v>16.028381016000001</v>
      </c>
      <c r="J3077" s="1">
        <v>15.821117468000001</v>
      </c>
      <c r="K3077" s="1">
        <v>16.132012790000001</v>
      </c>
      <c r="L3077" s="1">
        <v>15.950657185000001</v>
      </c>
      <c r="M3077" s="2">
        <f t="shared" si="244"/>
        <v>-2.6525198967669916E-2</v>
      </c>
      <c r="N3077" s="2">
        <f t="shared" si="245"/>
        <v>-2.688333942289978E-2</v>
      </c>
    </row>
    <row r="3078" spans="1:14" x14ac:dyDescent="0.25">
      <c r="A3078" s="5">
        <v>41060</v>
      </c>
      <c r="B3078" s="11">
        <f t="shared" si="241"/>
        <v>5</v>
      </c>
      <c r="C3078" s="11">
        <f t="shared" si="242"/>
        <v>2012</v>
      </c>
      <c r="D3078" s="11" t="str">
        <f t="shared" si="243"/>
        <v>5/2012</v>
      </c>
      <c r="E3078">
        <v>32886</v>
      </c>
      <c r="F3078">
        <v>30378300</v>
      </c>
      <c r="G3078">
        <v>564546040</v>
      </c>
      <c r="H3078" s="1">
        <v>16.520631941000001</v>
      </c>
      <c r="I3078" s="1">
        <v>15.959293166</v>
      </c>
      <c r="J3078" s="1">
        <v>15.61385392</v>
      </c>
      <c r="K3078" s="1">
        <v>16.520631941000001</v>
      </c>
      <c r="L3078" s="1">
        <v>16.045652978</v>
      </c>
      <c r="M3078" s="2">
        <f t="shared" si="244"/>
        <v>4.2506812006020134E-2</v>
      </c>
      <c r="N3078" s="2">
        <f t="shared" si="245"/>
        <v>4.1628208967811685E-2</v>
      </c>
    </row>
    <row r="3079" spans="1:14" x14ac:dyDescent="0.25">
      <c r="A3079" s="5">
        <v>41061</v>
      </c>
      <c r="B3079" s="11">
        <f t="shared" si="241"/>
        <v>6</v>
      </c>
      <c r="C3079" s="11">
        <f t="shared" si="242"/>
        <v>2012</v>
      </c>
      <c r="D3079" s="11" t="str">
        <f t="shared" si="243"/>
        <v>6/2012</v>
      </c>
      <c r="E3079">
        <v>36168</v>
      </c>
      <c r="F3079">
        <v>30593200</v>
      </c>
      <c r="G3079">
        <v>574960512</v>
      </c>
      <c r="H3079" s="1">
        <v>16.235644563000001</v>
      </c>
      <c r="I3079" s="1">
        <v>16.002473072000001</v>
      </c>
      <c r="J3079" s="1">
        <v>15.881569336</v>
      </c>
      <c r="K3079" s="1">
        <v>16.425636148999999</v>
      </c>
      <c r="L3079" s="1">
        <v>16.227008582</v>
      </c>
      <c r="M3079" s="2">
        <f t="shared" si="244"/>
        <v>-1.7250392056294972E-2</v>
      </c>
      <c r="N3079" s="2">
        <f t="shared" si="245"/>
        <v>-1.7400913618221964E-2</v>
      </c>
    </row>
    <row r="3080" spans="1:14" x14ac:dyDescent="0.25">
      <c r="A3080" s="5">
        <v>41064</v>
      </c>
      <c r="B3080" s="11">
        <f t="shared" si="241"/>
        <v>6</v>
      </c>
      <c r="C3080" s="11">
        <f t="shared" si="242"/>
        <v>2012</v>
      </c>
      <c r="D3080" s="11" t="str">
        <f t="shared" si="243"/>
        <v>6/2012</v>
      </c>
      <c r="E3080">
        <v>28874</v>
      </c>
      <c r="F3080">
        <v>23318400</v>
      </c>
      <c r="G3080">
        <v>444755853</v>
      </c>
      <c r="H3080" s="1">
        <v>16.503359978999999</v>
      </c>
      <c r="I3080" s="1">
        <v>16.270188487999999</v>
      </c>
      <c r="J3080" s="1">
        <v>16.132012790000001</v>
      </c>
      <c r="K3080" s="1">
        <v>16.632899695999999</v>
      </c>
      <c r="L3080" s="1">
        <v>16.468816054000001</v>
      </c>
      <c r="M3080" s="2">
        <f t="shared" si="244"/>
        <v>1.6489361722669349E-2</v>
      </c>
      <c r="N3080" s="2">
        <f t="shared" si="245"/>
        <v>1.6354888436486612E-2</v>
      </c>
    </row>
    <row r="3081" spans="1:14" x14ac:dyDescent="0.25">
      <c r="A3081" s="5">
        <v>41065</v>
      </c>
      <c r="B3081" s="11">
        <f t="shared" si="241"/>
        <v>6</v>
      </c>
      <c r="C3081" s="11">
        <f t="shared" si="242"/>
        <v>2012</v>
      </c>
      <c r="D3081" s="11" t="str">
        <f t="shared" si="243"/>
        <v>6/2012</v>
      </c>
      <c r="E3081">
        <v>29740</v>
      </c>
      <c r="F3081">
        <v>20669600</v>
      </c>
      <c r="G3081">
        <v>392692125</v>
      </c>
      <c r="H3081" s="1">
        <v>16.235644563000001</v>
      </c>
      <c r="I3081" s="1">
        <v>16.58971979</v>
      </c>
      <c r="J3081" s="1">
        <v>16.183828676000001</v>
      </c>
      <c r="K3081" s="1">
        <v>16.684715582999999</v>
      </c>
      <c r="L3081" s="1">
        <v>16.408364186</v>
      </c>
      <c r="M3081" s="2">
        <f t="shared" si="244"/>
        <v>-1.622187338461123E-2</v>
      </c>
      <c r="N3081" s="2">
        <f t="shared" si="245"/>
        <v>-1.6354888436486692E-2</v>
      </c>
    </row>
    <row r="3082" spans="1:14" x14ac:dyDescent="0.25">
      <c r="A3082" s="5">
        <v>41066</v>
      </c>
      <c r="B3082" s="11">
        <f t="shared" si="241"/>
        <v>6</v>
      </c>
      <c r="C3082" s="11">
        <f t="shared" si="242"/>
        <v>2012</v>
      </c>
      <c r="D3082" s="11" t="str">
        <f t="shared" si="243"/>
        <v>6/2012</v>
      </c>
      <c r="E3082">
        <v>31642</v>
      </c>
      <c r="F3082">
        <v>28549100</v>
      </c>
      <c r="G3082">
        <v>547511708</v>
      </c>
      <c r="H3082" s="1">
        <v>16.486088017</v>
      </c>
      <c r="I3082" s="1">
        <v>16.451544091999999</v>
      </c>
      <c r="J3082" s="1">
        <v>16.373820261999999</v>
      </c>
      <c r="K3082" s="1">
        <v>16.684715582999999</v>
      </c>
      <c r="L3082" s="1">
        <v>16.563811847</v>
      </c>
      <c r="M3082" s="2">
        <f t="shared" si="244"/>
        <v>1.5425531953978888E-2</v>
      </c>
      <c r="N3082" s="2">
        <f t="shared" si="245"/>
        <v>1.5307767940244243E-2</v>
      </c>
    </row>
    <row r="3083" spans="1:14" x14ac:dyDescent="0.25">
      <c r="A3083" s="5">
        <v>41068</v>
      </c>
      <c r="B3083" s="11">
        <f t="shared" si="241"/>
        <v>6</v>
      </c>
      <c r="C3083" s="11">
        <f t="shared" si="242"/>
        <v>2012</v>
      </c>
      <c r="D3083" s="11" t="str">
        <f t="shared" si="243"/>
        <v>6/2012</v>
      </c>
      <c r="E3083">
        <v>23463</v>
      </c>
      <c r="F3083">
        <v>22183800</v>
      </c>
      <c r="G3083">
        <v>418839944</v>
      </c>
      <c r="H3083" s="1">
        <v>16.304732413</v>
      </c>
      <c r="I3083" s="1">
        <v>16.451544091999999</v>
      </c>
      <c r="J3083" s="1">
        <v>16.114740826999999</v>
      </c>
      <c r="K3083" s="1">
        <v>16.581083808999999</v>
      </c>
      <c r="L3083" s="1">
        <v>16.304732413</v>
      </c>
      <c r="M3083" s="2">
        <f t="shared" si="244"/>
        <v>-1.1000523824268749E-2</v>
      </c>
      <c r="N3083" s="2">
        <f t="shared" si="245"/>
        <v>-1.1061477009988609E-2</v>
      </c>
    </row>
    <row r="3084" spans="1:14" x14ac:dyDescent="0.25">
      <c r="A3084" s="5">
        <v>41071</v>
      </c>
      <c r="B3084" s="11">
        <f t="shared" si="241"/>
        <v>6</v>
      </c>
      <c r="C3084" s="11">
        <f t="shared" si="242"/>
        <v>2012</v>
      </c>
      <c r="D3084" s="11" t="str">
        <f t="shared" si="243"/>
        <v>6/2012</v>
      </c>
      <c r="E3084">
        <v>31489</v>
      </c>
      <c r="F3084">
        <v>23041400</v>
      </c>
      <c r="G3084">
        <v>431679392</v>
      </c>
      <c r="H3084" s="1">
        <v>15.881569336</v>
      </c>
      <c r="I3084" s="1">
        <v>16.503359978999999</v>
      </c>
      <c r="J3084" s="1">
        <v>15.881569336</v>
      </c>
      <c r="K3084" s="1">
        <v>16.572447828000001</v>
      </c>
      <c r="L3084" s="1">
        <v>16.175192695</v>
      </c>
      <c r="M3084" s="2">
        <f t="shared" si="244"/>
        <v>-2.5953389867509058E-2</v>
      </c>
      <c r="N3084" s="2">
        <f t="shared" si="245"/>
        <v>-2.6296122139111366E-2</v>
      </c>
    </row>
    <row r="3085" spans="1:14" x14ac:dyDescent="0.25">
      <c r="A3085" s="5">
        <v>41072</v>
      </c>
      <c r="B3085" s="11">
        <f t="shared" si="241"/>
        <v>6</v>
      </c>
      <c r="C3085" s="11">
        <f t="shared" si="242"/>
        <v>2012</v>
      </c>
      <c r="D3085" s="11" t="str">
        <f t="shared" si="243"/>
        <v>6/2012</v>
      </c>
      <c r="E3085">
        <v>31224</v>
      </c>
      <c r="F3085">
        <v>24582800</v>
      </c>
      <c r="G3085">
        <v>454727551</v>
      </c>
      <c r="H3085" s="1">
        <v>16.062924939999998</v>
      </c>
      <c r="I3085" s="1">
        <v>15.933385223</v>
      </c>
      <c r="J3085" s="1">
        <v>15.821117468000001</v>
      </c>
      <c r="K3085" s="1">
        <v>16.123376808</v>
      </c>
      <c r="L3085" s="1">
        <v>15.976565128000001</v>
      </c>
      <c r="M3085" s="2">
        <f t="shared" si="244"/>
        <v>1.1419249581897661E-2</v>
      </c>
      <c r="N3085" s="2">
        <f t="shared" si="245"/>
        <v>1.1354542092769818E-2</v>
      </c>
    </row>
    <row r="3086" spans="1:14" x14ac:dyDescent="0.25">
      <c r="A3086" s="5">
        <v>41073</v>
      </c>
      <c r="B3086" s="11">
        <f t="shared" si="241"/>
        <v>6</v>
      </c>
      <c r="C3086" s="11">
        <f t="shared" si="242"/>
        <v>2012</v>
      </c>
      <c r="D3086" s="11" t="str">
        <f t="shared" si="243"/>
        <v>6/2012</v>
      </c>
      <c r="E3086">
        <v>35101</v>
      </c>
      <c r="F3086">
        <v>27915700</v>
      </c>
      <c r="G3086">
        <v>522610376</v>
      </c>
      <c r="H3086" s="1">
        <v>16.322004374999999</v>
      </c>
      <c r="I3086" s="1">
        <v>16.002473072000001</v>
      </c>
      <c r="J3086" s="1">
        <v>15.890205316999999</v>
      </c>
      <c r="K3086" s="1">
        <v>16.339276337000001</v>
      </c>
      <c r="L3086" s="1">
        <v>16.166556713999999</v>
      </c>
      <c r="M3086" s="2">
        <f t="shared" si="244"/>
        <v>1.6129032288187961E-2</v>
      </c>
      <c r="N3086" s="2">
        <f t="shared" si="245"/>
        <v>1.6000341376086427E-2</v>
      </c>
    </row>
    <row r="3087" spans="1:14" x14ac:dyDescent="0.25">
      <c r="A3087" s="5">
        <v>41074</v>
      </c>
      <c r="B3087" s="11">
        <f t="shared" si="241"/>
        <v>6</v>
      </c>
      <c r="C3087" s="11">
        <f t="shared" si="242"/>
        <v>2012</v>
      </c>
      <c r="D3087" s="11" t="str">
        <f t="shared" si="243"/>
        <v>6/2012</v>
      </c>
      <c r="E3087">
        <v>42947</v>
      </c>
      <c r="F3087">
        <v>40851900</v>
      </c>
      <c r="G3087">
        <v>750249574</v>
      </c>
      <c r="H3087" s="1">
        <v>15.69157775</v>
      </c>
      <c r="I3087" s="1">
        <v>16.019745035</v>
      </c>
      <c r="J3087" s="1">
        <v>15.674305788</v>
      </c>
      <c r="K3087" s="1">
        <v>16.218372600999999</v>
      </c>
      <c r="L3087" s="1">
        <v>15.864297372999999</v>
      </c>
      <c r="M3087" s="2">
        <f t="shared" si="244"/>
        <v>-3.8624338685119275E-2</v>
      </c>
      <c r="N3087" s="2">
        <f t="shared" si="245"/>
        <v>-3.9390039720739456E-2</v>
      </c>
    </row>
    <row r="3088" spans="1:14" x14ac:dyDescent="0.25">
      <c r="A3088" s="5">
        <v>41075</v>
      </c>
      <c r="B3088" s="11">
        <f t="shared" si="241"/>
        <v>6</v>
      </c>
      <c r="C3088" s="11">
        <f t="shared" si="242"/>
        <v>2012</v>
      </c>
      <c r="D3088" s="11" t="str">
        <f t="shared" si="243"/>
        <v>6/2012</v>
      </c>
      <c r="E3088">
        <v>30705</v>
      </c>
      <c r="F3088">
        <v>29177900</v>
      </c>
      <c r="G3088">
        <v>528563892</v>
      </c>
      <c r="H3088" s="1">
        <v>16.019745035</v>
      </c>
      <c r="I3088" s="1">
        <v>15.777937562</v>
      </c>
      <c r="J3088" s="1">
        <v>15.397954391000001</v>
      </c>
      <c r="K3088" s="1">
        <v>16.019745035</v>
      </c>
      <c r="L3088" s="1">
        <v>15.648397845</v>
      </c>
      <c r="M3088" s="2">
        <f t="shared" si="244"/>
        <v>2.0913593918240547E-2</v>
      </c>
      <c r="N3088" s="2">
        <f t="shared" si="245"/>
        <v>2.0697906725926633E-2</v>
      </c>
    </row>
    <row r="3089" spans="1:14" x14ac:dyDescent="0.25">
      <c r="A3089" s="5">
        <v>41078</v>
      </c>
      <c r="B3089" s="11">
        <f t="shared" si="241"/>
        <v>6</v>
      </c>
      <c r="C3089" s="11">
        <f t="shared" si="242"/>
        <v>2012</v>
      </c>
      <c r="D3089" s="11" t="str">
        <f t="shared" si="243"/>
        <v>6/2012</v>
      </c>
      <c r="E3089">
        <v>39471</v>
      </c>
      <c r="F3089">
        <v>34168600</v>
      </c>
      <c r="G3089">
        <v>641981593</v>
      </c>
      <c r="H3089" s="1">
        <v>16.322004374999999</v>
      </c>
      <c r="I3089" s="1">
        <v>15.916113259999999</v>
      </c>
      <c r="J3089" s="1">
        <v>15.726121675</v>
      </c>
      <c r="K3089" s="1">
        <v>16.442908111000001</v>
      </c>
      <c r="L3089" s="1">
        <v>16.227008582</v>
      </c>
      <c r="M3089" s="2">
        <f t="shared" si="244"/>
        <v>1.8867924510634904E-2</v>
      </c>
      <c r="N3089" s="2">
        <f t="shared" si="245"/>
        <v>1.8692132994812732E-2</v>
      </c>
    </row>
    <row r="3090" spans="1:14" x14ac:dyDescent="0.25">
      <c r="A3090" s="5">
        <v>41079</v>
      </c>
      <c r="B3090" s="11">
        <f t="shared" si="241"/>
        <v>6</v>
      </c>
      <c r="C3090" s="11">
        <f t="shared" si="242"/>
        <v>2012</v>
      </c>
      <c r="D3090" s="11" t="str">
        <f t="shared" si="243"/>
        <v>6/2012</v>
      </c>
      <c r="E3090">
        <v>50764</v>
      </c>
      <c r="F3090">
        <v>49228700</v>
      </c>
      <c r="G3090">
        <v>965882031</v>
      </c>
      <c r="H3090" s="1">
        <v>16.969702960999999</v>
      </c>
      <c r="I3090" s="1">
        <v>16.408364186</v>
      </c>
      <c r="J3090" s="1">
        <v>16.365184281000001</v>
      </c>
      <c r="K3090" s="1">
        <v>17.263326320000001</v>
      </c>
      <c r="L3090" s="1">
        <v>16.943795017999999</v>
      </c>
      <c r="M3090" s="2">
        <f t="shared" si="244"/>
        <v>3.9682539663576044E-2</v>
      </c>
      <c r="N3090" s="2">
        <f t="shared" si="245"/>
        <v>3.8915416231433714E-2</v>
      </c>
    </row>
    <row r="3091" spans="1:14" x14ac:dyDescent="0.25">
      <c r="A3091" s="5">
        <v>41080</v>
      </c>
      <c r="B3091" s="11">
        <f t="shared" si="241"/>
        <v>6</v>
      </c>
      <c r="C3091" s="11">
        <f t="shared" si="242"/>
        <v>2012</v>
      </c>
      <c r="D3091" s="11" t="str">
        <f t="shared" si="243"/>
        <v>6/2012</v>
      </c>
      <c r="E3091">
        <v>36066</v>
      </c>
      <c r="F3091">
        <v>31166100</v>
      </c>
      <c r="G3091">
        <v>620196989</v>
      </c>
      <c r="H3091" s="1">
        <v>17.185602490000001</v>
      </c>
      <c r="I3091" s="1">
        <v>17.038790809999998</v>
      </c>
      <c r="J3091" s="1">
        <v>16.969702960999999</v>
      </c>
      <c r="K3091" s="1">
        <v>17.401502018999999</v>
      </c>
      <c r="L3091" s="1">
        <v>17.185602490000001</v>
      </c>
      <c r="M3091" s="2">
        <f t="shared" si="244"/>
        <v>1.2722646324227593E-2</v>
      </c>
      <c r="N3091" s="2">
        <f t="shared" si="245"/>
        <v>1.2642393428798188E-2</v>
      </c>
    </row>
    <row r="3092" spans="1:14" x14ac:dyDescent="0.25">
      <c r="A3092" s="5">
        <v>41081</v>
      </c>
      <c r="B3092" s="11">
        <f t="shared" si="241"/>
        <v>6</v>
      </c>
      <c r="C3092" s="11">
        <f t="shared" si="242"/>
        <v>2012</v>
      </c>
      <c r="D3092" s="11" t="str">
        <f t="shared" si="243"/>
        <v>6/2012</v>
      </c>
      <c r="E3092">
        <v>33893</v>
      </c>
      <c r="F3092">
        <v>27366300</v>
      </c>
      <c r="G3092">
        <v>539190513</v>
      </c>
      <c r="H3092" s="1">
        <v>16.641535677</v>
      </c>
      <c r="I3092" s="1">
        <v>17.280598283</v>
      </c>
      <c r="J3092" s="1">
        <v>16.641535677</v>
      </c>
      <c r="K3092" s="1">
        <v>17.332414169</v>
      </c>
      <c r="L3092" s="1">
        <v>17.012882866999998</v>
      </c>
      <c r="M3092" s="2">
        <f t="shared" si="244"/>
        <v>-3.1658291486526768E-2</v>
      </c>
      <c r="N3092" s="2">
        <f t="shared" si="245"/>
        <v>-3.217024933436799E-2</v>
      </c>
    </row>
    <row r="3093" spans="1:14" x14ac:dyDescent="0.25">
      <c r="A3093" s="5">
        <v>41082</v>
      </c>
      <c r="B3093" s="11">
        <f t="shared" si="241"/>
        <v>6</v>
      </c>
      <c r="C3093" s="11">
        <f t="shared" si="242"/>
        <v>2012</v>
      </c>
      <c r="D3093" s="11" t="str">
        <f t="shared" si="243"/>
        <v>6/2012</v>
      </c>
      <c r="E3093">
        <v>25556</v>
      </c>
      <c r="F3093">
        <v>20613400</v>
      </c>
      <c r="G3093">
        <v>399623598</v>
      </c>
      <c r="H3093" s="1">
        <v>16.883343150000002</v>
      </c>
      <c r="I3093" s="1">
        <v>16.753803432000002</v>
      </c>
      <c r="J3093" s="1">
        <v>16.460180073</v>
      </c>
      <c r="K3093" s="1">
        <v>16.978338942000001</v>
      </c>
      <c r="L3093" s="1">
        <v>16.745167451</v>
      </c>
      <c r="M3093" s="2">
        <f t="shared" si="244"/>
        <v>1.4530358116781272E-2</v>
      </c>
      <c r="N3093" s="2">
        <f t="shared" si="245"/>
        <v>1.4425804051666257E-2</v>
      </c>
    </row>
    <row r="3094" spans="1:14" x14ac:dyDescent="0.25">
      <c r="A3094" s="5">
        <v>41085</v>
      </c>
      <c r="B3094" s="11">
        <f t="shared" si="241"/>
        <v>6</v>
      </c>
      <c r="C3094" s="11">
        <f t="shared" si="242"/>
        <v>2012</v>
      </c>
      <c r="D3094" s="11" t="str">
        <f t="shared" si="243"/>
        <v>6/2012</v>
      </c>
      <c r="E3094">
        <v>39548</v>
      </c>
      <c r="F3094">
        <v>48876000</v>
      </c>
      <c r="G3094">
        <v>894361106</v>
      </c>
      <c r="H3094" s="1">
        <v>15.372046448000001</v>
      </c>
      <c r="I3094" s="1">
        <v>16.149284752</v>
      </c>
      <c r="J3094" s="1">
        <v>15.372046448000001</v>
      </c>
      <c r="K3094" s="1">
        <v>16.313368394000001</v>
      </c>
      <c r="L3094" s="1">
        <v>15.803845505</v>
      </c>
      <c r="M3094" s="2">
        <f t="shared" si="244"/>
        <v>-8.951406653130789E-2</v>
      </c>
      <c r="N3094" s="2">
        <f t="shared" si="245"/>
        <v>-9.3776829171934709E-2</v>
      </c>
    </row>
    <row r="3095" spans="1:14" x14ac:dyDescent="0.25">
      <c r="A3095" s="5">
        <v>41086</v>
      </c>
      <c r="B3095" s="11">
        <f t="shared" si="241"/>
        <v>6</v>
      </c>
      <c r="C3095" s="11">
        <f t="shared" si="242"/>
        <v>2012</v>
      </c>
      <c r="D3095" s="11" t="str">
        <f t="shared" si="243"/>
        <v>6/2012</v>
      </c>
      <c r="E3095">
        <v>45409</v>
      </c>
      <c r="F3095">
        <v>36988300</v>
      </c>
      <c r="G3095">
        <v>665900283</v>
      </c>
      <c r="H3095" s="1">
        <v>15.544766071</v>
      </c>
      <c r="I3095" s="1">
        <v>15.579309994999999</v>
      </c>
      <c r="J3095" s="1">
        <v>15.337502522999999</v>
      </c>
      <c r="K3095" s="1">
        <v>15.760665599999999</v>
      </c>
      <c r="L3095" s="1">
        <v>15.544766071</v>
      </c>
      <c r="M3095" s="2">
        <f t="shared" si="244"/>
        <v>1.1235955055448832E-2</v>
      </c>
      <c r="N3095" s="2">
        <f t="shared" si="245"/>
        <v>1.1173300597402406E-2</v>
      </c>
    </row>
    <row r="3096" spans="1:14" x14ac:dyDescent="0.25">
      <c r="A3096" s="5">
        <v>41087</v>
      </c>
      <c r="B3096" s="11">
        <f t="shared" si="241"/>
        <v>6</v>
      </c>
      <c r="C3096" s="11">
        <f t="shared" si="242"/>
        <v>2012</v>
      </c>
      <c r="D3096" s="11" t="str">
        <f t="shared" si="243"/>
        <v>6/2012</v>
      </c>
      <c r="E3096">
        <v>27663</v>
      </c>
      <c r="F3096">
        <v>21017200</v>
      </c>
      <c r="G3096">
        <v>375267952</v>
      </c>
      <c r="H3096" s="1">
        <v>15.233870748999999</v>
      </c>
      <c r="I3096" s="1">
        <v>15.544766071</v>
      </c>
      <c r="J3096" s="1">
        <v>15.216598787000001</v>
      </c>
      <c r="K3096" s="1">
        <v>15.726121675</v>
      </c>
      <c r="L3096" s="1">
        <v>15.423862335000001</v>
      </c>
      <c r="M3096" s="2">
        <f t="shared" si="244"/>
        <v>-2.0000000037311616E-2</v>
      </c>
      <c r="N3096" s="2">
        <f t="shared" si="245"/>
        <v>-2.0202707355592524E-2</v>
      </c>
    </row>
    <row r="3097" spans="1:14" x14ac:dyDescent="0.25">
      <c r="A3097" s="5">
        <v>41088</v>
      </c>
      <c r="B3097" s="11">
        <f t="shared" si="241"/>
        <v>6</v>
      </c>
      <c r="C3097" s="11">
        <f t="shared" si="242"/>
        <v>2012</v>
      </c>
      <c r="D3097" s="11" t="str">
        <f t="shared" si="243"/>
        <v>6/2012</v>
      </c>
      <c r="E3097">
        <v>28243</v>
      </c>
      <c r="F3097">
        <v>21382900</v>
      </c>
      <c r="G3097">
        <v>378882285</v>
      </c>
      <c r="H3097" s="1">
        <v>15.285686635999999</v>
      </c>
      <c r="I3097" s="1">
        <v>15.199326825</v>
      </c>
      <c r="J3097" s="1">
        <v>15.043879164</v>
      </c>
      <c r="K3097" s="1">
        <v>15.544766071</v>
      </c>
      <c r="L3097" s="1">
        <v>15.302958599</v>
      </c>
      <c r="M3097" s="2">
        <f t="shared" si="244"/>
        <v>3.4013605506926226E-3</v>
      </c>
      <c r="N3097" s="2">
        <f t="shared" si="245"/>
        <v>3.3955890075912007E-3</v>
      </c>
    </row>
    <row r="3098" spans="1:14" x14ac:dyDescent="0.25">
      <c r="A3098" s="5">
        <v>41089</v>
      </c>
      <c r="B3098" s="11">
        <f t="shared" si="241"/>
        <v>6</v>
      </c>
      <c r="C3098" s="11">
        <f t="shared" si="242"/>
        <v>2012</v>
      </c>
      <c r="D3098" s="11" t="str">
        <f t="shared" si="243"/>
        <v>6/2012</v>
      </c>
      <c r="E3098">
        <v>30814</v>
      </c>
      <c r="F3098">
        <v>23170100</v>
      </c>
      <c r="G3098">
        <v>420871648</v>
      </c>
      <c r="H3098" s="1">
        <v>15.760665599999999</v>
      </c>
      <c r="I3098" s="1">
        <v>15.752029618</v>
      </c>
      <c r="J3098" s="1">
        <v>15.518858127</v>
      </c>
      <c r="K3098" s="1">
        <v>15.829753449</v>
      </c>
      <c r="L3098" s="1">
        <v>15.682941768999999</v>
      </c>
      <c r="M3098" s="2">
        <f t="shared" si="244"/>
        <v>3.1073446375732727E-2</v>
      </c>
      <c r="N3098" s="2">
        <f t="shared" si="245"/>
        <v>3.0600440495318109E-2</v>
      </c>
    </row>
    <row r="3099" spans="1:14" x14ac:dyDescent="0.25">
      <c r="A3099" s="5">
        <v>41092</v>
      </c>
      <c r="B3099" s="11">
        <f t="shared" si="241"/>
        <v>7</v>
      </c>
      <c r="C3099" s="11">
        <f t="shared" si="242"/>
        <v>2012</v>
      </c>
      <c r="D3099" s="11" t="str">
        <f t="shared" si="243"/>
        <v>7/2012</v>
      </c>
      <c r="E3099">
        <v>27588</v>
      </c>
      <c r="F3099">
        <v>19563100</v>
      </c>
      <c r="G3099">
        <v>356652167</v>
      </c>
      <c r="H3099" s="1">
        <v>15.855661392</v>
      </c>
      <c r="I3099" s="1">
        <v>15.631125881999999</v>
      </c>
      <c r="J3099" s="1">
        <v>15.518858127</v>
      </c>
      <c r="K3099" s="1">
        <v>15.967929147</v>
      </c>
      <c r="L3099" s="1">
        <v>15.743393637</v>
      </c>
      <c r="M3099" s="2">
        <f t="shared" si="244"/>
        <v>6.0273972185540536E-3</v>
      </c>
      <c r="N3099" s="2">
        <f t="shared" si="245"/>
        <v>6.0093051223739317E-3</v>
      </c>
    </row>
    <row r="3100" spans="1:14" x14ac:dyDescent="0.25">
      <c r="A3100" s="5">
        <v>41093</v>
      </c>
      <c r="B3100" s="11">
        <f t="shared" si="241"/>
        <v>7</v>
      </c>
      <c r="C3100" s="11">
        <f t="shared" si="242"/>
        <v>2012</v>
      </c>
      <c r="D3100" s="11" t="str">
        <f t="shared" si="243"/>
        <v>7/2012</v>
      </c>
      <c r="E3100">
        <v>47525</v>
      </c>
      <c r="F3100">
        <v>29500800</v>
      </c>
      <c r="G3100">
        <v>556172448</v>
      </c>
      <c r="H3100" s="1">
        <v>16.399728204999999</v>
      </c>
      <c r="I3100" s="1">
        <v>15.993837091</v>
      </c>
      <c r="J3100" s="1">
        <v>15.890205316999999</v>
      </c>
      <c r="K3100" s="1">
        <v>16.520631941000001</v>
      </c>
      <c r="L3100" s="1">
        <v>16.278824469</v>
      </c>
      <c r="M3100" s="2">
        <f t="shared" si="244"/>
        <v>3.431372552358547E-2</v>
      </c>
      <c r="N3100" s="2">
        <f t="shared" si="245"/>
        <v>3.3738139664131792E-2</v>
      </c>
    </row>
    <row r="3101" spans="1:14" x14ac:dyDescent="0.25">
      <c r="A3101" s="5">
        <v>41094</v>
      </c>
      <c r="B3101" s="11">
        <f t="shared" si="241"/>
        <v>7</v>
      </c>
      <c r="C3101" s="11">
        <f t="shared" si="242"/>
        <v>2012</v>
      </c>
      <c r="D3101" s="11" t="str">
        <f t="shared" si="243"/>
        <v>7/2012</v>
      </c>
      <c r="E3101">
        <v>16893</v>
      </c>
      <c r="F3101">
        <v>12131600</v>
      </c>
      <c r="G3101">
        <v>231140368</v>
      </c>
      <c r="H3101" s="1">
        <v>16.365184281000001</v>
      </c>
      <c r="I3101" s="1">
        <v>16.313368394000001</v>
      </c>
      <c r="J3101" s="1">
        <v>16.227008582</v>
      </c>
      <c r="K3101" s="1">
        <v>16.598355772000001</v>
      </c>
      <c r="L3101" s="1">
        <v>16.451544091999999</v>
      </c>
      <c r="M3101" s="2">
        <f t="shared" si="244"/>
        <v>-2.106371737884416E-3</v>
      </c>
      <c r="N3101" s="2">
        <f t="shared" si="245"/>
        <v>-2.1085932589478135E-3</v>
      </c>
    </row>
    <row r="3102" spans="1:14" x14ac:dyDescent="0.25">
      <c r="A3102" s="5">
        <v>41095</v>
      </c>
      <c r="B3102" s="11">
        <f t="shared" si="241"/>
        <v>7</v>
      </c>
      <c r="C3102" s="11">
        <f t="shared" si="242"/>
        <v>2012</v>
      </c>
      <c r="D3102" s="11" t="str">
        <f t="shared" si="243"/>
        <v>7/2012</v>
      </c>
      <c r="E3102">
        <v>45745</v>
      </c>
      <c r="F3102">
        <v>36200100</v>
      </c>
      <c r="G3102">
        <v>705880317</v>
      </c>
      <c r="H3102" s="1">
        <v>16.926523055000001</v>
      </c>
      <c r="I3102" s="1">
        <v>16.494723998000001</v>
      </c>
      <c r="J3102" s="1">
        <v>16.451544091999999</v>
      </c>
      <c r="K3102" s="1">
        <v>17.090606696999998</v>
      </c>
      <c r="L3102" s="1">
        <v>16.840163243999999</v>
      </c>
      <c r="M3102" s="2">
        <f t="shared" si="244"/>
        <v>3.430079150723131E-2</v>
      </c>
      <c r="N3102" s="2">
        <f t="shared" si="245"/>
        <v>3.3725634660180748E-2</v>
      </c>
    </row>
    <row r="3103" spans="1:14" x14ac:dyDescent="0.25">
      <c r="A3103" s="5">
        <v>41096</v>
      </c>
      <c r="B3103" s="11">
        <f t="shared" si="241"/>
        <v>7</v>
      </c>
      <c r="C3103" s="11">
        <f t="shared" si="242"/>
        <v>2012</v>
      </c>
      <c r="D3103" s="11" t="str">
        <f t="shared" si="243"/>
        <v>7/2012</v>
      </c>
      <c r="E3103">
        <v>28545</v>
      </c>
      <c r="F3103">
        <v>21172600</v>
      </c>
      <c r="G3103">
        <v>406762249</v>
      </c>
      <c r="H3103" s="1">
        <v>16.581083808999999</v>
      </c>
      <c r="I3103" s="1">
        <v>16.710623526999999</v>
      </c>
      <c r="J3103" s="1">
        <v>16.494723998000001</v>
      </c>
      <c r="K3103" s="1">
        <v>16.840163243999999</v>
      </c>
      <c r="L3103" s="1">
        <v>16.58971979</v>
      </c>
      <c r="M3103" s="2">
        <f t="shared" si="244"/>
        <v>-2.0408163264100554E-2</v>
      </c>
      <c r="N3103" s="2">
        <f t="shared" si="245"/>
        <v>-2.0619287201504997E-2</v>
      </c>
    </row>
    <row r="3104" spans="1:14" x14ac:dyDescent="0.25">
      <c r="A3104" s="5">
        <v>41100</v>
      </c>
      <c r="B3104" s="11">
        <f t="shared" si="241"/>
        <v>7</v>
      </c>
      <c r="C3104" s="11">
        <f t="shared" si="242"/>
        <v>2012</v>
      </c>
      <c r="D3104" s="11" t="str">
        <f t="shared" si="243"/>
        <v>7/2012</v>
      </c>
      <c r="E3104">
        <v>39075</v>
      </c>
      <c r="F3104">
        <v>30813600</v>
      </c>
      <c r="G3104">
        <v>573710171</v>
      </c>
      <c r="H3104" s="1">
        <v>15.881569336</v>
      </c>
      <c r="I3104" s="1">
        <v>16.494723998000001</v>
      </c>
      <c r="J3104" s="1">
        <v>15.847025411000001</v>
      </c>
      <c r="K3104" s="1">
        <v>16.563811847</v>
      </c>
      <c r="L3104" s="1">
        <v>16.080196903000001</v>
      </c>
      <c r="M3104" s="2">
        <f t="shared" si="244"/>
        <v>-4.2187499988409205E-2</v>
      </c>
      <c r="N3104" s="2">
        <f t="shared" si="245"/>
        <v>-4.3103240405404822E-2</v>
      </c>
    </row>
    <row r="3105" spans="1:14" x14ac:dyDescent="0.25">
      <c r="A3105" s="5">
        <v>41101</v>
      </c>
      <c r="B3105" s="11">
        <f t="shared" si="241"/>
        <v>7</v>
      </c>
      <c r="C3105" s="11">
        <f t="shared" si="242"/>
        <v>2012</v>
      </c>
      <c r="D3105" s="11" t="str">
        <f t="shared" si="243"/>
        <v>7/2012</v>
      </c>
      <c r="E3105">
        <v>27784</v>
      </c>
      <c r="F3105">
        <v>21738400</v>
      </c>
      <c r="G3105">
        <v>403274791</v>
      </c>
      <c r="H3105" s="1">
        <v>16.011109052999998</v>
      </c>
      <c r="I3105" s="1">
        <v>15.98520111</v>
      </c>
      <c r="J3105" s="1">
        <v>15.726121675</v>
      </c>
      <c r="K3105" s="1">
        <v>16.235644563000001</v>
      </c>
      <c r="L3105" s="1">
        <v>16.019745035</v>
      </c>
      <c r="M3105" s="2">
        <f t="shared" si="244"/>
        <v>8.1566068352174614E-3</v>
      </c>
      <c r="N3105" s="2">
        <f t="shared" si="245"/>
        <v>8.1235215052792159E-3</v>
      </c>
    </row>
    <row r="3106" spans="1:14" x14ac:dyDescent="0.25">
      <c r="A3106" s="5">
        <v>41102</v>
      </c>
      <c r="B3106" s="11">
        <f t="shared" si="241"/>
        <v>7</v>
      </c>
      <c r="C3106" s="11">
        <f t="shared" si="242"/>
        <v>2012</v>
      </c>
      <c r="D3106" s="11" t="str">
        <f t="shared" si="243"/>
        <v>7/2012</v>
      </c>
      <c r="E3106">
        <v>26163</v>
      </c>
      <c r="F3106">
        <v>25942400</v>
      </c>
      <c r="G3106">
        <v>477387303</v>
      </c>
      <c r="H3106" s="1">
        <v>16.045652978</v>
      </c>
      <c r="I3106" s="1">
        <v>15.803845505</v>
      </c>
      <c r="J3106" s="1">
        <v>15.579309994999999</v>
      </c>
      <c r="K3106" s="1">
        <v>16.175192695</v>
      </c>
      <c r="L3106" s="1">
        <v>15.890205316999999</v>
      </c>
      <c r="M3106" s="2">
        <f t="shared" si="244"/>
        <v>2.1574973279898657E-3</v>
      </c>
      <c r="N3106" s="2">
        <f t="shared" si="245"/>
        <v>2.1551732727913353E-3</v>
      </c>
    </row>
    <row r="3107" spans="1:14" x14ac:dyDescent="0.25">
      <c r="A3107" s="5">
        <v>41103</v>
      </c>
      <c r="B3107" s="11">
        <f t="shared" si="241"/>
        <v>7</v>
      </c>
      <c r="C3107" s="11">
        <f t="shared" si="242"/>
        <v>2012</v>
      </c>
      <c r="D3107" s="11" t="str">
        <f t="shared" si="243"/>
        <v>7/2012</v>
      </c>
      <c r="E3107">
        <v>45391</v>
      </c>
      <c r="F3107">
        <v>51591200</v>
      </c>
      <c r="G3107">
        <v>1006591658</v>
      </c>
      <c r="H3107" s="1">
        <v>16.883343150000002</v>
      </c>
      <c r="I3107" s="1">
        <v>16.883343150000002</v>
      </c>
      <c r="J3107" s="1">
        <v>16.693351564</v>
      </c>
      <c r="K3107" s="1">
        <v>16.961066979999998</v>
      </c>
      <c r="L3107" s="1">
        <v>16.848799225</v>
      </c>
      <c r="M3107" s="2">
        <f t="shared" si="244"/>
        <v>5.2206673866657116E-2</v>
      </c>
      <c r="N3107" s="2">
        <f t="shared" si="245"/>
        <v>5.0889553068316037E-2</v>
      </c>
    </row>
    <row r="3108" spans="1:14" x14ac:dyDescent="0.25">
      <c r="A3108" s="5">
        <v>41106</v>
      </c>
      <c r="B3108" s="11">
        <f t="shared" si="241"/>
        <v>7</v>
      </c>
      <c r="C3108" s="11">
        <f t="shared" si="242"/>
        <v>2012</v>
      </c>
      <c r="D3108" s="11" t="str">
        <f t="shared" si="243"/>
        <v>7/2012</v>
      </c>
      <c r="E3108">
        <v>28677</v>
      </c>
      <c r="F3108">
        <v>26639600</v>
      </c>
      <c r="G3108">
        <v>518879034</v>
      </c>
      <c r="H3108" s="1">
        <v>16.710623526999999</v>
      </c>
      <c r="I3108" s="1">
        <v>16.883343150000002</v>
      </c>
      <c r="J3108" s="1">
        <v>16.546539885000001</v>
      </c>
      <c r="K3108" s="1">
        <v>17.064698753999998</v>
      </c>
      <c r="L3108" s="1">
        <v>16.822891282000001</v>
      </c>
      <c r="M3108" s="2">
        <f t="shared" si="244"/>
        <v>-1.0230179027072794E-2</v>
      </c>
      <c r="N3108" s="2">
        <f t="shared" si="245"/>
        <v>-1.0282866954512809E-2</v>
      </c>
    </row>
    <row r="3109" spans="1:14" x14ac:dyDescent="0.25">
      <c r="A3109" s="5">
        <v>41107</v>
      </c>
      <c r="B3109" s="11">
        <f t="shared" si="241"/>
        <v>7</v>
      </c>
      <c r="C3109" s="11">
        <f t="shared" si="242"/>
        <v>2012</v>
      </c>
      <c r="D3109" s="11" t="str">
        <f t="shared" si="243"/>
        <v>7/2012</v>
      </c>
      <c r="E3109">
        <v>17554</v>
      </c>
      <c r="F3109">
        <v>16602300</v>
      </c>
      <c r="G3109">
        <v>320713564</v>
      </c>
      <c r="H3109" s="1">
        <v>16.624263715000001</v>
      </c>
      <c r="I3109" s="1">
        <v>16.779711376000002</v>
      </c>
      <c r="J3109" s="1">
        <v>16.51199596</v>
      </c>
      <c r="K3109" s="1">
        <v>16.917887073999999</v>
      </c>
      <c r="L3109" s="1">
        <v>16.684715582999999</v>
      </c>
      <c r="M3109" s="2">
        <f t="shared" si="244"/>
        <v>-5.1679586857105164E-3</v>
      </c>
      <c r="N3109" s="2">
        <f t="shared" si="245"/>
        <v>-5.1813587715299715E-3</v>
      </c>
    </row>
    <row r="3110" spans="1:14" x14ac:dyDescent="0.25">
      <c r="A3110" s="5">
        <v>41108</v>
      </c>
      <c r="B3110" s="11">
        <f t="shared" si="241"/>
        <v>7</v>
      </c>
      <c r="C3110" s="11">
        <f t="shared" si="242"/>
        <v>2012</v>
      </c>
      <c r="D3110" s="11" t="str">
        <f t="shared" si="243"/>
        <v>7/2012</v>
      </c>
      <c r="E3110">
        <v>17759</v>
      </c>
      <c r="F3110">
        <v>17088900</v>
      </c>
      <c r="G3110">
        <v>328472058</v>
      </c>
      <c r="H3110" s="1">
        <v>16.693351564</v>
      </c>
      <c r="I3110" s="1">
        <v>16.537903904</v>
      </c>
      <c r="J3110" s="1">
        <v>16.391092224000001</v>
      </c>
      <c r="K3110" s="1">
        <v>16.693351564</v>
      </c>
      <c r="L3110" s="1">
        <v>16.598355772000001</v>
      </c>
      <c r="M3110" s="2">
        <f t="shared" si="244"/>
        <v>4.1558441435010085E-3</v>
      </c>
      <c r="N3110" s="2">
        <f t="shared" si="245"/>
        <v>4.1472324741542357E-3</v>
      </c>
    </row>
    <row r="3111" spans="1:14" x14ac:dyDescent="0.25">
      <c r="A3111" s="5">
        <v>41109</v>
      </c>
      <c r="B3111" s="11">
        <f t="shared" si="241"/>
        <v>7</v>
      </c>
      <c r="C3111" s="11">
        <f t="shared" si="242"/>
        <v>2012</v>
      </c>
      <c r="D3111" s="11" t="str">
        <f t="shared" si="243"/>
        <v>7/2012</v>
      </c>
      <c r="E3111">
        <v>29216</v>
      </c>
      <c r="F3111">
        <v>20781700</v>
      </c>
      <c r="G3111">
        <v>407901171</v>
      </c>
      <c r="H3111" s="1">
        <v>16.943795017999999</v>
      </c>
      <c r="I3111" s="1">
        <v>16.693351564</v>
      </c>
      <c r="J3111" s="1">
        <v>16.693351564</v>
      </c>
      <c r="K3111" s="1">
        <v>17.073334735</v>
      </c>
      <c r="L3111" s="1">
        <v>16.952430999000001</v>
      </c>
      <c r="M3111" s="2">
        <f t="shared" si="244"/>
        <v>1.5002586690865183E-2</v>
      </c>
      <c r="N3111" s="2">
        <f t="shared" si="245"/>
        <v>1.4891160954409911E-2</v>
      </c>
    </row>
    <row r="3112" spans="1:14" x14ac:dyDescent="0.25">
      <c r="A3112" s="5">
        <v>41110</v>
      </c>
      <c r="B3112" s="11">
        <f t="shared" si="241"/>
        <v>7</v>
      </c>
      <c r="C3112" s="11">
        <f t="shared" si="242"/>
        <v>2012</v>
      </c>
      <c r="D3112" s="11" t="str">
        <f t="shared" si="243"/>
        <v>7/2012</v>
      </c>
      <c r="E3112">
        <v>22182</v>
      </c>
      <c r="F3112">
        <v>19025100</v>
      </c>
      <c r="G3112">
        <v>367180684</v>
      </c>
      <c r="H3112" s="1">
        <v>16.563811847</v>
      </c>
      <c r="I3112" s="1">
        <v>16.736531469999999</v>
      </c>
      <c r="J3112" s="1">
        <v>16.503359978999999</v>
      </c>
      <c r="K3112" s="1">
        <v>16.891979130999999</v>
      </c>
      <c r="L3112" s="1">
        <v>16.667443621</v>
      </c>
      <c r="M3112" s="2">
        <f t="shared" si="244"/>
        <v>-2.2426095841948657E-2</v>
      </c>
      <c r="N3112" s="2">
        <f t="shared" si="245"/>
        <v>-2.2681384703772237E-2</v>
      </c>
    </row>
    <row r="3113" spans="1:14" x14ac:dyDescent="0.25">
      <c r="A3113" s="5">
        <v>41113</v>
      </c>
      <c r="B3113" s="11">
        <f t="shared" si="241"/>
        <v>7</v>
      </c>
      <c r="C3113" s="11">
        <f t="shared" si="242"/>
        <v>2012</v>
      </c>
      <c r="D3113" s="11" t="str">
        <f t="shared" si="243"/>
        <v>7/2012</v>
      </c>
      <c r="E3113">
        <v>26964</v>
      </c>
      <c r="F3113">
        <v>21365500</v>
      </c>
      <c r="G3113">
        <v>400622686</v>
      </c>
      <c r="H3113" s="1">
        <v>16.373820261999999</v>
      </c>
      <c r="I3113" s="1">
        <v>16.296096430999999</v>
      </c>
      <c r="J3113" s="1">
        <v>15.898841298000001</v>
      </c>
      <c r="K3113" s="1">
        <v>16.442908111000001</v>
      </c>
      <c r="L3113" s="1">
        <v>16.192464657999999</v>
      </c>
      <c r="M3113" s="2">
        <f t="shared" si="244"/>
        <v>-1.1470281524262327E-2</v>
      </c>
      <c r="N3113" s="2">
        <f t="shared" si="245"/>
        <v>-1.1536572609183896E-2</v>
      </c>
    </row>
    <row r="3114" spans="1:14" x14ac:dyDescent="0.25">
      <c r="A3114" s="5">
        <v>41114</v>
      </c>
      <c r="B3114" s="11">
        <f t="shared" si="241"/>
        <v>7</v>
      </c>
      <c r="C3114" s="11">
        <f t="shared" si="242"/>
        <v>2012</v>
      </c>
      <c r="D3114" s="11" t="str">
        <f t="shared" si="243"/>
        <v>7/2012</v>
      </c>
      <c r="E3114">
        <v>25756</v>
      </c>
      <c r="F3114">
        <v>19547500</v>
      </c>
      <c r="G3114">
        <v>367988078</v>
      </c>
      <c r="H3114" s="1">
        <v>16.227008582</v>
      </c>
      <c r="I3114" s="1">
        <v>16.451544091999999</v>
      </c>
      <c r="J3114" s="1">
        <v>16.088832883999999</v>
      </c>
      <c r="K3114" s="1">
        <v>16.581083808999999</v>
      </c>
      <c r="L3114" s="1">
        <v>16.261552507000001</v>
      </c>
      <c r="M3114" s="2">
        <f t="shared" si="244"/>
        <v>-8.9662447523450872E-3</v>
      </c>
      <c r="N3114" s="2">
        <f t="shared" si="245"/>
        <v>-9.00668342834921E-3</v>
      </c>
    </row>
    <row r="3115" spans="1:14" x14ac:dyDescent="0.25">
      <c r="A3115" s="5">
        <v>41115</v>
      </c>
      <c r="B3115" s="11">
        <f t="shared" si="241"/>
        <v>7</v>
      </c>
      <c r="C3115" s="11">
        <f t="shared" si="242"/>
        <v>2012</v>
      </c>
      <c r="D3115" s="11" t="str">
        <f t="shared" si="243"/>
        <v>7/2012</v>
      </c>
      <c r="E3115">
        <v>22316</v>
      </c>
      <c r="F3115">
        <v>17749100</v>
      </c>
      <c r="G3115">
        <v>336710966</v>
      </c>
      <c r="H3115" s="1">
        <v>16.408364186</v>
      </c>
      <c r="I3115" s="1">
        <v>16.408364186</v>
      </c>
      <c r="J3115" s="1">
        <v>16.192464657999999</v>
      </c>
      <c r="K3115" s="1">
        <v>16.58971979</v>
      </c>
      <c r="L3115" s="1">
        <v>16.382456243</v>
      </c>
      <c r="M3115" s="2">
        <f t="shared" si="244"/>
        <v>1.1176157520565555E-2</v>
      </c>
      <c r="N3115" s="2">
        <f t="shared" si="245"/>
        <v>1.1114165731141606E-2</v>
      </c>
    </row>
    <row r="3116" spans="1:14" x14ac:dyDescent="0.25">
      <c r="A3116" s="5">
        <v>41116</v>
      </c>
      <c r="B3116" s="11">
        <f t="shared" si="241"/>
        <v>7</v>
      </c>
      <c r="C3116" s="11">
        <f t="shared" si="242"/>
        <v>2012</v>
      </c>
      <c r="D3116" s="11" t="str">
        <f t="shared" si="243"/>
        <v>7/2012</v>
      </c>
      <c r="E3116">
        <v>24091</v>
      </c>
      <c r="F3116">
        <v>20628300</v>
      </c>
      <c r="G3116">
        <v>396359196</v>
      </c>
      <c r="H3116" s="1">
        <v>16.632899695999999</v>
      </c>
      <c r="I3116" s="1">
        <v>16.632899695999999</v>
      </c>
      <c r="J3116" s="1">
        <v>16.408364186</v>
      </c>
      <c r="K3116" s="1">
        <v>16.762439413999999</v>
      </c>
      <c r="L3116" s="1">
        <v>16.58971979</v>
      </c>
      <c r="M3116" s="2">
        <f t="shared" si="244"/>
        <v>1.3684210531576202E-2</v>
      </c>
      <c r="N3116" s="2">
        <f t="shared" si="245"/>
        <v>1.3591427208728437E-2</v>
      </c>
    </row>
    <row r="3117" spans="1:14" x14ac:dyDescent="0.25">
      <c r="A3117" s="5">
        <v>41117</v>
      </c>
      <c r="B3117" s="11">
        <f t="shared" si="241"/>
        <v>7</v>
      </c>
      <c r="C3117" s="11">
        <f t="shared" si="242"/>
        <v>2012</v>
      </c>
      <c r="D3117" s="11" t="str">
        <f t="shared" si="243"/>
        <v>7/2012</v>
      </c>
      <c r="E3117">
        <v>39982</v>
      </c>
      <c r="F3117">
        <v>37700800</v>
      </c>
      <c r="G3117">
        <v>747948558</v>
      </c>
      <c r="H3117" s="1">
        <v>17.418773981000001</v>
      </c>
      <c r="I3117" s="1">
        <v>16.796983338</v>
      </c>
      <c r="J3117" s="1">
        <v>16.676079602000002</v>
      </c>
      <c r="K3117" s="1">
        <v>17.427409961999999</v>
      </c>
      <c r="L3117" s="1">
        <v>17.133786603000001</v>
      </c>
      <c r="M3117" s="2">
        <f t="shared" si="244"/>
        <v>4.7248182780119441E-2</v>
      </c>
      <c r="N3117" s="2">
        <f t="shared" si="245"/>
        <v>4.6165945613250499E-2</v>
      </c>
    </row>
    <row r="3118" spans="1:14" x14ac:dyDescent="0.25">
      <c r="A3118" s="5">
        <v>41120</v>
      </c>
      <c r="B3118" s="11">
        <f t="shared" si="241"/>
        <v>7</v>
      </c>
      <c r="C3118" s="11">
        <f t="shared" si="242"/>
        <v>2012</v>
      </c>
      <c r="D3118" s="11" t="str">
        <f t="shared" si="243"/>
        <v>7/2012</v>
      </c>
      <c r="E3118">
        <v>25985</v>
      </c>
      <c r="F3118">
        <v>22857600</v>
      </c>
      <c r="G3118">
        <v>459853827</v>
      </c>
      <c r="H3118" s="1">
        <v>17.539677717</v>
      </c>
      <c r="I3118" s="1">
        <v>17.323778187999999</v>
      </c>
      <c r="J3118" s="1">
        <v>17.107878660000001</v>
      </c>
      <c r="K3118" s="1">
        <v>17.539677717</v>
      </c>
      <c r="L3118" s="1">
        <v>17.375594074999999</v>
      </c>
      <c r="M3118" s="2">
        <f t="shared" si="244"/>
        <v>6.9410014810387111E-3</v>
      </c>
      <c r="N3118" s="2">
        <f t="shared" si="245"/>
        <v>6.9170236198977178E-3</v>
      </c>
    </row>
    <row r="3119" spans="1:14" x14ac:dyDescent="0.25">
      <c r="A3119" s="5">
        <v>41121</v>
      </c>
      <c r="B3119" s="11">
        <f t="shared" si="241"/>
        <v>7</v>
      </c>
      <c r="C3119" s="11">
        <f t="shared" si="242"/>
        <v>2012</v>
      </c>
      <c r="D3119" s="11" t="str">
        <f t="shared" si="243"/>
        <v>7/2012</v>
      </c>
      <c r="E3119">
        <v>39263</v>
      </c>
      <c r="F3119">
        <v>38115700</v>
      </c>
      <c r="G3119">
        <v>752519568</v>
      </c>
      <c r="H3119" s="1">
        <v>16.840163243999999</v>
      </c>
      <c r="I3119" s="1">
        <v>17.539677717</v>
      </c>
      <c r="J3119" s="1">
        <v>16.779711376000002</v>
      </c>
      <c r="K3119" s="1">
        <v>17.539677717</v>
      </c>
      <c r="L3119" s="1">
        <v>17.047426790999999</v>
      </c>
      <c r="M3119" s="2">
        <f t="shared" si="244"/>
        <v>-3.9881831598422623E-2</v>
      </c>
      <c r="N3119" s="2">
        <f t="shared" si="245"/>
        <v>-4.0698910010487761E-2</v>
      </c>
    </row>
    <row r="3120" spans="1:14" x14ac:dyDescent="0.25">
      <c r="A3120" s="5">
        <v>41122</v>
      </c>
      <c r="B3120" s="11">
        <f t="shared" si="241"/>
        <v>8</v>
      </c>
      <c r="C3120" s="11">
        <f t="shared" si="242"/>
        <v>2012</v>
      </c>
      <c r="D3120" s="11" t="str">
        <f t="shared" si="243"/>
        <v>8/2012</v>
      </c>
      <c r="E3120">
        <v>29579</v>
      </c>
      <c r="F3120">
        <v>27655700</v>
      </c>
      <c r="G3120">
        <v>541087213</v>
      </c>
      <c r="H3120" s="1">
        <v>17.116514640999998</v>
      </c>
      <c r="I3120" s="1">
        <v>16.840163243999999</v>
      </c>
      <c r="J3120" s="1">
        <v>16.494723998000001</v>
      </c>
      <c r="K3120" s="1">
        <v>17.202874452</v>
      </c>
      <c r="L3120" s="1">
        <v>16.900615112000001</v>
      </c>
      <c r="M3120" s="2">
        <f t="shared" si="244"/>
        <v>1.6410256420670954E-2</v>
      </c>
      <c r="N3120" s="2">
        <f t="shared" si="245"/>
        <v>1.627706334238721E-2</v>
      </c>
    </row>
    <row r="3121" spans="1:14" x14ac:dyDescent="0.25">
      <c r="A3121" s="5">
        <v>41123</v>
      </c>
      <c r="B3121" s="11">
        <f t="shared" si="241"/>
        <v>8</v>
      </c>
      <c r="C3121" s="11">
        <f t="shared" si="242"/>
        <v>2012</v>
      </c>
      <c r="D3121" s="11" t="str">
        <f t="shared" si="243"/>
        <v>8/2012</v>
      </c>
      <c r="E3121">
        <v>31013</v>
      </c>
      <c r="F3121">
        <v>25195600</v>
      </c>
      <c r="G3121">
        <v>497663046</v>
      </c>
      <c r="H3121" s="1">
        <v>16.926523055000001</v>
      </c>
      <c r="I3121" s="1">
        <v>16.883343150000002</v>
      </c>
      <c r="J3121" s="1">
        <v>16.762439413999999</v>
      </c>
      <c r="K3121" s="1">
        <v>17.306506226</v>
      </c>
      <c r="L3121" s="1">
        <v>17.056062773000001</v>
      </c>
      <c r="M3121" s="2">
        <f t="shared" si="244"/>
        <v>-1.1099899131620017E-2</v>
      </c>
      <c r="N3121" s="2">
        <f t="shared" si="245"/>
        <v>-1.1161962705610628E-2</v>
      </c>
    </row>
    <row r="3122" spans="1:14" x14ac:dyDescent="0.25">
      <c r="A3122" s="5">
        <v>41124</v>
      </c>
      <c r="B3122" s="11">
        <f t="shared" si="241"/>
        <v>8</v>
      </c>
      <c r="C3122" s="11">
        <f t="shared" si="242"/>
        <v>2012</v>
      </c>
      <c r="D3122" s="11" t="str">
        <f t="shared" si="243"/>
        <v>8/2012</v>
      </c>
      <c r="E3122">
        <v>47784</v>
      </c>
      <c r="F3122">
        <v>30632200</v>
      </c>
      <c r="G3122">
        <v>615248206</v>
      </c>
      <c r="H3122" s="1">
        <v>17.220146414999999</v>
      </c>
      <c r="I3122" s="1">
        <v>17.254690339</v>
      </c>
      <c r="J3122" s="1">
        <v>17.151058565</v>
      </c>
      <c r="K3122" s="1">
        <v>17.505133791999999</v>
      </c>
      <c r="L3122" s="1">
        <v>17.349686131999999</v>
      </c>
      <c r="M3122" s="2">
        <f t="shared" si="244"/>
        <v>1.7346938827656144E-2</v>
      </c>
      <c r="N3122" s="2">
        <f t="shared" si="245"/>
        <v>1.7198198348477519E-2</v>
      </c>
    </row>
    <row r="3123" spans="1:14" x14ac:dyDescent="0.25">
      <c r="A3123" s="5">
        <v>41127</v>
      </c>
      <c r="B3123" s="11">
        <f t="shared" si="241"/>
        <v>8</v>
      </c>
      <c r="C3123" s="11">
        <f t="shared" si="242"/>
        <v>2012</v>
      </c>
      <c r="D3123" s="11" t="str">
        <f t="shared" si="243"/>
        <v>8/2012</v>
      </c>
      <c r="E3123">
        <v>61447</v>
      </c>
      <c r="F3123">
        <v>55497300</v>
      </c>
      <c r="G3123">
        <v>1087792961</v>
      </c>
      <c r="H3123" s="1">
        <v>17.202874452</v>
      </c>
      <c r="I3123" s="1">
        <v>16.425636148999999</v>
      </c>
      <c r="J3123" s="1">
        <v>16.261552507000001</v>
      </c>
      <c r="K3123" s="1">
        <v>17.496497811000001</v>
      </c>
      <c r="L3123" s="1">
        <v>16.926523055000001</v>
      </c>
      <c r="M3123" s="2">
        <f t="shared" si="244"/>
        <v>-1.0030090676205194E-3</v>
      </c>
      <c r="N3123" s="2">
        <f t="shared" si="245"/>
        <v>-1.0035124178200744E-3</v>
      </c>
    </row>
    <row r="3124" spans="1:14" x14ac:dyDescent="0.25">
      <c r="A3124" s="5">
        <v>41128</v>
      </c>
      <c r="B3124" s="11">
        <f t="shared" si="241"/>
        <v>8</v>
      </c>
      <c r="C3124" s="11">
        <f t="shared" si="242"/>
        <v>2012</v>
      </c>
      <c r="D3124" s="11" t="str">
        <f t="shared" si="243"/>
        <v>8/2012</v>
      </c>
      <c r="E3124">
        <v>41562</v>
      </c>
      <c r="F3124">
        <v>35894000</v>
      </c>
      <c r="G3124">
        <v>732152141</v>
      </c>
      <c r="H3124" s="1">
        <v>17.48786183</v>
      </c>
      <c r="I3124" s="1">
        <v>17.401502018999999</v>
      </c>
      <c r="J3124" s="1">
        <v>17.332414169</v>
      </c>
      <c r="K3124" s="1">
        <v>17.824665095</v>
      </c>
      <c r="L3124" s="1">
        <v>17.617401547</v>
      </c>
      <c r="M3124" s="2">
        <f t="shared" si="244"/>
        <v>1.656626506199177E-2</v>
      </c>
      <c r="N3124" s="2">
        <f t="shared" si="245"/>
        <v>1.6430541397818247E-2</v>
      </c>
    </row>
    <row r="3125" spans="1:14" x14ac:dyDescent="0.25">
      <c r="A3125" s="5">
        <v>41129</v>
      </c>
      <c r="B3125" s="11">
        <f t="shared" si="241"/>
        <v>8</v>
      </c>
      <c r="C3125" s="11">
        <f t="shared" si="242"/>
        <v>2012</v>
      </c>
      <c r="D3125" s="11" t="str">
        <f t="shared" si="243"/>
        <v>8/2012</v>
      </c>
      <c r="E3125">
        <v>50592</v>
      </c>
      <c r="F3125">
        <v>41018800</v>
      </c>
      <c r="G3125">
        <v>861555746</v>
      </c>
      <c r="H3125" s="1">
        <v>18.291008077000001</v>
      </c>
      <c r="I3125" s="1">
        <v>17.608765565999999</v>
      </c>
      <c r="J3125" s="1">
        <v>17.48786183</v>
      </c>
      <c r="K3125" s="1">
        <v>18.308280039</v>
      </c>
      <c r="L3125" s="1">
        <v>18.135560416000001</v>
      </c>
      <c r="M3125" s="2">
        <f t="shared" si="244"/>
        <v>4.5925925925502487E-2</v>
      </c>
      <c r="N3125" s="2">
        <f t="shared" si="245"/>
        <v>4.4902546620307404E-2</v>
      </c>
    </row>
    <row r="3126" spans="1:14" x14ac:dyDescent="0.25">
      <c r="A3126" s="5">
        <v>41130</v>
      </c>
      <c r="B3126" s="11">
        <f t="shared" si="241"/>
        <v>8</v>
      </c>
      <c r="C3126" s="11">
        <f t="shared" si="242"/>
        <v>2012</v>
      </c>
      <c r="D3126" s="11" t="str">
        <f t="shared" si="243"/>
        <v>8/2012</v>
      </c>
      <c r="E3126">
        <v>29929</v>
      </c>
      <c r="F3126">
        <v>23850500</v>
      </c>
      <c r="G3126">
        <v>500133448</v>
      </c>
      <c r="H3126" s="1">
        <v>18.135560416000001</v>
      </c>
      <c r="I3126" s="1">
        <v>18.057836586000001</v>
      </c>
      <c r="J3126" s="1">
        <v>17.876480982</v>
      </c>
      <c r="K3126" s="1">
        <v>18.247828170999998</v>
      </c>
      <c r="L3126" s="1">
        <v>18.109652473000001</v>
      </c>
      <c r="M3126" s="2">
        <f t="shared" si="244"/>
        <v>-8.4985835852026126E-3</v>
      </c>
      <c r="N3126" s="2">
        <f t="shared" si="245"/>
        <v>-8.5349024657703238E-3</v>
      </c>
    </row>
    <row r="3127" spans="1:14" x14ac:dyDescent="0.25">
      <c r="A3127" s="5">
        <v>41131</v>
      </c>
      <c r="B3127" s="11">
        <f t="shared" si="241"/>
        <v>8</v>
      </c>
      <c r="C3127" s="11">
        <f t="shared" si="242"/>
        <v>2012</v>
      </c>
      <c r="D3127" s="11" t="str">
        <f t="shared" si="243"/>
        <v>8/2012</v>
      </c>
      <c r="E3127">
        <v>21021</v>
      </c>
      <c r="F3127">
        <v>18871200</v>
      </c>
      <c r="G3127">
        <v>396446203</v>
      </c>
      <c r="H3127" s="1">
        <v>18.196012284999998</v>
      </c>
      <c r="I3127" s="1">
        <v>17.980112756</v>
      </c>
      <c r="J3127" s="1">
        <v>17.919660887999999</v>
      </c>
      <c r="K3127" s="1">
        <v>18.299644057999998</v>
      </c>
      <c r="L3127" s="1">
        <v>18.144196397999998</v>
      </c>
      <c r="M3127" s="2">
        <f t="shared" si="244"/>
        <v>3.3333333855327663E-3</v>
      </c>
      <c r="N3127" s="2">
        <f t="shared" si="245"/>
        <v>3.3277901447006822E-3</v>
      </c>
    </row>
    <row r="3128" spans="1:14" x14ac:dyDescent="0.25">
      <c r="A3128" s="5">
        <v>41134</v>
      </c>
      <c r="B3128" s="11">
        <f t="shared" si="241"/>
        <v>8</v>
      </c>
      <c r="C3128" s="11">
        <f t="shared" si="242"/>
        <v>2012</v>
      </c>
      <c r="D3128" s="11" t="str">
        <f t="shared" si="243"/>
        <v>8/2012</v>
      </c>
      <c r="E3128">
        <v>21405</v>
      </c>
      <c r="F3128">
        <v>19562400</v>
      </c>
      <c r="G3128">
        <v>412372334</v>
      </c>
      <c r="H3128" s="1">
        <v>18.161468360000001</v>
      </c>
      <c r="I3128" s="1">
        <v>18.152832378999999</v>
      </c>
      <c r="J3128" s="1">
        <v>18.057836586000001</v>
      </c>
      <c r="K3128" s="1">
        <v>18.38600387</v>
      </c>
      <c r="L3128" s="1">
        <v>18.204648266</v>
      </c>
      <c r="M3128" s="2">
        <f t="shared" si="244"/>
        <v>-1.8984338139007573E-3</v>
      </c>
      <c r="N3128" s="2">
        <f t="shared" si="245"/>
        <v>-1.9002381233099344E-3</v>
      </c>
    </row>
    <row r="3129" spans="1:14" x14ac:dyDescent="0.25">
      <c r="A3129" s="5">
        <v>41135</v>
      </c>
      <c r="B3129" s="11">
        <f t="shared" si="241"/>
        <v>8</v>
      </c>
      <c r="C3129" s="11">
        <f t="shared" si="242"/>
        <v>2012</v>
      </c>
      <c r="D3129" s="11" t="str">
        <f t="shared" si="243"/>
        <v>8/2012</v>
      </c>
      <c r="E3129">
        <v>19260</v>
      </c>
      <c r="F3129">
        <v>19888700</v>
      </c>
      <c r="G3129">
        <v>418755939</v>
      </c>
      <c r="H3129" s="1">
        <v>17.997384717999999</v>
      </c>
      <c r="I3129" s="1">
        <v>18.265100134000001</v>
      </c>
      <c r="J3129" s="1">
        <v>17.971476774999999</v>
      </c>
      <c r="K3129" s="1">
        <v>18.437819757</v>
      </c>
      <c r="L3129" s="1">
        <v>18.178740321999999</v>
      </c>
      <c r="M3129" s="2">
        <f t="shared" si="244"/>
        <v>-9.0347123232276116E-3</v>
      </c>
      <c r="N3129" s="2">
        <f t="shared" si="245"/>
        <v>-9.0757728369987075E-3</v>
      </c>
    </row>
    <row r="3130" spans="1:14" x14ac:dyDescent="0.25">
      <c r="A3130" s="5">
        <v>41136</v>
      </c>
      <c r="B3130" s="11">
        <f t="shared" si="241"/>
        <v>8</v>
      </c>
      <c r="C3130" s="11">
        <f t="shared" si="242"/>
        <v>2012</v>
      </c>
      <c r="D3130" s="11" t="str">
        <f t="shared" si="243"/>
        <v>8/2012</v>
      </c>
      <c r="E3130">
        <v>28272</v>
      </c>
      <c r="F3130">
        <v>27591300</v>
      </c>
      <c r="G3130">
        <v>578789042</v>
      </c>
      <c r="H3130" s="1">
        <v>18.178740321999999</v>
      </c>
      <c r="I3130" s="1">
        <v>17.945568830999999</v>
      </c>
      <c r="J3130" s="1">
        <v>17.911024907000002</v>
      </c>
      <c r="K3130" s="1">
        <v>18.230556209</v>
      </c>
      <c r="L3130" s="1">
        <v>18.118288454000002</v>
      </c>
      <c r="M3130" s="2">
        <f t="shared" si="244"/>
        <v>1.0076775422743323E-2</v>
      </c>
      <c r="N3130" s="2">
        <f t="shared" si="245"/>
        <v>1.0026343234196742E-2</v>
      </c>
    </row>
    <row r="3131" spans="1:14" x14ac:dyDescent="0.25">
      <c r="A3131" s="5">
        <v>41137</v>
      </c>
      <c r="B3131" s="11">
        <f t="shared" si="241"/>
        <v>8</v>
      </c>
      <c r="C3131" s="11">
        <f t="shared" si="242"/>
        <v>2012</v>
      </c>
      <c r="D3131" s="11" t="str">
        <f t="shared" si="243"/>
        <v>8/2012</v>
      </c>
      <c r="E3131">
        <v>29148</v>
      </c>
      <c r="F3131">
        <v>21812100</v>
      </c>
      <c r="G3131">
        <v>465549539</v>
      </c>
      <c r="H3131" s="1">
        <v>18.532815548999999</v>
      </c>
      <c r="I3131" s="1">
        <v>18.394639851000001</v>
      </c>
      <c r="J3131" s="1">
        <v>18.256464153</v>
      </c>
      <c r="K3131" s="1">
        <v>18.593267417</v>
      </c>
      <c r="L3131" s="1">
        <v>18.429183775999999</v>
      </c>
      <c r="M3131" s="2">
        <f t="shared" si="244"/>
        <v>1.9477434669744165E-2</v>
      </c>
      <c r="N3131" s="2">
        <f t="shared" si="245"/>
        <v>1.9290177064754471E-2</v>
      </c>
    </row>
    <row r="3132" spans="1:14" x14ac:dyDescent="0.25">
      <c r="A3132" s="5">
        <v>41138</v>
      </c>
      <c r="B3132" s="11">
        <f t="shared" si="241"/>
        <v>8</v>
      </c>
      <c r="C3132" s="11">
        <f t="shared" si="242"/>
        <v>2012</v>
      </c>
      <c r="D3132" s="11" t="str">
        <f t="shared" si="243"/>
        <v>8/2012</v>
      </c>
      <c r="E3132">
        <v>22284</v>
      </c>
      <c r="F3132">
        <v>17505500</v>
      </c>
      <c r="G3132">
        <v>376269070</v>
      </c>
      <c r="H3132" s="1">
        <v>18.610539379999999</v>
      </c>
      <c r="I3132" s="1">
        <v>18.627811342000001</v>
      </c>
      <c r="J3132" s="1">
        <v>18.411911813</v>
      </c>
      <c r="K3132" s="1">
        <v>18.653719286000001</v>
      </c>
      <c r="L3132" s="1">
        <v>18.558723492999999</v>
      </c>
      <c r="M3132" s="2">
        <f t="shared" si="244"/>
        <v>4.1938490562591912E-3</v>
      </c>
      <c r="N3132" s="2">
        <f t="shared" si="245"/>
        <v>4.1850793818829076E-3</v>
      </c>
    </row>
    <row r="3133" spans="1:14" x14ac:dyDescent="0.25">
      <c r="A3133" s="5">
        <v>41141</v>
      </c>
      <c r="B3133" s="11">
        <f t="shared" si="241"/>
        <v>8</v>
      </c>
      <c r="C3133" s="11">
        <f t="shared" si="242"/>
        <v>2012</v>
      </c>
      <c r="D3133" s="11" t="str">
        <f t="shared" si="243"/>
        <v>8/2012</v>
      </c>
      <c r="E3133">
        <v>29141</v>
      </c>
      <c r="F3133">
        <v>31674600</v>
      </c>
      <c r="G3133">
        <v>684179331</v>
      </c>
      <c r="H3133" s="1">
        <v>18.636447322999999</v>
      </c>
      <c r="I3133" s="1">
        <v>18.558723492999999</v>
      </c>
      <c r="J3133" s="1">
        <v>18.480999661999999</v>
      </c>
      <c r="K3133" s="1">
        <v>18.748715078</v>
      </c>
      <c r="L3133" s="1">
        <v>18.653719286000001</v>
      </c>
      <c r="M3133" s="2">
        <f t="shared" si="244"/>
        <v>1.3921113445987121E-3</v>
      </c>
      <c r="N3133" s="2">
        <f t="shared" si="245"/>
        <v>1.3911432559548023E-3</v>
      </c>
    </row>
    <row r="3134" spans="1:14" x14ac:dyDescent="0.25">
      <c r="A3134" s="5">
        <v>41142</v>
      </c>
      <c r="B3134" s="11">
        <f t="shared" si="241"/>
        <v>8</v>
      </c>
      <c r="C3134" s="11">
        <f t="shared" si="242"/>
        <v>2012</v>
      </c>
      <c r="D3134" s="11" t="str">
        <f t="shared" si="243"/>
        <v>8/2012</v>
      </c>
      <c r="E3134">
        <v>30161</v>
      </c>
      <c r="F3134">
        <v>30201500</v>
      </c>
      <c r="G3134">
        <v>648175879</v>
      </c>
      <c r="H3134" s="1">
        <v>18.342823964000001</v>
      </c>
      <c r="I3134" s="1">
        <v>18.878254795</v>
      </c>
      <c r="J3134" s="1">
        <v>18.273736114999998</v>
      </c>
      <c r="K3134" s="1">
        <v>18.895526757999999</v>
      </c>
      <c r="L3134" s="1">
        <v>18.532815548999999</v>
      </c>
      <c r="M3134" s="2">
        <f t="shared" si="244"/>
        <v>-1.5755329001876039E-2</v>
      </c>
      <c r="N3134" s="2">
        <f t="shared" si="245"/>
        <v>-1.588076344968201E-2</v>
      </c>
    </row>
    <row r="3135" spans="1:14" x14ac:dyDescent="0.25">
      <c r="A3135" s="5">
        <v>41143</v>
      </c>
      <c r="B3135" s="11">
        <f t="shared" si="241"/>
        <v>8</v>
      </c>
      <c r="C3135" s="11">
        <f t="shared" si="242"/>
        <v>2012</v>
      </c>
      <c r="D3135" s="11" t="str">
        <f t="shared" si="243"/>
        <v>8/2012</v>
      </c>
      <c r="E3135">
        <v>24111</v>
      </c>
      <c r="F3135">
        <v>20990800</v>
      </c>
      <c r="G3135">
        <v>448306071</v>
      </c>
      <c r="H3135" s="1">
        <v>18.558723492999999</v>
      </c>
      <c r="I3135" s="1">
        <v>18.239192190000001</v>
      </c>
      <c r="J3135" s="1">
        <v>18.161468360000001</v>
      </c>
      <c r="K3135" s="1">
        <v>18.593267417</v>
      </c>
      <c r="L3135" s="1">
        <v>18.446455738000001</v>
      </c>
      <c r="M3135" s="2">
        <f t="shared" si="244"/>
        <v>1.1770244833823051E-2</v>
      </c>
      <c r="N3135" s="2">
        <f t="shared" si="245"/>
        <v>1.1701514293263679E-2</v>
      </c>
    </row>
    <row r="3136" spans="1:14" x14ac:dyDescent="0.25">
      <c r="A3136" s="5">
        <v>41144</v>
      </c>
      <c r="B3136" s="11">
        <f t="shared" si="241"/>
        <v>8</v>
      </c>
      <c r="C3136" s="11">
        <f t="shared" si="242"/>
        <v>2012</v>
      </c>
      <c r="D3136" s="11" t="str">
        <f t="shared" si="243"/>
        <v>8/2012</v>
      </c>
      <c r="E3136">
        <v>20636</v>
      </c>
      <c r="F3136">
        <v>16991200</v>
      </c>
      <c r="G3136">
        <v>361285351</v>
      </c>
      <c r="H3136" s="1">
        <v>18.377367888999999</v>
      </c>
      <c r="I3136" s="1">
        <v>18.480999661999999</v>
      </c>
      <c r="J3136" s="1">
        <v>18.256464153</v>
      </c>
      <c r="K3136" s="1">
        <v>18.575995455000001</v>
      </c>
      <c r="L3136" s="1">
        <v>18.360095926</v>
      </c>
      <c r="M3136" s="2">
        <f t="shared" si="244"/>
        <v>-9.7719869617327593E-3</v>
      </c>
      <c r="N3136" s="2">
        <f t="shared" si="245"/>
        <v>-9.8200461719358412E-3</v>
      </c>
    </row>
    <row r="3137" spans="1:14" x14ac:dyDescent="0.25">
      <c r="A3137" s="5">
        <v>41145</v>
      </c>
      <c r="B3137" s="11">
        <f t="shared" si="241"/>
        <v>8</v>
      </c>
      <c r="C3137" s="11">
        <f t="shared" si="242"/>
        <v>2012</v>
      </c>
      <c r="D3137" s="11" t="str">
        <f t="shared" si="243"/>
        <v>8/2012</v>
      </c>
      <c r="E3137">
        <v>23047</v>
      </c>
      <c r="F3137">
        <v>23253600</v>
      </c>
      <c r="G3137">
        <v>494901257</v>
      </c>
      <c r="H3137" s="1">
        <v>18.334187983</v>
      </c>
      <c r="I3137" s="1">
        <v>18.221920227999998</v>
      </c>
      <c r="J3137" s="1">
        <v>18.178740321999999</v>
      </c>
      <c r="K3137" s="1">
        <v>18.558723492999999</v>
      </c>
      <c r="L3137" s="1">
        <v>18.377367888999999</v>
      </c>
      <c r="M3137" s="2">
        <f t="shared" si="244"/>
        <v>-2.3496240735239038E-3</v>
      </c>
      <c r="N3137" s="2">
        <f t="shared" si="245"/>
        <v>-2.3523887716839316E-3</v>
      </c>
    </row>
    <row r="3138" spans="1:14" x14ac:dyDescent="0.25">
      <c r="A3138" s="5">
        <v>41148</v>
      </c>
      <c r="B3138" s="11">
        <f t="shared" si="241"/>
        <v>8</v>
      </c>
      <c r="C3138" s="11">
        <f t="shared" si="242"/>
        <v>2012</v>
      </c>
      <c r="D3138" s="11" t="str">
        <f t="shared" si="243"/>
        <v>8/2012</v>
      </c>
      <c r="E3138">
        <v>15581</v>
      </c>
      <c r="F3138">
        <v>14650800</v>
      </c>
      <c r="G3138">
        <v>311507674</v>
      </c>
      <c r="H3138" s="1">
        <v>18.455091718999999</v>
      </c>
      <c r="I3138" s="1">
        <v>18.368731908000001</v>
      </c>
      <c r="J3138" s="1">
        <v>18.161468360000001</v>
      </c>
      <c r="K3138" s="1">
        <v>18.472363681000001</v>
      </c>
      <c r="L3138" s="1">
        <v>18.360095926</v>
      </c>
      <c r="M3138" s="2">
        <f t="shared" si="244"/>
        <v>6.5944418215906353E-3</v>
      </c>
      <c r="N3138" s="2">
        <f t="shared" si="245"/>
        <v>6.5727936099190948E-3</v>
      </c>
    </row>
    <row r="3139" spans="1:14" x14ac:dyDescent="0.25">
      <c r="A3139" s="5">
        <v>41149</v>
      </c>
      <c r="B3139" s="11">
        <f t="shared" ref="B3139:B3202" si="246">MONTH(A3139)</f>
        <v>8</v>
      </c>
      <c r="C3139" s="11">
        <f t="shared" ref="C3139:C3202" si="247">YEAR(A3139)</f>
        <v>2012</v>
      </c>
      <c r="D3139" s="11" t="str">
        <f t="shared" ref="D3139:D3202" si="248">CONCATENATE(B3139,"/",C3139)</f>
        <v>8/2012</v>
      </c>
      <c r="E3139">
        <v>15162</v>
      </c>
      <c r="F3139">
        <v>12377900</v>
      </c>
      <c r="G3139">
        <v>264440741</v>
      </c>
      <c r="H3139" s="1">
        <v>18.429183775999999</v>
      </c>
      <c r="I3139" s="1">
        <v>18.360095926</v>
      </c>
      <c r="J3139" s="1">
        <v>18.360095926</v>
      </c>
      <c r="K3139" s="1">
        <v>18.558723492999999</v>
      </c>
      <c r="L3139" s="1">
        <v>18.446455738000001</v>
      </c>
      <c r="M3139" s="2">
        <f t="shared" si="244"/>
        <v>-1.4038371303962682E-3</v>
      </c>
      <c r="N3139" s="2">
        <f t="shared" si="245"/>
        <v>-1.404823432920746E-3</v>
      </c>
    </row>
    <row r="3140" spans="1:14" x14ac:dyDescent="0.25">
      <c r="A3140" s="5">
        <v>41150</v>
      </c>
      <c r="B3140" s="11">
        <f t="shared" si="246"/>
        <v>8</v>
      </c>
      <c r="C3140" s="11">
        <f t="shared" si="247"/>
        <v>2012</v>
      </c>
      <c r="D3140" s="11" t="str">
        <f t="shared" si="248"/>
        <v>8/2012</v>
      </c>
      <c r="E3140">
        <v>26910</v>
      </c>
      <c r="F3140">
        <v>19172200</v>
      </c>
      <c r="G3140">
        <v>407589258</v>
      </c>
      <c r="H3140" s="1">
        <v>18.316916021000001</v>
      </c>
      <c r="I3140" s="1">
        <v>18.558723492999999</v>
      </c>
      <c r="J3140" s="1">
        <v>18.221920227999998</v>
      </c>
      <c r="K3140" s="1">
        <v>18.584631435999999</v>
      </c>
      <c r="L3140" s="1">
        <v>18.360095926</v>
      </c>
      <c r="M3140" s="2">
        <f t="shared" ref="M3140:M3203" si="249">H3140/H3139-1</f>
        <v>-6.0918463001168321E-3</v>
      </c>
      <c r="N3140" s="2">
        <f t="shared" ref="N3140:N3203" si="250">LN(H3140/H3139)</f>
        <v>-6.1104772991139745E-3</v>
      </c>
    </row>
    <row r="3141" spans="1:14" x14ac:dyDescent="0.25">
      <c r="A3141" s="5">
        <v>41151</v>
      </c>
      <c r="B3141" s="11">
        <f t="shared" si="246"/>
        <v>8</v>
      </c>
      <c r="C3141" s="11">
        <f t="shared" si="247"/>
        <v>2012</v>
      </c>
      <c r="D3141" s="11" t="str">
        <f t="shared" si="248"/>
        <v>8/2012</v>
      </c>
      <c r="E3141">
        <v>26468</v>
      </c>
      <c r="F3141">
        <v>15313800</v>
      </c>
      <c r="G3141">
        <v>322316442</v>
      </c>
      <c r="H3141" s="1">
        <v>18.170104340999998</v>
      </c>
      <c r="I3141" s="1">
        <v>18.213284247000001</v>
      </c>
      <c r="J3141" s="1">
        <v>18.049200604999999</v>
      </c>
      <c r="K3141" s="1">
        <v>18.360095926</v>
      </c>
      <c r="L3141" s="1">
        <v>18.178740321999999</v>
      </c>
      <c r="M3141" s="2">
        <f t="shared" si="249"/>
        <v>-8.0150872467661394E-3</v>
      </c>
      <c r="N3141" s="2">
        <f t="shared" si="250"/>
        <v>-8.0473807310320541E-3</v>
      </c>
    </row>
    <row r="3142" spans="1:14" x14ac:dyDescent="0.25">
      <c r="A3142" s="5">
        <v>41152</v>
      </c>
      <c r="B3142" s="11">
        <f t="shared" si="246"/>
        <v>8</v>
      </c>
      <c r="C3142" s="11">
        <f t="shared" si="247"/>
        <v>2012</v>
      </c>
      <c r="D3142" s="11" t="str">
        <f t="shared" si="248"/>
        <v>8/2012</v>
      </c>
      <c r="E3142">
        <v>30082</v>
      </c>
      <c r="F3142">
        <v>23844000</v>
      </c>
      <c r="G3142">
        <v>498435913</v>
      </c>
      <c r="H3142" s="1">
        <v>17.919660887999999</v>
      </c>
      <c r="I3142" s="1">
        <v>18.265100134000001</v>
      </c>
      <c r="J3142" s="1">
        <v>17.919660887999999</v>
      </c>
      <c r="K3142" s="1">
        <v>18.316916021000001</v>
      </c>
      <c r="L3142" s="1">
        <v>18.049200604999999</v>
      </c>
      <c r="M3142" s="2">
        <f t="shared" si="249"/>
        <v>-1.3783269941652687E-2</v>
      </c>
      <c r="N3142" s="2">
        <f t="shared" si="250"/>
        <v>-1.3879141172193254E-2</v>
      </c>
    </row>
    <row r="3143" spans="1:14" x14ac:dyDescent="0.25">
      <c r="A3143" s="5">
        <v>41155</v>
      </c>
      <c r="B3143" s="11">
        <f t="shared" si="246"/>
        <v>9</v>
      </c>
      <c r="C3143" s="11">
        <f t="shared" si="247"/>
        <v>2012</v>
      </c>
      <c r="D3143" s="11" t="str">
        <f t="shared" si="248"/>
        <v>9/2012</v>
      </c>
      <c r="E3143">
        <v>15063</v>
      </c>
      <c r="F3143">
        <v>9996000</v>
      </c>
      <c r="G3143">
        <v>206179525</v>
      </c>
      <c r="H3143" s="1">
        <v>17.859209020000002</v>
      </c>
      <c r="I3143" s="1">
        <v>17.936932850000002</v>
      </c>
      <c r="J3143" s="1">
        <v>17.703761359000001</v>
      </c>
      <c r="K3143" s="1">
        <v>18.023292660999999</v>
      </c>
      <c r="L3143" s="1">
        <v>17.816029113999999</v>
      </c>
      <c r="M3143" s="2">
        <f t="shared" si="249"/>
        <v>-3.3734939727838587E-3</v>
      </c>
      <c r="N3143" s="2">
        <f t="shared" si="250"/>
        <v>-3.3791970333486069E-3</v>
      </c>
    </row>
    <row r="3144" spans="1:14" x14ac:dyDescent="0.25">
      <c r="A3144" s="5">
        <v>41156</v>
      </c>
      <c r="B3144" s="11">
        <f t="shared" si="246"/>
        <v>9</v>
      </c>
      <c r="C3144" s="11">
        <f t="shared" si="247"/>
        <v>2012</v>
      </c>
      <c r="D3144" s="11" t="str">
        <f t="shared" si="248"/>
        <v>9/2012</v>
      </c>
      <c r="E3144">
        <v>23263</v>
      </c>
      <c r="F3144">
        <v>14057800</v>
      </c>
      <c r="G3144">
        <v>288155306</v>
      </c>
      <c r="H3144" s="1">
        <v>17.643309491</v>
      </c>
      <c r="I3144" s="1">
        <v>17.816029113999999</v>
      </c>
      <c r="J3144" s="1">
        <v>17.600129585000001</v>
      </c>
      <c r="K3144" s="1">
        <v>17.911024907000002</v>
      </c>
      <c r="L3144" s="1">
        <v>17.703761359000001</v>
      </c>
      <c r="M3144" s="2">
        <f t="shared" si="249"/>
        <v>-1.2088974867712321E-2</v>
      </c>
      <c r="N3144" s="2">
        <f t="shared" si="250"/>
        <v>-1.2162640823634099E-2</v>
      </c>
    </row>
    <row r="3145" spans="1:14" x14ac:dyDescent="0.25">
      <c r="A3145" s="5">
        <v>41157</v>
      </c>
      <c r="B3145" s="11">
        <f t="shared" si="246"/>
        <v>9</v>
      </c>
      <c r="C3145" s="11">
        <f t="shared" si="247"/>
        <v>2012</v>
      </c>
      <c r="D3145" s="11" t="str">
        <f t="shared" si="248"/>
        <v>9/2012</v>
      </c>
      <c r="E3145">
        <v>27572</v>
      </c>
      <c r="F3145">
        <v>13312900</v>
      </c>
      <c r="G3145">
        <v>272793579</v>
      </c>
      <c r="H3145" s="1">
        <v>17.781485189000001</v>
      </c>
      <c r="I3145" s="1">
        <v>17.746941265</v>
      </c>
      <c r="J3145" s="1">
        <v>17.513769774</v>
      </c>
      <c r="K3145" s="1">
        <v>17.876480982</v>
      </c>
      <c r="L3145" s="1">
        <v>17.695125378</v>
      </c>
      <c r="M3145" s="2">
        <f t="shared" si="249"/>
        <v>7.8316201430626009E-3</v>
      </c>
      <c r="N3145" s="2">
        <f t="shared" si="250"/>
        <v>7.8011121869895825E-3</v>
      </c>
    </row>
    <row r="3146" spans="1:14" x14ac:dyDescent="0.25">
      <c r="A3146" s="5">
        <v>41158</v>
      </c>
      <c r="B3146" s="11">
        <f t="shared" si="246"/>
        <v>9</v>
      </c>
      <c r="C3146" s="11">
        <f t="shared" si="247"/>
        <v>2012</v>
      </c>
      <c r="D3146" s="11" t="str">
        <f t="shared" si="248"/>
        <v>9/2012</v>
      </c>
      <c r="E3146">
        <v>27481</v>
      </c>
      <c r="F3146">
        <v>18648700</v>
      </c>
      <c r="G3146">
        <v>390592528</v>
      </c>
      <c r="H3146" s="1">
        <v>18.135560416000001</v>
      </c>
      <c r="I3146" s="1">
        <v>17.850573039</v>
      </c>
      <c r="J3146" s="1">
        <v>17.790121169999999</v>
      </c>
      <c r="K3146" s="1">
        <v>18.256464153</v>
      </c>
      <c r="L3146" s="1">
        <v>18.083744530000001</v>
      </c>
      <c r="M3146" s="2">
        <f t="shared" si="249"/>
        <v>1.991257891208309E-2</v>
      </c>
      <c r="N3146" s="2">
        <f t="shared" si="250"/>
        <v>1.9716916674191145E-2</v>
      </c>
    </row>
    <row r="3147" spans="1:14" x14ac:dyDescent="0.25">
      <c r="A3147" s="5">
        <v>41162</v>
      </c>
      <c r="B3147" s="11">
        <f t="shared" si="246"/>
        <v>9</v>
      </c>
      <c r="C3147" s="11">
        <f t="shared" si="247"/>
        <v>2012</v>
      </c>
      <c r="D3147" s="11" t="str">
        <f t="shared" si="248"/>
        <v>9/2012</v>
      </c>
      <c r="E3147">
        <v>31033</v>
      </c>
      <c r="F3147">
        <v>22808700</v>
      </c>
      <c r="G3147">
        <v>486170572</v>
      </c>
      <c r="H3147" s="1">
        <v>18.334187983</v>
      </c>
      <c r="I3147" s="1">
        <v>18.515543587</v>
      </c>
      <c r="J3147" s="1">
        <v>18.256464153</v>
      </c>
      <c r="K3147" s="1">
        <v>18.601903399000001</v>
      </c>
      <c r="L3147" s="1">
        <v>18.411911813</v>
      </c>
      <c r="M3147" s="2">
        <f t="shared" si="249"/>
        <v>1.095238098210416E-2</v>
      </c>
      <c r="N3147" s="2">
        <f t="shared" si="250"/>
        <v>1.0892838021142926E-2</v>
      </c>
    </row>
    <row r="3148" spans="1:14" x14ac:dyDescent="0.25">
      <c r="A3148" s="5">
        <v>41163</v>
      </c>
      <c r="B3148" s="11">
        <f t="shared" si="246"/>
        <v>9</v>
      </c>
      <c r="C3148" s="11">
        <f t="shared" si="247"/>
        <v>2012</v>
      </c>
      <c r="D3148" s="11" t="str">
        <f t="shared" si="248"/>
        <v>9/2012</v>
      </c>
      <c r="E3148">
        <v>26778</v>
      </c>
      <c r="F3148">
        <v>18894200</v>
      </c>
      <c r="G3148">
        <v>407482597</v>
      </c>
      <c r="H3148" s="1">
        <v>18.757351059000001</v>
      </c>
      <c r="I3148" s="1">
        <v>18.368731908000001</v>
      </c>
      <c r="J3148" s="1">
        <v>18.351459944999998</v>
      </c>
      <c r="K3148" s="1">
        <v>18.791894983999999</v>
      </c>
      <c r="L3148" s="1">
        <v>18.627811342000001</v>
      </c>
      <c r="M3148" s="2">
        <f t="shared" si="249"/>
        <v>2.3080546375567446E-2</v>
      </c>
      <c r="N3148" s="2">
        <f t="shared" si="250"/>
        <v>2.2818219330003518E-2</v>
      </c>
    </row>
    <row r="3149" spans="1:14" x14ac:dyDescent="0.25">
      <c r="A3149" s="5">
        <v>41164</v>
      </c>
      <c r="B3149" s="11">
        <f t="shared" si="246"/>
        <v>9</v>
      </c>
      <c r="C3149" s="11">
        <f t="shared" si="247"/>
        <v>2012</v>
      </c>
      <c r="D3149" s="11" t="str">
        <f t="shared" si="248"/>
        <v>9/2012</v>
      </c>
      <c r="E3149">
        <v>30405</v>
      </c>
      <c r="F3149">
        <v>27378300</v>
      </c>
      <c r="G3149">
        <v>600048164</v>
      </c>
      <c r="H3149" s="1">
        <v>18.990522550000001</v>
      </c>
      <c r="I3149" s="1">
        <v>18.835074890000001</v>
      </c>
      <c r="J3149" s="1">
        <v>18.722807135</v>
      </c>
      <c r="K3149" s="1">
        <v>19.0596104</v>
      </c>
      <c r="L3149" s="1">
        <v>18.930070682</v>
      </c>
      <c r="M3149" s="2">
        <f t="shared" si="249"/>
        <v>1.2430939223058379E-2</v>
      </c>
      <c r="N3149" s="2">
        <f t="shared" si="250"/>
        <v>1.2354309497516664E-2</v>
      </c>
    </row>
    <row r="3150" spans="1:14" x14ac:dyDescent="0.25">
      <c r="A3150" s="5">
        <v>41165</v>
      </c>
      <c r="B3150" s="11">
        <f t="shared" si="246"/>
        <v>9</v>
      </c>
      <c r="C3150" s="11">
        <f t="shared" si="247"/>
        <v>2012</v>
      </c>
      <c r="D3150" s="11" t="str">
        <f t="shared" si="248"/>
        <v>9/2012</v>
      </c>
      <c r="E3150">
        <v>55762</v>
      </c>
      <c r="F3150">
        <v>40030600</v>
      </c>
      <c r="G3150">
        <v>902810344</v>
      </c>
      <c r="H3150" s="1">
        <v>19.776396835</v>
      </c>
      <c r="I3150" s="1">
        <v>18.947342644999999</v>
      </c>
      <c r="J3150" s="1">
        <v>18.835074890000001</v>
      </c>
      <c r="K3150" s="1">
        <v>19.914572534000001</v>
      </c>
      <c r="L3150" s="1">
        <v>19.474137495000001</v>
      </c>
      <c r="M3150" s="2">
        <f t="shared" si="249"/>
        <v>4.1382446582545418E-2</v>
      </c>
      <c r="N3150" s="2">
        <f t="shared" si="250"/>
        <v>4.0549106008815582E-2</v>
      </c>
    </row>
    <row r="3151" spans="1:14" x14ac:dyDescent="0.25">
      <c r="A3151" s="5">
        <v>41166</v>
      </c>
      <c r="B3151" s="11">
        <f t="shared" si="246"/>
        <v>9</v>
      </c>
      <c r="C3151" s="11">
        <f t="shared" si="247"/>
        <v>2012</v>
      </c>
      <c r="D3151" s="11" t="str">
        <f t="shared" si="248"/>
        <v>9/2012</v>
      </c>
      <c r="E3151">
        <v>73236</v>
      </c>
      <c r="F3151">
        <v>46359700</v>
      </c>
      <c r="G3151">
        <v>1084782963</v>
      </c>
      <c r="H3151" s="1">
        <v>20.121836081000001</v>
      </c>
      <c r="I3151" s="1">
        <v>19.923208514999999</v>
      </c>
      <c r="J3151" s="1">
        <v>19.905936552</v>
      </c>
      <c r="K3151" s="1">
        <v>20.588179062999998</v>
      </c>
      <c r="L3151" s="1">
        <v>20.208195892999999</v>
      </c>
      <c r="M3151" s="2">
        <f t="shared" si="249"/>
        <v>1.7467248906972266E-2</v>
      </c>
      <c r="N3151" s="2">
        <f t="shared" si="250"/>
        <v>1.7316450010158982E-2</v>
      </c>
    </row>
    <row r="3152" spans="1:14" x14ac:dyDescent="0.25">
      <c r="A3152" s="5">
        <v>41169</v>
      </c>
      <c r="B3152" s="11">
        <f t="shared" si="246"/>
        <v>9</v>
      </c>
      <c r="C3152" s="11">
        <f t="shared" si="247"/>
        <v>2012</v>
      </c>
      <c r="D3152" s="11" t="str">
        <f t="shared" si="248"/>
        <v>9/2012</v>
      </c>
      <c r="E3152">
        <v>48660</v>
      </c>
      <c r="F3152">
        <v>30305700</v>
      </c>
      <c r="G3152">
        <v>708799268</v>
      </c>
      <c r="H3152" s="1">
        <v>20.078656174999999</v>
      </c>
      <c r="I3152" s="1">
        <v>20.009568326</v>
      </c>
      <c r="J3152" s="1">
        <v>19.741852909999999</v>
      </c>
      <c r="K3152" s="1">
        <v>20.458639345999998</v>
      </c>
      <c r="L3152" s="1">
        <v>20.199559912000002</v>
      </c>
      <c r="M3152" s="2">
        <f t="shared" si="249"/>
        <v>-2.1459227590455709E-3</v>
      </c>
      <c r="N3152" s="2">
        <f t="shared" si="250"/>
        <v>-2.1482285505803932E-3</v>
      </c>
    </row>
    <row r="3153" spans="1:14" x14ac:dyDescent="0.25">
      <c r="A3153" s="5">
        <v>41170</v>
      </c>
      <c r="B3153" s="11">
        <f t="shared" si="246"/>
        <v>9</v>
      </c>
      <c r="C3153" s="11">
        <f t="shared" si="247"/>
        <v>2012</v>
      </c>
      <c r="D3153" s="11" t="str">
        <f t="shared" si="248"/>
        <v>9/2012</v>
      </c>
      <c r="E3153">
        <v>21604</v>
      </c>
      <c r="F3153">
        <v>16636100</v>
      </c>
      <c r="G3153">
        <v>386924805</v>
      </c>
      <c r="H3153" s="1">
        <v>20.03547627</v>
      </c>
      <c r="I3153" s="1">
        <v>20.156380005999999</v>
      </c>
      <c r="J3153" s="1">
        <v>19.905936552</v>
      </c>
      <c r="K3153" s="1">
        <v>20.242739817</v>
      </c>
      <c r="L3153" s="1">
        <v>20.087292157</v>
      </c>
      <c r="M3153" s="2">
        <f t="shared" si="249"/>
        <v>-2.1505375969215201E-3</v>
      </c>
      <c r="N3153" s="2">
        <f t="shared" si="250"/>
        <v>-2.1528533235331739E-3</v>
      </c>
    </row>
    <row r="3154" spans="1:14" x14ac:dyDescent="0.25">
      <c r="A3154" s="5">
        <v>41171</v>
      </c>
      <c r="B3154" s="11">
        <f t="shared" si="246"/>
        <v>9</v>
      </c>
      <c r="C3154" s="11">
        <f t="shared" si="247"/>
        <v>2012</v>
      </c>
      <c r="D3154" s="11" t="str">
        <f t="shared" si="248"/>
        <v>9/2012</v>
      </c>
      <c r="E3154">
        <v>37845</v>
      </c>
      <c r="F3154">
        <v>29299800</v>
      </c>
      <c r="G3154">
        <v>671415722</v>
      </c>
      <c r="H3154" s="1">
        <v>19.577769269000001</v>
      </c>
      <c r="I3154" s="1">
        <v>19.992296364000001</v>
      </c>
      <c r="J3154" s="1">
        <v>19.560497305999998</v>
      </c>
      <c r="K3154" s="1">
        <v>20.156380005999999</v>
      </c>
      <c r="L3154" s="1">
        <v>19.793668796999999</v>
      </c>
      <c r="M3154" s="2">
        <f t="shared" si="249"/>
        <v>-2.2844827586422034E-2</v>
      </c>
      <c r="N3154" s="2">
        <f t="shared" si="250"/>
        <v>-2.3109814153046811E-2</v>
      </c>
    </row>
    <row r="3155" spans="1:14" x14ac:dyDescent="0.25">
      <c r="A3155" s="5">
        <v>41172</v>
      </c>
      <c r="B3155" s="11">
        <f t="shared" si="246"/>
        <v>9</v>
      </c>
      <c r="C3155" s="11">
        <f t="shared" si="247"/>
        <v>2012</v>
      </c>
      <c r="D3155" s="11" t="str">
        <f t="shared" si="248"/>
        <v>9/2012</v>
      </c>
      <c r="E3155">
        <v>24396</v>
      </c>
      <c r="F3155">
        <v>20989200</v>
      </c>
      <c r="G3155">
        <v>479902074</v>
      </c>
      <c r="H3155" s="1">
        <v>19.802304779</v>
      </c>
      <c r="I3155" s="1">
        <v>19.465501514</v>
      </c>
      <c r="J3155" s="1">
        <v>19.361869739999999</v>
      </c>
      <c r="K3155" s="1">
        <v>20.03547627</v>
      </c>
      <c r="L3155" s="1">
        <v>19.741852909999999</v>
      </c>
      <c r="M3155" s="2">
        <f t="shared" si="249"/>
        <v>1.1468901636078277E-2</v>
      </c>
      <c r="N3155" s="2">
        <f t="shared" si="250"/>
        <v>1.1403632354295836E-2</v>
      </c>
    </row>
    <row r="3156" spans="1:14" x14ac:dyDescent="0.25">
      <c r="A3156" s="5">
        <v>41173</v>
      </c>
      <c r="B3156" s="11">
        <f t="shared" si="246"/>
        <v>9</v>
      </c>
      <c r="C3156" s="11">
        <f t="shared" si="247"/>
        <v>2012</v>
      </c>
      <c r="D3156" s="11" t="str">
        <f t="shared" si="248"/>
        <v>9/2012</v>
      </c>
      <c r="E3156">
        <v>26992</v>
      </c>
      <c r="F3156">
        <v>18664200</v>
      </c>
      <c r="G3156">
        <v>427632069</v>
      </c>
      <c r="H3156" s="1">
        <v>19.603677212000001</v>
      </c>
      <c r="I3156" s="1">
        <v>19.992296364000001</v>
      </c>
      <c r="J3156" s="1">
        <v>19.603677212000001</v>
      </c>
      <c r="K3156" s="1">
        <v>20.078656174999999</v>
      </c>
      <c r="L3156" s="1">
        <v>19.785032816000001</v>
      </c>
      <c r="M3156" s="2">
        <f t="shared" si="249"/>
        <v>-1.0030527719714688E-2</v>
      </c>
      <c r="N3156" s="2">
        <f t="shared" si="250"/>
        <v>-1.0081172409463032E-2</v>
      </c>
    </row>
    <row r="3157" spans="1:14" x14ac:dyDescent="0.25">
      <c r="A3157" s="5">
        <v>41176</v>
      </c>
      <c r="B3157" s="11">
        <f t="shared" si="246"/>
        <v>9</v>
      </c>
      <c r="C3157" s="11">
        <f t="shared" si="247"/>
        <v>2012</v>
      </c>
      <c r="D3157" s="11" t="str">
        <f t="shared" si="248"/>
        <v>9/2012</v>
      </c>
      <c r="E3157">
        <v>22807</v>
      </c>
      <c r="F3157">
        <v>17883400</v>
      </c>
      <c r="G3157">
        <v>407453636</v>
      </c>
      <c r="H3157" s="1">
        <v>19.828212722</v>
      </c>
      <c r="I3157" s="1">
        <v>19.569133287</v>
      </c>
      <c r="J3157" s="1">
        <v>19.474137495000001</v>
      </c>
      <c r="K3157" s="1">
        <v>19.828212722</v>
      </c>
      <c r="L3157" s="1">
        <v>19.672765061</v>
      </c>
      <c r="M3157" s="2">
        <f t="shared" si="249"/>
        <v>1.1453744497616603E-2</v>
      </c>
      <c r="N3157" s="2">
        <f t="shared" si="250"/>
        <v>1.1388646968185371E-2</v>
      </c>
    </row>
    <row r="3158" spans="1:14" x14ac:dyDescent="0.25">
      <c r="A3158" s="5">
        <v>41177</v>
      </c>
      <c r="B3158" s="11">
        <f t="shared" si="246"/>
        <v>9</v>
      </c>
      <c r="C3158" s="11">
        <f t="shared" si="247"/>
        <v>2012</v>
      </c>
      <c r="D3158" s="11" t="str">
        <f t="shared" si="248"/>
        <v>9/2012</v>
      </c>
      <c r="E3158">
        <v>24245</v>
      </c>
      <c r="F3158">
        <v>25065400</v>
      </c>
      <c r="G3158">
        <v>572587652</v>
      </c>
      <c r="H3158" s="1">
        <v>19.638221136999999</v>
      </c>
      <c r="I3158" s="1">
        <v>19.828212722</v>
      </c>
      <c r="J3158" s="1">
        <v>19.517317401</v>
      </c>
      <c r="K3158" s="1">
        <v>19.949116457999999</v>
      </c>
      <c r="L3158" s="1">
        <v>19.724580948</v>
      </c>
      <c r="M3158" s="2">
        <f t="shared" si="249"/>
        <v>-9.5818815171979654E-3</v>
      </c>
      <c r="N3158" s="2">
        <f t="shared" si="250"/>
        <v>-9.6280831129187533E-3</v>
      </c>
    </row>
    <row r="3159" spans="1:14" x14ac:dyDescent="0.25">
      <c r="A3159" s="5">
        <v>41178</v>
      </c>
      <c r="B3159" s="11">
        <f t="shared" si="246"/>
        <v>9</v>
      </c>
      <c r="C3159" s="11">
        <f t="shared" si="247"/>
        <v>2012</v>
      </c>
      <c r="D3159" s="11" t="str">
        <f t="shared" si="248"/>
        <v>9/2012</v>
      </c>
      <c r="E3159">
        <v>20375</v>
      </c>
      <c r="F3159">
        <v>18567700</v>
      </c>
      <c r="G3159">
        <v>420915329</v>
      </c>
      <c r="H3159" s="1">
        <v>19.664129079999999</v>
      </c>
      <c r="I3159" s="1">
        <v>19.448229551000001</v>
      </c>
      <c r="J3159" s="1">
        <v>19.396413664000001</v>
      </c>
      <c r="K3159" s="1">
        <v>19.707308986000001</v>
      </c>
      <c r="L3159" s="1">
        <v>19.577769269000001</v>
      </c>
      <c r="M3159" s="2">
        <f t="shared" si="249"/>
        <v>1.319261190678267E-3</v>
      </c>
      <c r="N3159" s="2">
        <f t="shared" si="250"/>
        <v>1.3183917302465778E-3</v>
      </c>
    </row>
    <row r="3160" spans="1:14" x14ac:dyDescent="0.25">
      <c r="A3160" s="5">
        <v>41179</v>
      </c>
      <c r="B3160" s="11">
        <f t="shared" si="246"/>
        <v>9</v>
      </c>
      <c r="C3160" s="11">
        <f t="shared" si="247"/>
        <v>2012</v>
      </c>
      <c r="D3160" s="11" t="str">
        <f t="shared" si="248"/>
        <v>9/2012</v>
      </c>
      <c r="E3160">
        <v>18681</v>
      </c>
      <c r="F3160">
        <v>18188700</v>
      </c>
      <c r="G3160">
        <v>414918457</v>
      </c>
      <c r="H3160" s="1">
        <v>19.612313192999999</v>
      </c>
      <c r="I3160" s="1">
        <v>19.776396835</v>
      </c>
      <c r="J3160" s="1">
        <v>19.595041231</v>
      </c>
      <c r="K3160" s="1">
        <v>19.854120665</v>
      </c>
      <c r="L3160" s="1">
        <v>19.698673005</v>
      </c>
      <c r="M3160" s="2">
        <f t="shared" si="249"/>
        <v>-2.6350461181980922E-3</v>
      </c>
      <c r="N3160" s="2">
        <f t="shared" si="250"/>
        <v>-2.6385239630851817E-3</v>
      </c>
    </row>
    <row r="3161" spans="1:14" x14ac:dyDescent="0.25">
      <c r="A3161" s="5">
        <v>41180</v>
      </c>
      <c r="B3161" s="11">
        <f t="shared" si="246"/>
        <v>9</v>
      </c>
      <c r="C3161" s="11">
        <f t="shared" si="247"/>
        <v>2012</v>
      </c>
      <c r="D3161" s="11" t="str">
        <f t="shared" si="248"/>
        <v>9/2012</v>
      </c>
      <c r="E3161">
        <v>25952</v>
      </c>
      <c r="F3161">
        <v>18606500</v>
      </c>
      <c r="G3161">
        <v>416939152</v>
      </c>
      <c r="H3161" s="1">
        <v>19.318689834000001</v>
      </c>
      <c r="I3161" s="1">
        <v>19.474137495000001</v>
      </c>
      <c r="J3161" s="1">
        <v>19.171878155000002</v>
      </c>
      <c r="K3161" s="1">
        <v>19.560497305999998</v>
      </c>
      <c r="L3161" s="1">
        <v>19.353233758999998</v>
      </c>
      <c r="M3161" s="2">
        <f t="shared" si="249"/>
        <v>-1.497137824133854E-2</v>
      </c>
      <c r="N3161" s="2">
        <f t="shared" si="250"/>
        <v>-1.5084580609206161E-2</v>
      </c>
    </row>
    <row r="3162" spans="1:14" x14ac:dyDescent="0.25">
      <c r="A3162" s="5">
        <v>41183</v>
      </c>
      <c r="B3162" s="11">
        <f t="shared" si="246"/>
        <v>10</v>
      </c>
      <c r="C3162" s="11">
        <f t="shared" si="247"/>
        <v>2012</v>
      </c>
      <c r="D3162" s="11" t="str">
        <f t="shared" si="248"/>
        <v>10/2012</v>
      </c>
      <c r="E3162">
        <v>22061</v>
      </c>
      <c r="F3162">
        <v>15561200</v>
      </c>
      <c r="G3162">
        <v>351984802</v>
      </c>
      <c r="H3162" s="1">
        <v>19.43959357</v>
      </c>
      <c r="I3162" s="1">
        <v>19.284145909999999</v>
      </c>
      <c r="J3162" s="1">
        <v>19.266873947000001</v>
      </c>
      <c r="K3162" s="1">
        <v>19.724580948</v>
      </c>
      <c r="L3162" s="1">
        <v>19.534589362999998</v>
      </c>
      <c r="M3162" s="2">
        <f t="shared" si="249"/>
        <v>6.2583817556414179E-3</v>
      </c>
      <c r="N3162" s="2">
        <f t="shared" si="250"/>
        <v>6.2388794109917286E-3</v>
      </c>
    </row>
    <row r="3163" spans="1:14" x14ac:dyDescent="0.25">
      <c r="A3163" s="5">
        <v>41184</v>
      </c>
      <c r="B3163" s="11">
        <f t="shared" si="246"/>
        <v>10</v>
      </c>
      <c r="C3163" s="11">
        <f t="shared" si="247"/>
        <v>2012</v>
      </c>
      <c r="D3163" s="11" t="str">
        <f t="shared" si="248"/>
        <v>10/2012</v>
      </c>
      <c r="E3163">
        <v>22160</v>
      </c>
      <c r="F3163">
        <v>15631500</v>
      </c>
      <c r="G3163">
        <v>353166681</v>
      </c>
      <c r="H3163" s="1">
        <v>19.603677212000001</v>
      </c>
      <c r="I3163" s="1">
        <v>19.577769269000001</v>
      </c>
      <c r="J3163" s="1">
        <v>19.292781891000001</v>
      </c>
      <c r="K3163" s="1">
        <v>19.690037023999999</v>
      </c>
      <c r="L3163" s="1">
        <v>19.508681418999998</v>
      </c>
      <c r="M3163" s="2">
        <f t="shared" si="249"/>
        <v>8.4406930324520957E-3</v>
      </c>
      <c r="N3163" s="2">
        <f t="shared" si="250"/>
        <v>8.4052695757864549E-3</v>
      </c>
    </row>
    <row r="3164" spans="1:14" x14ac:dyDescent="0.25">
      <c r="A3164" s="5">
        <v>41185</v>
      </c>
      <c r="B3164" s="11">
        <f t="shared" si="246"/>
        <v>10</v>
      </c>
      <c r="C3164" s="11">
        <f t="shared" si="247"/>
        <v>2012</v>
      </c>
      <c r="D3164" s="11" t="str">
        <f t="shared" si="248"/>
        <v>10/2012</v>
      </c>
      <c r="E3164">
        <v>29622</v>
      </c>
      <c r="F3164">
        <v>22469600</v>
      </c>
      <c r="G3164">
        <v>505370515</v>
      </c>
      <c r="H3164" s="1">
        <v>19.292781891000001</v>
      </c>
      <c r="I3164" s="1">
        <v>19.655493099000001</v>
      </c>
      <c r="J3164" s="1">
        <v>19.240966004000001</v>
      </c>
      <c r="K3164" s="1">
        <v>19.759124873000001</v>
      </c>
      <c r="L3164" s="1">
        <v>19.422321608000001</v>
      </c>
      <c r="M3164" s="2">
        <f t="shared" si="249"/>
        <v>-1.5859030815386643E-2</v>
      </c>
      <c r="N3164" s="2">
        <f t="shared" si="250"/>
        <v>-1.5986130824336219E-2</v>
      </c>
    </row>
    <row r="3165" spans="1:14" x14ac:dyDescent="0.25">
      <c r="A3165" s="5">
        <v>41186</v>
      </c>
      <c r="B3165" s="11">
        <f t="shared" si="246"/>
        <v>10</v>
      </c>
      <c r="C3165" s="11">
        <f t="shared" si="247"/>
        <v>2012</v>
      </c>
      <c r="D3165" s="11" t="str">
        <f t="shared" si="248"/>
        <v>10/2012</v>
      </c>
      <c r="E3165">
        <v>31569</v>
      </c>
      <c r="F3165">
        <v>22324900</v>
      </c>
      <c r="G3165">
        <v>498294536</v>
      </c>
      <c r="H3165" s="1">
        <v>19.344597778000001</v>
      </c>
      <c r="I3165" s="1">
        <v>19.310053852999999</v>
      </c>
      <c r="J3165" s="1">
        <v>19.016430494000002</v>
      </c>
      <c r="K3165" s="1">
        <v>19.491409457</v>
      </c>
      <c r="L3165" s="1">
        <v>19.275509928000002</v>
      </c>
      <c r="M3165" s="2">
        <f t="shared" si="249"/>
        <v>2.6857654480700877E-3</v>
      </c>
      <c r="N3165" s="2">
        <f t="shared" si="250"/>
        <v>2.6821652248451323E-3</v>
      </c>
    </row>
    <row r="3166" spans="1:14" x14ac:dyDescent="0.25">
      <c r="A3166" s="5">
        <v>41187</v>
      </c>
      <c r="B3166" s="11">
        <f t="shared" si="246"/>
        <v>10</v>
      </c>
      <c r="C3166" s="11">
        <f t="shared" si="247"/>
        <v>2012</v>
      </c>
      <c r="D3166" s="11" t="str">
        <f t="shared" si="248"/>
        <v>10/2012</v>
      </c>
      <c r="E3166">
        <v>19955</v>
      </c>
      <c r="F3166">
        <v>14597000</v>
      </c>
      <c r="G3166">
        <v>327082434</v>
      </c>
      <c r="H3166" s="1">
        <v>19.21505806</v>
      </c>
      <c r="I3166" s="1">
        <v>19.586405249999999</v>
      </c>
      <c r="J3166" s="1">
        <v>19.171878155000002</v>
      </c>
      <c r="K3166" s="1">
        <v>19.586405249999999</v>
      </c>
      <c r="L3166" s="1">
        <v>19.353233758999998</v>
      </c>
      <c r="M3166" s="2">
        <f t="shared" si="249"/>
        <v>-6.6964286095068104E-3</v>
      </c>
      <c r="N3166" s="2">
        <f t="shared" si="250"/>
        <v>-6.718950287079895E-3</v>
      </c>
    </row>
    <row r="3167" spans="1:14" x14ac:dyDescent="0.25">
      <c r="A3167" s="5">
        <v>41190</v>
      </c>
      <c r="B3167" s="11">
        <f t="shared" si="246"/>
        <v>10</v>
      </c>
      <c r="C3167" s="11">
        <f t="shared" si="247"/>
        <v>2012</v>
      </c>
      <c r="D3167" s="11" t="str">
        <f t="shared" si="248"/>
        <v>10/2012</v>
      </c>
      <c r="E3167">
        <v>18188</v>
      </c>
      <c r="F3167">
        <v>13203900</v>
      </c>
      <c r="G3167">
        <v>294803492</v>
      </c>
      <c r="H3167" s="1">
        <v>19.353233758999998</v>
      </c>
      <c r="I3167" s="1">
        <v>19.085518343</v>
      </c>
      <c r="J3167" s="1">
        <v>19.085518343</v>
      </c>
      <c r="K3167" s="1">
        <v>19.422321608000001</v>
      </c>
      <c r="L3167" s="1">
        <v>19.284145909999999</v>
      </c>
      <c r="M3167" s="2">
        <f t="shared" si="249"/>
        <v>7.1910112667126214E-3</v>
      </c>
      <c r="N3167" s="2">
        <f t="shared" si="250"/>
        <v>7.1652792311243767E-3</v>
      </c>
    </row>
    <row r="3168" spans="1:14" x14ac:dyDescent="0.25">
      <c r="A3168" s="5">
        <v>41191</v>
      </c>
      <c r="B3168" s="11">
        <f t="shared" si="246"/>
        <v>10</v>
      </c>
      <c r="C3168" s="11">
        <f t="shared" si="247"/>
        <v>2012</v>
      </c>
      <c r="D3168" s="11" t="str">
        <f t="shared" si="248"/>
        <v>10/2012</v>
      </c>
      <c r="E3168">
        <v>20543</v>
      </c>
      <c r="F3168">
        <v>16947700</v>
      </c>
      <c r="G3168">
        <v>377976339</v>
      </c>
      <c r="H3168" s="1">
        <v>19.189150117000001</v>
      </c>
      <c r="I3168" s="1">
        <v>19.387777682999999</v>
      </c>
      <c r="J3168" s="1">
        <v>19.163242173</v>
      </c>
      <c r="K3168" s="1">
        <v>19.517317401</v>
      </c>
      <c r="L3168" s="1">
        <v>19.258237965999999</v>
      </c>
      <c r="M3168" s="2">
        <f t="shared" si="249"/>
        <v>-8.4783578828883099E-3</v>
      </c>
      <c r="N3168" s="2">
        <f t="shared" si="250"/>
        <v>-8.5145036083511087E-3</v>
      </c>
    </row>
    <row r="3169" spans="1:14" x14ac:dyDescent="0.25">
      <c r="A3169" s="5">
        <v>41192</v>
      </c>
      <c r="B3169" s="11">
        <f t="shared" si="246"/>
        <v>10</v>
      </c>
      <c r="C3169" s="11">
        <f t="shared" si="247"/>
        <v>2012</v>
      </c>
      <c r="D3169" s="11" t="str">
        <f t="shared" si="248"/>
        <v>10/2012</v>
      </c>
      <c r="E3169">
        <v>15526</v>
      </c>
      <c r="F3169">
        <v>15902900</v>
      </c>
      <c r="G3169">
        <v>352734445</v>
      </c>
      <c r="H3169" s="1">
        <v>19.102790304999999</v>
      </c>
      <c r="I3169" s="1">
        <v>19.232330022999999</v>
      </c>
      <c r="J3169" s="1">
        <v>19.094154324000002</v>
      </c>
      <c r="K3169" s="1">
        <v>19.344597778000001</v>
      </c>
      <c r="L3169" s="1">
        <v>19.154606191999999</v>
      </c>
      <c r="M3169" s="2">
        <f t="shared" si="249"/>
        <v>-4.500450070662243E-3</v>
      </c>
      <c r="N3169" s="2">
        <f t="shared" si="250"/>
        <v>-4.5106075831236221E-3</v>
      </c>
    </row>
    <row r="3170" spans="1:14" x14ac:dyDescent="0.25">
      <c r="A3170" s="5">
        <v>41193</v>
      </c>
      <c r="B3170" s="11">
        <f t="shared" si="246"/>
        <v>10</v>
      </c>
      <c r="C3170" s="11">
        <f t="shared" si="247"/>
        <v>2012</v>
      </c>
      <c r="D3170" s="11" t="str">
        <f t="shared" si="248"/>
        <v>10/2012</v>
      </c>
      <c r="E3170">
        <v>30339</v>
      </c>
      <c r="F3170">
        <v>21974800</v>
      </c>
      <c r="G3170">
        <v>493375520</v>
      </c>
      <c r="H3170" s="1">
        <v>19.430957588999998</v>
      </c>
      <c r="I3170" s="1">
        <v>19.232330022999999</v>
      </c>
      <c r="J3170" s="1">
        <v>19.171878155000002</v>
      </c>
      <c r="K3170" s="1">
        <v>19.517317401</v>
      </c>
      <c r="L3170" s="1">
        <v>19.387777682999999</v>
      </c>
      <c r="M3170" s="2">
        <f t="shared" si="249"/>
        <v>1.7179023522762682E-2</v>
      </c>
      <c r="N3170" s="2">
        <f t="shared" si="250"/>
        <v>1.7033132570618642E-2</v>
      </c>
    </row>
    <row r="3171" spans="1:14" x14ac:dyDescent="0.25">
      <c r="A3171" s="5">
        <v>41197</v>
      </c>
      <c r="B3171" s="11">
        <f t="shared" si="246"/>
        <v>10</v>
      </c>
      <c r="C3171" s="11">
        <f t="shared" si="247"/>
        <v>2012</v>
      </c>
      <c r="D3171" s="11" t="str">
        <f t="shared" si="248"/>
        <v>10/2012</v>
      </c>
      <c r="E3171">
        <v>39959</v>
      </c>
      <c r="F3171">
        <v>23080300</v>
      </c>
      <c r="G3171">
        <v>522980908</v>
      </c>
      <c r="H3171" s="1">
        <v>19.690037023999999</v>
      </c>
      <c r="I3171" s="1">
        <v>19.474137495000001</v>
      </c>
      <c r="J3171" s="1">
        <v>19.370505721000001</v>
      </c>
      <c r="K3171" s="1">
        <v>19.698673005</v>
      </c>
      <c r="L3171" s="1">
        <v>19.569133287</v>
      </c>
      <c r="M3171" s="2">
        <f t="shared" si="249"/>
        <v>1.3333333358036104E-2</v>
      </c>
      <c r="N3171" s="2">
        <f t="shared" si="250"/>
        <v>1.3245226774398372E-2</v>
      </c>
    </row>
    <row r="3172" spans="1:14" x14ac:dyDescent="0.25">
      <c r="A3172" s="5">
        <v>41198</v>
      </c>
      <c r="B3172" s="11">
        <f t="shared" si="246"/>
        <v>10</v>
      </c>
      <c r="C3172" s="11">
        <f t="shared" si="247"/>
        <v>2012</v>
      </c>
      <c r="D3172" s="11" t="str">
        <f t="shared" si="248"/>
        <v>10/2012</v>
      </c>
      <c r="E3172">
        <v>29281</v>
      </c>
      <c r="F3172">
        <v>21557100</v>
      </c>
      <c r="G3172">
        <v>492777514</v>
      </c>
      <c r="H3172" s="1">
        <v>19.690037023999999</v>
      </c>
      <c r="I3172" s="1">
        <v>19.810940760000001</v>
      </c>
      <c r="J3172" s="1">
        <v>19.465501514</v>
      </c>
      <c r="K3172" s="1">
        <v>19.949116457999999</v>
      </c>
      <c r="L3172" s="1">
        <v>19.741852909999999</v>
      </c>
      <c r="M3172" s="2">
        <f t="shared" si="249"/>
        <v>0</v>
      </c>
      <c r="N3172" s="2">
        <f t="shared" si="250"/>
        <v>0</v>
      </c>
    </row>
    <row r="3173" spans="1:14" x14ac:dyDescent="0.25">
      <c r="A3173" s="5">
        <v>41199</v>
      </c>
      <c r="B3173" s="11">
        <f t="shared" si="246"/>
        <v>10</v>
      </c>
      <c r="C3173" s="11">
        <f t="shared" si="247"/>
        <v>2012</v>
      </c>
      <c r="D3173" s="11" t="str">
        <f t="shared" si="248"/>
        <v>10/2012</v>
      </c>
      <c r="E3173">
        <v>30113</v>
      </c>
      <c r="F3173">
        <v>27042800</v>
      </c>
      <c r="G3173">
        <v>613536637</v>
      </c>
      <c r="H3173" s="1">
        <v>19.534589362999998</v>
      </c>
      <c r="I3173" s="1">
        <v>19.638221136999999</v>
      </c>
      <c r="J3173" s="1">
        <v>19.474137495000001</v>
      </c>
      <c r="K3173" s="1">
        <v>19.759124873000001</v>
      </c>
      <c r="L3173" s="1">
        <v>19.595041231</v>
      </c>
      <c r="M3173" s="2">
        <f t="shared" si="249"/>
        <v>-7.8947368565395193E-3</v>
      </c>
      <c r="N3173" s="2">
        <f t="shared" si="250"/>
        <v>-7.9260652869698085E-3</v>
      </c>
    </row>
    <row r="3174" spans="1:14" x14ac:dyDescent="0.25">
      <c r="A3174" s="5">
        <v>41200</v>
      </c>
      <c r="B3174" s="11">
        <f t="shared" si="246"/>
        <v>10</v>
      </c>
      <c r="C3174" s="11">
        <f t="shared" si="247"/>
        <v>2012</v>
      </c>
      <c r="D3174" s="11" t="str">
        <f t="shared" si="248"/>
        <v>10/2012</v>
      </c>
      <c r="E3174">
        <v>46506</v>
      </c>
      <c r="F3174">
        <v>30231900</v>
      </c>
      <c r="G3174">
        <v>678767937</v>
      </c>
      <c r="H3174" s="1">
        <v>19.430957588999998</v>
      </c>
      <c r="I3174" s="1">
        <v>19.474137495000001</v>
      </c>
      <c r="J3174" s="1">
        <v>19.258237965999999</v>
      </c>
      <c r="K3174" s="1">
        <v>19.560497305999998</v>
      </c>
      <c r="L3174" s="1">
        <v>19.387777682999999</v>
      </c>
      <c r="M3174" s="2">
        <f t="shared" si="249"/>
        <v>-5.3050397975750174E-3</v>
      </c>
      <c r="N3174" s="2">
        <f t="shared" si="250"/>
        <v>-5.3191614874286992E-3</v>
      </c>
    </row>
    <row r="3175" spans="1:14" x14ac:dyDescent="0.25">
      <c r="A3175" s="5">
        <v>41201</v>
      </c>
      <c r="B3175" s="11">
        <f t="shared" si="246"/>
        <v>10</v>
      </c>
      <c r="C3175" s="11">
        <f t="shared" si="247"/>
        <v>2012</v>
      </c>
      <c r="D3175" s="11" t="str">
        <f t="shared" si="248"/>
        <v>10/2012</v>
      </c>
      <c r="E3175">
        <v>29113</v>
      </c>
      <c r="F3175">
        <v>19889500</v>
      </c>
      <c r="G3175">
        <v>444554213</v>
      </c>
      <c r="H3175" s="1">
        <v>19.21505806</v>
      </c>
      <c r="I3175" s="1">
        <v>19.456865532999998</v>
      </c>
      <c r="J3175" s="1">
        <v>19.21505806</v>
      </c>
      <c r="K3175" s="1">
        <v>19.517317401</v>
      </c>
      <c r="L3175" s="1">
        <v>19.301417871999998</v>
      </c>
      <c r="M3175" s="2">
        <f t="shared" si="249"/>
        <v>-1.1111111123119355E-2</v>
      </c>
      <c r="N3175" s="2">
        <f t="shared" si="250"/>
        <v>-1.1173300610268397E-2</v>
      </c>
    </row>
    <row r="3176" spans="1:14" x14ac:dyDescent="0.25">
      <c r="A3176" s="5">
        <v>41204</v>
      </c>
      <c r="B3176" s="11">
        <f t="shared" si="246"/>
        <v>10</v>
      </c>
      <c r="C3176" s="11">
        <f t="shared" si="247"/>
        <v>2012</v>
      </c>
      <c r="D3176" s="11" t="str">
        <f t="shared" si="248"/>
        <v>10/2012</v>
      </c>
      <c r="E3176">
        <v>24176</v>
      </c>
      <c r="F3176">
        <v>18691800</v>
      </c>
      <c r="G3176">
        <v>413794399</v>
      </c>
      <c r="H3176" s="1">
        <v>19.042338437000002</v>
      </c>
      <c r="I3176" s="1">
        <v>19.284145909999999</v>
      </c>
      <c r="J3176" s="1">
        <v>19.007794513</v>
      </c>
      <c r="K3176" s="1">
        <v>19.474137495000001</v>
      </c>
      <c r="L3176" s="1">
        <v>19.120062268000002</v>
      </c>
      <c r="M3176" s="2">
        <f t="shared" si="249"/>
        <v>-8.9887640443589989E-3</v>
      </c>
      <c r="N3176" s="2">
        <f t="shared" si="250"/>
        <v>-9.0294067188040946E-3</v>
      </c>
    </row>
    <row r="3177" spans="1:14" x14ac:dyDescent="0.25">
      <c r="A3177" s="5">
        <v>41205</v>
      </c>
      <c r="B3177" s="11">
        <f t="shared" si="246"/>
        <v>10</v>
      </c>
      <c r="C3177" s="11">
        <f t="shared" si="247"/>
        <v>2012</v>
      </c>
      <c r="D3177" s="11" t="str">
        <f t="shared" si="248"/>
        <v>10/2012</v>
      </c>
      <c r="E3177">
        <v>25175</v>
      </c>
      <c r="F3177">
        <v>25781600</v>
      </c>
      <c r="G3177">
        <v>558607105</v>
      </c>
      <c r="H3177" s="1">
        <v>18.714171153999999</v>
      </c>
      <c r="I3177" s="1">
        <v>18.947342644999999</v>
      </c>
      <c r="J3177" s="1">
        <v>18.567359474</v>
      </c>
      <c r="K3177" s="1">
        <v>18.973250587999999</v>
      </c>
      <c r="L3177" s="1">
        <v>18.714171153999999</v>
      </c>
      <c r="M3177" s="2">
        <f t="shared" si="249"/>
        <v>-1.7233560052811625E-2</v>
      </c>
      <c r="N3177" s="2">
        <f t="shared" si="250"/>
        <v>-1.7383786306031542E-2</v>
      </c>
    </row>
    <row r="3178" spans="1:14" x14ac:dyDescent="0.25">
      <c r="A3178" s="5">
        <v>41206</v>
      </c>
      <c r="B3178" s="11">
        <f t="shared" si="246"/>
        <v>10</v>
      </c>
      <c r="C3178" s="11">
        <f t="shared" si="247"/>
        <v>2012</v>
      </c>
      <c r="D3178" s="11" t="str">
        <f t="shared" si="248"/>
        <v>10/2012</v>
      </c>
      <c r="E3178">
        <v>12840</v>
      </c>
      <c r="F3178">
        <v>10713900</v>
      </c>
      <c r="G3178">
        <v>232134027</v>
      </c>
      <c r="H3178" s="1">
        <v>18.601903399000001</v>
      </c>
      <c r="I3178" s="1">
        <v>18.765987039999999</v>
      </c>
      <c r="J3178" s="1">
        <v>18.601903399000001</v>
      </c>
      <c r="K3178" s="1">
        <v>18.835074890000001</v>
      </c>
      <c r="L3178" s="1">
        <v>18.714171153999999</v>
      </c>
      <c r="M3178" s="2">
        <f t="shared" si="249"/>
        <v>-5.9990770671134452E-3</v>
      </c>
      <c r="N3178" s="2">
        <f t="shared" si="250"/>
        <v>-6.0171438220840605E-3</v>
      </c>
    </row>
    <row r="3179" spans="1:14" x14ac:dyDescent="0.25">
      <c r="A3179" s="5">
        <v>41207</v>
      </c>
      <c r="B3179" s="11">
        <f t="shared" si="246"/>
        <v>10</v>
      </c>
      <c r="C3179" s="11">
        <f t="shared" si="247"/>
        <v>2012</v>
      </c>
      <c r="D3179" s="11" t="str">
        <f t="shared" si="248"/>
        <v>10/2012</v>
      </c>
      <c r="E3179">
        <v>13365</v>
      </c>
      <c r="F3179">
        <v>11479300</v>
      </c>
      <c r="G3179">
        <v>250119133</v>
      </c>
      <c r="H3179" s="1">
        <v>18.783259003000001</v>
      </c>
      <c r="I3179" s="1">
        <v>18.748715078</v>
      </c>
      <c r="J3179" s="1">
        <v>18.688263209999999</v>
      </c>
      <c r="K3179" s="1">
        <v>19.025066474999999</v>
      </c>
      <c r="L3179" s="1">
        <v>18.817802926999999</v>
      </c>
      <c r="M3179" s="2">
        <f t="shared" si="249"/>
        <v>9.7493036121103493E-3</v>
      </c>
      <c r="N3179" s="2">
        <f t="shared" si="250"/>
        <v>9.7020857974784991E-3</v>
      </c>
    </row>
    <row r="3180" spans="1:14" x14ac:dyDescent="0.25">
      <c r="A3180" s="5">
        <v>41208</v>
      </c>
      <c r="B3180" s="11">
        <f t="shared" si="246"/>
        <v>10</v>
      </c>
      <c r="C3180" s="11">
        <f t="shared" si="247"/>
        <v>2012</v>
      </c>
      <c r="D3180" s="11" t="str">
        <f t="shared" si="248"/>
        <v>10/2012</v>
      </c>
      <c r="E3180">
        <v>30461</v>
      </c>
      <c r="F3180">
        <v>25265600</v>
      </c>
      <c r="G3180">
        <v>559408284</v>
      </c>
      <c r="H3180" s="1">
        <v>19.085518343</v>
      </c>
      <c r="I3180" s="1">
        <v>18.731443116000001</v>
      </c>
      <c r="J3180" s="1">
        <v>18.662355266999999</v>
      </c>
      <c r="K3180" s="1">
        <v>19.353233758999998</v>
      </c>
      <c r="L3180" s="1">
        <v>19.120062268000002</v>
      </c>
      <c r="M3180" s="2">
        <f t="shared" si="249"/>
        <v>1.6091954008179421E-2</v>
      </c>
      <c r="N3180" s="2">
        <f t="shared" si="250"/>
        <v>1.5963850974439482E-2</v>
      </c>
    </row>
    <row r="3181" spans="1:14" x14ac:dyDescent="0.25">
      <c r="A3181" s="5">
        <v>41211</v>
      </c>
      <c r="B3181" s="11">
        <f t="shared" si="246"/>
        <v>10</v>
      </c>
      <c r="C3181" s="11">
        <f t="shared" si="247"/>
        <v>2012</v>
      </c>
      <c r="D3181" s="11" t="str">
        <f t="shared" si="248"/>
        <v>10/2012</v>
      </c>
      <c r="E3181">
        <v>27976</v>
      </c>
      <c r="F3181">
        <v>20147000</v>
      </c>
      <c r="G3181">
        <v>430541673</v>
      </c>
      <c r="H3181" s="1">
        <v>18.437819757</v>
      </c>
      <c r="I3181" s="1">
        <v>18.567359474</v>
      </c>
      <c r="J3181" s="1">
        <v>18.282372096</v>
      </c>
      <c r="K3181" s="1">
        <v>18.653719286000001</v>
      </c>
      <c r="L3181" s="1">
        <v>18.455091718999999</v>
      </c>
      <c r="M3181" s="2">
        <f t="shared" si="249"/>
        <v>-3.3936651567944343E-2</v>
      </c>
      <c r="N3181" s="2">
        <f t="shared" si="250"/>
        <v>-3.4525868832753666E-2</v>
      </c>
    </row>
    <row r="3182" spans="1:14" x14ac:dyDescent="0.25">
      <c r="A3182" s="5">
        <v>41212</v>
      </c>
      <c r="B3182" s="11">
        <f t="shared" si="246"/>
        <v>10</v>
      </c>
      <c r="C3182" s="11">
        <f t="shared" si="247"/>
        <v>2012</v>
      </c>
      <c r="D3182" s="11" t="str">
        <f t="shared" si="248"/>
        <v>10/2012</v>
      </c>
      <c r="E3182">
        <v>14014</v>
      </c>
      <c r="F3182">
        <v>8371100</v>
      </c>
      <c r="G3182">
        <v>180425159</v>
      </c>
      <c r="H3182" s="1">
        <v>18.593267417</v>
      </c>
      <c r="I3182" s="1">
        <v>18.480999661999999</v>
      </c>
      <c r="J3182" s="1">
        <v>18.480999661999999</v>
      </c>
      <c r="K3182" s="1">
        <v>18.722807135</v>
      </c>
      <c r="L3182" s="1">
        <v>18.610539379999999</v>
      </c>
      <c r="M3182" s="2">
        <f t="shared" si="249"/>
        <v>8.4309133101805322E-3</v>
      </c>
      <c r="N3182" s="2">
        <f t="shared" si="250"/>
        <v>8.3955716631965958E-3</v>
      </c>
    </row>
    <row r="3183" spans="1:14" x14ac:dyDescent="0.25">
      <c r="A3183" s="5">
        <v>41213</v>
      </c>
      <c r="B3183" s="11">
        <f t="shared" si="246"/>
        <v>10</v>
      </c>
      <c r="C3183" s="11">
        <f t="shared" si="247"/>
        <v>2012</v>
      </c>
      <c r="D3183" s="11" t="str">
        <f t="shared" si="248"/>
        <v>10/2012</v>
      </c>
      <c r="E3183">
        <v>37045</v>
      </c>
      <c r="F3183">
        <v>29371400</v>
      </c>
      <c r="G3183">
        <v>617079256</v>
      </c>
      <c r="H3183" s="1">
        <v>17.962840793000002</v>
      </c>
      <c r="I3183" s="1">
        <v>18.679627229000001</v>
      </c>
      <c r="J3183" s="1">
        <v>17.962840793000002</v>
      </c>
      <c r="K3183" s="1">
        <v>18.757351059000001</v>
      </c>
      <c r="L3183" s="1">
        <v>18.144196397999998</v>
      </c>
      <c r="M3183" s="2">
        <f t="shared" si="249"/>
        <v>-3.3906177427620587E-2</v>
      </c>
      <c r="N3183" s="2">
        <f t="shared" si="250"/>
        <v>-3.4494324669800874E-2</v>
      </c>
    </row>
    <row r="3184" spans="1:14" x14ac:dyDescent="0.25">
      <c r="A3184" s="5">
        <v>41214</v>
      </c>
      <c r="B3184" s="11">
        <f t="shared" si="246"/>
        <v>11</v>
      </c>
      <c r="C3184" s="11">
        <f t="shared" si="247"/>
        <v>2012</v>
      </c>
      <c r="D3184" s="11" t="str">
        <f t="shared" si="248"/>
        <v>11/2012</v>
      </c>
      <c r="E3184">
        <v>31688</v>
      </c>
      <c r="F3184">
        <v>22117500</v>
      </c>
      <c r="G3184">
        <v>460913793</v>
      </c>
      <c r="H3184" s="1">
        <v>18.006020699</v>
      </c>
      <c r="I3184" s="1">
        <v>18.066472567000002</v>
      </c>
      <c r="J3184" s="1">
        <v>17.859209020000002</v>
      </c>
      <c r="K3184" s="1">
        <v>18.187376303000001</v>
      </c>
      <c r="L3184" s="1">
        <v>17.997384717999999</v>
      </c>
      <c r="M3184" s="2">
        <f t="shared" si="249"/>
        <v>2.4038461676298972E-3</v>
      </c>
      <c r="N3184" s="2">
        <f t="shared" si="250"/>
        <v>2.4009615512888545E-3</v>
      </c>
    </row>
    <row r="3185" spans="1:14" x14ac:dyDescent="0.25">
      <c r="A3185" s="5">
        <v>41218</v>
      </c>
      <c r="B3185" s="11">
        <f t="shared" si="246"/>
        <v>11</v>
      </c>
      <c r="C3185" s="11">
        <f t="shared" si="247"/>
        <v>2012</v>
      </c>
      <c r="D3185" s="11" t="str">
        <f t="shared" si="248"/>
        <v>11/2012</v>
      </c>
      <c r="E3185">
        <v>22009</v>
      </c>
      <c r="F3185">
        <v>22310900</v>
      </c>
      <c r="G3185">
        <v>467481528</v>
      </c>
      <c r="H3185" s="1">
        <v>18.342823964000001</v>
      </c>
      <c r="I3185" s="1">
        <v>17.816029113999999</v>
      </c>
      <c r="J3185" s="1">
        <v>17.643309491</v>
      </c>
      <c r="K3185" s="1">
        <v>18.351459944999998</v>
      </c>
      <c r="L3185" s="1">
        <v>18.092380511000002</v>
      </c>
      <c r="M3185" s="2">
        <f t="shared" si="249"/>
        <v>1.8705035978255014E-2</v>
      </c>
      <c r="N3185" s="2">
        <f t="shared" si="250"/>
        <v>1.8532248135830501E-2</v>
      </c>
    </row>
    <row r="3186" spans="1:14" x14ac:dyDescent="0.25">
      <c r="A3186" s="5">
        <v>41219</v>
      </c>
      <c r="B3186" s="11">
        <f t="shared" si="246"/>
        <v>11</v>
      </c>
      <c r="C3186" s="11">
        <f t="shared" si="247"/>
        <v>2012</v>
      </c>
      <c r="D3186" s="11" t="str">
        <f t="shared" si="248"/>
        <v>11/2012</v>
      </c>
      <c r="E3186">
        <v>33554</v>
      </c>
      <c r="F3186">
        <v>21146700</v>
      </c>
      <c r="G3186">
        <v>456368898</v>
      </c>
      <c r="H3186" s="1">
        <v>18.722807135</v>
      </c>
      <c r="I3186" s="1">
        <v>18.515543587</v>
      </c>
      <c r="J3186" s="1">
        <v>18.368731908000001</v>
      </c>
      <c r="K3186" s="1">
        <v>18.826438909</v>
      </c>
      <c r="L3186" s="1">
        <v>18.636447322999999</v>
      </c>
      <c r="M3186" s="2">
        <f t="shared" si="249"/>
        <v>2.0715630905348226E-2</v>
      </c>
      <c r="N3186" s="2">
        <f t="shared" si="250"/>
        <v>2.0503980217522703E-2</v>
      </c>
    </row>
    <row r="3187" spans="1:14" x14ac:dyDescent="0.25">
      <c r="A3187" s="5">
        <v>41220</v>
      </c>
      <c r="B3187" s="11">
        <f t="shared" si="246"/>
        <v>11</v>
      </c>
      <c r="C3187" s="11">
        <f t="shared" si="247"/>
        <v>2012</v>
      </c>
      <c r="D3187" s="11" t="str">
        <f t="shared" si="248"/>
        <v>11/2012</v>
      </c>
      <c r="E3187">
        <v>22064</v>
      </c>
      <c r="F3187">
        <v>23139600</v>
      </c>
      <c r="G3187">
        <v>492464724</v>
      </c>
      <c r="H3187" s="1">
        <v>18.291008077000001</v>
      </c>
      <c r="I3187" s="1">
        <v>18.670991248</v>
      </c>
      <c r="J3187" s="1">
        <v>18.170104340999998</v>
      </c>
      <c r="K3187" s="1">
        <v>18.757351059000001</v>
      </c>
      <c r="L3187" s="1">
        <v>18.377367888999999</v>
      </c>
      <c r="M3187" s="2">
        <f t="shared" si="249"/>
        <v>-2.3062730651794427E-2</v>
      </c>
      <c r="N3187" s="2">
        <f t="shared" si="250"/>
        <v>-2.3332836423251312E-2</v>
      </c>
    </row>
    <row r="3188" spans="1:14" x14ac:dyDescent="0.25">
      <c r="A3188" s="5">
        <v>41221</v>
      </c>
      <c r="B3188" s="11">
        <f t="shared" si="246"/>
        <v>11</v>
      </c>
      <c r="C3188" s="11">
        <f t="shared" si="247"/>
        <v>2012</v>
      </c>
      <c r="D3188" s="11" t="str">
        <f t="shared" si="248"/>
        <v>11/2012</v>
      </c>
      <c r="E3188">
        <v>31060</v>
      </c>
      <c r="F3188">
        <v>22521200</v>
      </c>
      <c r="G3188">
        <v>472153446</v>
      </c>
      <c r="H3188" s="1">
        <v>17.798757152</v>
      </c>
      <c r="I3188" s="1">
        <v>18.308280039</v>
      </c>
      <c r="J3188" s="1">
        <v>17.764213226999999</v>
      </c>
      <c r="K3188" s="1">
        <v>18.437819757</v>
      </c>
      <c r="L3188" s="1">
        <v>18.101016491999999</v>
      </c>
      <c r="M3188" s="2">
        <f t="shared" si="249"/>
        <v>-2.6912181271134039E-2</v>
      </c>
      <c r="N3188" s="2">
        <f t="shared" si="250"/>
        <v>-2.7280945238026117E-2</v>
      </c>
    </row>
    <row r="3189" spans="1:14" x14ac:dyDescent="0.25">
      <c r="A3189" s="5">
        <v>41222</v>
      </c>
      <c r="B3189" s="11">
        <f t="shared" si="246"/>
        <v>11</v>
      </c>
      <c r="C3189" s="11">
        <f t="shared" si="247"/>
        <v>2012</v>
      </c>
      <c r="D3189" s="11" t="str">
        <f t="shared" si="248"/>
        <v>11/2012</v>
      </c>
      <c r="E3189">
        <v>27779</v>
      </c>
      <c r="F3189">
        <v>20267100</v>
      </c>
      <c r="G3189">
        <v>423024388</v>
      </c>
      <c r="H3189" s="1">
        <v>17.945568830999999</v>
      </c>
      <c r="I3189" s="1">
        <v>17.746941265</v>
      </c>
      <c r="J3189" s="1">
        <v>17.721033321</v>
      </c>
      <c r="K3189" s="1">
        <v>18.230556209</v>
      </c>
      <c r="L3189" s="1">
        <v>18.023292660999999</v>
      </c>
      <c r="M3189" s="2">
        <f t="shared" si="249"/>
        <v>8.2484230638262268E-3</v>
      </c>
      <c r="N3189" s="2">
        <f t="shared" si="250"/>
        <v>8.214590737215045E-3</v>
      </c>
    </row>
    <row r="3190" spans="1:14" x14ac:dyDescent="0.25">
      <c r="A3190" s="5">
        <v>41225</v>
      </c>
      <c r="B3190" s="11">
        <f t="shared" si="246"/>
        <v>11</v>
      </c>
      <c r="C3190" s="11">
        <f t="shared" si="247"/>
        <v>2012</v>
      </c>
      <c r="D3190" s="11" t="str">
        <f t="shared" si="248"/>
        <v>11/2012</v>
      </c>
      <c r="E3190">
        <v>27084</v>
      </c>
      <c r="F3190">
        <v>16557100</v>
      </c>
      <c r="G3190">
        <v>341055280</v>
      </c>
      <c r="H3190" s="1">
        <v>17.651945472000001</v>
      </c>
      <c r="I3190" s="1">
        <v>17.988748737000002</v>
      </c>
      <c r="J3190" s="1">
        <v>17.651945472000001</v>
      </c>
      <c r="K3190" s="1">
        <v>18.101016491999999</v>
      </c>
      <c r="L3190" s="1">
        <v>17.790121169999999</v>
      </c>
      <c r="M3190" s="2">
        <f t="shared" si="249"/>
        <v>-1.6361886422501137E-2</v>
      </c>
      <c r="N3190" s="2">
        <f t="shared" si="250"/>
        <v>-1.6497220328707474E-2</v>
      </c>
    </row>
    <row r="3191" spans="1:14" x14ac:dyDescent="0.25">
      <c r="A3191" s="5">
        <v>41226</v>
      </c>
      <c r="B3191" s="11">
        <f t="shared" si="246"/>
        <v>11</v>
      </c>
      <c r="C3191" s="11">
        <f t="shared" si="247"/>
        <v>2012</v>
      </c>
      <c r="D3191" s="11" t="str">
        <f t="shared" si="248"/>
        <v>11/2012</v>
      </c>
      <c r="E3191">
        <v>29582</v>
      </c>
      <c r="F3191">
        <v>24872900</v>
      </c>
      <c r="G3191">
        <v>508640518</v>
      </c>
      <c r="H3191" s="1">
        <v>17.677853415000001</v>
      </c>
      <c r="I3191" s="1">
        <v>17.651945472000001</v>
      </c>
      <c r="J3191" s="1">
        <v>17.513769774</v>
      </c>
      <c r="K3191" s="1">
        <v>17.850573039</v>
      </c>
      <c r="L3191" s="1">
        <v>17.660581452999999</v>
      </c>
      <c r="M3191" s="2">
        <f t="shared" si="249"/>
        <v>1.4677103462106267E-3</v>
      </c>
      <c r="N3191" s="2">
        <f t="shared" si="250"/>
        <v>1.4666343121226739E-3</v>
      </c>
    </row>
    <row r="3192" spans="1:14" x14ac:dyDescent="0.25">
      <c r="A3192" s="5">
        <v>41227</v>
      </c>
      <c r="B3192" s="11">
        <f t="shared" si="246"/>
        <v>11</v>
      </c>
      <c r="C3192" s="11">
        <f t="shared" si="247"/>
        <v>2012</v>
      </c>
      <c r="D3192" s="11" t="str">
        <f t="shared" si="248"/>
        <v>11/2012</v>
      </c>
      <c r="E3192">
        <v>36957</v>
      </c>
      <c r="F3192">
        <v>27822100</v>
      </c>
      <c r="G3192">
        <v>554604874</v>
      </c>
      <c r="H3192" s="1">
        <v>17.099242678</v>
      </c>
      <c r="I3192" s="1">
        <v>17.522405755000001</v>
      </c>
      <c r="J3192" s="1">
        <v>16.978338942000001</v>
      </c>
      <c r="K3192" s="1">
        <v>17.738305283999999</v>
      </c>
      <c r="L3192" s="1">
        <v>17.211510433000001</v>
      </c>
      <c r="M3192" s="2">
        <f t="shared" si="249"/>
        <v>-3.2730825593849544E-2</v>
      </c>
      <c r="N3192" s="2">
        <f t="shared" si="250"/>
        <v>-3.3278461967966196E-2</v>
      </c>
    </row>
    <row r="3193" spans="1:14" x14ac:dyDescent="0.25">
      <c r="A3193" s="5">
        <v>41229</v>
      </c>
      <c r="B3193" s="11">
        <f t="shared" si="246"/>
        <v>11</v>
      </c>
      <c r="C3193" s="11">
        <f t="shared" si="247"/>
        <v>2012</v>
      </c>
      <c r="D3193" s="11" t="str">
        <f t="shared" si="248"/>
        <v>11/2012</v>
      </c>
      <c r="E3193">
        <v>35091</v>
      </c>
      <c r="F3193">
        <v>32782700</v>
      </c>
      <c r="G3193">
        <v>632700915</v>
      </c>
      <c r="H3193" s="1">
        <v>16.43427213</v>
      </c>
      <c r="I3193" s="1">
        <v>16.986974922999998</v>
      </c>
      <c r="J3193" s="1">
        <v>16.270188487999999</v>
      </c>
      <c r="K3193" s="1">
        <v>17.099242678</v>
      </c>
      <c r="L3193" s="1">
        <v>16.667443621</v>
      </c>
      <c r="M3193" s="2">
        <f t="shared" si="249"/>
        <v>-3.888888885444941E-2</v>
      </c>
      <c r="N3193" s="2">
        <f t="shared" si="250"/>
        <v>-3.9665256356598448E-2</v>
      </c>
    </row>
    <row r="3194" spans="1:14" x14ac:dyDescent="0.25">
      <c r="A3194" s="5">
        <v>41232</v>
      </c>
      <c r="B3194" s="11">
        <f t="shared" si="246"/>
        <v>11</v>
      </c>
      <c r="C3194" s="11">
        <f t="shared" si="247"/>
        <v>2012</v>
      </c>
      <c r="D3194" s="11" t="str">
        <f t="shared" si="248"/>
        <v>11/2012</v>
      </c>
      <c r="E3194">
        <v>27847</v>
      </c>
      <c r="F3194">
        <v>21442300</v>
      </c>
      <c r="G3194">
        <v>416072050</v>
      </c>
      <c r="H3194" s="1">
        <v>16.520631941000001</v>
      </c>
      <c r="I3194" s="1">
        <v>16.788347356999999</v>
      </c>
      <c r="J3194" s="1">
        <v>16.520631941000001</v>
      </c>
      <c r="K3194" s="1">
        <v>16.943795017999999</v>
      </c>
      <c r="L3194" s="1">
        <v>16.753803432000002</v>
      </c>
      <c r="M3194" s="2">
        <f t="shared" si="249"/>
        <v>5.2548607152704818E-3</v>
      </c>
      <c r="N3194" s="2">
        <f t="shared" si="250"/>
        <v>5.2411021133452699E-3</v>
      </c>
    </row>
    <row r="3195" spans="1:14" x14ac:dyDescent="0.25">
      <c r="A3195" s="5">
        <v>41234</v>
      </c>
      <c r="B3195" s="11">
        <f t="shared" si="246"/>
        <v>11</v>
      </c>
      <c r="C3195" s="11">
        <f t="shared" si="247"/>
        <v>2012</v>
      </c>
      <c r="D3195" s="11" t="str">
        <f t="shared" si="248"/>
        <v>11/2012</v>
      </c>
      <c r="E3195">
        <v>35998</v>
      </c>
      <c r="F3195">
        <v>31607400</v>
      </c>
      <c r="G3195">
        <v>601658437</v>
      </c>
      <c r="H3195" s="1">
        <v>16.080196903000001</v>
      </c>
      <c r="I3195" s="1">
        <v>16.814255299999999</v>
      </c>
      <c r="J3195" s="1">
        <v>16.080196903000001</v>
      </c>
      <c r="K3195" s="1">
        <v>16.891979130999999</v>
      </c>
      <c r="L3195" s="1">
        <v>16.442908111000001</v>
      </c>
      <c r="M3195" s="2">
        <f t="shared" si="249"/>
        <v>-2.6659696770252039E-2</v>
      </c>
      <c r="N3195" s="2">
        <f t="shared" si="250"/>
        <v>-2.7021511561077311E-2</v>
      </c>
    </row>
    <row r="3196" spans="1:14" x14ac:dyDescent="0.25">
      <c r="A3196" s="5">
        <v>41235</v>
      </c>
      <c r="B3196" s="11">
        <f t="shared" si="246"/>
        <v>11</v>
      </c>
      <c r="C3196" s="11">
        <f t="shared" si="247"/>
        <v>2012</v>
      </c>
      <c r="D3196" s="11" t="str">
        <f t="shared" si="248"/>
        <v>11/2012</v>
      </c>
      <c r="E3196">
        <v>22845</v>
      </c>
      <c r="F3196">
        <v>16508800</v>
      </c>
      <c r="G3196">
        <v>307609014</v>
      </c>
      <c r="H3196" s="1">
        <v>16.106104846000001</v>
      </c>
      <c r="I3196" s="1">
        <v>16.244280543999999</v>
      </c>
      <c r="J3196" s="1">
        <v>15.933385223</v>
      </c>
      <c r="K3196" s="1">
        <v>16.365184281000001</v>
      </c>
      <c r="L3196" s="1">
        <v>16.088832883999999</v>
      </c>
      <c r="M3196" s="2">
        <f t="shared" si="249"/>
        <v>1.611170755948077E-3</v>
      </c>
      <c r="N3196" s="2">
        <f t="shared" si="250"/>
        <v>1.6098742127937881E-3</v>
      </c>
    </row>
    <row r="3197" spans="1:14" x14ac:dyDescent="0.25">
      <c r="A3197" s="5">
        <v>41236</v>
      </c>
      <c r="B3197" s="11">
        <f t="shared" si="246"/>
        <v>11</v>
      </c>
      <c r="C3197" s="11">
        <f t="shared" si="247"/>
        <v>2012</v>
      </c>
      <c r="D3197" s="11" t="str">
        <f t="shared" si="248"/>
        <v>11/2012</v>
      </c>
      <c r="E3197">
        <v>23670</v>
      </c>
      <c r="F3197">
        <v>19156300</v>
      </c>
      <c r="G3197">
        <v>361517920</v>
      </c>
      <c r="H3197" s="1">
        <v>16.555175865999999</v>
      </c>
      <c r="I3197" s="1">
        <v>16.106104846000001</v>
      </c>
      <c r="J3197" s="1">
        <v>15.976565128000001</v>
      </c>
      <c r="K3197" s="1">
        <v>16.563811847</v>
      </c>
      <c r="L3197" s="1">
        <v>16.296096430999999</v>
      </c>
      <c r="M3197" s="2">
        <f t="shared" si="249"/>
        <v>2.7882037543765614E-2</v>
      </c>
      <c r="N3197" s="2">
        <f t="shared" si="250"/>
        <v>2.7500410977703994E-2</v>
      </c>
    </row>
    <row r="3198" spans="1:14" x14ac:dyDescent="0.25">
      <c r="A3198" s="5">
        <v>41239</v>
      </c>
      <c r="B3198" s="11">
        <f t="shared" si="246"/>
        <v>11</v>
      </c>
      <c r="C3198" s="11">
        <f t="shared" si="247"/>
        <v>2012</v>
      </c>
      <c r="D3198" s="11" t="str">
        <f t="shared" si="248"/>
        <v>11/2012</v>
      </c>
      <c r="E3198">
        <v>24925</v>
      </c>
      <c r="F3198">
        <v>17626200</v>
      </c>
      <c r="G3198">
        <v>332529238</v>
      </c>
      <c r="H3198" s="1">
        <v>16.252916526</v>
      </c>
      <c r="I3198" s="1">
        <v>16.520631941000001</v>
      </c>
      <c r="J3198" s="1">
        <v>16.149284752</v>
      </c>
      <c r="K3198" s="1">
        <v>16.520631941000001</v>
      </c>
      <c r="L3198" s="1">
        <v>16.296096430999999</v>
      </c>
      <c r="M3198" s="2">
        <f t="shared" si="249"/>
        <v>-1.825769429733215E-2</v>
      </c>
      <c r="N3198" s="2">
        <f t="shared" si="250"/>
        <v>-1.8426422883308782E-2</v>
      </c>
    </row>
    <row r="3199" spans="1:14" x14ac:dyDescent="0.25">
      <c r="A3199" s="5">
        <v>41240</v>
      </c>
      <c r="B3199" s="11">
        <f t="shared" si="246"/>
        <v>11</v>
      </c>
      <c r="C3199" s="11">
        <f t="shared" si="247"/>
        <v>2012</v>
      </c>
      <c r="D3199" s="11" t="str">
        <f t="shared" si="248"/>
        <v>11/2012</v>
      </c>
      <c r="E3199">
        <v>33912</v>
      </c>
      <c r="F3199">
        <v>30811400</v>
      </c>
      <c r="G3199">
        <v>580802098</v>
      </c>
      <c r="H3199" s="1">
        <v>15.98520111</v>
      </c>
      <c r="I3199" s="1">
        <v>16.339276337000001</v>
      </c>
      <c r="J3199" s="1">
        <v>15.959293166</v>
      </c>
      <c r="K3199" s="1">
        <v>16.658807639999999</v>
      </c>
      <c r="L3199" s="1">
        <v>16.278824469</v>
      </c>
      <c r="M3199" s="2">
        <f t="shared" si="249"/>
        <v>-1.6471838489524715E-2</v>
      </c>
      <c r="N3199" s="2">
        <f t="shared" si="250"/>
        <v>-1.6609007591970881E-2</v>
      </c>
    </row>
    <row r="3200" spans="1:14" x14ac:dyDescent="0.25">
      <c r="A3200" s="5">
        <v>41241</v>
      </c>
      <c r="B3200" s="11">
        <f t="shared" si="246"/>
        <v>11</v>
      </c>
      <c r="C3200" s="11">
        <f t="shared" si="247"/>
        <v>2012</v>
      </c>
      <c r="D3200" s="11" t="str">
        <f t="shared" si="248"/>
        <v>11/2012</v>
      </c>
      <c r="E3200">
        <v>37607</v>
      </c>
      <c r="F3200">
        <v>25118600</v>
      </c>
      <c r="G3200">
        <v>467452008</v>
      </c>
      <c r="H3200" s="1">
        <v>16.106104846000001</v>
      </c>
      <c r="I3200" s="1">
        <v>15.924749241000001</v>
      </c>
      <c r="J3200" s="1">
        <v>15.847025411000001</v>
      </c>
      <c r="K3200" s="1">
        <v>16.261552507000001</v>
      </c>
      <c r="L3200" s="1">
        <v>16.071560921</v>
      </c>
      <c r="M3200" s="2">
        <f t="shared" si="249"/>
        <v>7.5634791935377255E-3</v>
      </c>
      <c r="N3200" s="2">
        <f t="shared" si="250"/>
        <v>7.535019497575692E-3</v>
      </c>
    </row>
    <row r="3201" spans="1:14" x14ac:dyDescent="0.25">
      <c r="A3201" s="5">
        <v>41242</v>
      </c>
      <c r="B3201" s="11">
        <f t="shared" si="246"/>
        <v>11</v>
      </c>
      <c r="C3201" s="11">
        <f t="shared" si="247"/>
        <v>2012</v>
      </c>
      <c r="D3201" s="11" t="str">
        <f t="shared" si="248"/>
        <v>11/2012</v>
      </c>
      <c r="E3201">
        <v>32547</v>
      </c>
      <c r="F3201">
        <v>25743300</v>
      </c>
      <c r="G3201">
        <v>488420397</v>
      </c>
      <c r="H3201" s="1">
        <v>16.537903904</v>
      </c>
      <c r="I3201" s="1">
        <v>16.408364186</v>
      </c>
      <c r="J3201" s="1">
        <v>16.183828676000001</v>
      </c>
      <c r="K3201" s="1">
        <v>16.537903904</v>
      </c>
      <c r="L3201" s="1">
        <v>16.382456243</v>
      </c>
      <c r="M3201" s="2">
        <f t="shared" si="249"/>
        <v>2.6809651503494125E-2</v>
      </c>
      <c r="N3201" s="2">
        <f t="shared" si="250"/>
        <v>2.6456569565037519E-2</v>
      </c>
    </row>
    <row r="3202" spans="1:14" x14ac:dyDescent="0.25">
      <c r="A3202" s="5">
        <v>41243</v>
      </c>
      <c r="B3202" s="11">
        <f t="shared" si="246"/>
        <v>11</v>
      </c>
      <c r="C3202" s="11">
        <f t="shared" si="247"/>
        <v>2012</v>
      </c>
      <c r="D3202" s="11" t="str">
        <f t="shared" si="248"/>
        <v>11/2012</v>
      </c>
      <c r="E3202">
        <v>34942</v>
      </c>
      <c r="F3202">
        <v>35842100</v>
      </c>
      <c r="G3202">
        <v>673131522</v>
      </c>
      <c r="H3202" s="1">
        <v>16.114740826999999</v>
      </c>
      <c r="I3202" s="1">
        <v>16.486088017</v>
      </c>
      <c r="J3202" s="1">
        <v>15.98520111</v>
      </c>
      <c r="K3202" s="1">
        <v>16.650171659000002</v>
      </c>
      <c r="L3202" s="1">
        <v>16.218372600999999</v>
      </c>
      <c r="M3202" s="2">
        <f t="shared" si="249"/>
        <v>-2.5587467399520447E-2</v>
      </c>
      <c r="N3202" s="2">
        <f t="shared" si="250"/>
        <v>-2.5920520245014386E-2</v>
      </c>
    </row>
    <row r="3203" spans="1:14" x14ac:dyDescent="0.25">
      <c r="A3203" s="5">
        <v>41246</v>
      </c>
      <c r="B3203" s="11">
        <f t="shared" ref="B3203:B3266" si="251">MONTH(A3203)</f>
        <v>12</v>
      </c>
      <c r="C3203" s="11">
        <f t="shared" ref="C3203:C3266" si="252">YEAR(A3203)</f>
        <v>2012</v>
      </c>
      <c r="D3203" s="11" t="str">
        <f t="shared" ref="D3203:D3266" si="253">CONCATENATE(B3203,"/",C3203)</f>
        <v>12/2012</v>
      </c>
      <c r="E3203">
        <v>22381</v>
      </c>
      <c r="F3203">
        <v>21007700</v>
      </c>
      <c r="G3203">
        <v>397640544</v>
      </c>
      <c r="H3203" s="1">
        <v>16.408364186</v>
      </c>
      <c r="I3203" s="1">
        <v>16.304732413</v>
      </c>
      <c r="J3203" s="1">
        <v>16.157920733000001</v>
      </c>
      <c r="K3203" s="1">
        <v>16.442908111000001</v>
      </c>
      <c r="L3203" s="1">
        <v>16.347912317999999</v>
      </c>
      <c r="M3203" s="2">
        <f t="shared" si="249"/>
        <v>1.8220793132958102E-2</v>
      </c>
      <c r="N3203" s="2">
        <f t="shared" si="250"/>
        <v>1.8056783739926807E-2</v>
      </c>
    </row>
    <row r="3204" spans="1:14" x14ac:dyDescent="0.25">
      <c r="A3204" s="5">
        <v>41247</v>
      </c>
      <c r="B3204" s="11">
        <f t="shared" si="251"/>
        <v>12</v>
      </c>
      <c r="C3204" s="11">
        <f t="shared" si="252"/>
        <v>2012</v>
      </c>
      <c r="D3204" s="11" t="str">
        <f t="shared" si="253"/>
        <v>12/2012</v>
      </c>
      <c r="E3204">
        <v>28035</v>
      </c>
      <c r="F3204">
        <v>23849800</v>
      </c>
      <c r="G3204">
        <v>452273804</v>
      </c>
      <c r="H3204" s="1">
        <v>16.252916526</v>
      </c>
      <c r="I3204" s="1">
        <v>16.442908111000001</v>
      </c>
      <c r="J3204" s="1">
        <v>16.201100639</v>
      </c>
      <c r="K3204" s="1">
        <v>16.529267921999999</v>
      </c>
      <c r="L3204" s="1">
        <v>16.373820261999999</v>
      </c>
      <c r="M3204" s="2">
        <f t="shared" ref="M3204:M3267" si="254">H3204/H3203-1</f>
        <v>-9.473684167287777E-3</v>
      </c>
      <c r="N3204" s="2">
        <f t="shared" ref="N3204:N3267" si="255">LN(H3204/H3203)</f>
        <v>-9.5188449655547996E-3</v>
      </c>
    </row>
    <row r="3205" spans="1:14" x14ac:dyDescent="0.25">
      <c r="A3205" s="5">
        <v>41248</v>
      </c>
      <c r="B3205" s="11">
        <f t="shared" si="251"/>
        <v>12</v>
      </c>
      <c r="C3205" s="11">
        <f t="shared" si="252"/>
        <v>2012</v>
      </c>
      <c r="D3205" s="11" t="str">
        <f t="shared" si="253"/>
        <v>12/2012</v>
      </c>
      <c r="E3205">
        <v>21097</v>
      </c>
      <c r="F3205">
        <v>16531600</v>
      </c>
      <c r="G3205">
        <v>312389857</v>
      </c>
      <c r="H3205" s="1">
        <v>16.356548299</v>
      </c>
      <c r="I3205" s="1">
        <v>16.408364186</v>
      </c>
      <c r="J3205" s="1">
        <v>16.183828676000001</v>
      </c>
      <c r="K3205" s="1">
        <v>16.417000167000001</v>
      </c>
      <c r="L3205" s="1">
        <v>16.322004374999999</v>
      </c>
      <c r="M3205" s="2">
        <f t="shared" si="254"/>
        <v>6.376195486774261E-3</v>
      </c>
      <c r="N3205" s="2">
        <f t="shared" si="255"/>
        <v>6.3559535511258317E-3</v>
      </c>
    </row>
    <row r="3206" spans="1:14" x14ac:dyDescent="0.25">
      <c r="A3206" s="5">
        <v>41249</v>
      </c>
      <c r="B3206" s="11">
        <f t="shared" si="251"/>
        <v>12</v>
      </c>
      <c r="C3206" s="11">
        <f t="shared" si="252"/>
        <v>2012</v>
      </c>
      <c r="D3206" s="11" t="str">
        <f t="shared" si="253"/>
        <v>12/2012</v>
      </c>
      <c r="E3206">
        <v>20638</v>
      </c>
      <c r="F3206">
        <v>19309100</v>
      </c>
      <c r="G3206">
        <v>363382966</v>
      </c>
      <c r="H3206" s="1">
        <v>16.149284752</v>
      </c>
      <c r="I3206" s="1">
        <v>16.339276337000001</v>
      </c>
      <c r="J3206" s="1">
        <v>16.149284752</v>
      </c>
      <c r="K3206" s="1">
        <v>16.391092224000001</v>
      </c>
      <c r="L3206" s="1">
        <v>16.252916526</v>
      </c>
      <c r="M3206" s="2">
        <f t="shared" si="254"/>
        <v>-1.2671594471595937E-2</v>
      </c>
      <c r="N3206" s="2">
        <f t="shared" si="255"/>
        <v>-1.2752563859531729E-2</v>
      </c>
    </row>
    <row r="3207" spans="1:14" x14ac:dyDescent="0.25">
      <c r="A3207" s="5">
        <v>41250</v>
      </c>
      <c r="B3207" s="11">
        <f t="shared" si="251"/>
        <v>12</v>
      </c>
      <c r="C3207" s="11">
        <f t="shared" si="252"/>
        <v>2012</v>
      </c>
      <c r="D3207" s="11" t="str">
        <f t="shared" si="253"/>
        <v>12/2012</v>
      </c>
      <c r="E3207">
        <v>19029</v>
      </c>
      <c r="F3207">
        <v>16639700</v>
      </c>
      <c r="G3207">
        <v>315804326</v>
      </c>
      <c r="H3207" s="1">
        <v>16.477452035999999</v>
      </c>
      <c r="I3207" s="1">
        <v>16.209736620000001</v>
      </c>
      <c r="J3207" s="1">
        <v>16.114740826999999</v>
      </c>
      <c r="K3207" s="1">
        <v>16.494723998000001</v>
      </c>
      <c r="L3207" s="1">
        <v>16.391092224000001</v>
      </c>
      <c r="M3207" s="2">
        <f t="shared" si="254"/>
        <v>2.0320855631662305E-2</v>
      </c>
      <c r="N3207" s="2">
        <f t="shared" si="255"/>
        <v>2.0117142175956188E-2</v>
      </c>
    </row>
    <row r="3208" spans="1:14" x14ac:dyDescent="0.25">
      <c r="A3208" s="5">
        <v>41253</v>
      </c>
      <c r="B3208" s="11">
        <f t="shared" si="251"/>
        <v>12</v>
      </c>
      <c r="C3208" s="11">
        <f t="shared" si="252"/>
        <v>2012</v>
      </c>
      <c r="D3208" s="11" t="str">
        <f t="shared" si="253"/>
        <v>12/2012</v>
      </c>
      <c r="E3208">
        <v>27124</v>
      </c>
      <c r="F3208">
        <v>22778100</v>
      </c>
      <c r="G3208">
        <v>440434703</v>
      </c>
      <c r="H3208" s="1">
        <v>16.900615112000001</v>
      </c>
      <c r="I3208" s="1">
        <v>16.442908111000001</v>
      </c>
      <c r="J3208" s="1">
        <v>16.356548299</v>
      </c>
      <c r="K3208" s="1">
        <v>16.900615112000001</v>
      </c>
      <c r="L3208" s="1">
        <v>16.701987545000001</v>
      </c>
      <c r="M3208" s="2">
        <f t="shared" si="254"/>
        <v>2.5681341695031001E-2</v>
      </c>
      <c r="N3208" s="2">
        <f t="shared" si="255"/>
        <v>2.5357115364399913E-2</v>
      </c>
    </row>
    <row r="3209" spans="1:14" x14ac:dyDescent="0.25">
      <c r="A3209" s="5">
        <v>41254</v>
      </c>
      <c r="B3209" s="11">
        <f t="shared" si="251"/>
        <v>12</v>
      </c>
      <c r="C3209" s="11">
        <f t="shared" si="252"/>
        <v>2012</v>
      </c>
      <c r="D3209" s="11" t="str">
        <f t="shared" si="253"/>
        <v>12/2012</v>
      </c>
      <c r="E3209">
        <v>36390</v>
      </c>
      <c r="F3209">
        <v>27189100</v>
      </c>
      <c r="G3209">
        <v>540498250</v>
      </c>
      <c r="H3209" s="1">
        <v>17.263326320000001</v>
      </c>
      <c r="I3209" s="1">
        <v>16.986974922999998</v>
      </c>
      <c r="J3209" s="1">
        <v>16.935159036999998</v>
      </c>
      <c r="K3209" s="1">
        <v>17.263326320000001</v>
      </c>
      <c r="L3209" s="1">
        <v>17.168330527999998</v>
      </c>
      <c r="M3209" s="2">
        <f t="shared" si="254"/>
        <v>2.1461420522053354E-2</v>
      </c>
      <c r="N3209" s="2">
        <f t="shared" si="255"/>
        <v>2.1234367085143448E-2</v>
      </c>
    </row>
    <row r="3210" spans="1:14" x14ac:dyDescent="0.25">
      <c r="A3210" s="5">
        <v>41255</v>
      </c>
      <c r="B3210" s="11">
        <f t="shared" si="251"/>
        <v>12</v>
      </c>
      <c r="C3210" s="11">
        <f t="shared" si="252"/>
        <v>2012</v>
      </c>
      <c r="D3210" s="11" t="str">
        <f t="shared" si="253"/>
        <v>12/2012</v>
      </c>
      <c r="E3210">
        <v>38874</v>
      </c>
      <c r="F3210">
        <v>34315500</v>
      </c>
      <c r="G3210">
        <v>681685131</v>
      </c>
      <c r="H3210" s="1">
        <v>17.142422583999998</v>
      </c>
      <c r="I3210" s="1">
        <v>17.211510433000001</v>
      </c>
      <c r="J3210" s="1">
        <v>16.995610904999999</v>
      </c>
      <c r="K3210" s="1">
        <v>17.315142207000001</v>
      </c>
      <c r="L3210" s="1">
        <v>17.159694546000001</v>
      </c>
      <c r="M3210" s="2">
        <f t="shared" si="254"/>
        <v>-7.0035017446163916E-3</v>
      </c>
      <c r="N3210" s="2">
        <f t="shared" si="255"/>
        <v>-7.0281413728060854E-3</v>
      </c>
    </row>
    <row r="3211" spans="1:14" x14ac:dyDescent="0.25">
      <c r="A3211" s="5">
        <v>41256</v>
      </c>
      <c r="B3211" s="11">
        <f t="shared" si="251"/>
        <v>12</v>
      </c>
      <c r="C3211" s="11">
        <f t="shared" si="252"/>
        <v>2012</v>
      </c>
      <c r="D3211" s="11" t="str">
        <f t="shared" si="253"/>
        <v>12/2012</v>
      </c>
      <c r="E3211">
        <v>37377</v>
      </c>
      <c r="F3211">
        <v>32335100</v>
      </c>
      <c r="G3211">
        <v>634777131</v>
      </c>
      <c r="H3211" s="1">
        <v>16.900615112000001</v>
      </c>
      <c r="I3211" s="1">
        <v>17.038790809999998</v>
      </c>
      <c r="J3211" s="1">
        <v>16.840163243999999</v>
      </c>
      <c r="K3211" s="1">
        <v>17.125150622</v>
      </c>
      <c r="L3211" s="1">
        <v>16.952430999000001</v>
      </c>
      <c r="M3211" s="2">
        <f t="shared" si="254"/>
        <v>-1.4105793438185965E-2</v>
      </c>
      <c r="N3211" s="2">
        <f t="shared" si="255"/>
        <v>-1.4206225712337265E-2</v>
      </c>
    </row>
    <row r="3212" spans="1:14" x14ac:dyDescent="0.25">
      <c r="A3212" s="5">
        <v>41257</v>
      </c>
      <c r="B3212" s="11">
        <f t="shared" si="251"/>
        <v>12</v>
      </c>
      <c r="C3212" s="11">
        <f t="shared" si="252"/>
        <v>2012</v>
      </c>
      <c r="D3212" s="11" t="str">
        <f t="shared" si="253"/>
        <v>12/2012</v>
      </c>
      <c r="E3212">
        <v>45964</v>
      </c>
      <c r="F3212">
        <v>44404300</v>
      </c>
      <c r="G3212">
        <v>890058456</v>
      </c>
      <c r="H3212" s="1">
        <v>17.453317905999999</v>
      </c>
      <c r="I3212" s="1">
        <v>16.917887073999999</v>
      </c>
      <c r="J3212" s="1">
        <v>16.866071186999999</v>
      </c>
      <c r="K3212" s="1">
        <v>17.513769774</v>
      </c>
      <c r="L3212" s="1">
        <v>17.306506226</v>
      </c>
      <c r="M3212" s="2">
        <f t="shared" si="254"/>
        <v>3.2703117036702478E-2</v>
      </c>
      <c r="N3212" s="2">
        <f t="shared" si="255"/>
        <v>3.2179750027746042E-2</v>
      </c>
    </row>
    <row r="3213" spans="1:14" x14ac:dyDescent="0.25">
      <c r="A3213" s="5">
        <v>41260</v>
      </c>
      <c r="B3213" s="11">
        <f t="shared" si="251"/>
        <v>12</v>
      </c>
      <c r="C3213" s="11">
        <f t="shared" si="252"/>
        <v>2012</v>
      </c>
      <c r="D3213" s="11" t="str">
        <f t="shared" si="253"/>
        <v>12/2012</v>
      </c>
      <c r="E3213">
        <v>29702</v>
      </c>
      <c r="F3213">
        <v>27026300</v>
      </c>
      <c r="G3213">
        <v>539266281</v>
      </c>
      <c r="H3213" s="1">
        <v>17.202874452</v>
      </c>
      <c r="I3213" s="1">
        <v>17.341050151000001</v>
      </c>
      <c r="J3213" s="1">
        <v>17.099242678</v>
      </c>
      <c r="K3213" s="1">
        <v>17.392866038000001</v>
      </c>
      <c r="L3213" s="1">
        <v>17.228782396</v>
      </c>
      <c r="M3213" s="2">
        <f t="shared" si="254"/>
        <v>-1.4349332049575669E-2</v>
      </c>
      <c r="N3213" s="2">
        <f t="shared" si="255"/>
        <v>-1.4453279295318646E-2</v>
      </c>
    </row>
    <row r="3214" spans="1:14" x14ac:dyDescent="0.25">
      <c r="A3214" s="5">
        <v>41261</v>
      </c>
      <c r="B3214" s="11">
        <f t="shared" si="251"/>
        <v>12</v>
      </c>
      <c r="C3214" s="11">
        <f t="shared" si="252"/>
        <v>2012</v>
      </c>
      <c r="D3214" s="11" t="str">
        <f t="shared" si="253"/>
        <v>12/2012</v>
      </c>
      <c r="E3214">
        <v>29197</v>
      </c>
      <c r="F3214">
        <v>24468900</v>
      </c>
      <c r="G3214">
        <v>492205108</v>
      </c>
      <c r="H3214" s="1">
        <v>17.418773981000001</v>
      </c>
      <c r="I3214" s="1">
        <v>17.151058565</v>
      </c>
      <c r="J3214" s="1">
        <v>17.142422583999998</v>
      </c>
      <c r="K3214" s="1">
        <v>17.496497811000001</v>
      </c>
      <c r="L3214" s="1">
        <v>17.375594074999999</v>
      </c>
      <c r="M3214" s="2">
        <f t="shared" si="254"/>
        <v>1.2550200816869861E-2</v>
      </c>
      <c r="N3214" s="2">
        <f t="shared" si="255"/>
        <v>1.2472099823155966E-2</v>
      </c>
    </row>
    <row r="3215" spans="1:14" x14ac:dyDescent="0.25">
      <c r="A3215" s="5">
        <v>41262</v>
      </c>
      <c r="B3215" s="11">
        <f t="shared" si="251"/>
        <v>12</v>
      </c>
      <c r="C3215" s="11">
        <f t="shared" si="252"/>
        <v>2012</v>
      </c>
      <c r="D3215" s="11" t="str">
        <f t="shared" si="253"/>
        <v>12/2012</v>
      </c>
      <c r="E3215">
        <v>48653</v>
      </c>
      <c r="F3215">
        <v>48168500</v>
      </c>
      <c r="G3215">
        <v>1000132500</v>
      </c>
      <c r="H3215" s="1">
        <v>18.075108547999999</v>
      </c>
      <c r="I3215" s="1">
        <v>17.617401547</v>
      </c>
      <c r="J3215" s="1">
        <v>17.617401547</v>
      </c>
      <c r="K3215" s="1">
        <v>18.126924434999999</v>
      </c>
      <c r="L3215" s="1">
        <v>17.928296869</v>
      </c>
      <c r="M3215" s="2">
        <f t="shared" si="254"/>
        <v>3.7679722333840093E-2</v>
      </c>
      <c r="N3215" s="2">
        <f t="shared" si="255"/>
        <v>3.6987184466635292E-2</v>
      </c>
    </row>
    <row r="3216" spans="1:14" x14ac:dyDescent="0.25">
      <c r="A3216" s="5">
        <v>41263</v>
      </c>
      <c r="B3216" s="11">
        <f t="shared" si="251"/>
        <v>12</v>
      </c>
      <c r="C3216" s="11">
        <f t="shared" si="252"/>
        <v>2012</v>
      </c>
      <c r="D3216" s="11" t="str">
        <f t="shared" si="253"/>
        <v>12/2012</v>
      </c>
      <c r="E3216">
        <v>32656</v>
      </c>
      <c r="F3216">
        <v>25235000</v>
      </c>
      <c r="G3216">
        <v>525441929</v>
      </c>
      <c r="H3216" s="1">
        <v>18.178740321999999</v>
      </c>
      <c r="I3216" s="1">
        <v>18.023292660999999</v>
      </c>
      <c r="J3216" s="1">
        <v>17.816029113999999</v>
      </c>
      <c r="K3216" s="1">
        <v>18.213284247000001</v>
      </c>
      <c r="L3216" s="1">
        <v>17.980112756</v>
      </c>
      <c r="M3216" s="2">
        <f t="shared" si="254"/>
        <v>5.7333970484767516E-3</v>
      </c>
      <c r="N3216" s="2">
        <f t="shared" si="255"/>
        <v>5.7170236811527686E-3</v>
      </c>
    </row>
    <row r="3217" spans="1:14" x14ac:dyDescent="0.25">
      <c r="A3217" s="5">
        <v>41264</v>
      </c>
      <c r="B3217" s="11">
        <f t="shared" si="251"/>
        <v>12</v>
      </c>
      <c r="C3217" s="11">
        <f t="shared" si="252"/>
        <v>2012</v>
      </c>
      <c r="D3217" s="11" t="str">
        <f t="shared" si="253"/>
        <v>12/2012</v>
      </c>
      <c r="E3217">
        <v>24446</v>
      </c>
      <c r="F3217">
        <v>29221200</v>
      </c>
      <c r="G3217">
        <v>601361292</v>
      </c>
      <c r="H3217" s="1">
        <v>17.867845000999999</v>
      </c>
      <c r="I3217" s="1">
        <v>17.841937056999999</v>
      </c>
      <c r="J3217" s="1">
        <v>17.608765565999999</v>
      </c>
      <c r="K3217" s="1">
        <v>17.911024907000002</v>
      </c>
      <c r="L3217" s="1">
        <v>17.772849208</v>
      </c>
      <c r="M3217" s="2">
        <f t="shared" si="254"/>
        <v>-1.7102137744041235E-2</v>
      </c>
      <c r="N3217" s="2">
        <f t="shared" si="255"/>
        <v>-1.7250068347355773E-2</v>
      </c>
    </row>
    <row r="3218" spans="1:14" x14ac:dyDescent="0.25">
      <c r="A3218" s="5">
        <v>41269</v>
      </c>
      <c r="B3218" s="11">
        <f t="shared" si="251"/>
        <v>12</v>
      </c>
      <c r="C3218" s="11">
        <f t="shared" si="252"/>
        <v>2012</v>
      </c>
      <c r="D3218" s="11" t="str">
        <f t="shared" si="253"/>
        <v>12/2012</v>
      </c>
      <c r="E3218">
        <v>19451</v>
      </c>
      <c r="F3218">
        <v>22662100</v>
      </c>
      <c r="G3218">
        <v>462216921</v>
      </c>
      <c r="H3218" s="1">
        <v>17.323778187999999</v>
      </c>
      <c r="I3218" s="1">
        <v>17.738305283999999</v>
      </c>
      <c r="J3218" s="1">
        <v>17.323778187999999</v>
      </c>
      <c r="K3218" s="1">
        <v>17.859209020000002</v>
      </c>
      <c r="L3218" s="1">
        <v>17.617401547</v>
      </c>
      <c r="M3218" s="2">
        <f t="shared" si="254"/>
        <v>-3.0449492536427925E-2</v>
      </c>
      <c r="N3218" s="2">
        <f t="shared" si="255"/>
        <v>-3.0922709252510335E-2</v>
      </c>
    </row>
    <row r="3219" spans="1:14" x14ac:dyDescent="0.25">
      <c r="A3219" s="5">
        <v>41270</v>
      </c>
      <c r="B3219" s="11">
        <f t="shared" si="251"/>
        <v>12</v>
      </c>
      <c r="C3219" s="11">
        <f t="shared" si="252"/>
        <v>2012</v>
      </c>
      <c r="D3219" s="11" t="str">
        <f t="shared" si="253"/>
        <v>12/2012</v>
      </c>
      <c r="E3219">
        <v>33284</v>
      </c>
      <c r="F3219">
        <v>28777800</v>
      </c>
      <c r="G3219">
        <v>565185222</v>
      </c>
      <c r="H3219" s="1">
        <v>16.762439413999999</v>
      </c>
      <c r="I3219" s="1">
        <v>17.323778187999999</v>
      </c>
      <c r="J3219" s="1">
        <v>16.710623526999999</v>
      </c>
      <c r="K3219" s="1">
        <v>17.418773981000001</v>
      </c>
      <c r="L3219" s="1">
        <v>16.961066979999998</v>
      </c>
      <c r="M3219" s="2">
        <f t="shared" si="254"/>
        <v>-3.2402791579773993E-2</v>
      </c>
      <c r="N3219" s="2">
        <f t="shared" si="255"/>
        <v>-3.2939385306001254E-2</v>
      </c>
    </row>
    <row r="3220" spans="1:14" x14ac:dyDescent="0.25">
      <c r="A3220" s="5">
        <v>41271</v>
      </c>
      <c r="B3220" s="11">
        <f t="shared" si="251"/>
        <v>12</v>
      </c>
      <c r="C3220" s="11">
        <f t="shared" si="252"/>
        <v>2012</v>
      </c>
      <c r="D3220" s="11" t="str">
        <f t="shared" si="253"/>
        <v>12/2012</v>
      </c>
      <c r="E3220">
        <v>24352</v>
      </c>
      <c r="F3220">
        <v>27975700</v>
      </c>
      <c r="G3220">
        <v>545475649</v>
      </c>
      <c r="H3220" s="1">
        <v>16.857435206000002</v>
      </c>
      <c r="I3220" s="1">
        <v>16.840163243999999</v>
      </c>
      <c r="J3220" s="1">
        <v>16.667443621</v>
      </c>
      <c r="K3220" s="1">
        <v>16.952430999000001</v>
      </c>
      <c r="L3220" s="1">
        <v>16.840163243999999</v>
      </c>
      <c r="M3220" s="2">
        <f t="shared" si="254"/>
        <v>5.6671818256155415E-3</v>
      </c>
      <c r="N3220" s="2">
        <f t="shared" si="255"/>
        <v>5.6511837648470925E-3</v>
      </c>
    </row>
    <row r="3221" spans="1:14" x14ac:dyDescent="0.25">
      <c r="A3221" s="5">
        <v>41276</v>
      </c>
      <c r="B3221" s="11">
        <f t="shared" si="251"/>
        <v>1</v>
      </c>
      <c r="C3221" s="11">
        <f t="shared" si="252"/>
        <v>2013</v>
      </c>
      <c r="D3221" s="11" t="str">
        <f t="shared" si="253"/>
        <v>1/2013</v>
      </c>
      <c r="E3221">
        <v>43139</v>
      </c>
      <c r="F3221">
        <v>29842300</v>
      </c>
      <c r="G3221">
        <v>594550488</v>
      </c>
      <c r="H3221" s="1">
        <v>17.004246886000001</v>
      </c>
      <c r="I3221" s="1">
        <v>17.263326320000001</v>
      </c>
      <c r="J3221" s="1">
        <v>17.004246886000001</v>
      </c>
      <c r="K3221" s="1">
        <v>17.453317905999999</v>
      </c>
      <c r="L3221" s="1">
        <v>17.202874452</v>
      </c>
      <c r="M3221" s="2">
        <f t="shared" si="254"/>
        <v>8.7090164195171571E-3</v>
      </c>
      <c r="N3221" s="2">
        <f t="shared" si="255"/>
        <v>8.6713116919371561E-3</v>
      </c>
    </row>
    <row r="3222" spans="1:14" x14ac:dyDescent="0.25">
      <c r="A3222" s="5">
        <v>41277</v>
      </c>
      <c r="B3222" s="11">
        <f t="shared" si="251"/>
        <v>1</v>
      </c>
      <c r="C3222" s="11">
        <f t="shared" si="252"/>
        <v>2013</v>
      </c>
      <c r="D3222" s="11" t="str">
        <f t="shared" si="253"/>
        <v>1/2013</v>
      </c>
      <c r="E3222">
        <v>34774</v>
      </c>
      <c r="F3222">
        <v>30283200</v>
      </c>
      <c r="G3222">
        <v>610797097</v>
      </c>
      <c r="H3222" s="1">
        <v>17.617401547</v>
      </c>
      <c r="I3222" s="1">
        <v>17.107878660000001</v>
      </c>
      <c r="J3222" s="1">
        <v>17.012882866999998</v>
      </c>
      <c r="K3222" s="1">
        <v>17.617401547</v>
      </c>
      <c r="L3222" s="1">
        <v>17.418773981000001</v>
      </c>
      <c r="M3222" s="2">
        <f t="shared" si="254"/>
        <v>3.6058913112160473E-2</v>
      </c>
      <c r="N3222" s="2">
        <f t="shared" si="255"/>
        <v>3.542400815886397E-2</v>
      </c>
    </row>
    <row r="3223" spans="1:14" x14ac:dyDescent="0.25">
      <c r="A3223" s="5">
        <v>41278</v>
      </c>
      <c r="B3223" s="11">
        <f t="shared" si="251"/>
        <v>1</v>
      </c>
      <c r="C3223" s="11">
        <f t="shared" si="252"/>
        <v>2013</v>
      </c>
      <c r="D3223" s="11" t="str">
        <f t="shared" si="253"/>
        <v>1/2013</v>
      </c>
      <c r="E3223">
        <v>37883</v>
      </c>
      <c r="F3223">
        <v>35992000</v>
      </c>
      <c r="G3223">
        <v>735172754</v>
      </c>
      <c r="H3223" s="1">
        <v>17.686489396999999</v>
      </c>
      <c r="I3223" s="1">
        <v>17.556949678999999</v>
      </c>
      <c r="J3223" s="1">
        <v>17.418773981000001</v>
      </c>
      <c r="K3223" s="1">
        <v>17.807393133000001</v>
      </c>
      <c r="L3223" s="1">
        <v>17.643309491</v>
      </c>
      <c r="M3223" s="2">
        <f t="shared" si="254"/>
        <v>3.9215686726379317E-3</v>
      </c>
      <c r="N3223" s="2">
        <f t="shared" si="255"/>
        <v>3.9138993661467685E-3</v>
      </c>
    </row>
    <row r="3224" spans="1:14" x14ac:dyDescent="0.25">
      <c r="A3224" s="5">
        <v>41281</v>
      </c>
      <c r="B3224" s="11">
        <f t="shared" si="251"/>
        <v>1</v>
      </c>
      <c r="C3224" s="11">
        <f t="shared" si="252"/>
        <v>2013</v>
      </c>
      <c r="D3224" s="11" t="str">
        <f t="shared" si="253"/>
        <v>1/2013</v>
      </c>
      <c r="E3224">
        <v>39924</v>
      </c>
      <c r="F3224">
        <v>27848200</v>
      </c>
      <c r="G3224">
        <v>561481617</v>
      </c>
      <c r="H3224" s="1">
        <v>17.341050151000001</v>
      </c>
      <c r="I3224" s="1">
        <v>17.686489396999999</v>
      </c>
      <c r="J3224" s="1">
        <v>17.228782396</v>
      </c>
      <c r="K3224" s="1">
        <v>17.850573039</v>
      </c>
      <c r="L3224" s="1">
        <v>17.410138</v>
      </c>
      <c r="M3224" s="2">
        <f t="shared" si="254"/>
        <v>-1.9531249998012146E-2</v>
      </c>
      <c r="N3224" s="2">
        <f t="shared" si="255"/>
        <v>-1.9724505345751136E-2</v>
      </c>
    </row>
    <row r="3225" spans="1:14" x14ac:dyDescent="0.25">
      <c r="A3225" s="5">
        <v>41282</v>
      </c>
      <c r="B3225" s="11">
        <f t="shared" si="251"/>
        <v>1</v>
      </c>
      <c r="C3225" s="11">
        <f t="shared" si="252"/>
        <v>2013</v>
      </c>
      <c r="D3225" s="11" t="str">
        <f t="shared" si="253"/>
        <v>1/2013</v>
      </c>
      <c r="E3225">
        <v>43361</v>
      </c>
      <c r="F3225">
        <v>28465000</v>
      </c>
      <c r="G3225">
        <v>560732684</v>
      </c>
      <c r="H3225" s="1">
        <v>16.840163243999999</v>
      </c>
      <c r="I3225" s="1">
        <v>17.366958094000001</v>
      </c>
      <c r="J3225" s="1">
        <v>16.805619319000002</v>
      </c>
      <c r="K3225" s="1">
        <v>17.470589868000001</v>
      </c>
      <c r="L3225" s="1">
        <v>17.012882866999998</v>
      </c>
      <c r="M3225" s="2">
        <f t="shared" si="254"/>
        <v>-2.888446216569629E-2</v>
      </c>
      <c r="N3225" s="2">
        <f t="shared" si="255"/>
        <v>-2.9309829268554584E-2</v>
      </c>
    </row>
    <row r="3226" spans="1:14" x14ac:dyDescent="0.25">
      <c r="A3226" s="5">
        <v>41283</v>
      </c>
      <c r="B3226" s="11">
        <f t="shared" si="251"/>
        <v>1</v>
      </c>
      <c r="C3226" s="11">
        <f t="shared" si="252"/>
        <v>2013</v>
      </c>
      <c r="D3226" s="11" t="str">
        <f t="shared" si="253"/>
        <v>1/2013</v>
      </c>
      <c r="E3226">
        <v>38400</v>
      </c>
      <c r="F3226">
        <v>23995200</v>
      </c>
      <c r="G3226">
        <v>472545864</v>
      </c>
      <c r="H3226" s="1">
        <v>16.995610904999999</v>
      </c>
      <c r="I3226" s="1">
        <v>16.961066979999998</v>
      </c>
      <c r="J3226" s="1">
        <v>16.805619319000002</v>
      </c>
      <c r="K3226" s="1">
        <v>17.159694546000001</v>
      </c>
      <c r="L3226" s="1">
        <v>17.004246886000001</v>
      </c>
      <c r="M3226" s="2">
        <f t="shared" si="254"/>
        <v>9.230769247761561E-3</v>
      </c>
      <c r="N3226" s="2">
        <f t="shared" si="255"/>
        <v>9.1884260712431602E-3</v>
      </c>
    </row>
    <row r="3227" spans="1:14" x14ac:dyDescent="0.25">
      <c r="A3227" s="5">
        <v>41284</v>
      </c>
      <c r="B3227" s="11">
        <f t="shared" si="251"/>
        <v>1</v>
      </c>
      <c r="C3227" s="11">
        <f t="shared" si="252"/>
        <v>2013</v>
      </c>
      <c r="D3227" s="11" t="str">
        <f t="shared" si="253"/>
        <v>1/2013</v>
      </c>
      <c r="E3227">
        <v>21331</v>
      </c>
      <c r="F3227">
        <v>16844100</v>
      </c>
      <c r="G3227">
        <v>332349630</v>
      </c>
      <c r="H3227" s="1">
        <v>17.125150622</v>
      </c>
      <c r="I3227" s="1">
        <v>17.073334735</v>
      </c>
      <c r="J3227" s="1">
        <v>16.874707168</v>
      </c>
      <c r="K3227" s="1">
        <v>17.168330527999998</v>
      </c>
      <c r="L3227" s="1">
        <v>17.038790809999998</v>
      </c>
      <c r="M3227" s="2">
        <f t="shared" si="254"/>
        <v>7.6219512039952253E-3</v>
      </c>
      <c r="N3227" s="2">
        <f t="shared" si="255"/>
        <v>7.5930508921976496E-3</v>
      </c>
    </row>
    <row r="3228" spans="1:14" x14ac:dyDescent="0.25">
      <c r="A3228" s="5">
        <v>41285</v>
      </c>
      <c r="B3228" s="11">
        <f t="shared" si="251"/>
        <v>1</v>
      </c>
      <c r="C3228" s="11">
        <f t="shared" si="252"/>
        <v>2013</v>
      </c>
      <c r="D3228" s="11" t="str">
        <f t="shared" si="253"/>
        <v>1/2013</v>
      </c>
      <c r="E3228">
        <v>20024</v>
      </c>
      <c r="F3228">
        <v>17781600</v>
      </c>
      <c r="G3228">
        <v>353080423</v>
      </c>
      <c r="H3228" s="1">
        <v>17.168330527999998</v>
      </c>
      <c r="I3228" s="1">
        <v>17.142422583999998</v>
      </c>
      <c r="J3228" s="1">
        <v>17.012882866999998</v>
      </c>
      <c r="K3228" s="1">
        <v>17.306506226</v>
      </c>
      <c r="L3228" s="1">
        <v>17.151058565</v>
      </c>
      <c r="M3228" s="2">
        <f t="shared" si="254"/>
        <v>2.5214321878446189E-3</v>
      </c>
      <c r="N3228" s="2">
        <f t="shared" si="255"/>
        <v>2.5182587110573113E-3</v>
      </c>
    </row>
    <row r="3229" spans="1:14" x14ac:dyDescent="0.25">
      <c r="A3229" s="5">
        <v>41288</v>
      </c>
      <c r="B3229" s="11">
        <f t="shared" si="251"/>
        <v>1</v>
      </c>
      <c r="C3229" s="11">
        <f t="shared" si="252"/>
        <v>2013</v>
      </c>
      <c r="D3229" s="11" t="str">
        <f t="shared" si="253"/>
        <v>1/2013</v>
      </c>
      <c r="E3229">
        <v>33543</v>
      </c>
      <c r="F3229">
        <v>27389600</v>
      </c>
      <c r="G3229">
        <v>546860039</v>
      </c>
      <c r="H3229" s="1">
        <v>17.142422583999998</v>
      </c>
      <c r="I3229" s="1">
        <v>17.280598283</v>
      </c>
      <c r="J3229" s="1">
        <v>17.064698753999998</v>
      </c>
      <c r="K3229" s="1">
        <v>17.479225848999999</v>
      </c>
      <c r="L3229" s="1">
        <v>17.246054357999999</v>
      </c>
      <c r="M3229" s="2">
        <f t="shared" si="254"/>
        <v>-1.5090543578332172E-3</v>
      </c>
      <c r="N3229" s="2">
        <f t="shared" si="255"/>
        <v>-1.510194127154218E-3</v>
      </c>
    </row>
    <row r="3230" spans="1:14" x14ac:dyDescent="0.25">
      <c r="A3230" s="5">
        <v>41289</v>
      </c>
      <c r="B3230" s="11">
        <f t="shared" si="251"/>
        <v>1</v>
      </c>
      <c r="C3230" s="11">
        <f t="shared" si="252"/>
        <v>2013</v>
      </c>
      <c r="D3230" s="11" t="str">
        <f t="shared" si="253"/>
        <v>1/2013</v>
      </c>
      <c r="E3230">
        <v>28987</v>
      </c>
      <c r="F3230">
        <v>29457600</v>
      </c>
      <c r="G3230">
        <v>587358931</v>
      </c>
      <c r="H3230" s="1">
        <v>17.116514640999998</v>
      </c>
      <c r="I3230" s="1">
        <v>17.366958094000001</v>
      </c>
      <c r="J3230" s="1">
        <v>17.081970716000001</v>
      </c>
      <c r="K3230" s="1">
        <v>17.401502018999999</v>
      </c>
      <c r="L3230" s="1">
        <v>17.220146414999999</v>
      </c>
      <c r="M3230" s="2">
        <f t="shared" si="254"/>
        <v>-1.5113349862335701E-3</v>
      </c>
      <c r="N3230" s="2">
        <f t="shared" si="255"/>
        <v>-1.5124782049566997E-3</v>
      </c>
    </row>
    <row r="3231" spans="1:14" x14ac:dyDescent="0.25">
      <c r="A3231" s="5">
        <v>41290</v>
      </c>
      <c r="B3231" s="11">
        <f t="shared" si="251"/>
        <v>1</v>
      </c>
      <c r="C3231" s="11">
        <f t="shared" si="252"/>
        <v>2013</v>
      </c>
      <c r="D3231" s="11" t="str">
        <f t="shared" si="253"/>
        <v>1/2013</v>
      </c>
      <c r="E3231">
        <v>15071</v>
      </c>
      <c r="F3231">
        <v>16410700</v>
      </c>
      <c r="G3231">
        <v>323872344</v>
      </c>
      <c r="H3231" s="1">
        <v>17.133786603000001</v>
      </c>
      <c r="I3231" s="1">
        <v>17.176966509</v>
      </c>
      <c r="J3231" s="1">
        <v>16.926523055000001</v>
      </c>
      <c r="K3231" s="1">
        <v>17.176966509</v>
      </c>
      <c r="L3231" s="1">
        <v>17.047426790999999</v>
      </c>
      <c r="M3231" s="2">
        <f t="shared" si="254"/>
        <v>1.0090817179935208E-3</v>
      </c>
      <c r="N3231" s="2">
        <f t="shared" si="255"/>
        <v>1.008572937275508E-3</v>
      </c>
    </row>
    <row r="3232" spans="1:14" x14ac:dyDescent="0.25">
      <c r="A3232" s="5">
        <v>41291</v>
      </c>
      <c r="B3232" s="11">
        <f t="shared" si="251"/>
        <v>1</v>
      </c>
      <c r="C3232" s="11">
        <f t="shared" si="252"/>
        <v>2013</v>
      </c>
      <c r="D3232" s="11" t="str">
        <f t="shared" si="253"/>
        <v>1/2013</v>
      </c>
      <c r="E3232">
        <v>20141</v>
      </c>
      <c r="F3232">
        <v>18867300</v>
      </c>
      <c r="G3232">
        <v>373647406</v>
      </c>
      <c r="H3232" s="1">
        <v>17.021518847999999</v>
      </c>
      <c r="I3232" s="1">
        <v>17.151058565</v>
      </c>
      <c r="J3232" s="1">
        <v>17.004246886000001</v>
      </c>
      <c r="K3232" s="1">
        <v>17.211510433000001</v>
      </c>
      <c r="L3232" s="1">
        <v>17.099242678</v>
      </c>
      <c r="M3232" s="2">
        <f t="shared" si="254"/>
        <v>-6.5524193572216172E-3</v>
      </c>
      <c r="N3232" s="2">
        <f t="shared" si="255"/>
        <v>-6.5739806944965238E-3</v>
      </c>
    </row>
    <row r="3233" spans="1:14" x14ac:dyDescent="0.25">
      <c r="A3233" s="5">
        <v>41292</v>
      </c>
      <c r="B3233" s="11">
        <f t="shared" si="251"/>
        <v>1</v>
      </c>
      <c r="C3233" s="11">
        <f t="shared" si="252"/>
        <v>2013</v>
      </c>
      <c r="D3233" s="11" t="str">
        <f t="shared" si="253"/>
        <v>1/2013</v>
      </c>
      <c r="E3233">
        <v>17496</v>
      </c>
      <c r="F3233">
        <v>18423000</v>
      </c>
      <c r="G3233">
        <v>363473563</v>
      </c>
      <c r="H3233" s="1">
        <v>16.909251093000002</v>
      </c>
      <c r="I3233" s="1">
        <v>17.099242678</v>
      </c>
      <c r="J3233" s="1">
        <v>16.909251093000002</v>
      </c>
      <c r="K3233" s="1">
        <v>17.176966509</v>
      </c>
      <c r="L3233" s="1">
        <v>17.038790809999998</v>
      </c>
      <c r="M3233" s="2">
        <f t="shared" si="254"/>
        <v>-6.5956367350372691E-3</v>
      </c>
      <c r="N3233" s="2">
        <f t="shared" si="255"/>
        <v>-6.6174840646947754E-3</v>
      </c>
    </row>
    <row r="3234" spans="1:14" x14ac:dyDescent="0.25">
      <c r="A3234" s="5">
        <v>41295</v>
      </c>
      <c r="B3234" s="11">
        <f t="shared" si="251"/>
        <v>1</v>
      </c>
      <c r="C3234" s="11">
        <f t="shared" si="252"/>
        <v>2013</v>
      </c>
      <c r="D3234" s="11" t="str">
        <f t="shared" si="253"/>
        <v>1/2013</v>
      </c>
      <c r="E3234">
        <v>18540</v>
      </c>
      <c r="F3234">
        <v>17816900</v>
      </c>
      <c r="G3234">
        <v>345656139</v>
      </c>
      <c r="H3234" s="1">
        <v>16.745167451</v>
      </c>
      <c r="I3234" s="1">
        <v>16.900615112000001</v>
      </c>
      <c r="J3234" s="1">
        <v>16.641535677</v>
      </c>
      <c r="K3234" s="1">
        <v>16.926523055000001</v>
      </c>
      <c r="L3234" s="1">
        <v>16.753803432000002</v>
      </c>
      <c r="M3234" s="2">
        <f t="shared" si="254"/>
        <v>-9.703779374825694E-3</v>
      </c>
      <c r="N3234" s="2">
        <f t="shared" si="255"/>
        <v>-9.7511678560084809E-3</v>
      </c>
    </row>
    <row r="3235" spans="1:14" x14ac:dyDescent="0.25">
      <c r="A3235" s="5">
        <v>41296</v>
      </c>
      <c r="B3235" s="11">
        <f t="shared" si="251"/>
        <v>1</v>
      </c>
      <c r="C3235" s="11">
        <f t="shared" si="252"/>
        <v>2013</v>
      </c>
      <c r="D3235" s="11" t="str">
        <f t="shared" si="253"/>
        <v>1/2013</v>
      </c>
      <c r="E3235">
        <v>33184</v>
      </c>
      <c r="F3235">
        <v>23379600</v>
      </c>
      <c r="G3235">
        <v>453855027</v>
      </c>
      <c r="H3235" s="1">
        <v>16.909251093000002</v>
      </c>
      <c r="I3235" s="1">
        <v>16.771075395</v>
      </c>
      <c r="J3235" s="1">
        <v>16.606991752999999</v>
      </c>
      <c r="K3235" s="1">
        <v>16.909251093000002</v>
      </c>
      <c r="L3235" s="1">
        <v>16.762439413999999</v>
      </c>
      <c r="M3235" s="2">
        <f t="shared" si="254"/>
        <v>9.7988654028182687E-3</v>
      </c>
      <c r="N3235" s="2">
        <f t="shared" si="255"/>
        <v>9.7511678560084948E-3</v>
      </c>
    </row>
    <row r="3236" spans="1:14" x14ac:dyDescent="0.25">
      <c r="A3236" s="5">
        <v>41297</v>
      </c>
      <c r="B3236" s="11">
        <f t="shared" si="251"/>
        <v>1</v>
      </c>
      <c r="C3236" s="11">
        <f t="shared" si="252"/>
        <v>2013</v>
      </c>
      <c r="D3236" s="11" t="str">
        <f t="shared" si="253"/>
        <v>1/2013</v>
      </c>
      <c r="E3236">
        <v>16985</v>
      </c>
      <c r="F3236">
        <v>16915200</v>
      </c>
      <c r="G3236">
        <v>330250650</v>
      </c>
      <c r="H3236" s="1">
        <v>16.883343150000002</v>
      </c>
      <c r="I3236" s="1">
        <v>16.840163243999999</v>
      </c>
      <c r="J3236" s="1">
        <v>16.779711376000002</v>
      </c>
      <c r="K3236" s="1">
        <v>16.952430999000001</v>
      </c>
      <c r="L3236" s="1">
        <v>16.857435206000002</v>
      </c>
      <c r="M3236" s="2">
        <f t="shared" si="254"/>
        <v>-1.5321756627486582E-3</v>
      </c>
      <c r="N3236" s="2">
        <f t="shared" si="255"/>
        <v>-1.5333506442181256E-3</v>
      </c>
    </row>
    <row r="3237" spans="1:14" x14ac:dyDescent="0.25">
      <c r="A3237" s="5">
        <v>41298</v>
      </c>
      <c r="B3237" s="11">
        <f t="shared" si="251"/>
        <v>1</v>
      </c>
      <c r="C3237" s="11">
        <f t="shared" si="252"/>
        <v>2013</v>
      </c>
      <c r="D3237" s="11" t="str">
        <f t="shared" si="253"/>
        <v>1/2013</v>
      </c>
      <c r="E3237">
        <v>25073</v>
      </c>
      <c r="F3237">
        <v>19201500</v>
      </c>
      <c r="G3237">
        <v>376412818</v>
      </c>
      <c r="H3237" s="1">
        <v>16.935159036999998</v>
      </c>
      <c r="I3237" s="1">
        <v>16.727895489000002</v>
      </c>
      <c r="J3237" s="1">
        <v>16.727895489000002</v>
      </c>
      <c r="K3237" s="1">
        <v>17.038790809999998</v>
      </c>
      <c r="L3237" s="1">
        <v>16.926523055000001</v>
      </c>
      <c r="M3237" s="2">
        <f t="shared" si="254"/>
        <v>3.069053714044534E-3</v>
      </c>
      <c r="N3237" s="2">
        <f t="shared" si="255"/>
        <v>3.0643537824676208E-3</v>
      </c>
    </row>
    <row r="3238" spans="1:14" x14ac:dyDescent="0.25">
      <c r="A3238" s="5">
        <v>41302</v>
      </c>
      <c r="B3238" s="11">
        <f t="shared" si="251"/>
        <v>1</v>
      </c>
      <c r="C3238" s="11">
        <f t="shared" si="252"/>
        <v>2013</v>
      </c>
      <c r="D3238" s="11" t="str">
        <f t="shared" si="253"/>
        <v>1/2013</v>
      </c>
      <c r="E3238">
        <v>23525</v>
      </c>
      <c r="F3238">
        <v>19905900</v>
      </c>
      <c r="G3238">
        <v>388980223</v>
      </c>
      <c r="H3238" s="1">
        <v>16.727895489000002</v>
      </c>
      <c r="I3238" s="1">
        <v>17.038790809999998</v>
      </c>
      <c r="J3238" s="1">
        <v>16.667443621</v>
      </c>
      <c r="K3238" s="1">
        <v>17.107878660000001</v>
      </c>
      <c r="L3238" s="1">
        <v>16.874707168</v>
      </c>
      <c r="M3238" s="2">
        <f t="shared" si="254"/>
        <v>-1.2238653770370034E-2</v>
      </c>
      <c r="N3238" s="2">
        <f t="shared" si="255"/>
        <v>-1.2314162811908809E-2</v>
      </c>
    </row>
    <row r="3239" spans="1:14" x14ac:dyDescent="0.25">
      <c r="A3239" s="5">
        <v>41303</v>
      </c>
      <c r="B3239" s="11">
        <f t="shared" si="251"/>
        <v>1</v>
      </c>
      <c r="C3239" s="11">
        <f t="shared" si="252"/>
        <v>2013</v>
      </c>
      <c r="D3239" s="11" t="str">
        <f t="shared" si="253"/>
        <v>1/2013</v>
      </c>
      <c r="E3239">
        <v>29224</v>
      </c>
      <c r="F3239">
        <v>26795700</v>
      </c>
      <c r="G3239">
        <v>511083674</v>
      </c>
      <c r="H3239" s="1">
        <v>16.503359978999999</v>
      </c>
      <c r="I3239" s="1">
        <v>16.710623526999999</v>
      </c>
      <c r="J3239" s="1">
        <v>16.270188487999999</v>
      </c>
      <c r="K3239" s="1">
        <v>16.727895489000002</v>
      </c>
      <c r="L3239" s="1">
        <v>16.468816054000001</v>
      </c>
      <c r="M3239" s="2">
        <f t="shared" si="254"/>
        <v>-1.3422818796760994E-2</v>
      </c>
      <c r="N3239" s="2">
        <f t="shared" si="255"/>
        <v>-1.3513719171603031E-2</v>
      </c>
    </row>
    <row r="3240" spans="1:14" x14ac:dyDescent="0.25">
      <c r="A3240" s="5">
        <v>41304</v>
      </c>
      <c r="B3240" s="11">
        <f t="shared" si="251"/>
        <v>1</v>
      </c>
      <c r="C3240" s="11">
        <f t="shared" si="252"/>
        <v>2013</v>
      </c>
      <c r="D3240" s="11" t="str">
        <f t="shared" si="253"/>
        <v>1/2013</v>
      </c>
      <c r="E3240">
        <v>58212</v>
      </c>
      <c r="F3240">
        <v>66345100</v>
      </c>
      <c r="G3240">
        <v>1223857930</v>
      </c>
      <c r="H3240" s="1">
        <v>15.717485694000001</v>
      </c>
      <c r="I3240" s="1">
        <v>16.399728204999999</v>
      </c>
      <c r="J3240" s="1">
        <v>15.69157775</v>
      </c>
      <c r="K3240" s="1">
        <v>16.399728204999999</v>
      </c>
      <c r="L3240" s="1">
        <v>15.933385223</v>
      </c>
      <c r="M3240" s="2">
        <f t="shared" si="254"/>
        <v>-4.7619047636360046E-2</v>
      </c>
      <c r="N3240" s="2">
        <f t="shared" si="255"/>
        <v>-4.8790164187610049E-2</v>
      </c>
    </row>
    <row r="3241" spans="1:14" x14ac:dyDescent="0.25">
      <c r="A3241" s="5">
        <v>41305</v>
      </c>
      <c r="B3241" s="11">
        <f t="shared" si="251"/>
        <v>1</v>
      </c>
      <c r="C3241" s="11">
        <f t="shared" si="252"/>
        <v>2013</v>
      </c>
      <c r="D3241" s="11" t="str">
        <f t="shared" si="253"/>
        <v>1/2013</v>
      </c>
      <c r="E3241">
        <v>41770</v>
      </c>
      <c r="F3241">
        <v>32738900</v>
      </c>
      <c r="G3241">
        <v>590303902</v>
      </c>
      <c r="H3241" s="1">
        <v>15.61385392</v>
      </c>
      <c r="I3241" s="1">
        <v>15.769301581000001</v>
      </c>
      <c r="J3241" s="1">
        <v>15.458406259</v>
      </c>
      <c r="K3241" s="1">
        <v>15.829753449</v>
      </c>
      <c r="L3241" s="1">
        <v>15.570674014</v>
      </c>
      <c r="M3241" s="2">
        <f t="shared" si="254"/>
        <v>-6.5934066057118379E-3</v>
      </c>
      <c r="N3241" s="2">
        <f t="shared" si="255"/>
        <v>-6.6152391311061452E-3</v>
      </c>
    </row>
    <row r="3242" spans="1:14" x14ac:dyDescent="0.25">
      <c r="A3242" s="5">
        <v>41306</v>
      </c>
      <c r="B3242" s="11">
        <f t="shared" si="251"/>
        <v>2</v>
      </c>
      <c r="C3242" s="11">
        <f t="shared" si="252"/>
        <v>2013</v>
      </c>
      <c r="D3242" s="11" t="str">
        <f t="shared" si="253"/>
        <v>2/2013</v>
      </c>
      <c r="E3242">
        <v>30484</v>
      </c>
      <c r="F3242">
        <v>27871500</v>
      </c>
      <c r="G3242">
        <v>512946056</v>
      </c>
      <c r="H3242" s="1">
        <v>15.942021204</v>
      </c>
      <c r="I3242" s="1">
        <v>15.665669807</v>
      </c>
      <c r="J3242" s="1">
        <v>15.648397845</v>
      </c>
      <c r="K3242" s="1">
        <v>16.106104846000001</v>
      </c>
      <c r="L3242" s="1">
        <v>15.890205316999999</v>
      </c>
      <c r="M3242" s="2">
        <f t="shared" si="254"/>
        <v>2.1017699133180967E-2</v>
      </c>
      <c r="N3242" s="2">
        <f t="shared" si="255"/>
        <v>2.0799874128439033E-2</v>
      </c>
    </row>
    <row r="3243" spans="1:14" x14ac:dyDescent="0.25">
      <c r="A3243" s="5">
        <v>41309</v>
      </c>
      <c r="B3243" s="11">
        <f t="shared" si="251"/>
        <v>2</v>
      </c>
      <c r="C3243" s="11">
        <f t="shared" si="252"/>
        <v>2013</v>
      </c>
      <c r="D3243" s="11" t="str">
        <f t="shared" si="253"/>
        <v>2/2013</v>
      </c>
      <c r="E3243">
        <v>30750</v>
      </c>
      <c r="F3243">
        <v>31819600</v>
      </c>
      <c r="G3243">
        <v>573881069</v>
      </c>
      <c r="H3243" s="1">
        <v>15.544766071</v>
      </c>
      <c r="I3243" s="1">
        <v>15.682941768999999</v>
      </c>
      <c r="J3243" s="1">
        <v>15.449770278000001</v>
      </c>
      <c r="K3243" s="1">
        <v>15.847025411000001</v>
      </c>
      <c r="L3243" s="1">
        <v>15.579309994999999</v>
      </c>
      <c r="M3243" s="2">
        <f t="shared" si="254"/>
        <v>-2.4918743233155682E-2</v>
      </c>
      <c r="N3243" s="2">
        <f t="shared" si="255"/>
        <v>-2.5234471183211069E-2</v>
      </c>
    </row>
    <row r="3244" spans="1:14" x14ac:dyDescent="0.25">
      <c r="A3244" s="5">
        <v>41310</v>
      </c>
      <c r="B3244" s="11">
        <f t="shared" si="251"/>
        <v>2</v>
      </c>
      <c r="C3244" s="11">
        <f t="shared" si="252"/>
        <v>2013</v>
      </c>
      <c r="D3244" s="11" t="str">
        <f t="shared" si="253"/>
        <v>2/2013</v>
      </c>
      <c r="E3244">
        <v>78303</v>
      </c>
      <c r="F3244">
        <v>76983100</v>
      </c>
      <c r="G3244">
        <v>1374382156</v>
      </c>
      <c r="H3244" s="1">
        <v>15.61385392</v>
      </c>
      <c r="I3244" s="1">
        <v>14.922975428000001</v>
      </c>
      <c r="J3244" s="1">
        <v>14.905703466</v>
      </c>
      <c r="K3244" s="1">
        <v>15.795209524000001</v>
      </c>
      <c r="L3244" s="1">
        <v>15.415226354</v>
      </c>
      <c r="M3244" s="2">
        <f t="shared" si="254"/>
        <v>4.4444444312925491E-3</v>
      </c>
      <c r="N3244" s="2">
        <f t="shared" si="255"/>
        <v>4.4345970547720447E-3</v>
      </c>
    </row>
    <row r="3245" spans="1:14" x14ac:dyDescent="0.25">
      <c r="A3245" s="5">
        <v>41311</v>
      </c>
      <c r="B3245" s="11">
        <f t="shared" si="251"/>
        <v>2</v>
      </c>
      <c r="C3245" s="11">
        <f t="shared" si="252"/>
        <v>2013</v>
      </c>
      <c r="D3245" s="11" t="str">
        <f t="shared" si="253"/>
        <v>2/2013</v>
      </c>
      <c r="E3245">
        <v>34853</v>
      </c>
      <c r="F3245">
        <v>30565300</v>
      </c>
      <c r="G3245">
        <v>540657328</v>
      </c>
      <c r="H3245" s="1">
        <v>15.199326825</v>
      </c>
      <c r="I3245" s="1">
        <v>15.484314203</v>
      </c>
      <c r="J3245" s="1">
        <v>15.138874957000001</v>
      </c>
      <c r="K3245" s="1">
        <v>15.544766071</v>
      </c>
      <c r="L3245" s="1">
        <v>15.277050655</v>
      </c>
      <c r="M3245" s="2">
        <f t="shared" si="254"/>
        <v>-2.6548672552202279E-2</v>
      </c>
      <c r="N3245" s="2">
        <f t="shared" si="255"/>
        <v>-2.6907452905368501E-2</v>
      </c>
    </row>
    <row r="3246" spans="1:14" x14ac:dyDescent="0.25">
      <c r="A3246" s="5">
        <v>41312</v>
      </c>
      <c r="B3246" s="11">
        <f t="shared" si="251"/>
        <v>2</v>
      </c>
      <c r="C3246" s="11">
        <f t="shared" si="252"/>
        <v>2013</v>
      </c>
      <c r="D3246" s="11" t="str">
        <f t="shared" si="253"/>
        <v>2/2013</v>
      </c>
      <c r="E3246">
        <v>35010</v>
      </c>
      <c r="F3246">
        <v>36508300</v>
      </c>
      <c r="G3246">
        <v>643431433</v>
      </c>
      <c r="H3246" s="1">
        <v>15.112967013</v>
      </c>
      <c r="I3246" s="1">
        <v>15.328866542</v>
      </c>
      <c r="J3246" s="1">
        <v>14.957519353</v>
      </c>
      <c r="K3246" s="1">
        <v>15.527494108999999</v>
      </c>
      <c r="L3246" s="1">
        <v>15.216598787000001</v>
      </c>
      <c r="M3246" s="2">
        <f t="shared" si="254"/>
        <v>-5.6818182143405505E-3</v>
      </c>
      <c r="N3246" s="2">
        <f t="shared" si="255"/>
        <v>-5.6980211473459386E-3</v>
      </c>
    </row>
    <row r="3247" spans="1:14" x14ac:dyDescent="0.25">
      <c r="A3247" s="5">
        <v>41313</v>
      </c>
      <c r="B3247" s="11">
        <f t="shared" si="251"/>
        <v>2</v>
      </c>
      <c r="C3247" s="11">
        <f t="shared" si="252"/>
        <v>2013</v>
      </c>
      <c r="D3247" s="11" t="str">
        <f t="shared" si="253"/>
        <v>2/2013</v>
      </c>
      <c r="E3247">
        <v>29792</v>
      </c>
      <c r="F3247">
        <v>30634700</v>
      </c>
      <c r="G3247">
        <v>537961728</v>
      </c>
      <c r="H3247" s="1">
        <v>15.320230561000001</v>
      </c>
      <c r="I3247" s="1">
        <v>15.156146918999999</v>
      </c>
      <c r="J3247" s="1">
        <v>15.009335239</v>
      </c>
      <c r="K3247" s="1">
        <v>15.320230561000001</v>
      </c>
      <c r="L3247" s="1">
        <v>15.164782900000001</v>
      </c>
      <c r="M3247" s="2">
        <f t="shared" si="254"/>
        <v>1.3714285740299426E-2</v>
      </c>
      <c r="N3247" s="2">
        <f t="shared" si="255"/>
        <v>1.362109597762684E-2</v>
      </c>
    </row>
    <row r="3248" spans="1:14" x14ac:dyDescent="0.25">
      <c r="A3248" s="5">
        <v>41318</v>
      </c>
      <c r="B3248" s="11">
        <f t="shared" si="251"/>
        <v>2</v>
      </c>
      <c r="C3248" s="11">
        <f t="shared" si="252"/>
        <v>2013</v>
      </c>
      <c r="D3248" s="11" t="str">
        <f t="shared" si="253"/>
        <v>2/2013</v>
      </c>
      <c r="E3248">
        <v>25194</v>
      </c>
      <c r="F3248">
        <v>21987300</v>
      </c>
      <c r="G3248">
        <v>392367899</v>
      </c>
      <c r="H3248" s="1">
        <v>15.372046448000001</v>
      </c>
      <c r="I3248" s="1">
        <v>15.501586165000001</v>
      </c>
      <c r="J3248" s="1">
        <v>15.31159458</v>
      </c>
      <c r="K3248" s="1">
        <v>15.544766071</v>
      </c>
      <c r="L3248" s="1">
        <v>15.415226354</v>
      </c>
      <c r="M3248" s="2">
        <f t="shared" si="254"/>
        <v>3.3821871540173909E-3</v>
      </c>
      <c r="N3248" s="2">
        <f t="shared" si="255"/>
        <v>3.376480422913252E-3</v>
      </c>
    </row>
    <row r="3249" spans="1:14" x14ac:dyDescent="0.25">
      <c r="A3249" s="5">
        <v>41319</v>
      </c>
      <c r="B3249" s="11">
        <f t="shared" si="251"/>
        <v>2</v>
      </c>
      <c r="C3249" s="11">
        <f t="shared" si="252"/>
        <v>2013</v>
      </c>
      <c r="D3249" s="11" t="str">
        <f t="shared" si="253"/>
        <v>2/2013</v>
      </c>
      <c r="E3249">
        <v>30680</v>
      </c>
      <c r="F3249">
        <v>25683600</v>
      </c>
      <c r="G3249">
        <v>455555410</v>
      </c>
      <c r="H3249" s="1">
        <v>15.259778692999999</v>
      </c>
      <c r="I3249" s="1">
        <v>15.363410467</v>
      </c>
      <c r="J3249" s="1">
        <v>15.182054861999999</v>
      </c>
      <c r="K3249" s="1">
        <v>15.458406259</v>
      </c>
      <c r="L3249" s="1">
        <v>15.320230561000001</v>
      </c>
      <c r="M3249" s="2">
        <f t="shared" si="254"/>
        <v>-7.3033707892944388E-3</v>
      </c>
      <c r="N3249" s="2">
        <f t="shared" si="255"/>
        <v>-7.3301709692324543E-3</v>
      </c>
    </row>
    <row r="3250" spans="1:14" x14ac:dyDescent="0.25">
      <c r="A3250" s="5">
        <v>41320</v>
      </c>
      <c r="B3250" s="11">
        <f t="shared" si="251"/>
        <v>2</v>
      </c>
      <c r="C3250" s="11">
        <f t="shared" si="252"/>
        <v>2013</v>
      </c>
      <c r="D3250" s="11" t="str">
        <f t="shared" si="253"/>
        <v>2/2013</v>
      </c>
      <c r="E3250">
        <v>29829</v>
      </c>
      <c r="F3250">
        <v>24694600</v>
      </c>
      <c r="G3250">
        <v>436527557</v>
      </c>
      <c r="H3250" s="1">
        <v>15.225234768</v>
      </c>
      <c r="I3250" s="1">
        <v>15.207962805999999</v>
      </c>
      <c r="J3250" s="1">
        <v>15.138874957000001</v>
      </c>
      <c r="K3250" s="1">
        <v>15.363410467</v>
      </c>
      <c r="L3250" s="1">
        <v>15.268414674000001</v>
      </c>
      <c r="M3250" s="2">
        <f t="shared" si="254"/>
        <v>-2.2637238517649871E-3</v>
      </c>
      <c r="N3250" s="2">
        <f t="shared" si="255"/>
        <v>-2.2662899479570448E-3</v>
      </c>
    </row>
    <row r="3251" spans="1:14" x14ac:dyDescent="0.25">
      <c r="A3251" s="5">
        <v>41323</v>
      </c>
      <c r="B3251" s="11">
        <f t="shared" si="251"/>
        <v>2</v>
      </c>
      <c r="C3251" s="11">
        <f t="shared" si="252"/>
        <v>2013</v>
      </c>
      <c r="D3251" s="11" t="str">
        <f t="shared" si="253"/>
        <v>2/2013</v>
      </c>
      <c r="E3251">
        <v>21376</v>
      </c>
      <c r="F3251">
        <v>20088000</v>
      </c>
      <c r="G3251">
        <v>355793807</v>
      </c>
      <c r="H3251" s="1">
        <v>15.458406259</v>
      </c>
      <c r="I3251" s="1">
        <v>15.233870748999999</v>
      </c>
      <c r="J3251" s="1">
        <v>15.130238975999999</v>
      </c>
      <c r="K3251" s="1">
        <v>15.458406259</v>
      </c>
      <c r="L3251" s="1">
        <v>15.294322617000001</v>
      </c>
      <c r="M3251" s="2">
        <f t="shared" si="254"/>
        <v>1.531480430699661E-2</v>
      </c>
      <c r="N3251" s="2">
        <f t="shared" si="255"/>
        <v>1.5198716433151136E-2</v>
      </c>
    </row>
    <row r="3252" spans="1:14" x14ac:dyDescent="0.25">
      <c r="A3252" s="5">
        <v>41324</v>
      </c>
      <c r="B3252" s="11">
        <f t="shared" si="251"/>
        <v>2</v>
      </c>
      <c r="C3252" s="11">
        <f t="shared" si="252"/>
        <v>2013</v>
      </c>
      <c r="D3252" s="11" t="str">
        <f t="shared" si="253"/>
        <v>2/2013</v>
      </c>
      <c r="E3252">
        <v>30152</v>
      </c>
      <c r="F3252">
        <v>28320000</v>
      </c>
      <c r="G3252">
        <v>511580123</v>
      </c>
      <c r="H3252" s="1">
        <v>15.631125881999999</v>
      </c>
      <c r="I3252" s="1">
        <v>15.46704224</v>
      </c>
      <c r="J3252" s="1">
        <v>15.449770278000001</v>
      </c>
      <c r="K3252" s="1">
        <v>15.700213732</v>
      </c>
      <c r="L3252" s="1">
        <v>15.596581958</v>
      </c>
      <c r="M3252" s="2">
        <f t="shared" si="254"/>
        <v>1.117318435718051E-2</v>
      </c>
      <c r="N3252" s="2">
        <f t="shared" si="255"/>
        <v>1.1111225424713355E-2</v>
      </c>
    </row>
    <row r="3253" spans="1:14" x14ac:dyDescent="0.25">
      <c r="A3253" s="5">
        <v>41325</v>
      </c>
      <c r="B3253" s="11">
        <f t="shared" si="251"/>
        <v>2</v>
      </c>
      <c r="C3253" s="11">
        <f t="shared" si="252"/>
        <v>2013</v>
      </c>
      <c r="D3253" s="11" t="str">
        <f t="shared" si="253"/>
        <v>2/2013</v>
      </c>
      <c r="E3253">
        <v>29911</v>
      </c>
      <c r="F3253">
        <v>25794600</v>
      </c>
      <c r="G3253">
        <v>460034133</v>
      </c>
      <c r="H3253" s="1">
        <v>15.216598787000001</v>
      </c>
      <c r="I3253" s="1">
        <v>15.631125881999999</v>
      </c>
      <c r="J3253" s="1">
        <v>15.190690844000001</v>
      </c>
      <c r="K3253" s="1">
        <v>15.631125881999999</v>
      </c>
      <c r="L3253" s="1">
        <v>15.397954391000001</v>
      </c>
      <c r="M3253" s="2">
        <f t="shared" si="254"/>
        <v>-2.6519337002931187E-2</v>
      </c>
      <c r="N3253" s="2">
        <f t="shared" si="255"/>
        <v>-2.6877317749731545E-2</v>
      </c>
    </row>
    <row r="3254" spans="1:14" x14ac:dyDescent="0.25">
      <c r="A3254" s="5">
        <v>41326</v>
      </c>
      <c r="B3254" s="11">
        <f t="shared" si="251"/>
        <v>2</v>
      </c>
      <c r="C3254" s="11">
        <f t="shared" si="252"/>
        <v>2013</v>
      </c>
      <c r="D3254" s="11" t="str">
        <f t="shared" si="253"/>
        <v>2/2013</v>
      </c>
      <c r="E3254">
        <v>30210</v>
      </c>
      <c r="F3254">
        <v>30119000</v>
      </c>
      <c r="G3254">
        <v>523733796</v>
      </c>
      <c r="H3254" s="1">
        <v>14.957519353</v>
      </c>
      <c r="I3254" s="1">
        <v>15.08705907</v>
      </c>
      <c r="J3254" s="1">
        <v>14.853887579</v>
      </c>
      <c r="K3254" s="1">
        <v>15.173418881</v>
      </c>
      <c r="L3254" s="1">
        <v>15.017971221</v>
      </c>
      <c r="M3254" s="2">
        <f t="shared" si="254"/>
        <v>-1.7026106663293183E-2</v>
      </c>
      <c r="N3254" s="2">
        <f t="shared" si="255"/>
        <v>-1.7172717339519521E-2</v>
      </c>
    </row>
    <row r="3255" spans="1:14" x14ac:dyDescent="0.25">
      <c r="A3255" s="5">
        <v>41327</v>
      </c>
      <c r="B3255" s="11">
        <f t="shared" si="251"/>
        <v>2</v>
      </c>
      <c r="C3255" s="11">
        <f t="shared" si="252"/>
        <v>2013</v>
      </c>
      <c r="D3255" s="11" t="str">
        <f t="shared" si="253"/>
        <v>2/2013</v>
      </c>
      <c r="E3255">
        <v>32788</v>
      </c>
      <c r="F3255">
        <v>30686700</v>
      </c>
      <c r="G3255">
        <v>526702860</v>
      </c>
      <c r="H3255" s="1">
        <v>14.810707673</v>
      </c>
      <c r="I3255" s="1">
        <v>15.121602994</v>
      </c>
      <c r="J3255" s="1">
        <v>14.689803937000001</v>
      </c>
      <c r="K3255" s="1">
        <v>15.121602994</v>
      </c>
      <c r="L3255" s="1">
        <v>14.819343654000001</v>
      </c>
      <c r="M3255" s="2">
        <f t="shared" si="254"/>
        <v>-9.8152425235241703E-3</v>
      </c>
      <c r="N3255" s="2">
        <f t="shared" si="255"/>
        <v>-9.8637295519284334E-3</v>
      </c>
    </row>
    <row r="3256" spans="1:14" x14ac:dyDescent="0.25">
      <c r="A3256" s="5">
        <v>41330</v>
      </c>
      <c r="B3256" s="11">
        <f t="shared" si="251"/>
        <v>2</v>
      </c>
      <c r="C3256" s="11">
        <f t="shared" si="252"/>
        <v>2013</v>
      </c>
      <c r="D3256" s="11" t="str">
        <f t="shared" si="253"/>
        <v>2/2013</v>
      </c>
      <c r="E3256">
        <v>32803</v>
      </c>
      <c r="F3256">
        <v>30181200</v>
      </c>
      <c r="G3256">
        <v>512528250</v>
      </c>
      <c r="H3256" s="1">
        <v>14.637988050000001</v>
      </c>
      <c r="I3256" s="1">
        <v>14.724347861</v>
      </c>
      <c r="J3256" s="1">
        <v>14.551628237999999</v>
      </c>
      <c r="K3256" s="1">
        <v>14.767527767000001</v>
      </c>
      <c r="L3256" s="1">
        <v>14.663895993000001</v>
      </c>
      <c r="M3256" s="2">
        <f t="shared" si="254"/>
        <v>-1.1661807579584349E-2</v>
      </c>
      <c r="N3256" s="2">
        <f t="shared" si="255"/>
        <v>-1.1730339784892109E-2</v>
      </c>
    </row>
    <row r="3257" spans="1:14" x14ac:dyDescent="0.25">
      <c r="A3257" s="5">
        <v>41331</v>
      </c>
      <c r="B3257" s="11">
        <f t="shared" si="251"/>
        <v>2</v>
      </c>
      <c r="C3257" s="11">
        <f t="shared" si="252"/>
        <v>2013</v>
      </c>
      <c r="D3257" s="11" t="str">
        <f t="shared" si="253"/>
        <v>2/2013</v>
      </c>
      <c r="E3257">
        <v>31427</v>
      </c>
      <c r="F3257">
        <v>33228600</v>
      </c>
      <c r="G3257">
        <v>553806017</v>
      </c>
      <c r="H3257" s="1">
        <v>14.456632446</v>
      </c>
      <c r="I3257" s="1">
        <v>14.49117637</v>
      </c>
      <c r="J3257" s="1">
        <v>14.275276842</v>
      </c>
      <c r="K3257" s="1">
        <v>14.560264220000001</v>
      </c>
      <c r="L3257" s="1">
        <v>14.396180577999999</v>
      </c>
      <c r="M3257" s="2">
        <f t="shared" si="254"/>
        <v>-1.2389380520091309E-2</v>
      </c>
      <c r="N3257" s="2">
        <f t="shared" si="255"/>
        <v>-1.2466768754111348E-2</v>
      </c>
    </row>
    <row r="3258" spans="1:14" x14ac:dyDescent="0.25">
      <c r="A3258" s="5">
        <v>41332</v>
      </c>
      <c r="B3258" s="11">
        <f t="shared" si="251"/>
        <v>2</v>
      </c>
      <c r="C3258" s="11">
        <f t="shared" si="252"/>
        <v>2013</v>
      </c>
      <c r="D3258" s="11" t="str">
        <f t="shared" si="253"/>
        <v>2/2013</v>
      </c>
      <c r="E3258">
        <v>27039</v>
      </c>
      <c r="F3258">
        <v>28494200</v>
      </c>
      <c r="G3258">
        <v>478847909</v>
      </c>
      <c r="H3258" s="1">
        <v>14.517084314</v>
      </c>
      <c r="I3258" s="1">
        <v>14.499812351999999</v>
      </c>
      <c r="J3258" s="1">
        <v>14.370272634000001</v>
      </c>
      <c r="K3258" s="1">
        <v>14.663895993000001</v>
      </c>
      <c r="L3258" s="1">
        <v>14.517084314</v>
      </c>
      <c r="M3258" s="2">
        <f t="shared" si="254"/>
        <v>4.181600952075426E-3</v>
      </c>
      <c r="N3258" s="2">
        <f t="shared" si="255"/>
        <v>4.1728823554913873E-3</v>
      </c>
    </row>
    <row r="3259" spans="1:14" x14ac:dyDescent="0.25">
      <c r="A3259" s="5">
        <v>41333</v>
      </c>
      <c r="B3259" s="11">
        <f t="shared" si="251"/>
        <v>2</v>
      </c>
      <c r="C3259" s="11">
        <f t="shared" si="252"/>
        <v>2013</v>
      </c>
      <c r="D3259" s="11" t="str">
        <f t="shared" si="253"/>
        <v>2/2013</v>
      </c>
      <c r="E3259">
        <v>23782</v>
      </c>
      <c r="F3259">
        <v>27495600</v>
      </c>
      <c r="G3259">
        <v>459112180</v>
      </c>
      <c r="H3259" s="1">
        <v>14.344364690999999</v>
      </c>
      <c r="I3259" s="1">
        <v>14.473904407999999</v>
      </c>
      <c r="J3259" s="1">
        <v>14.292548804000001</v>
      </c>
      <c r="K3259" s="1">
        <v>14.551628237999999</v>
      </c>
      <c r="L3259" s="1">
        <v>14.422088520999999</v>
      </c>
      <c r="M3259" s="2">
        <f t="shared" si="254"/>
        <v>-1.1897679951712758E-2</v>
      </c>
      <c r="N3259" s="2">
        <f t="shared" si="255"/>
        <v>-1.1969023794615827E-2</v>
      </c>
    </row>
    <row r="3260" spans="1:14" x14ac:dyDescent="0.25">
      <c r="A3260" s="5">
        <v>41334</v>
      </c>
      <c r="B3260" s="11">
        <f t="shared" si="251"/>
        <v>3</v>
      </c>
      <c r="C3260" s="11">
        <f t="shared" si="252"/>
        <v>2013</v>
      </c>
      <c r="D3260" s="11" t="str">
        <f t="shared" si="253"/>
        <v>3/2013</v>
      </c>
      <c r="E3260">
        <v>38789</v>
      </c>
      <c r="F3260">
        <v>31359600</v>
      </c>
      <c r="G3260">
        <v>525256695</v>
      </c>
      <c r="H3260" s="1">
        <v>14.594808144</v>
      </c>
      <c r="I3260" s="1">
        <v>14.249368898</v>
      </c>
      <c r="J3260" s="1">
        <v>14.163009087000001</v>
      </c>
      <c r="K3260" s="1">
        <v>14.698439918</v>
      </c>
      <c r="L3260" s="1">
        <v>14.465268427</v>
      </c>
      <c r="M3260" s="2">
        <f t="shared" si="254"/>
        <v>1.7459361804788465E-2</v>
      </c>
      <c r="N3260" s="2">
        <f t="shared" si="255"/>
        <v>1.7308698278826438E-2</v>
      </c>
    </row>
    <row r="3261" spans="1:14" x14ac:dyDescent="0.25">
      <c r="A3261" s="5">
        <v>41337</v>
      </c>
      <c r="B3261" s="11">
        <f t="shared" si="251"/>
        <v>3</v>
      </c>
      <c r="C3261" s="11">
        <f t="shared" si="252"/>
        <v>2013</v>
      </c>
      <c r="D3261" s="11" t="str">
        <f t="shared" si="253"/>
        <v>3/2013</v>
      </c>
      <c r="E3261">
        <v>33067</v>
      </c>
      <c r="F3261">
        <v>34946600</v>
      </c>
      <c r="G3261">
        <v>583720330</v>
      </c>
      <c r="H3261" s="1">
        <v>14.249368898</v>
      </c>
      <c r="I3261" s="1">
        <v>14.525720294999999</v>
      </c>
      <c r="J3261" s="1">
        <v>14.249368898</v>
      </c>
      <c r="K3261" s="1">
        <v>14.767527767000001</v>
      </c>
      <c r="L3261" s="1">
        <v>14.422088520999999</v>
      </c>
      <c r="M3261" s="2">
        <f t="shared" si="254"/>
        <v>-2.3668639052443541E-2</v>
      </c>
      <c r="N3261" s="2">
        <f t="shared" si="255"/>
        <v>-2.3953241021662307E-2</v>
      </c>
    </row>
    <row r="3262" spans="1:14" x14ac:dyDescent="0.25">
      <c r="A3262" s="5">
        <v>41338</v>
      </c>
      <c r="B3262" s="11">
        <f t="shared" si="251"/>
        <v>3</v>
      </c>
      <c r="C3262" s="11">
        <f t="shared" si="252"/>
        <v>2013</v>
      </c>
      <c r="D3262" s="11" t="str">
        <f t="shared" si="253"/>
        <v>3/2013</v>
      </c>
      <c r="E3262">
        <v>30190</v>
      </c>
      <c r="F3262">
        <v>31499900</v>
      </c>
      <c r="G3262">
        <v>523926252</v>
      </c>
      <c r="H3262" s="1">
        <v>14.301184785</v>
      </c>
      <c r="I3262" s="1">
        <v>14.361636653</v>
      </c>
      <c r="J3262" s="1">
        <v>14.223460955</v>
      </c>
      <c r="K3262" s="1">
        <v>14.473904407999999</v>
      </c>
      <c r="L3262" s="1">
        <v>14.361636653</v>
      </c>
      <c r="M3262" s="2">
        <f t="shared" si="254"/>
        <v>3.6363636432539259E-3</v>
      </c>
      <c r="N3262" s="2">
        <f t="shared" si="255"/>
        <v>3.6297680574440324E-3</v>
      </c>
    </row>
    <row r="3263" spans="1:14" x14ac:dyDescent="0.25">
      <c r="A3263" s="5">
        <v>41339</v>
      </c>
      <c r="B3263" s="11">
        <f t="shared" si="251"/>
        <v>3</v>
      </c>
      <c r="C3263" s="11">
        <f t="shared" si="252"/>
        <v>2013</v>
      </c>
      <c r="D3263" s="11" t="str">
        <f t="shared" si="253"/>
        <v>3/2013</v>
      </c>
      <c r="E3263">
        <v>84058</v>
      </c>
      <c r="F3263">
        <v>73795000</v>
      </c>
      <c r="G3263">
        <v>1302016961</v>
      </c>
      <c r="H3263" s="1">
        <v>15.587945977</v>
      </c>
      <c r="I3263" s="1">
        <v>15.199326825</v>
      </c>
      <c r="J3263" s="1">
        <v>14.871159541000001</v>
      </c>
      <c r="K3263" s="1">
        <v>15.777937562</v>
      </c>
      <c r="L3263" s="1">
        <v>15.233870748999999</v>
      </c>
      <c r="M3263" s="2">
        <f t="shared" si="254"/>
        <v>8.997584545230386E-2</v>
      </c>
      <c r="N3263" s="2">
        <f t="shared" si="255"/>
        <v>8.6155535860011859E-2</v>
      </c>
    </row>
    <row r="3264" spans="1:14" x14ac:dyDescent="0.25">
      <c r="A3264" s="5">
        <v>41340</v>
      </c>
      <c r="B3264" s="11">
        <f t="shared" si="251"/>
        <v>3</v>
      </c>
      <c r="C3264" s="11">
        <f t="shared" si="252"/>
        <v>2013</v>
      </c>
      <c r="D3264" s="11" t="str">
        <f t="shared" si="253"/>
        <v>3/2013</v>
      </c>
      <c r="E3264">
        <v>63523</v>
      </c>
      <c r="F3264">
        <v>62303600</v>
      </c>
      <c r="G3264">
        <v>1179529390</v>
      </c>
      <c r="H3264" s="1">
        <v>16.365184281000001</v>
      </c>
      <c r="I3264" s="1">
        <v>15.812481485999999</v>
      </c>
      <c r="J3264" s="1">
        <v>15.812481485999999</v>
      </c>
      <c r="K3264" s="1">
        <v>16.909251093000002</v>
      </c>
      <c r="L3264" s="1">
        <v>16.347912317999999</v>
      </c>
      <c r="M3264" s="2">
        <f t="shared" si="254"/>
        <v>4.9861495872953077E-2</v>
      </c>
      <c r="N3264" s="2">
        <f t="shared" si="255"/>
        <v>4.8658246776289653E-2</v>
      </c>
    </row>
    <row r="3265" spans="1:14" x14ac:dyDescent="0.25">
      <c r="A3265" s="5">
        <v>41341</v>
      </c>
      <c r="B3265" s="11">
        <f t="shared" si="251"/>
        <v>3</v>
      </c>
      <c r="C3265" s="11">
        <f t="shared" si="252"/>
        <v>2013</v>
      </c>
      <c r="D3265" s="11" t="str">
        <f t="shared" si="253"/>
        <v>3/2013</v>
      </c>
      <c r="E3265">
        <v>36460</v>
      </c>
      <c r="F3265">
        <v>30485100</v>
      </c>
      <c r="G3265">
        <v>567106556</v>
      </c>
      <c r="H3265" s="1">
        <v>15.864297372999999</v>
      </c>
      <c r="I3265" s="1">
        <v>16.227008582</v>
      </c>
      <c r="J3265" s="1">
        <v>15.682941768999999</v>
      </c>
      <c r="K3265" s="1">
        <v>16.684715582999999</v>
      </c>
      <c r="L3265" s="1">
        <v>16.062924939999998</v>
      </c>
      <c r="M3265" s="2">
        <f t="shared" si="254"/>
        <v>-3.0606860234475453E-2</v>
      </c>
      <c r="N3265" s="2">
        <f t="shared" si="255"/>
        <v>-3.1085032379969926E-2</v>
      </c>
    </row>
    <row r="3266" spans="1:14" x14ac:dyDescent="0.25">
      <c r="A3266" s="5">
        <v>41344</v>
      </c>
      <c r="B3266" s="11">
        <f t="shared" si="251"/>
        <v>3</v>
      </c>
      <c r="C3266" s="11">
        <f t="shared" si="252"/>
        <v>2013</v>
      </c>
      <c r="D3266" s="11" t="str">
        <f t="shared" si="253"/>
        <v>3/2013</v>
      </c>
      <c r="E3266">
        <v>32702</v>
      </c>
      <c r="F3266">
        <v>24802300</v>
      </c>
      <c r="G3266">
        <v>454271557</v>
      </c>
      <c r="H3266" s="1">
        <v>16.347912317999999</v>
      </c>
      <c r="I3266" s="1">
        <v>15.795209524000001</v>
      </c>
      <c r="J3266" s="1">
        <v>15.475678222000001</v>
      </c>
      <c r="K3266" s="1">
        <v>16.382456243</v>
      </c>
      <c r="L3266" s="1">
        <v>15.821117468000001</v>
      </c>
      <c r="M3266" s="2">
        <f t="shared" si="254"/>
        <v>3.0484485611262047E-2</v>
      </c>
      <c r="N3266" s="2">
        <f t="shared" si="255"/>
        <v>3.0029066030060048E-2</v>
      </c>
    </row>
    <row r="3267" spans="1:14" x14ac:dyDescent="0.25">
      <c r="A3267" s="5">
        <v>41345</v>
      </c>
      <c r="B3267" s="11">
        <f t="shared" ref="B3267:B3330" si="256">MONTH(A3267)</f>
        <v>3</v>
      </c>
      <c r="C3267" s="11">
        <f t="shared" ref="C3267:C3330" si="257">YEAR(A3267)</f>
        <v>2013</v>
      </c>
      <c r="D3267" s="11" t="str">
        <f t="shared" ref="D3267:D3330" si="258">CONCATENATE(B3267,"/",C3267)</f>
        <v>3/2013</v>
      </c>
      <c r="E3267">
        <v>30597</v>
      </c>
      <c r="F3267">
        <v>26094700</v>
      </c>
      <c r="G3267">
        <v>492731133</v>
      </c>
      <c r="H3267" s="1">
        <v>16.183828676000001</v>
      </c>
      <c r="I3267" s="1">
        <v>16.278824469</v>
      </c>
      <c r="J3267" s="1">
        <v>16.088832883999999</v>
      </c>
      <c r="K3267" s="1">
        <v>16.529267921999999</v>
      </c>
      <c r="L3267" s="1">
        <v>16.304732413</v>
      </c>
      <c r="M3267" s="2">
        <f t="shared" si="254"/>
        <v>-1.0036978349788006E-2</v>
      </c>
      <c r="N3267" s="2">
        <f t="shared" si="255"/>
        <v>-1.0087688419572584E-2</v>
      </c>
    </row>
    <row r="3268" spans="1:14" x14ac:dyDescent="0.25">
      <c r="A3268" s="5">
        <v>41346</v>
      </c>
      <c r="B3268" s="11">
        <f t="shared" si="256"/>
        <v>3</v>
      </c>
      <c r="C3268" s="11">
        <f t="shared" si="257"/>
        <v>2013</v>
      </c>
      <c r="D3268" s="11" t="str">
        <f t="shared" si="258"/>
        <v>3/2013</v>
      </c>
      <c r="E3268">
        <v>42795</v>
      </c>
      <c r="F3268">
        <v>31559300</v>
      </c>
      <c r="G3268">
        <v>598230704</v>
      </c>
      <c r="H3268" s="1">
        <v>16.201100639</v>
      </c>
      <c r="I3268" s="1">
        <v>16.244280543999999</v>
      </c>
      <c r="J3268" s="1">
        <v>16.192464657999999</v>
      </c>
      <c r="K3268" s="1">
        <v>16.581083808999999</v>
      </c>
      <c r="L3268" s="1">
        <v>16.373820261999999</v>
      </c>
      <c r="M3268" s="2">
        <f t="shared" ref="M3268:M3331" si="259">H3268/H3267-1</f>
        <v>1.0672359023184974E-3</v>
      </c>
      <c r="N3268" s="2">
        <f t="shared" ref="N3268:N3331" si="260">LN(H3268/H3267)</f>
        <v>1.0666668109500686E-3</v>
      </c>
    </row>
    <row r="3269" spans="1:14" x14ac:dyDescent="0.25">
      <c r="A3269" s="5">
        <v>41347</v>
      </c>
      <c r="B3269" s="11">
        <f t="shared" si="256"/>
        <v>3</v>
      </c>
      <c r="C3269" s="11">
        <f t="shared" si="257"/>
        <v>2013</v>
      </c>
      <c r="D3269" s="11" t="str">
        <f t="shared" si="258"/>
        <v>3/2013</v>
      </c>
      <c r="E3269">
        <v>36145</v>
      </c>
      <c r="F3269">
        <v>26897700</v>
      </c>
      <c r="G3269">
        <v>510363249</v>
      </c>
      <c r="H3269" s="1">
        <v>16.736531469999999</v>
      </c>
      <c r="I3269" s="1">
        <v>16.391092224000001</v>
      </c>
      <c r="J3269" s="1">
        <v>16.062924939999998</v>
      </c>
      <c r="K3269" s="1">
        <v>16.736531469999999</v>
      </c>
      <c r="L3269" s="1">
        <v>16.382456243</v>
      </c>
      <c r="M3269" s="2">
        <f t="shared" si="259"/>
        <v>3.3049040489945947E-2</v>
      </c>
      <c r="N3269" s="2">
        <f t="shared" si="260"/>
        <v>3.2514662863457243E-2</v>
      </c>
    </row>
    <row r="3270" spans="1:14" x14ac:dyDescent="0.25">
      <c r="A3270" s="5">
        <v>41348</v>
      </c>
      <c r="B3270" s="11">
        <f t="shared" si="256"/>
        <v>3</v>
      </c>
      <c r="C3270" s="11">
        <f t="shared" si="257"/>
        <v>2013</v>
      </c>
      <c r="D3270" s="11" t="str">
        <f t="shared" si="258"/>
        <v>3/2013</v>
      </c>
      <c r="E3270">
        <v>51982</v>
      </c>
      <c r="F3270">
        <v>43316200</v>
      </c>
      <c r="G3270">
        <v>834250893</v>
      </c>
      <c r="H3270" s="1">
        <v>16.486088017</v>
      </c>
      <c r="I3270" s="1">
        <v>16.753803432000002</v>
      </c>
      <c r="J3270" s="1">
        <v>16.417000167000001</v>
      </c>
      <c r="K3270" s="1">
        <v>16.883343150000002</v>
      </c>
      <c r="L3270" s="1">
        <v>16.632899695999999</v>
      </c>
      <c r="M3270" s="2">
        <f t="shared" si="259"/>
        <v>-1.4963880266883001E-2</v>
      </c>
      <c r="N3270" s="2">
        <f t="shared" si="260"/>
        <v>-1.5076968702553898E-2</v>
      </c>
    </row>
    <row r="3271" spans="1:14" x14ac:dyDescent="0.25">
      <c r="A3271" s="5">
        <v>41351</v>
      </c>
      <c r="B3271" s="11">
        <f t="shared" si="256"/>
        <v>3</v>
      </c>
      <c r="C3271" s="11">
        <f t="shared" si="257"/>
        <v>2013</v>
      </c>
      <c r="D3271" s="11" t="str">
        <f t="shared" si="258"/>
        <v>3/2013</v>
      </c>
      <c r="E3271">
        <v>58537</v>
      </c>
      <c r="F3271">
        <v>40223900</v>
      </c>
      <c r="G3271">
        <v>769485414</v>
      </c>
      <c r="H3271" s="1">
        <v>16.581083808999999</v>
      </c>
      <c r="I3271" s="1">
        <v>16.322004374999999</v>
      </c>
      <c r="J3271" s="1">
        <v>16.270188487999999</v>
      </c>
      <c r="K3271" s="1">
        <v>16.710623526999999</v>
      </c>
      <c r="L3271" s="1">
        <v>16.520631941000001</v>
      </c>
      <c r="M3271" s="2">
        <f t="shared" si="259"/>
        <v>5.7621791113842136E-3</v>
      </c>
      <c r="N3271" s="2">
        <f t="shared" si="260"/>
        <v>5.7456412563048594E-3</v>
      </c>
    </row>
    <row r="3272" spans="1:14" x14ac:dyDescent="0.25">
      <c r="A3272" s="5">
        <v>41352</v>
      </c>
      <c r="B3272" s="11">
        <f t="shared" si="256"/>
        <v>3</v>
      </c>
      <c r="C3272" s="11">
        <f t="shared" si="257"/>
        <v>2013</v>
      </c>
      <c r="D3272" s="11" t="str">
        <f t="shared" si="258"/>
        <v>3/2013</v>
      </c>
      <c r="E3272">
        <v>38216</v>
      </c>
      <c r="F3272">
        <v>33741100</v>
      </c>
      <c r="G3272">
        <v>641859719</v>
      </c>
      <c r="H3272" s="1">
        <v>16.494723998000001</v>
      </c>
      <c r="I3272" s="1">
        <v>16.537903904</v>
      </c>
      <c r="J3272" s="1">
        <v>16.261552507000001</v>
      </c>
      <c r="K3272" s="1">
        <v>16.684715582999999</v>
      </c>
      <c r="L3272" s="1">
        <v>16.425636148999999</v>
      </c>
      <c r="M3272" s="2">
        <f t="shared" si="259"/>
        <v>-5.2083333028641876E-3</v>
      </c>
      <c r="N3272" s="2">
        <f t="shared" si="260"/>
        <v>-5.2219439505230046E-3</v>
      </c>
    </row>
    <row r="3273" spans="1:14" x14ac:dyDescent="0.25">
      <c r="A3273" s="5">
        <v>41353</v>
      </c>
      <c r="B3273" s="11">
        <f t="shared" si="256"/>
        <v>3</v>
      </c>
      <c r="C3273" s="11">
        <f t="shared" si="257"/>
        <v>2013</v>
      </c>
      <c r="D3273" s="11" t="str">
        <f t="shared" si="258"/>
        <v>3/2013</v>
      </c>
      <c r="E3273">
        <v>31633</v>
      </c>
      <c r="F3273">
        <v>27579600</v>
      </c>
      <c r="G3273">
        <v>520075501</v>
      </c>
      <c r="H3273" s="1">
        <v>16.278824469</v>
      </c>
      <c r="I3273" s="1">
        <v>16.451544091999999</v>
      </c>
      <c r="J3273" s="1">
        <v>16.132012790000001</v>
      </c>
      <c r="K3273" s="1">
        <v>16.546539885000001</v>
      </c>
      <c r="L3273" s="1">
        <v>16.287460450000001</v>
      </c>
      <c r="M3273" s="2">
        <f t="shared" si="259"/>
        <v>-1.3089005249568242E-2</v>
      </c>
      <c r="N3273" s="2">
        <f t="shared" si="260"/>
        <v>-1.3175421172715794E-2</v>
      </c>
    </row>
    <row r="3274" spans="1:14" x14ac:dyDescent="0.25">
      <c r="A3274" s="5">
        <v>41354</v>
      </c>
      <c r="B3274" s="11">
        <f t="shared" si="256"/>
        <v>3</v>
      </c>
      <c r="C3274" s="11">
        <f t="shared" si="257"/>
        <v>2013</v>
      </c>
      <c r="D3274" s="11" t="str">
        <f t="shared" si="258"/>
        <v>3/2013</v>
      </c>
      <c r="E3274">
        <v>24483</v>
      </c>
      <c r="F3274">
        <v>21769300</v>
      </c>
      <c r="G3274">
        <v>406423672</v>
      </c>
      <c r="H3274" s="1">
        <v>16.002473072000001</v>
      </c>
      <c r="I3274" s="1">
        <v>16.166556713999999</v>
      </c>
      <c r="J3274" s="1">
        <v>16.002473072000001</v>
      </c>
      <c r="K3274" s="1">
        <v>16.287460450000001</v>
      </c>
      <c r="L3274" s="1">
        <v>16.123376808</v>
      </c>
      <c r="M3274" s="2">
        <f t="shared" si="259"/>
        <v>-1.6976127331937207E-2</v>
      </c>
      <c r="N3274" s="2">
        <f t="shared" si="260"/>
        <v>-1.7121873607923315E-2</v>
      </c>
    </row>
    <row r="3275" spans="1:14" x14ac:dyDescent="0.25">
      <c r="A3275" s="5">
        <v>41355</v>
      </c>
      <c r="B3275" s="11">
        <f t="shared" si="256"/>
        <v>3</v>
      </c>
      <c r="C3275" s="11">
        <f t="shared" si="257"/>
        <v>2013</v>
      </c>
      <c r="D3275" s="11" t="str">
        <f t="shared" si="258"/>
        <v>3/2013</v>
      </c>
      <c r="E3275">
        <v>14236</v>
      </c>
      <c r="F3275">
        <v>16092400</v>
      </c>
      <c r="G3275">
        <v>299303009</v>
      </c>
      <c r="H3275" s="1">
        <v>16.088832883999999</v>
      </c>
      <c r="I3275" s="1">
        <v>16.019745035</v>
      </c>
      <c r="J3275" s="1">
        <v>15.942021204</v>
      </c>
      <c r="K3275" s="1">
        <v>16.157920733000001</v>
      </c>
      <c r="L3275" s="1">
        <v>16.062924939999998</v>
      </c>
      <c r="M3275" s="2">
        <f t="shared" si="259"/>
        <v>5.3966541053647177E-3</v>
      </c>
      <c r="N3275" s="2">
        <f t="shared" si="260"/>
        <v>5.382144346953755E-3</v>
      </c>
    </row>
    <row r="3276" spans="1:14" x14ac:dyDescent="0.25">
      <c r="A3276" s="5">
        <v>41358</v>
      </c>
      <c r="B3276" s="11">
        <f t="shared" si="256"/>
        <v>3</v>
      </c>
      <c r="C3276" s="11">
        <f t="shared" si="257"/>
        <v>2013</v>
      </c>
      <c r="D3276" s="11" t="str">
        <f t="shared" si="258"/>
        <v>3/2013</v>
      </c>
      <c r="E3276">
        <v>29085</v>
      </c>
      <c r="F3276">
        <v>23985300</v>
      </c>
      <c r="G3276">
        <v>446066828</v>
      </c>
      <c r="H3276" s="1">
        <v>16.088832883999999</v>
      </c>
      <c r="I3276" s="1">
        <v>16.175192695</v>
      </c>
      <c r="J3276" s="1">
        <v>15.907477279</v>
      </c>
      <c r="K3276" s="1">
        <v>16.252916526</v>
      </c>
      <c r="L3276" s="1">
        <v>16.062924939999998</v>
      </c>
      <c r="M3276" s="2">
        <f t="shared" si="259"/>
        <v>0</v>
      </c>
      <c r="N3276" s="2">
        <f t="shared" si="260"/>
        <v>0</v>
      </c>
    </row>
    <row r="3277" spans="1:14" x14ac:dyDescent="0.25">
      <c r="A3277" s="5">
        <v>41359</v>
      </c>
      <c r="B3277" s="11">
        <f t="shared" si="256"/>
        <v>3</v>
      </c>
      <c r="C3277" s="11">
        <f t="shared" si="257"/>
        <v>2013</v>
      </c>
      <c r="D3277" s="11" t="str">
        <f t="shared" si="258"/>
        <v>3/2013</v>
      </c>
      <c r="E3277">
        <v>17618</v>
      </c>
      <c r="F3277">
        <v>15693100</v>
      </c>
      <c r="G3277">
        <v>293046315</v>
      </c>
      <c r="H3277" s="1">
        <v>16.054288959000001</v>
      </c>
      <c r="I3277" s="1">
        <v>16.175192695</v>
      </c>
      <c r="J3277" s="1">
        <v>15.959293166</v>
      </c>
      <c r="K3277" s="1">
        <v>16.304732413</v>
      </c>
      <c r="L3277" s="1">
        <v>16.123376808</v>
      </c>
      <c r="M3277" s="2">
        <f t="shared" si="259"/>
        <v>-2.1470746354976811E-3</v>
      </c>
      <c r="N3277" s="2">
        <f t="shared" si="260"/>
        <v>-2.1493829048524443E-3</v>
      </c>
    </row>
    <row r="3278" spans="1:14" x14ac:dyDescent="0.25">
      <c r="A3278" s="5">
        <v>41360</v>
      </c>
      <c r="B3278" s="11">
        <f t="shared" si="256"/>
        <v>3</v>
      </c>
      <c r="C3278" s="11">
        <f t="shared" si="257"/>
        <v>2013</v>
      </c>
      <c r="D3278" s="11" t="str">
        <f t="shared" si="258"/>
        <v>3/2013</v>
      </c>
      <c r="E3278">
        <v>15803</v>
      </c>
      <c r="F3278">
        <v>13170800</v>
      </c>
      <c r="G3278">
        <v>243204272</v>
      </c>
      <c r="H3278" s="1">
        <v>15.907477279</v>
      </c>
      <c r="I3278" s="1">
        <v>16.062924939999998</v>
      </c>
      <c r="J3278" s="1">
        <v>15.847025411000001</v>
      </c>
      <c r="K3278" s="1">
        <v>16.071560921</v>
      </c>
      <c r="L3278" s="1">
        <v>15.950657185000001</v>
      </c>
      <c r="M3278" s="2">
        <f t="shared" si="259"/>
        <v>-9.1447014797686466E-3</v>
      </c>
      <c r="N3278" s="2">
        <f t="shared" si="260"/>
        <v>-9.1867709338193937E-3</v>
      </c>
    </row>
    <row r="3279" spans="1:14" x14ac:dyDescent="0.25">
      <c r="A3279" s="5">
        <v>41361</v>
      </c>
      <c r="B3279" s="11">
        <f t="shared" si="256"/>
        <v>3</v>
      </c>
      <c r="C3279" s="11">
        <f t="shared" si="257"/>
        <v>2013</v>
      </c>
      <c r="D3279" s="11" t="str">
        <f t="shared" si="258"/>
        <v>3/2013</v>
      </c>
      <c r="E3279">
        <v>19275</v>
      </c>
      <c r="F3279">
        <v>15646600</v>
      </c>
      <c r="G3279">
        <v>287102150</v>
      </c>
      <c r="H3279" s="1">
        <v>15.847025411000001</v>
      </c>
      <c r="I3279" s="1">
        <v>15.898841298000001</v>
      </c>
      <c r="J3279" s="1">
        <v>15.734757655999999</v>
      </c>
      <c r="K3279" s="1">
        <v>16.002473072000001</v>
      </c>
      <c r="L3279" s="1">
        <v>15.847025411000001</v>
      </c>
      <c r="M3279" s="2">
        <f t="shared" si="259"/>
        <v>-3.8002171519555539E-3</v>
      </c>
      <c r="N3279" s="2">
        <f t="shared" si="260"/>
        <v>-3.8074563232584186E-3</v>
      </c>
    </row>
    <row r="3280" spans="1:14" x14ac:dyDescent="0.25">
      <c r="A3280" s="5">
        <v>41365</v>
      </c>
      <c r="B3280" s="11">
        <f t="shared" si="256"/>
        <v>4</v>
      </c>
      <c r="C3280" s="11">
        <f t="shared" si="257"/>
        <v>2013</v>
      </c>
      <c r="D3280" s="11" t="str">
        <f t="shared" si="258"/>
        <v>4/2013</v>
      </c>
      <c r="E3280">
        <v>21726</v>
      </c>
      <c r="F3280">
        <v>15483300</v>
      </c>
      <c r="G3280">
        <v>281736136</v>
      </c>
      <c r="H3280" s="1">
        <v>15.579309994999999</v>
      </c>
      <c r="I3280" s="1">
        <v>15.777937562</v>
      </c>
      <c r="J3280" s="1">
        <v>15.579309994999999</v>
      </c>
      <c r="K3280" s="1">
        <v>15.872933355000001</v>
      </c>
      <c r="L3280" s="1">
        <v>15.717485694000001</v>
      </c>
      <c r="M3280" s="2">
        <f t="shared" si="259"/>
        <v>-1.6893732991313914E-2</v>
      </c>
      <c r="N3280" s="2">
        <f t="shared" si="260"/>
        <v>-1.7038059887754135E-2</v>
      </c>
    </row>
    <row r="3281" spans="1:14" x14ac:dyDescent="0.25">
      <c r="A3281" s="5">
        <v>41366</v>
      </c>
      <c r="B3281" s="11">
        <f t="shared" si="256"/>
        <v>4</v>
      </c>
      <c r="C3281" s="11">
        <f t="shared" si="257"/>
        <v>2013</v>
      </c>
      <c r="D3281" s="11" t="str">
        <f t="shared" si="258"/>
        <v>4/2013</v>
      </c>
      <c r="E3281">
        <v>19136</v>
      </c>
      <c r="F3281">
        <v>20399000</v>
      </c>
      <c r="G3281">
        <v>366525482</v>
      </c>
      <c r="H3281" s="1">
        <v>15.285686635999999</v>
      </c>
      <c r="I3281" s="1">
        <v>15.639761863</v>
      </c>
      <c r="J3281" s="1">
        <v>15.285686635999999</v>
      </c>
      <c r="K3281" s="1">
        <v>15.717485694000001</v>
      </c>
      <c r="L3281" s="1">
        <v>15.518858127</v>
      </c>
      <c r="M3281" s="2">
        <f t="shared" si="259"/>
        <v>-1.8847006644982067E-2</v>
      </c>
      <c r="N3281" s="2">
        <f t="shared" si="260"/>
        <v>-1.9026875047658914E-2</v>
      </c>
    </row>
    <row r="3282" spans="1:14" x14ac:dyDescent="0.25">
      <c r="A3282" s="5">
        <v>41367</v>
      </c>
      <c r="B3282" s="11">
        <f t="shared" si="256"/>
        <v>4</v>
      </c>
      <c r="C3282" s="11">
        <f t="shared" si="257"/>
        <v>2013</v>
      </c>
      <c r="D3282" s="11" t="str">
        <f t="shared" si="258"/>
        <v>4/2013</v>
      </c>
      <c r="E3282">
        <v>16186</v>
      </c>
      <c r="F3282">
        <v>15584300</v>
      </c>
      <c r="G3282">
        <v>278496939</v>
      </c>
      <c r="H3282" s="1">
        <v>15.544766071</v>
      </c>
      <c r="I3282" s="1">
        <v>15.268414674000001</v>
      </c>
      <c r="J3282" s="1">
        <v>15.268414674000001</v>
      </c>
      <c r="K3282" s="1">
        <v>15.544766071</v>
      </c>
      <c r="L3282" s="1">
        <v>15.432498316</v>
      </c>
      <c r="M3282" s="2">
        <f t="shared" si="259"/>
        <v>1.6949152574528892E-2</v>
      </c>
      <c r="N3282" s="2">
        <f t="shared" si="260"/>
        <v>1.6807118348001311E-2</v>
      </c>
    </row>
    <row r="3283" spans="1:14" x14ac:dyDescent="0.25">
      <c r="A3283" s="5">
        <v>41368</v>
      </c>
      <c r="B3283" s="11">
        <f t="shared" si="256"/>
        <v>4</v>
      </c>
      <c r="C3283" s="11">
        <f t="shared" si="257"/>
        <v>2013</v>
      </c>
      <c r="D3283" s="11" t="str">
        <f t="shared" si="258"/>
        <v>4/2013</v>
      </c>
      <c r="E3283">
        <v>19314</v>
      </c>
      <c r="F3283">
        <v>19386700</v>
      </c>
      <c r="G3283">
        <v>347369066</v>
      </c>
      <c r="H3283" s="1">
        <v>15.302958599</v>
      </c>
      <c r="I3283" s="1">
        <v>15.501586165000001</v>
      </c>
      <c r="J3283" s="1">
        <v>15.294322617000001</v>
      </c>
      <c r="K3283" s="1">
        <v>15.726121675</v>
      </c>
      <c r="L3283" s="1">
        <v>15.475678222000001</v>
      </c>
      <c r="M3283" s="2">
        <f t="shared" si="259"/>
        <v>-1.5555555541688748E-2</v>
      </c>
      <c r="N3283" s="2">
        <f t="shared" si="260"/>
        <v>-1.567781270514388E-2</v>
      </c>
    </row>
    <row r="3284" spans="1:14" x14ac:dyDescent="0.25">
      <c r="A3284" s="5">
        <v>41369</v>
      </c>
      <c r="B3284" s="11">
        <f t="shared" si="256"/>
        <v>4</v>
      </c>
      <c r="C3284" s="11">
        <f t="shared" si="257"/>
        <v>2013</v>
      </c>
      <c r="D3284" s="11" t="str">
        <f t="shared" si="258"/>
        <v>4/2013</v>
      </c>
      <c r="E3284">
        <v>18609</v>
      </c>
      <c r="F3284">
        <v>17020000</v>
      </c>
      <c r="G3284">
        <v>301657845</v>
      </c>
      <c r="H3284" s="1">
        <v>15.372046448000001</v>
      </c>
      <c r="I3284" s="1">
        <v>15.182054861999999</v>
      </c>
      <c r="J3284" s="1">
        <v>15.156146918999999</v>
      </c>
      <c r="K3284" s="1">
        <v>15.46704224</v>
      </c>
      <c r="L3284" s="1">
        <v>15.302958599</v>
      </c>
      <c r="M3284" s="2">
        <f t="shared" si="259"/>
        <v>4.5146726728069186E-3</v>
      </c>
      <c r="N3284" s="2">
        <f t="shared" si="260"/>
        <v>4.5045121077415748E-3</v>
      </c>
    </row>
    <row r="3285" spans="1:14" x14ac:dyDescent="0.25">
      <c r="A3285" s="5">
        <v>41372</v>
      </c>
      <c r="B3285" s="11">
        <f t="shared" si="256"/>
        <v>4</v>
      </c>
      <c r="C3285" s="11">
        <f t="shared" si="257"/>
        <v>2013</v>
      </c>
      <c r="D3285" s="11" t="str">
        <f t="shared" si="258"/>
        <v>4/2013</v>
      </c>
      <c r="E3285">
        <v>21034</v>
      </c>
      <c r="F3285">
        <v>21753000</v>
      </c>
      <c r="G3285">
        <v>380884236</v>
      </c>
      <c r="H3285" s="1">
        <v>15.035243183</v>
      </c>
      <c r="I3285" s="1">
        <v>15.423862335000001</v>
      </c>
      <c r="J3285" s="1">
        <v>14.974791314999999</v>
      </c>
      <c r="K3285" s="1">
        <v>15.46704224</v>
      </c>
      <c r="L3285" s="1">
        <v>15.121602994</v>
      </c>
      <c r="M3285" s="2">
        <f t="shared" si="259"/>
        <v>-2.1910112367883205E-2</v>
      </c>
      <c r="N3285" s="2">
        <f t="shared" si="260"/>
        <v>-2.2153703526461094E-2</v>
      </c>
    </row>
    <row r="3286" spans="1:14" x14ac:dyDescent="0.25">
      <c r="A3286" s="5">
        <v>41373</v>
      </c>
      <c r="B3286" s="11">
        <f t="shared" si="256"/>
        <v>4</v>
      </c>
      <c r="C3286" s="11">
        <f t="shared" si="257"/>
        <v>2013</v>
      </c>
      <c r="D3286" s="11" t="str">
        <f t="shared" si="258"/>
        <v>4/2013</v>
      </c>
      <c r="E3286">
        <v>35845</v>
      </c>
      <c r="F3286">
        <v>30669000</v>
      </c>
      <c r="G3286">
        <v>551053459</v>
      </c>
      <c r="H3286" s="1">
        <v>15.674305788</v>
      </c>
      <c r="I3286" s="1">
        <v>15.095695051</v>
      </c>
      <c r="J3286" s="1">
        <v>15.095695051</v>
      </c>
      <c r="K3286" s="1">
        <v>15.760665599999999</v>
      </c>
      <c r="L3286" s="1">
        <v>15.518858127</v>
      </c>
      <c r="M3286" s="2">
        <f t="shared" si="259"/>
        <v>4.2504307859986712E-2</v>
      </c>
      <c r="N3286" s="2">
        <f t="shared" si="260"/>
        <v>4.1625806922077187E-2</v>
      </c>
    </row>
    <row r="3287" spans="1:14" x14ac:dyDescent="0.25">
      <c r="A3287" s="5">
        <v>41374</v>
      </c>
      <c r="B3287" s="11">
        <f t="shared" si="256"/>
        <v>4</v>
      </c>
      <c r="C3287" s="11">
        <f t="shared" si="257"/>
        <v>2013</v>
      </c>
      <c r="D3287" s="11" t="str">
        <f t="shared" si="258"/>
        <v>4/2013</v>
      </c>
      <c r="E3287">
        <v>32449</v>
      </c>
      <c r="F3287">
        <v>31630800</v>
      </c>
      <c r="G3287">
        <v>583363902</v>
      </c>
      <c r="H3287" s="1">
        <v>15.907477279</v>
      </c>
      <c r="I3287" s="1">
        <v>15.726121675</v>
      </c>
      <c r="J3287" s="1">
        <v>15.69157775</v>
      </c>
      <c r="K3287" s="1">
        <v>16.106104846000001</v>
      </c>
      <c r="L3287" s="1">
        <v>15.924749241000001</v>
      </c>
      <c r="M3287" s="2">
        <f t="shared" si="259"/>
        <v>1.4876033053949467E-2</v>
      </c>
      <c r="N3287" s="2">
        <f t="shared" si="260"/>
        <v>1.4766470112456419E-2</v>
      </c>
    </row>
    <row r="3288" spans="1:14" x14ac:dyDescent="0.25">
      <c r="A3288" s="5">
        <v>41375</v>
      </c>
      <c r="B3288" s="11">
        <f t="shared" si="256"/>
        <v>4</v>
      </c>
      <c r="C3288" s="11">
        <f t="shared" si="257"/>
        <v>2013</v>
      </c>
      <c r="D3288" s="11" t="str">
        <f t="shared" si="258"/>
        <v>4/2013</v>
      </c>
      <c r="E3288">
        <v>24927</v>
      </c>
      <c r="F3288">
        <v>22121900</v>
      </c>
      <c r="G3288">
        <v>398891687</v>
      </c>
      <c r="H3288" s="1">
        <v>15.53613009</v>
      </c>
      <c r="I3288" s="1">
        <v>15.950657185000001</v>
      </c>
      <c r="J3288" s="1">
        <v>15.432498316</v>
      </c>
      <c r="K3288" s="1">
        <v>16.002473072000001</v>
      </c>
      <c r="L3288" s="1">
        <v>15.570674014</v>
      </c>
      <c r="M3288" s="2">
        <f t="shared" si="259"/>
        <v>-2.3344191067318221E-2</v>
      </c>
      <c r="N3288" s="2">
        <f t="shared" si="260"/>
        <v>-2.3620982834702466E-2</v>
      </c>
    </row>
    <row r="3289" spans="1:14" x14ac:dyDescent="0.25">
      <c r="A3289" s="5">
        <v>41376</v>
      </c>
      <c r="B3289" s="11">
        <f t="shared" si="256"/>
        <v>4</v>
      </c>
      <c r="C3289" s="11">
        <f t="shared" si="257"/>
        <v>2013</v>
      </c>
      <c r="D3289" s="11" t="str">
        <f t="shared" si="258"/>
        <v>4/2013</v>
      </c>
      <c r="E3289">
        <v>34142</v>
      </c>
      <c r="F3289">
        <v>27359400</v>
      </c>
      <c r="G3289">
        <v>486417642</v>
      </c>
      <c r="H3289" s="1">
        <v>15.510222146</v>
      </c>
      <c r="I3289" s="1">
        <v>15.492950184</v>
      </c>
      <c r="J3289" s="1">
        <v>15.138874957000001</v>
      </c>
      <c r="K3289" s="1">
        <v>15.61385392</v>
      </c>
      <c r="L3289" s="1">
        <v>15.354774485</v>
      </c>
      <c r="M3289" s="2">
        <f t="shared" si="259"/>
        <v>-1.667593142559709E-3</v>
      </c>
      <c r="N3289" s="2">
        <f t="shared" si="260"/>
        <v>-1.6689851237250046E-3</v>
      </c>
    </row>
    <row r="3290" spans="1:14" x14ac:dyDescent="0.25">
      <c r="A3290" s="5">
        <v>41379</v>
      </c>
      <c r="B3290" s="11">
        <f t="shared" si="256"/>
        <v>4</v>
      </c>
      <c r="C3290" s="11">
        <f t="shared" si="257"/>
        <v>2013</v>
      </c>
      <c r="D3290" s="11" t="str">
        <f t="shared" si="258"/>
        <v>4/2013</v>
      </c>
      <c r="E3290">
        <v>40274</v>
      </c>
      <c r="F3290">
        <v>35536400</v>
      </c>
      <c r="G3290">
        <v>621610652</v>
      </c>
      <c r="H3290" s="1">
        <v>14.879795522</v>
      </c>
      <c r="I3290" s="1">
        <v>15.285686635999999</v>
      </c>
      <c r="J3290" s="1">
        <v>14.879795522</v>
      </c>
      <c r="K3290" s="1">
        <v>15.397954391000001</v>
      </c>
      <c r="L3290" s="1">
        <v>15.104331031999999</v>
      </c>
      <c r="M3290" s="2">
        <f t="shared" si="259"/>
        <v>-4.0645879734390711E-2</v>
      </c>
      <c r="N3290" s="2">
        <f t="shared" si="260"/>
        <v>-4.149501233593654E-2</v>
      </c>
    </row>
    <row r="3291" spans="1:14" x14ac:dyDescent="0.25">
      <c r="A3291" s="5">
        <v>41380</v>
      </c>
      <c r="B3291" s="11">
        <f t="shared" si="256"/>
        <v>4</v>
      </c>
      <c r="C3291" s="11">
        <f t="shared" si="257"/>
        <v>2013</v>
      </c>
      <c r="D3291" s="11" t="str">
        <f t="shared" si="258"/>
        <v>4/2013</v>
      </c>
      <c r="E3291">
        <v>31328</v>
      </c>
      <c r="F3291">
        <v>23613400</v>
      </c>
      <c r="G3291">
        <v>416152830</v>
      </c>
      <c r="H3291" s="1">
        <v>15.285686635999999</v>
      </c>
      <c r="I3291" s="1">
        <v>15.08705907</v>
      </c>
      <c r="J3291" s="1">
        <v>15.052515144999999</v>
      </c>
      <c r="K3291" s="1">
        <v>15.328866542</v>
      </c>
      <c r="L3291" s="1">
        <v>15.216598787000001</v>
      </c>
      <c r="M3291" s="2">
        <f t="shared" si="259"/>
        <v>2.7278003477929635E-2</v>
      </c>
      <c r="N3291" s="2">
        <f t="shared" si="260"/>
        <v>2.6912589035692526E-2</v>
      </c>
    </row>
    <row r="3292" spans="1:14" x14ac:dyDescent="0.25">
      <c r="A3292" s="5">
        <v>41381</v>
      </c>
      <c r="B3292" s="11">
        <f t="shared" si="256"/>
        <v>4</v>
      </c>
      <c r="C3292" s="11">
        <f t="shared" si="257"/>
        <v>2013</v>
      </c>
      <c r="D3292" s="11" t="str">
        <f t="shared" si="258"/>
        <v>4/2013</v>
      </c>
      <c r="E3292">
        <v>44589</v>
      </c>
      <c r="F3292">
        <v>38953000</v>
      </c>
      <c r="G3292">
        <v>670849893</v>
      </c>
      <c r="H3292" s="1">
        <v>14.827979635</v>
      </c>
      <c r="I3292" s="1">
        <v>15.061151126</v>
      </c>
      <c r="J3292" s="1">
        <v>14.663895993000001</v>
      </c>
      <c r="K3292" s="1">
        <v>15.199326825</v>
      </c>
      <c r="L3292" s="1">
        <v>14.871159541000001</v>
      </c>
      <c r="M3292" s="2">
        <f t="shared" si="259"/>
        <v>-2.9943502827150303E-2</v>
      </c>
      <c r="N3292" s="2">
        <f t="shared" si="260"/>
        <v>-3.0400964672761575E-2</v>
      </c>
    </row>
    <row r="3293" spans="1:14" x14ac:dyDescent="0.25">
      <c r="A3293" s="5">
        <v>41382</v>
      </c>
      <c r="B3293" s="11">
        <f t="shared" si="256"/>
        <v>4</v>
      </c>
      <c r="C3293" s="11">
        <f t="shared" si="257"/>
        <v>2013</v>
      </c>
      <c r="D3293" s="11" t="str">
        <f t="shared" si="258"/>
        <v>4/2013</v>
      </c>
      <c r="E3293">
        <v>33090</v>
      </c>
      <c r="F3293">
        <v>28390800</v>
      </c>
      <c r="G3293">
        <v>499237754</v>
      </c>
      <c r="H3293" s="1">
        <v>15.38931841</v>
      </c>
      <c r="I3293" s="1">
        <v>14.957519353</v>
      </c>
      <c r="J3293" s="1">
        <v>14.78479973</v>
      </c>
      <c r="K3293" s="1">
        <v>15.492950184</v>
      </c>
      <c r="L3293" s="1">
        <v>15.182054861999999</v>
      </c>
      <c r="M3293" s="2">
        <f t="shared" si="259"/>
        <v>3.785672686486663E-2</v>
      </c>
      <c r="N3293" s="2">
        <f t="shared" si="260"/>
        <v>3.7157747148417138E-2</v>
      </c>
    </row>
    <row r="3294" spans="1:14" x14ac:dyDescent="0.25">
      <c r="A3294" s="5">
        <v>41383</v>
      </c>
      <c r="B3294" s="11">
        <f t="shared" si="256"/>
        <v>4</v>
      </c>
      <c r="C3294" s="11">
        <f t="shared" si="257"/>
        <v>2013</v>
      </c>
      <c r="D3294" s="11" t="str">
        <f t="shared" si="258"/>
        <v>4/2013</v>
      </c>
      <c r="E3294">
        <v>40980</v>
      </c>
      <c r="F3294">
        <v>38077200</v>
      </c>
      <c r="G3294">
        <v>695995434</v>
      </c>
      <c r="H3294" s="1">
        <v>15.959293166</v>
      </c>
      <c r="I3294" s="1">
        <v>15.674305788</v>
      </c>
      <c r="J3294" s="1">
        <v>15.501586165000001</v>
      </c>
      <c r="K3294" s="1">
        <v>15.959293166</v>
      </c>
      <c r="L3294" s="1">
        <v>15.786573542999999</v>
      </c>
      <c r="M3294" s="2">
        <f t="shared" si="259"/>
        <v>3.7037037041850462E-2</v>
      </c>
      <c r="N3294" s="2">
        <f t="shared" si="260"/>
        <v>3.636764417551637E-2</v>
      </c>
    </row>
    <row r="3295" spans="1:14" x14ac:dyDescent="0.25">
      <c r="A3295" s="5">
        <v>41386</v>
      </c>
      <c r="B3295" s="11">
        <f t="shared" si="256"/>
        <v>4</v>
      </c>
      <c r="C3295" s="11">
        <f t="shared" si="257"/>
        <v>2013</v>
      </c>
      <c r="D3295" s="11" t="str">
        <f t="shared" si="258"/>
        <v>4/2013</v>
      </c>
      <c r="E3295">
        <v>33313</v>
      </c>
      <c r="F3295">
        <v>24107800</v>
      </c>
      <c r="G3295">
        <v>446113668</v>
      </c>
      <c r="H3295" s="1">
        <v>16.209736620000001</v>
      </c>
      <c r="I3295" s="1">
        <v>15.864297372999999</v>
      </c>
      <c r="J3295" s="1">
        <v>15.69157775</v>
      </c>
      <c r="K3295" s="1">
        <v>16.218372600999999</v>
      </c>
      <c r="L3295" s="1">
        <v>15.976565128000001</v>
      </c>
      <c r="M3295" s="2">
        <f t="shared" si="259"/>
        <v>1.5692640732582808E-2</v>
      </c>
      <c r="N3295" s="2">
        <f t="shared" si="260"/>
        <v>1.5570784424204351E-2</v>
      </c>
    </row>
    <row r="3296" spans="1:14" x14ac:dyDescent="0.25">
      <c r="A3296" s="5">
        <v>41387</v>
      </c>
      <c r="B3296" s="11">
        <f t="shared" si="256"/>
        <v>4</v>
      </c>
      <c r="C3296" s="11">
        <f t="shared" si="257"/>
        <v>2013</v>
      </c>
      <c r="D3296" s="11" t="str">
        <f t="shared" si="258"/>
        <v>4/2013</v>
      </c>
      <c r="E3296">
        <v>44399</v>
      </c>
      <c r="F3296">
        <v>34670900</v>
      </c>
      <c r="G3296">
        <v>666440514</v>
      </c>
      <c r="H3296" s="1">
        <v>16.563811847</v>
      </c>
      <c r="I3296" s="1">
        <v>16.157920733000001</v>
      </c>
      <c r="J3296" s="1">
        <v>16.114740826999999</v>
      </c>
      <c r="K3296" s="1">
        <v>16.857435206000002</v>
      </c>
      <c r="L3296" s="1">
        <v>16.598355772000001</v>
      </c>
      <c r="M3296" s="2">
        <f t="shared" si="259"/>
        <v>2.1843367063912211E-2</v>
      </c>
      <c r="N3296" s="2">
        <f t="shared" si="260"/>
        <v>2.1608218845906631E-2</v>
      </c>
    </row>
    <row r="3297" spans="1:14" x14ac:dyDescent="0.25">
      <c r="A3297" s="5">
        <v>41388</v>
      </c>
      <c r="B3297" s="11">
        <f t="shared" si="256"/>
        <v>4</v>
      </c>
      <c r="C3297" s="11">
        <f t="shared" si="257"/>
        <v>2013</v>
      </c>
      <c r="D3297" s="11" t="str">
        <f t="shared" si="258"/>
        <v>4/2013</v>
      </c>
      <c r="E3297">
        <v>38467</v>
      </c>
      <c r="F3297">
        <v>33207600</v>
      </c>
      <c r="G3297">
        <v>647019747</v>
      </c>
      <c r="H3297" s="1">
        <v>16.796983338</v>
      </c>
      <c r="I3297" s="1">
        <v>16.460180073</v>
      </c>
      <c r="J3297" s="1">
        <v>16.417000167000001</v>
      </c>
      <c r="K3297" s="1">
        <v>16.978338942000001</v>
      </c>
      <c r="L3297" s="1">
        <v>16.822891282000001</v>
      </c>
      <c r="M3297" s="2">
        <f t="shared" si="259"/>
        <v>1.4077163708076768E-2</v>
      </c>
      <c r="N3297" s="2">
        <f t="shared" si="260"/>
        <v>1.3979000605096938E-2</v>
      </c>
    </row>
    <row r="3298" spans="1:14" x14ac:dyDescent="0.25">
      <c r="A3298" s="5">
        <v>41389</v>
      </c>
      <c r="B3298" s="11">
        <f t="shared" si="256"/>
        <v>4</v>
      </c>
      <c r="C3298" s="11">
        <f t="shared" si="257"/>
        <v>2013</v>
      </c>
      <c r="D3298" s="11" t="str">
        <f t="shared" si="258"/>
        <v>4/2013</v>
      </c>
      <c r="E3298">
        <v>43836</v>
      </c>
      <c r="F3298">
        <v>35118100</v>
      </c>
      <c r="G3298">
        <v>679610291</v>
      </c>
      <c r="H3298" s="1">
        <v>16.581083808999999</v>
      </c>
      <c r="I3298" s="1">
        <v>16.814255299999999</v>
      </c>
      <c r="J3298" s="1">
        <v>16.529267921999999</v>
      </c>
      <c r="K3298" s="1">
        <v>17.004246886000001</v>
      </c>
      <c r="L3298" s="1">
        <v>16.710623526999999</v>
      </c>
      <c r="M3298" s="2">
        <f t="shared" si="259"/>
        <v>-1.2853470450945204E-2</v>
      </c>
      <c r="N3298" s="2">
        <f t="shared" si="260"/>
        <v>-1.2936791044827988E-2</v>
      </c>
    </row>
    <row r="3299" spans="1:14" x14ac:dyDescent="0.25">
      <c r="A3299" s="5">
        <v>41390</v>
      </c>
      <c r="B3299" s="11">
        <f t="shared" si="256"/>
        <v>4</v>
      </c>
      <c r="C3299" s="11">
        <f t="shared" si="257"/>
        <v>2013</v>
      </c>
      <c r="D3299" s="11" t="str">
        <f t="shared" si="258"/>
        <v>4/2013</v>
      </c>
      <c r="E3299">
        <v>28513</v>
      </c>
      <c r="F3299">
        <v>26533900</v>
      </c>
      <c r="G3299">
        <v>513496865</v>
      </c>
      <c r="H3299" s="1">
        <v>16.658807639999999</v>
      </c>
      <c r="I3299" s="1">
        <v>16.494723998000001</v>
      </c>
      <c r="J3299" s="1">
        <v>16.494723998000001</v>
      </c>
      <c r="K3299" s="1">
        <v>16.857435206000002</v>
      </c>
      <c r="L3299" s="1">
        <v>16.710623526999999</v>
      </c>
      <c r="M3299" s="2">
        <f t="shared" si="259"/>
        <v>4.6875000389186017E-3</v>
      </c>
      <c r="N3299" s="2">
        <f t="shared" si="260"/>
        <v>4.6765479226388686E-3</v>
      </c>
    </row>
    <row r="3300" spans="1:14" x14ac:dyDescent="0.25">
      <c r="A3300" s="5">
        <v>41393</v>
      </c>
      <c r="B3300" s="11">
        <f t="shared" si="256"/>
        <v>4</v>
      </c>
      <c r="C3300" s="11">
        <f t="shared" si="257"/>
        <v>2013</v>
      </c>
      <c r="D3300" s="11" t="str">
        <f t="shared" si="258"/>
        <v>4/2013</v>
      </c>
      <c r="E3300">
        <v>59936</v>
      </c>
      <c r="F3300">
        <v>59440000</v>
      </c>
      <c r="G3300">
        <v>1205182914</v>
      </c>
      <c r="H3300" s="1">
        <v>17.574221642000001</v>
      </c>
      <c r="I3300" s="1">
        <v>17.271962300999999</v>
      </c>
      <c r="J3300" s="1">
        <v>17.220146414999999</v>
      </c>
      <c r="K3300" s="1">
        <v>17.772849208</v>
      </c>
      <c r="L3300" s="1">
        <v>17.513769774</v>
      </c>
      <c r="M3300" s="2">
        <f t="shared" si="259"/>
        <v>5.4950751685371113E-2</v>
      </c>
      <c r="N3300" s="2">
        <f t="shared" si="260"/>
        <v>5.3494084971497428E-2</v>
      </c>
    </row>
    <row r="3301" spans="1:14" x14ac:dyDescent="0.25">
      <c r="A3301" s="5">
        <v>41394</v>
      </c>
      <c r="B3301" s="11">
        <f t="shared" si="256"/>
        <v>4</v>
      </c>
      <c r="C3301" s="11">
        <f t="shared" si="257"/>
        <v>2013</v>
      </c>
      <c r="D3301" s="11" t="str">
        <f t="shared" si="258"/>
        <v>4/2013</v>
      </c>
      <c r="E3301">
        <v>47962</v>
      </c>
      <c r="F3301">
        <v>45825000</v>
      </c>
      <c r="G3301">
        <v>904029642</v>
      </c>
      <c r="H3301" s="1">
        <v>18.038499763000001</v>
      </c>
      <c r="I3301" s="1">
        <v>17.64343058</v>
      </c>
      <c r="J3301" s="1">
        <v>17.454874833000002</v>
      </c>
      <c r="K3301" s="1">
        <v>18.038499763000001</v>
      </c>
      <c r="L3301" s="1">
        <v>17.715261340000001</v>
      </c>
      <c r="M3301" s="2">
        <f t="shared" si="259"/>
        <v>2.6418132788904813E-2</v>
      </c>
      <c r="N3301" s="2">
        <f t="shared" si="260"/>
        <v>2.6075200559289798E-2</v>
      </c>
    </row>
    <row r="3302" spans="1:14" x14ac:dyDescent="0.25">
      <c r="A3302" s="5">
        <v>41396</v>
      </c>
      <c r="B3302" s="11">
        <f t="shared" si="256"/>
        <v>5</v>
      </c>
      <c r="C3302" s="11">
        <f t="shared" si="257"/>
        <v>2013</v>
      </c>
      <c r="D3302" s="11" t="str">
        <f t="shared" si="258"/>
        <v>5/2013</v>
      </c>
      <c r="E3302">
        <v>45027</v>
      </c>
      <c r="F3302">
        <v>33647500</v>
      </c>
      <c r="G3302">
        <v>680070475</v>
      </c>
      <c r="H3302" s="1">
        <v>18.182161283999999</v>
      </c>
      <c r="I3302" s="1">
        <v>17.823007481000001</v>
      </c>
      <c r="J3302" s="1">
        <v>17.823007481000001</v>
      </c>
      <c r="K3302" s="1">
        <v>18.523357397000002</v>
      </c>
      <c r="L3302" s="1">
        <v>18.146245904000001</v>
      </c>
      <c r="M3302" s="2">
        <f t="shared" si="259"/>
        <v>7.964161259944369E-3</v>
      </c>
      <c r="N3302" s="2">
        <f t="shared" si="260"/>
        <v>7.9326147114968226E-3</v>
      </c>
    </row>
    <row r="3303" spans="1:14" x14ac:dyDescent="0.25">
      <c r="A3303" s="5">
        <v>41397</v>
      </c>
      <c r="B3303" s="11">
        <f t="shared" si="256"/>
        <v>5</v>
      </c>
      <c r="C3303" s="11">
        <f t="shared" si="257"/>
        <v>2013</v>
      </c>
      <c r="D3303" s="11" t="str">
        <f t="shared" si="258"/>
        <v>5/2013</v>
      </c>
      <c r="E3303">
        <v>42865</v>
      </c>
      <c r="F3303">
        <v>42862100</v>
      </c>
      <c r="G3303">
        <v>866162887</v>
      </c>
      <c r="H3303" s="1">
        <v>17.957690156999998</v>
      </c>
      <c r="I3303" s="1">
        <v>18.397653565999999</v>
      </c>
      <c r="J3303" s="1">
        <v>17.858922861</v>
      </c>
      <c r="K3303" s="1">
        <v>18.550293931999999</v>
      </c>
      <c r="L3303" s="1">
        <v>18.146245904000001</v>
      </c>
      <c r="M3303" s="2">
        <f t="shared" si="259"/>
        <v>-1.2345679014382771E-2</v>
      </c>
      <c r="N3303" s="2">
        <f t="shared" si="260"/>
        <v>-1.2422520000619709E-2</v>
      </c>
    </row>
    <row r="3304" spans="1:14" x14ac:dyDescent="0.25">
      <c r="A3304" s="5">
        <v>41400</v>
      </c>
      <c r="B3304" s="11">
        <f t="shared" si="256"/>
        <v>5</v>
      </c>
      <c r="C3304" s="11">
        <f t="shared" si="257"/>
        <v>2013</v>
      </c>
      <c r="D3304" s="11" t="str">
        <f t="shared" si="258"/>
        <v>5/2013</v>
      </c>
      <c r="E3304">
        <v>32284</v>
      </c>
      <c r="F3304">
        <v>31084100</v>
      </c>
      <c r="G3304">
        <v>626178413</v>
      </c>
      <c r="H3304" s="1">
        <v>18.271949735</v>
      </c>
      <c r="I3304" s="1">
        <v>17.966669002</v>
      </c>
      <c r="J3304" s="1">
        <v>17.796070946</v>
      </c>
      <c r="K3304" s="1">
        <v>18.271949735</v>
      </c>
      <c r="L3304" s="1">
        <v>18.083393988000001</v>
      </c>
      <c r="M3304" s="2">
        <f t="shared" si="259"/>
        <v>1.7500000014060824E-2</v>
      </c>
      <c r="N3304" s="2">
        <f t="shared" si="260"/>
        <v>1.7348638348431991E-2</v>
      </c>
    </row>
    <row r="3305" spans="1:14" x14ac:dyDescent="0.25">
      <c r="A3305" s="5">
        <v>41401</v>
      </c>
      <c r="B3305" s="11">
        <f t="shared" si="256"/>
        <v>5</v>
      </c>
      <c r="C3305" s="11">
        <f t="shared" si="257"/>
        <v>2013</v>
      </c>
      <c r="D3305" s="11" t="str">
        <f t="shared" si="258"/>
        <v>5/2013</v>
      </c>
      <c r="E3305">
        <v>29111</v>
      </c>
      <c r="F3305">
        <v>26294900</v>
      </c>
      <c r="G3305">
        <v>540301268</v>
      </c>
      <c r="H3305" s="1">
        <v>18.514378552</v>
      </c>
      <c r="I3305" s="1">
        <v>18.31684396</v>
      </c>
      <c r="J3305" s="1">
        <v>18.209097819</v>
      </c>
      <c r="K3305" s="1">
        <v>18.622124693</v>
      </c>
      <c r="L3305" s="1">
        <v>18.451526637000001</v>
      </c>
      <c r="M3305" s="2">
        <f t="shared" si="259"/>
        <v>1.3267813261089945E-2</v>
      </c>
      <c r="N3305" s="2">
        <f t="shared" si="260"/>
        <v>1.3180566693574584E-2</v>
      </c>
    </row>
    <row r="3306" spans="1:14" x14ac:dyDescent="0.25">
      <c r="A3306" s="5">
        <v>41402</v>
      </c>
      <c r="B3306" s="11">
        <f t="shared" si="256"/>
        <v>5</v>
      </c>
      <c r="C3306" s="11">
        <f t="shared" si="257"/>
        <v>2013</v>
      </c>
      <c r="D3306" s="11" t="str">
        <f t="shared" si="258"/>
        <v>5/2013</v>
      </c>
      <c r="E3306">
        <v>27578</v>
      </c>
      <c r="F3306">
        <v>24352900</v>
      </c>
      <c r="G3306">
        <v>497342935</v>
      </c>
      <c r="H3306" s="1">
        <v>18.218076665000002</v>
      </c>
      <c r="I3306" s="1">
        <v>18.631103538000001</v>
      </c>
      <c r="J3306" s="1">
        <v>18.155224748999998</v>
      </c>
      <c r="K3306" s="1">
        <v>18.693955454000001</v>
      </c>
      <c r="L3306" s="1">
        <v>18.334801650999999</v>
      </c>
      <c r="M3306" s="2">
        <f t="shared" si="259"/>
        <v>-1.6003879696409817E-2</v>
      </c>
      <c r="N3306" s="2">
        <f t="shared" si="260"/>
        <v>-1.6133324718560695E-2</v>
      </c>
    </row>
    <row r="3307" spans="1:14" x14ac:dyDescent="0.25">
      <c r="A3307" s="5">
        <v>41403</v>
      </c>
      <c r="B3307" s="11">
        <f t="shared" si="256"/>
        <v>5</v>
      </c>
      <c r="C3307" s="11">
        <f t="shared" si="257"/>
        <v>2013</v>
      </c>
      <c r="D3307" s="11" t="str">
        <f t="shared" si="258"/>
        <v>5/2013</v>
      </c>
      <c r="E3307">
        <v>30129</v>
      </c>
      <c r="F3307">
        <v>22799900</v>
      </c>
      <c r="G3307">
        <v>462776732</v>
      </c>
      <c r="H3307" s="1">
        <v>18.173182439000001</v>
      </c>
      <c r="I3307" s="1">
        <v>18.182161283999999</v>
      </c>
      <c r="J3307" s="1">
        <v>18.038499763000001</v>
      </c>
      <c r="K3307" s="1">
        <v>18.424590101</v>
      </c>
      <c r="L3307" s="1">
        <v>18.22705551</v>
      </c>
      <c r="M3307" s="2">
        <f t="shared" si="259"/>
        <v>-2.464268145618731E-3</v>
      </c>
      <c r="N3307" s="2">
        <f t="shared" si="260"/>
        <v>-2.4673094517888195E-3</v>
      </c>
    </row>
    <row r="3308" spans="1:14" x14ac:dyDescent="0.25">
      <c r="A3308" s="5">
        <v>41404</v>
      </c>
      <c r="B3308" s="11">
        <f t="shared" si="256"/>
        <v>5</v>
      </c>
      <c r="C3308" s="11">
        <f t="shared" si="257"/>
        <v>2013</v>
      </c>
      <c r="D3308" s="11" t="str">
        <f t="shared" si="258"/>
        <v>5/2013</v>
      </c>
      <c r="E3308">
        <v>32433</v>
      </c>
      <c r="F3308">
        <v>21945100</v>
      </c>
      <c r="G3308">
        <v>437431952</v>
      </c>
      <c r="H3308" s="1">
        <v>17.912795932000002</v>
      </c>
      <c r="I3308" s="1">
        <v>18.101351679</v>
      </c>
      <c r="J3308" s="1">
        <v>17.697303649999998</v>
      </c>
      <c r="K3308" s="1">
        <v>18.307865114999998</v>
      </c>
      <c r="L3308" s="1">
        <v>17.894838241999999</v>
      </c>
      <c r="M3308" s="2">
        <f t="shared" si="259"/>
        <v>-1.4328063225800491E-2</v>
      </c>
      <c r="N3308" s="2">
        <f t="shared" si="260"/>
        <v>-1.4431701067863607E-2</v>
      </c>
    </row>
    <row r="3309" spans="1:14" x14ac:dyDescent="0.25">
      <c r="A3309" s="5">
        <v>41407</v>
      </c>
      <c r="B3309" s="11">
        <f t="shared" si="256"/>
        <v>5</v>
      </c>
      <c r="C3309" s="11">
        <f t="shared" si="257"/>
        <v>2013</v>
      </c>
      <c r="D3309" s="11" t="str">
        <f t="shared" si="258"/>
        <v>5/2013</v>
      </c>
      <c r="E3309">
        <v>31445</v>
      </c>
      <c r="F3309">
        <v>21227300</v>
      </c>
      <c r="G3309">
        <v>414664039</v>
      </c>
      <c r="H3309" s="1">
        <v>17.409980608000001</v>
      </c>
      <c r="I3309" s="1">
        <v>17.787092100999999</v>
      </c>
      <c r="J3309" s="1">
        <v>17.409980608000001</v>
      </c>
      <c r="K3309" s="1">
        <v>17.823007481000001</v>
      </c>
      <c r="L3309" s="1">
        <v>17.535684439000001</v>
      </c>
      <c r="M3309" s="2">
        <f t="shared" si="259"/>
        <v>-2.807017541587431E-2</v>
      </c>
      <c r="N3309" s="2">
        <f t="shared" si="260"/>
        <v>-2.8471674057933608E-2</v>
      </c>
    </row>
    <row r="3310" spans="1:14" x14ac:dyDescent="0.25">
      <c r="A3310" s="5">
        <v>41408</v>
      </c>
      <c r="B3310" s="11">
        <f t="shared" si="256"/>
        <v>5</v>
      </c>
      <c r="C3310" s="11">
        <f t="shared" si="257"/>
        <v>2013</v>
      </c>
      <c r="D3310" s="11" t="str">
        <f t="shared" si="258"/>
        <v>5/2013</v>
      </c>
      <c r="E3310">
        <v>29018</v>
      </c>
      <c r="F3310">
        <v>30569000</v>
      </c>
      <c r="G3310">
        <v>595286811</v>
      </c>
      <c r="H3310" s="1">
        <v>17.553642129</v>
      </c>
      <c r="I3310" s="1">
        <v>17.535684439000001</v>
      </c>
      <c r="J3310" s="1">
        <v>17.284276775999999</v>
      </c>
      <c r="K3310" s="1">
        <v>17.670367115000001</v>
      </c>
      <c r="L3310" s="1">
        <v>17.481811367999999</v>
      </c>
      <c r="M3310" s="2">
        <f t="shared" si="259"/>
        <v>8.2516761066342426E-3</v>
      </c>
      <c r="N3310" s="2">
        <f t="shared" si="260"/>
        <v>8.2178171618597605E-3</v>
      </c>
    </row>
    <row r="3311" spans="1:14" x14ac:dyDescent="0.25">
      <c r="A3311" s="5">
        <v>41409</v>
      </c>
      <c r="B3311" s="11">
        <f t="shared" si="256"/>
        <v>5</v>
      </c>
      <c r="C3311" s="11">
        <f t="shared" si="257"/>
        <v>2013</v>
      </c>
      <c r="D3311" s="11" t="str">
        <f t="shared" si="258"/>
        <v>5/2013</v>
      </c>
      <c r="E3311">
        <v>25954</v>
      </c>
      <c r="F3311">
        <v>21753400</v>
      </c>
      <c r="G3311">
        <v>423542541</v>
      </c>
      <c r="H3311" s="1">
        <v>17.571599818999999</v>
      </c>
      <c r="I3311" s="1">
        <v>17.508747903</v>
      </c>
      <c r="J3311" s="1">
        <v>17.356107537</v>
      </c>
      <c r="K3311" s="1">
        <v>17.634451733999999</v>
      </c>
      <c r="L3311" s="1">
        <v>17.481811367999999</v>
      </c>
      <c r="M3311" s="2">
        <f t="shared" si="259"/>
        <v>1.0230178938381851E-3</v>
      </c>
      <c r="N3311" s="2">
        <f t="shared" si="260"/>
        <v>1.0224949676441433E-3</v>
      </c>
    </row>
    <row r="3312" spans="1:14" x14ac:dyDescent="0.25">
      <c r="A3312" s="5">
        <v>41410</v>
      </c>
      <c r="B3312" s="11">
        <f t="shared" si="256"/>
        <v>5</v>
      </c>
      <c r="C3312" s="11">
        <f t="shared" si="257"/>
        <v>2013</v>
      </c>
      <c r="D3312" s="11" t="str">
        <f t="shared" si="258"/>
        <v>5/2013</v>
      </c>
      <c r="E3312">
        <v>28692</v>
      </c>
      <c r="F3312">
        <v>25010900</v>
      </c>
      <c r="G3312">
        <v>495145624</v>
      </c>
      <c r="H3312" s="1">
        <v>17.733219030000001</v>
      </c>
      <c r="I3312" s="1">
        <v>17.526705593999999</v>
      </c>
      <c r="J3312" s="1">
        <v>17.472832523000001</v>
      </c>
      <c r="K3312" s="1">
        <v>18.029520917999999</v>
      </c>
      <c r="L3312" s="1">
        <v>17.778113256000001</v>
      </c>
      <c r="M3312" s="2">
        <f t="shared" si="259"/>
        <v>9.1977516370047585E-3</v>
      </c>
      <c r="N3312" s="2">
        <f t="shared" si="260"/>
        <v>9.155709915661614E-3</v>
      </c>
    </row>
    <row r="3313" spans="1:14" x14ac:dyDescent="0.25">
      <c r="A3313" s="5">
        <v>41411</v>
      </c>
      <c r="B3313" s="11">
        <f t="shared" si="256"/>
        <v>5</v>
      </c>
      <c r="C3313" s="11">
        <f t="shared" si="257"/>
        <v>2013</v>
      </c>
      <c r="D3313" s="11" t="str">
        <f t="shared" si="258"/>
        <v>5/2013</v>
      </c>
      <c r="E3313">
        <v>24192</v>
      </c>
      <c r="F3313">
        <v>19000200</v>
      </c>
      <c r="G3313">
        <v>378414855</v>
      </c>
      <c r="H3313" s="1">
        <v>17.912795932000002</v>
      </c>
      <c r="I3313" s="1">
        <v>17.876880551999999</v>
      </c>
      <c r="J3313" s="1">
        <v>17.769134411</v>
      </c>
      <c r="K3313" s="1">
        <v>18.002584382999999</v>
      </c>
      <c r="L3313" s="1">
        <v>17.885859397000001</v>
      </c>
      <c r="M3313" s="2">
        <f t="shared" si="259"/>
        <v>1.0126582302750764E-2</v>
      </c>
      <c r="N3313" s="2">
        <f t="shared" si="260"/>
        <v>1.0075652012768034E-2</v>
      </c>
    </row>
    <row r="3314" spans="1:14" x14ac:dyDescent="0.25">
      <c r="A3314" s="5">
        <v>41414</v>
      </c>
      <c r="B3314" s="11">
        <f t="shared" si="256"/>
        <v>5</v>
      </c>
      <c r="C3314" s="11">
        <f t="shared" si="257"/>
        <v>2013</v>
      </c>
      <c r="D3314" s="11" t="str">
        <f t="shared" si="258"/>
        <v>5/2013</v>
      </c>
      <c r="E3314">
        <v>23537</v>
      </c>
      <c r="F3314">
        <v>30387900</v>
      </c>
      <c r="G3314">
        <v>608020098</v>
      </c>
      <c r="H3314" s="1">
        <v>18.137267058999999</v>
      </c>
      <c r="I3314" s="1">
        <v>17.867901706000001</v>
      </c>
      <c r="J3314" s="1">
        <v>17.562620974000001</v>
      </c>
      <c r="K3314" s="1">
        <v>18.182161283999999</v>
      </c>
      <c r="L3314" s="1">
        <v>17.966669002</v>
      </c>
      <c r="M3314" s="2">
        <f t="shared" si="259"/>
        <v>1.2531328322620716E-2</v>
      </c>
      <c r="N3314" s="2">
        <f t="shared" si="260"/>
        <v>1.2453461073082815E-2</v>
      </c>
    </row>
    <row r="3315" spans="1:14" x14ac:dyDescent="0.25">
      <c r="A3315" s="5">
        <v>41415</v>
      </c>
      <c r="B3315" s="11">
        <f t="shared" si="256"/>
        <v>5</v>
      </c>
      <c r="C3315" s="11">
        <f t="shared" si="257"/>
        <v>2013</v>
      </c>
      <c r="D3315" s="11" t="str">
        <f t="shared" si="258"/>
        <v>5/2013</v>
      </c>
      <c r="E3315">
        <v>23927</v>
      </c>
      <c r="F3315">
        <v>23358600</v>
      </c>
      <c r="G3315">
        <v>472029540</v>
      </c>
      <c r="H3315" s="1">
        <v>18.173182439000001</v>
      </c>
      <c r="I3315" s="1">
        <v>18.128288214000001</v>
      </c>
      <c r="J3315" s="1">
        <v>17.939732466999999</v>
      </c>
      <c r="K3315" s="1">
        <v>18.298886270000001</v>
      </c>
      <c r="L3315" s="1">
        <v>18.146245904000001</v>
      </c>
      <c r="M3315" s="2">
        <f t="shared" si="259"/>
        <v>1.9801980024427568E-3</v>
      </c>
      <c r="N3315" s="2">
        <f t="shared" si="260"/>
        <v>1.9782399947808021E-3</v>
      </c>
    </row>
    <row r="3316" spans="1:14" x14ac:dyDescent="0.25">
      <c r="A3316" s="5">
        <v>41416</v>
      </c>
      <c r="B3316" s="11">
        <f t="shared" si="256"/>
        <v>5</v>
      </c>
      <c r="C3316" s="11">
        <f t="shared" si="257"/>
        <v>2013</v>
      </c>
      <c r="D3316" s="11" t="str">
        <f t="shared" si="258"/>
        <v>5/2013</v>
      </c>
      <c r="E3316">
        <v>30337</v>
      </c>
      <c r="F3316">
        <v>34904100</v>
      </c>
      <c r="G3316">
        <v>698183052</v>
      </c>
      <c r="H3316" s="1">
        <v>17.885859397000001</v>
      </c>
      <c r="I3316" s="1">
        <v>18.200118973999999</v>
      </c>
      <c r="J3316" s="1">
        <v>17.670367115000001</v>
      </c>
      <c r="K3316" s="1">
        <v>18.31684396</v>
      </c>
      <c r="L3316" s="1">
        <v>17.957690156999998</v>
      </c>
      <c r="M3316" s="2">
        <f t="shared" si="259"/>
        <v>-1.5810276651567645E-2</v>
      </c>
      <c r="N3316" s="2">
        <f t="shared" si="260"/>
        <v>-1.5936592234084165E-2</v>
      </c>
    </row>
    <row r="3317" spans="1:14" x14ac:dyDescent="0.25">
      <c r="A3317" s="5">
        <v>41417</v>
      </c>
      <c r="B3317" s="11">
        <f t="shared" si="256"/>
        <v>5</v>
      </c>
      <c r="C3317" s="11">
        <f t="shared" si="257"/>
        <v>2013</v>
      </c>
      <c r="D3317" s="11" t="str">
        <f t="shared" si="258"/>
        <v>5/2013</v>
      </c>
      <c r="E3317">
        <v>33933</v>
      </c>
      <c r="F3317">
        <v>33256200</v>
      </c>
      <c r="G3317">
        <v>654344754</v>
      </c>
      <c r="H3317" s="1">
        <v>17.831986325999999</v>
      </c>
      <c r="I3317" s="1">
        <v>17.553642129</v>
      </c>
      <c r="J3317" s="1">
        <v>17.490790213</v>
      </c>
      <c r="K3317" s="1">
        <v>17.831986325999999</v>
      </c>
      <c r="L3317" s="1">
        <v>17.670367115000001</v>
      </c>
      <c r="M3317" s="2">
        <f t="shared" si="259"/>
        <v>-3.012048222241881E-3</v>
      </c>
      <c r="N3317" s="2">
        <f t="shared" si="260"/>
        <v>-3.0165935689854739E-3</v>
      </c>
    </row>
    <row r="3318" spans="1:14" x14ac:dyDescent="0.25">
      <c r="A3318" s="5">
        <v>41418</v>
      </c>
      <c r="B3318" s="11">
        <f t="shared" si="256"/>
        <v>5</v>
      </c>
      <c r="C3318" s="11">
        <f t="shared" si="257"/>
        <v>2013</v>
      </c>
      <c r="D3318" s="11" t="str">
        <f t="shared" si="258"/>
        <v>5/2013</v>
      </c>
      <c r="E3318">
        <v>42661</v>
      </c>
      <c r="F3318">
        <v>36977000</v>
      </c>
      <c r="G3318">
        <v>740292559</v>
      </c>
      <c r="H3318" s="1">
        <v>18.002584382999999</v>
      </c>
      <c r="I3318" s="1">
        <v>17.858922861</v>
      </c>
      <c r="J3318" s="1">
        <v>17.769134411</v>
      </c>
      <c r="K3318" s="1">
        <v>18.101351679</v>
      </c>
      <c r="L3318" s="1">
        <v>17.975647847000001</v>
      </c>
      <c r="M3318" s="2">
        <f t="shared" si="259"/>
        <v>9.5669688099333516E-3</v>
      </c>
      <c r="N3318" s="2">
        <f t="shared" si="260"/>
        <v>9.5214951637449929E-3</v>
      </c>
    </row>
    <row r="3319" spans="1:14" x14ac:dyDescent="0.25">
      <c r="A3319" s="5">
        <v>41421</v>
      </c>
      <c r="B3319" s="11">
        <f t="shared" si="256"/>
        <v>5</v>
      </c>
      <c r="C3319" s="11">
        <f t="shared" si="257"/>
        <v>2013</v>
      </c>
      <c r="D3319" s="11" t="str">
        <f t="shared" si="258"/>
        <v>5/2013</v>
      </c>
      <c r="E3319">
        <v>9001</v>
      </c>
      <c r="F3319">
        <v>5776800</v>
      </c>
      <c r="G3319">
        <v>115829017</v>
      </c>
      <c r="H3319" s="1">
        <v>17.903817087</v>
      </c>
      <c r="I3319" s="1">
        <v>17.966669002</v>
      </c>
      <c r="J3319" s="1">
        <v>17.903817087</v>
      </c>
      <c r="K3319" s="1">
        <v>18.092372832999999</v>
      </c>
      <c r="L3319" s="1">
        <v>18.002584382999999</v>
      </c>
      <c r="M3319" s="2">
        <f t="shared" si="259"/>
        <v>-5.4862842966738601E-3</v>
      </c>
      <c r="N3319" s="2">
        <f t="shared" si="260"/>
        <v>-5.5013892263237789E-3</v>
      </c>
    </row>
    <row r="3320" spans="1:14" x14ac:dyDescent="0.25">
      <c r="A3320" s="5">
        <v>41422</v>
      </c>
      <c r="B3320" s="11">
        <f t="shared" si="256"/>
        <v>5</v>
      </c>
      <c r="C3320" s="11">
        <f t="shared" si="257"/>
        <v>2013</v>
      </c>
      <c r="D3320" s="11" t="str">
        <f t="shared" si="258"/>
        <v>5/2013</v>
      </c>
      <c r="E3320">
        <v>22255</v>
      </c>
      <c r="F3320">
        <v>27659400</v>
      </c>
      <c r="G3320">
        <v>557568604</v>
      </c>
      <c r="H3320" s="1">
        <v>18.020542073000001</v>
      </c>
      <c r="I3320" s="1">
        <v>18.101351679</v>
      </c>
      <c r="J3320" s="1">
        <v>17.966669002</v>
      </c>
      <c r="K3320" s="1">
        <v>18.262970889999998</v>
      </c>
      <c r="L3320" s="1">
        <v>18.101351679</v>
      </c>
      <c r="M3320" s="2">
        <f t="shared" si="259"/>
        <v>6.5195586747115453E-3</v>
      </c>
      <c r="N3320" s="2">
        <f t="shared" si="260"/>
        <v>6.4983982732464904E-3</v>
      </c>
    </row>
    <row r="3321" spans="1:14" x14ac:dyDescent="0.25">
      <c r="A3321" s="5">
        <v>41423</v>
      </c>
      <c r="B3321" s="11">
        <f t="shared" si="256"/>
        <v>5</v>
      </c>
      <c r="C3321" s="11">
        <f t="shared" si="257"/>
        <v>2013</v>
      </c>
      <c r="D3321" s="11" t="str">
        <f t="shared" si="258"/>
        <v>5/2013</v>
      </c>
      <c r="E3321">
        <v>21534</v>
      </c>
      <c r="F3321">
        <v>24661600</v>
      </c>
      <c r="G3321">
        <v>491658703</v>
      </c>
      <c r="H3321" s="1">
        <v>17.823007481000001</v>
      </c>
      <c r="I3321" s="1">
        <v>17.885859397000001</v>
      </c>
      <c r="J3321" s="1">
        <v>17.823007481000001</v>
      </c>
      <c r="K3321" s="1">
        <v>18.020542073000001</v>
      </c>
      <c r="L3321" s="1">
        <v>17.903817087</v>
      </c>
      <c r="M3321" s="2">
        <f t="shared" si="259"/>
        <v>-1.0961634294895273E-2</v>
      </c>
      <c r="N3321" s="2">
        <f t="shared" si="260"/>
        <v>-1.1022155690087562E-2</v>
      </c>
    </row>
    <row r="3322" spans="1:14" x14ac:dyDescent="0.25">
      <c r="A3322" s="5">
        <v>41425</v>
      </c>
      <c r="B3322" s="11">
        <f t="shared" si="256"/>
        <v>5</v>
      </c>
      <c r="C3322" s="11">
        <f t="shared" si="257"/>
        <v>2013</v>
      </c>
      <c r="D3322" s="11" t="str">
        <f t="shared" si="258"/>
        <v>5/2013</v>
      </c>
      <c r="E3322">
        <v>44050</v>
      </c>
      <c r="F3322">
        <v>35131800</v>
      </c>
      <c r="G3322">
        <v>706196341</v>
      </c>
      <c r="H3322" s="1">
        <v>18.002584382999999</v>
      </c>
      <c r="I3322" s="1">
        <v>17.840965171000001</v>
      </c>
      <c r="J3322" s="1">
        <v>17.778113256000001</v>
      </c>
      <c r="K3322" s="1">
        <v>18.280928580000001</v>
      </c>
      <c r="L3322" s="1">
        <v>18.047478607999999</v>
      </c>
      <c r="M3322" s="2">
        <f t="shared" si="259"/>
        <v>1.0075566774655265E-2</v>
      </c>
      <c r="N3322" s="2">
        <f t="shared" si="260"/>
        <v>1.0025146643164657E-2</v>
      </c>
    </row>
    <row r="3323" spans="1:14" x14ac:dyDescent="0.25">
      <c r="A3323" s="5">
        <v>41428</v>
      </c>
      <c r="B3323" s="11">
        <f t="shared" si="256"/>
        <v>6</v>
      </c>
      <c r="C3323" s="11">
        <f t="shared" si="257"/>
        <v>2013</v>
      </c>
      <c r="D3323" s="11" t="str">
        <f t="shared" si="258"/>
        <v>6/2013</v>
      </c>
      <c r="E3323">
        <v>37193</v>
      </c>
      <c r="F3323">
        <v>30584700</v>
      </c>
      <c r="G3323">
        <v>619747364</v>
      </c>
      <c r="H3323" s="1">
        <v>18.218076665000002</v>
      </c>
      <c r="I3323" s="1">
        <v>18.056457453</v>
      </c>
      <c r="J3323" s="1">
        <v>17.903817087</v>
      </c>
      <c r="K3323" s="1">
        <v>18.352759340999999</v>
      </c>
      <c r="L3323" s="1">
        <v>18.191140129000001</v>
      </c>
      <c r="M3323" s="2">
        <f t="shared" si="259"/>
        <v>1.1970074819007248E-2</v>
      </c>
      <c r="N3323" s="2">
        <f t="shared" si="260"/>
        <v>1.189900009111341E-2</v>
      </c>
    </row>
    <row r="3324" spans="1:14" x14ac:dyDescent="0.25">
      <c r="A3324" s="5">
        <v>41429</v>
      </c>
      <c r="B3324" s="11">
        <f t="shared" si="256"/>
        <v>6</v>
      </c>
      <c r="C3324" s="11">
        <f t="shared" si="257"/>
        <v>2013</v>
      </c>
      <c r="D3324" s="11" t="str">
        <f t="shared" si="258"/>
        <v>6/2013</v>
      </c>
      <c r="E3324">
        <v>34281</v>
      </c>
      <c r="F3324">
        <v>24314600</v>
      </c>
      <c r="G3324">
        <v>488906836</v>
      </c>
      <c r="H3324" s="1">
        <v>18.020542073000001</v>
      </c>
      <c r="I3324" s="1">
        <v>18.370717031000002</v>
      </c>
      <c r="J3324" s="1">
        <v>17.921774777</v>
      </c>
      <c r="K3324" s="1">
        <v>18.379695876</v>
      </c>
      <c r="L3324" s="1">
        <v>18.056457453</v>
      </c>
      <c r="M3324" s="2">
        <f t="shared" si="259"/>
        <v>-1.0842779708985284E-2</v>
      </c>
      <c r="N3324" s="2">
        <f t="shared" si="260"/>
        <v>-1.0901991044190673E-2</v>
      </c>
    </row>
    <row r="3325" spans="1:14" x14ac:dyDescent="0.25">
      <c r="A3325" s="5">
        <v>41430</v>
      </c>
      <c r="B3325" s="11">
        <f t="shared" si="256"/>
        <v>6</v>
      </c>
      <c r="C3325" s="11">
        <f t="shared" si="257"/>
        <v>2013</v>
      </c>
      <c r="D3325" s="11" t="str">
        <f t="shared" si="258"/>
        <v>6/2013</v>
      </c>
      <c r="E3325">
        <v>36779</v>
      </c>
      <c r="F3325">
        <v>32080900</v>
      </c>
      <c r="G3325">
        <v>632023568</v>
      </c>
      <c r="H3325" s="1">
        <v>17.436917142999999</v>
      </c>
      <c r="I3325" s="1">
        <v>17.957690156999998</v>
      </c>
      <c r="J3325" s="1">
        <v>17.392022916999998</v>
      </c>
      <c r="K3325" s="1">
        <v>18.074415143</v>
      </c>
      <c r="L3325" s="1">
        <v>17.688324805000001</v>
      </c>
      <c r="M3325" s="2">
        <f t="shared" si="259"/>
        <v>-3.2386646729925084E-2</v>
      </c>
      <c r="N3325" s="2">
        <f t="shared" si="260"/>
        <v>-3.2922699938353013E-2</v>
      </c>
    </row>
    <row r="3326" spans="1:14" x14ac:dyDescent="0.25">
      <c r="A3326" s="5">
        <v>41431</v>
      </c>
      <c r="B3326" s="11">
        <f t="shared" si="256"/>
        <v>6</v>
      </c>
      <c r="C3326" s="11">
        <f t="shared" si="257"/>
        <v>2013</v>
      </c>
      <c r="D3326" s="11" t="str">
        <f t="shared" si="258"/>
        <v>6/2013</v>
      </c>
      <c r="E3326">
        <v>28600</v>
      </c>
      <c r="F3326">
        <v>26838600</v>
      </c>
      <c r="G3326">
        <v>521267913</v>
      </c>
      <c r="H3326" s="1">
        <v>17.472832523000001</v>
      </c>
      <c r="I3326" s="1">
        <v>17.472832523000001</v>
      </c>
      <c r="J3326" s="1">
        <v>17.248361396</v>
      </c>
      <c r="K3326" s="1">
        <v>17.553642129</v>
      </c>
      <c r="L3326" s="1">
        <v>17.436917142999999</v>
      </c>
      <c r="M3326" s="2">
        <f t="shared" si="259"/>
        <v>2.0597322167366094E-3</v>
      </c>
      <c r="N3326" s="2">
        <f t="shared" si="260"/>
        <v>2.0576138766444344E-3</v>
      </c>
    </row>
    <row r="3327" spans="1:14" x14ac:dyDescent="0.25">
      <c r="A3327" s="5">
        <v>41432</v>
      </c>
      <c r="B3327" s="11">
        <f t="shared" si="256"/>
        <v>6</v>
      </c>
      <c r="C3327" s="11">
        <f t="shared" si="257"/>
        <v>2013</v>
      </c>
      <c r="D3327" s="11" t="str">
        <f t="shared" si="258"/>
        <v>6/2013</v>
      </c>
      <c r="E3327">
        <v>35174</v>
      </c>
      <c r="F3327">
        <v>38452400</v>
      </c>
      <c r="G3327">
        <v>730241696</v>
      </c>
      <c r="H3327" s="1">
        <v>16.916144127999999</v>
      </c>
      <c r="I3327" s="1">
        <v>17.014911424000001</v>
      </c>
      <c r="J3327" s="1">
        <v>16.808397986999999</v>
      </c>
      <c r="K3327" s="1">
        <v>17.302234467000002</v>
      </c>
      <c r="L3327" s="1">
        <v>17.050826804</v>
      </c>
      <c r="M3327" s="2">
        <f t="shared" si="259"/>
        <v>-3.1860226112006562E-2</v>
      </c>
      <c r="N3327" s="2">
        <f t="shared" si="260"/>
        <v>-3.2378807617054299E-2</v>
      </c>
    </row>
    <row r="3328" spans="1:14" x14ac:dyDescent="0.25">
      <c r="A3328" s="5">
        <v>41435</v>
      </c>
      <c r="B3328" s="11">
        <f t="shared" si="256"/>
        <v>6</v>
      </c>
      <c r="C3328" s="11">
        <f t="shared" si="257"/>
        <v>2013</v>
      </c>
      <c r="D3328" s="11" t="str">
        <f t="shared" si="258"/>
        <v>6/2013</v>
      </c>
      <c r="E3328">
        <v>22785</v>
      </c>
      <c r="F3328">
        <v>20052400</v>
      </c>
      <c r="G3328">
        <v>380523123</v>
      </c>
      <c r="H3328" s="1">
        <v>16.952059508000001</v>
      </c>
      <c r="I3328" s="1">
        <v>16.916144127999999</v>
      </c>
      <c r="J3328" s="1">
        <v>16.907165283000001</v>
      </c>
      <c r="K3328" s="1">
        <v>17.167551790000001</v>
      </c>
      <c r="L3328" s="1">
        <v>17.041847958999998</v>
      </c>
      <c r="M3328" s="2">
        <f t="shared" si="259"/>
        <v>2.1231422319554216E-3</v>
      </c>
      <c r="N3328" s="2">
        <f t="shared" si="260"/>
        <v>2.1208915506016209E-3</v>
      </c>
    </row>
    <row r="3329" spans="1:14" x14ac:dyDescent="0.25">
      <c r="A3329" s="5">
        <v>41436</v>
      </c>
      <c r="B3329" s="11">
        <f t="shared" si="256"/>
        <v>6</v>
      </c>
      <c r="C3329" s="11">
        <f t="shared" si="257"/>
        <v>2013</v>
      </c>
      <c r="D3329" s="11" t="str">
        <f t="shared" si="258"/>
        <v>6/2013</v>
      </c>
      <c r="E3329">
        <v>37412</v>
      </c>
      <c r="F3329">
        <v>32010200</v>
      </c>
      <c r="G3329">
        <v>593468423</v>
      </c>
      <c r="H3329" s="1">
        <v>16.637799931</v>
      </c>
      <c r="I3329" s="1">
        <v>16.745546072</v>
      </c>
      <c r="J3329" s="1">
        <v>16.368434577999999</v>
      </c>
      <c r="K3329" s="1">
        <v>16.871249902999999</v>
      </c>
      <c r="L3329" s="1">
        <v>16.646778776000001</v>
      </c>
      <c r="M3329" s="2">
        <f t="shared" si="259"/>
        <v>-1.8538135549352908E-2</v>
      </c>
      <c r="N3329" s="2">
        <f t="shared" si="260"/>
        <v>-1.8712120375390204E-2</v>
      </c>
    </row>
    <row r="3330" spans="1:14" x14ac:dyDescent="0.25">
      <c r="A3330" s="5">
        <v>41437</v>
      </c>
      <c r="B3330" s="11">
        <f t="shared" si="256"/>
        <v>6</v>
      </c>
      <c r="C3330" s="11">
        <f t="shared" si="257"/>
        <v>2013</v>
      </c>
      <c r="D3330" s="11" t="str">
        <f t="shared" si="258"/>
        <v>6/2013</v>
      </c>
      <c r="E3330">
        <v>38381</v>
      </c>
      <c r="F3330">
        <v>37133900</v>
      </c>
      <c r="G3330">
        <v>681796587</v>
      </c>
      <c r="H3330" s="1">
        <v>16.269667282</v>
      </c>
      <c r="I3330" s="1">
        <v>16.763503761999999</v>
      </c>
      <c r="J3330" s="1">
        <v>16.215794211999999</v>
      </c>
      <c r="K3330" s="1">
        <v>16.880228748</v>
      </c>
      <c r="L3330" s="1">
        <v>16.485159564</v>
      </c>
      <c r="M3330" s="2">
        <f t="shared" si="259"/>
        <v>-2.2126281751596588E-2</v>
      </c>
      <c r="N3330" s="2">
        <f t="shared" si="260"/>
        <v>-2.2374739729735627E-2</v>
      </c>
    </row>
    <row r="3331" spans="1:14" x14ac:dyDescent="0.25">
      <c r="A3331" s="5">
        <v>41438</v>
      </c>
      <c r="B3331" s="11">
        <f t="shared" ref="B3331:B3394" si="261">MONTH(A3331)</f>
        <v>6</v>
      </c>
      <c r="C3331" s="11">
        <f t="shared" ref="C3331:C3394" si="262">YEAR(A3331)</f>
        <v>2013</v>
      </c>
      <c r="D3331" s="11" t="str">
        <f t="shared" ref="D3331:D3394" si="263">CONCATENATE(B3331,"/",C3331)</f>
        <v>6/2013</v>
      </c>
      <c r="E3331">
        <v>35852</v>
      </c>
      <c r="F3331">
        <v>31199900</v>
      </c>
      <c r="G3331">
        <v>581205443</v>
      </c>
      <c r="H3331" s="1">
        <v>16.880228748</v>
      </c>
      <c r="I3331" s="1">
        <v>16.251709592000001</v>
      </c>
      <c r="J3331" s="1">
        <v>16.108048070999999</v>
      </c>
      <c r="K3331" s="1">
        <v>17.077763340000001</v>
      </c>
      <c r="L3331" s="1">
        <v>16.727588382</v>
      </c>
      <c r="M3331" s="2">
        <f t="shared" si="259"/>
        <v>3.7527593860231967E-2</v>
      </c>
      <c r="N3331" s="2">
        <f t="shared" si="260"/>
        <v>3.684056926082574E-2</v>
      </c>
    </row>
    <row r="3332" spans="1:14" x14ac:dyDescent="0.25">
      <c r="A3332" s="5">
        <v>41439</v>
      </c>
      <c r="B3332" s="11">
        <f t="shared" si="261"/>
        <v>6</v>
      </c>
      <c r="C3332" s="11">
        <f t="shared" si="262"/>
        <v>2013</v>
      </c>
      <c r="D3332" s="11" t="str">
        <f t="shared" si="263"/>
        <v>6/2013</v>
      </c>
      <c r="E3332">
        <v>33983</v>
      </c>
      <c r="F3332">
        <v>37755200</v>
      </c>
      <c r="G3332">
        <v>690040674</v>
      </c>
      <c r="H3332" s="1">
        <v>16.215794211999999</v>
      </c>
      <c r="I3332" s="1">
        <v>16.745546072</v>
      </c>
      <c r="J3332" s="1">
        <v>16.215794211999999</v>
      </c>
      <c r="K3332" s="1">
        <v>16.934101817999998</v>
      </c>
      <c r="L3332" s="1">
        <v>16.413328803999999</v>
      </c>
      <c r="M3332" s="2">
        <f t="shared" ref="M3332:M3395" si="264">H3332/H3331-1</f>
        <v>-3.936170213799528E-2</v>
      </c>
      <c r="N3332" s="2">
        <f t="shared" ref="N3332:N3395" si="265">LN(H3332/H3331)</f>
        <v>-4.0157321857823364E-2</v>
      </c>
    </row>
    <row r="3333" spans="1:14" x14ac:dyDescent="0.25">
      <c r="A3333" s="5">
        <v>41442</v>
      </c>
      <c r="B3333" s="11">
        <f t="shared" si="261"/>
        <v>6</v>
      </c>
      <c r="C3333" s="11">
        <f t="shared" si="262"/>
        <v>2013</v>
      </c>
      <c r="D3333" s="11" t="str">
        <f t="shared" si="263"/>
        <v>6/2013</v>
      </c>
      <c r="E3333">
        <v>31015</v>
      </c>
      <c r="F3333">
        <v>24712600</v>
      </c>
      <c r="G3333">
        <v>451504159</v>
      </c>
      <c r="H3333" s="1">
        <v>16.242730747</v>
      </c>
      <c r="I3333" s="1">
        <v>16.565969169999999</v>
      </c>
      <c r="J3333" s="1">
        <v>16.179878832</v>
      </c>
      <c r="K3333" s="1">
        <v>16.637799931</v>
      </c>
      <c r="L3333" s="1">
        <v>16.404349959000001</v>
      </c>
      <c r="M3333" s="2">
        <f t="shared" si="264"/>
        <v>1.6611295535600146E-3</v>
      </c>
      <c r="N3333" s="2">
        <f t="shared" si="265"/>
        <v>1.6597514038422299E-3</v>
      </c>
    </row>
    <row r="3334" spans="1:14" x14ac:dyDescent="0.25">
      <c r="A3334" s="5">
        <v>41443</v>
      </c>
      <c r="B3334" s="11">
        <f t="shared" si="261"/>
        <v>6</v>
      </c>
      <c r="C3334" s="11">
        <f t="shared" si="262"/>
        <v>2013</v>
      </c>
      <c r="D3334" s="11" t="str">
        <f t="shared" si="263"/>
        <v>6/2013</v>
      </c>
      <c r="E3334">
        <v>38788</v>
      </c>
      <c r="F3334">
        <v>31666300</v>
      </c>
      <c r="G3334">
        <v>565350800</v>
      </c>
      <c r="H3334" s="1">
        <v>16.009280775000001</v>
      </c>
      <c r="I3334" s="1">
        <v>16.117026916</v>
      </c>
      <c r="J3334" s="1">
        <v>15.820725028</v>
      </c>
      <c r="K3334" s="1">
        <v>16.233751902000002</v>
      </c>
      <c r="L3334" s="1">
        <v>16.027238465</v>
      </c>
      <c r="M3334" s="2">
        <f t="shared" si="264"/>
        <v>-1.4372581534242146E-2</v>
      </c>
      <c r="N3334" s="2">
        <f t="shared" si="265"/>
        <v>-1.4476867529599506E-2</v>
      </c>
    </row>
    <row r="3335" spans="1:14" x14ac:dyDescent="0.25">
      <c r="A3335" s="5">
        <v>41444</v>
      </c>
      <c r="B3335" s="11">
        <f t="shared" si="261"/>
        <v>6</v>
      </c>
      <c r="C3335" s="11">
        <f t="shared" si="262"/>
        <v>2013</v>
      </c>
      <c r="D3335" s="11" t="str">
        <f t="shared" si="263"/>
        <v>6/2013</v>
      </c>
      <c r="E3335">
        <v>52197</v>
      </c>
      <c r="F3335">
        <v>38892100</v>
      </c>
      <c r="G3335">
        <v>683905229</v>
      </c>
      <c r="H3335" s="1">
        <v>15.443613535000001</v>
      </c>
      <c r="I3335" s="1">
        <v>16.063153845999999</v>
      </c>
      <c r="J3335" s="1">
        <v>15.398719309000001</v>
      </c>
      <c r="K3335" s="1">
        <v>16.117026916</v>
      </c>
      <c r="L3335" s="1">
        <v>15.784809648</v>
      </c>
      <c r="M3335" s="2">
        <f t="shared" si="264"/>
        <v>-3.5333707238325296E-2</v>
      </c>
      <c r="N3335" s="2">
        <f t="shared" si="265"/>
        <v>-3.5973048059091683E-2</v>
      </c>
    </row>
    <row r="3336" spans="1:14" x14ac:dyDescent="0.25">
      <c r="A3336" s="5">
        <v>41445</v>
      </c>
      <c r="B3336" s="11">
        <f t="shared" si="261"/>
        <v>6</v>
      </c>
      <c r="C3336" s="11">
        <f t="shared" si="262"/>
        <v>2013</v>
      </c>
      <c r="D3336" s="11" t="str">
        <f t="shared" si="263"/>
        <v>6/2013</v>
      </c>
      <c r="E3336">
        <v>66034</v>
      </c>
      <c r="F3336">
        <v>63640600</v>
      </c>
      <c r="G3336">
        <v>1073810568</v>
      </c>
      <c r="H3336" s="1">
        <v>15.281994322999999</v>
      </c>
      <c r="I3336" s="1">
        <v>15.174248181999999</v>
      </c>
      <c r="J3336" s="1">
        <v>14.815094379</v>
      </c>
      <c r="K3336" s="1">
        <v>15.50646545</v>
      </c>
      <c r="L3336" s="1">
        <v>15.147311647</v>
      </c>
      <c r="M3336" s="2">
        <f t="shared" si="264"/>
        <v>-1.0465116317092682E-2</v>
      </c>
      <c r="N3336" s="2">
        <f t="shared" si="265"/>
        <v>-1.0520260712604319E-2</v>
      </c>
    </row>
    <row r="3337" spans="1:14" x14ac:dyDescent="0.25">
      <c r="A3337" s="5">
        <v>41446</v>
      </c>
      <c r="B3337" s="11">
        <f t="shared" si="261"/>
        <v>6</v>
      </c>
      <c r="C3337" s="11">
        <f t="shared" si="262"/>
        <v>2013</v>
      </c>
      <c r="D3337" s="11" t="str">
        <f t="shared" si="263"/>
        <v>6/2013</v>
      </c>
      <c r="E3337">
        <v>45680</v>
      </c>
      <c r="F3337">
        <v>42111000</v>
      </c>
      <c r="G3337">
        <v>699627122</v>
      </c>
      <c r="H3337" s="1">
        <v>14.779178999000001</v>
      </c>
      <c r="I3337" s="1">
        <v>15.201184718</v>
      </c>
      <c r="J3337" s="1">
        <v>14.779178999000001</v>
      </c>
      <c r="K3337" s="1">
        <v>15.201184718</v>
      </c>
      <c r="L3337" s="1">
        <v>14.913861675</v>
      </c>
      <c r="M3337" s="2">
        <f t="shared" si="264"/>
        <v>-3.2902467660470336E-2</v>
      </c>
      <c r="N3337" s="2">
        <f t="shared" si="265"/>
        <v>-3.3455927870861137E-2</v>
      </c>
    </row>
    <row r="3338" spans="1:14" x14ac:dyDescent="0.25">
      <c r="A3338" s="5">
        <v>41449</v>
      </c>
      <c r="B3338" s="11">
        <f t="shared" si="261"/>
        <v>6</v>
      </c>
      <c r="C3338" s="11">
        <f t="shared" si="262"/>
        <v>2013</v>
      </c>
      <c r="D3338" s="11" t="str">
        <f t="shared" si="263"/>
        <v>6/2013</v>
      </c>
      <c r="E3338">
        <v>50021</v>
      </c>
      <c r="F3338">
        <v>40239400</v>
      </c>
      <c r="G3338">
        <v>640502633</v>
      </c>
      <c r="H3338" s="1">
        <v>14.28534252</v>
      </c>
      <c r="I3338" s="1">
        <v>14.33921559</v>
      </c>
      <c r="J3338" s="1">
        <v>13.980061787</v>
      </c>
      <c r="K3338" s="1">
        <v>14.590623252</v>
      </c>
      <c r="L3338" s="1">
        <v>14.294321365</v>
      </c>
      <c r="M3338" s="2">
        <f t="shared" si="264"/>
        <v>-3.3414337767572522E-2</v>
      </c>
      <c r="N3338" s="2">
        <f t="shared" si="265"/>
        <v>-3.3985352877496246E-2</v>
      </c>
    </row>
    <row r="3339" spans="1:14" x14ac:dyDescent="0.25">
      <c r="A3339" s="5">
        <v>41450</v>
      </c>
      <c r="B3339" s="11">
        <f t="shared" si="261"/>
        <v>6</v>
      </c>
      <c r="C3339" s="11">
        <f t="shared" si="262"/>
        <v>2013</v>
      </c>
      <c r="D3339" s="11" t="str">
        <f t="shared" si="263"/>
        <v>6/2013</v>
      </c>
      <c r="E3339">
        <v>30692</v>
      </c>
      <c r="F3339">
        <v>31475100</v>
      </c>
      <c r="G3339">
        <v>504545079</v>
      </c>
      <c r="H3339" s="1">
        <v>14.366152124999999</v>
      </c>
      <c r="I3339" s="1">
        <v>14.455940576</v>
      </c>
      <c r="J3339" s="1">
        <v>14.249427139</v>
      </c>
      <c r="K3339" s="1">
        <v>14.716327082999999</v>
      </c>
      <c r="L3339" s="1">
        <v>14.393088661</v>
      </c>
      <c r="M3339" s="2">
        <f t="shared" si="264"/>
        <v>5.6568195608095451E-3</v>
      </c>
      <c r="N3339" s="2">
        <f t="shared" si="265"/>
        <v>5.6408798408657292E-3</v>
      </c>
    </row>
    <row r="3340" spans="1:14" x14ac:dyDescent="0.25">
      <c r="A3340" s="5">
        <v>41451</v>
      </c>
      <c r="B3340" s="11">
        <f t="shared" si="261"/>
        <v>6</v>
      </c>
      <c r="C3340" s="11">
        <f t="shared" si="262"/>
        <v>2013</v>
      </c>
      <c r="D3340" s="11" t="str">
        <f t="shared" si="263"/>
        <v>6/2013</v>
      </c>
      <c r="E3340">
        <v>34623</v>
      </c>
      <c r="F3340">
        <v>29741600</v>
      </c>
      <c r="G3340">
        <v>483643966</v>
      </c>
      <c r="H3340" s="1">
        <v>14.500834802</v>
      </c>
      <c r="I3340" s="1">
        <v>14.491855956</v>
      </c>
      <c r="J3340" s="1">
        <v>14.437982886</v>
      </c>
      <c r="K3340" s="1">
        <v>14.761221309</v>
      </c>
      <c r="L3340" s="1">
        <v>14.599602097</v>
      </c>
      <c r="M3340" s="2">
        <f t="shared" si="264"/>
        <v>9.3750000576442449E-3</v>
      </c>
      <c r="N3340" s="2">
        <f t="shared" si="265"/>
        <v>9.3313274859931593E-3</v>
      </c>
    </row>
    <row r="3341" spans="1:14" x14ac:dyDescent="0.25">
      <c r="A3341" s="5">
        <v>41452</v>
      </c>
      <c r="B3341" s="11">
        <f t="shared" si="261"/>
        <v>6</v>
      </c>
      <c r="C3341" s="11">
        <f t="shared" si="262"/>
        <v>2013</v>
      </c>
      <c r="D3341" s="11" t="str">
        <f t="shared" si="263"/>
        <v>6/2013</v>
      </c>
      <c r="E3341">
        <v>28953</v>
      </c>
      <c r="F3341">
        <v>26097800</v>
      </c>
      <c r="G3341">
        <v>426377788</v>
      </c>
      <c r="H3341" s="1">
        <v>14.707348238</v>
      </c>
      <c r="I3341" s="1">
        <v>14.563686717</v>
      </c>
      <c r="J3341" s="1">
        <v>14.518792491999999</v>
      </c>
      <c r="K3341" s="1">
        <v>14.788157844000001</v>
      </c>
      <c r="L3341" s="1">
        <v>14.671432857999999</v>
      </c>
      <c r="M3341" s="2">
        <f t="shared" si="264"/>
        <v>1.4241486012344318E-2</v>
      </c>
      <c r="N3341" s="2">
        <f t="shared" si="265"/>
        <v>1.4141028701273737E-2</v>
      </c>
    </row>
    <row r="3342" spans="1:14" x14ac:dyDescent="0.25">
      <c r="A3342" s="5">
        <v>41453</v>
      </c>
      <c r="B3342" s="11">
        <f t="shared" si="261"/>
        <v>6</v>
      </c>
      <c r="C3342" s="11">
        <f t="shared" si="262"/>
        <v>2013</v>
      </c>
      <c r="D3342" s="11" t="str">
        <f t="shared" si="263"/>
        <v>6/2013</v>
      </c>
      <c r="E3342">
        <v>43324</v>
      </c>
      <c r="F3342">
        <v>33927200</v>
      </c>
      <c r="G3342">
        <v>548543016</v>
      </c>
      <c r="H3342" s="1">
        <v>14.527771337000001</v>
      </c>
      <c r="I3342" s="1">
        <v>14.680411703000001</v>
      </c>
      <c r="J3342" s="1">
        <v>14.312279054999999</v>
      </c>
      <c r="K3342" s="1">
        <v>14.680411703000001</v>
      </c>
      <c r="L3342" s="1">
        <v>14.518792491999999</v>
      </c>
      <c r="M3342" s="2">
        <f t="shared" si="264"/>
        <v>-1.2210012171740003E-2</v>
      </c>
      <c r="N3342" s="2">
        <f t="shared" si="265"/>
        <v>-1.2285166755832447E-2</v>
      </c>
    </row>
    <row r="3343" spans="1:14" x14ac:dyDescent="0.25">
      <c r="A3343" s="5">
        <v>41456</v>
      </c>
      <c r="B3343" s="11">
        <f t="shared" si="261"/>
        <v>7</v>
      </c>
      <c r="C3343" s="11">
        <f t="shared" si="262"/>
        <v>2013</v>
      </c>
      <c r="D3343" s="11" t="str">
        <f t="shared" si="263"/>
        <v>7/2013</v>
      </c>
      <c r="E3343">
        <v>24644</v>
      </c>
      <c r="F3343">
        <v>22689900</v>
      </c>
      <c r="G3343">
        <v>365609198</v>
      </c>
      <c r="H3343" s="1">
        <v>14.509813647</v>
      </c>
      <c r="I3343" s="1">
        <v>14.545729027</v>
      </c>
      <c r="J3343" s="1">
        <v>14.312279054999999</v>
      </c>
      <c r="K3343" s="1">
        <v>14.653475168</v>
      </c>
      <c r="L3343" s="1">
        <v>14.464919420999999</v>
      </c>
      <c r="M3343" s="2">
        <f t="shared" si="264"/>
        <v>-1.2360939323339259E-3</v>
      </c>
      <c r="N3343" s="2">
        <f t="shared" si="265"/>
        <v>-1.2368585265771842E-3</v>
      </c>
    </row>
    <row r="3344" spans="1:14" x14ac:dyDescent="0.25">
      <c r="A3344" s="5">
        <v>41457</v>
      </c>
      <c r="B3344" s="11">
        <f t="shared" si="261"/>
        <v>7</v>
      </c>
      <c r="C3344" s="11">
        <f t="shared" si="262"/>
        <v>2013</v>
      </c>
      <c r="D3344" s="11" t="str">
        <f t="shared" si="263"/>
        <v>7/2013</v>
      </c>
      <c r="E3344">
        <v>53792</v>
      </c>
      <c r="F3344">
        <v>55702400</v>
      </c>
      <c r="G3344">
        <v>864587008</v>
      </c>
      <c r="H3344" s="1">
        <v>13.818442576000001</v>
      </c>
      <c r="I3344" s="1">
        <v>14.411046351</v>
      </c>
      <c r="J3344" s="1">
        <v>13.567034913000001</v>
      </c>
      <c r="K3344" s="1">
        <v>14.590623252</v>
      </c>
      <c r="L3344" s="1">
        <v>13.935167562</v>
      </c>
      <c r="M3344" s="2">
        <f t="shared" si="264"/>
        <v>-4.76485148479453E-2</v>
      </c>
      <c r="N3344" s="2">
        <f t="shared" si="265"/>
        <v>-4.8821105238444511E-2</v>
      </c>
    </row>
    <row r="3345" spans="1:14" x14ac:dyDescent="0.25">
      <c r="A3345" s="5">
        <v>41458</v>
      </c>
      <c r="B3345" s="11">
        <f t="shared" si="261"/>
        <v>7</v>
      </c>
      <c r="C3345" s="11">
        <f t="shared" si="262"/>
        <v>2013</v>
      </c>
      <c r="D3345" s="11" t="str">
        <f t="shared" si="263"/>
        <v>7/2013</v>
      </c>
      <c r="E3345">
        <v>55150</v>
      </c>
      <c r="F3345">
        <v>49953600</v>
      </c>
      <c r="G3345">
        <v>781793775</v>
      </c>
      <c r="H3345" s="1">
        <v>14.276363675000001</v>
      </c>
      <c r="I3345" s="1">
        <v>13.683759899</v>
      </c>
      <c r="J3345" s="1">
        <v>13.602950293999999</v>
      </c>
      <c r="K3345" s="1">
        <v>14.348194435</v>
      </c>
      <c r="L3345" s="1">
        <v>14.051892548</v>
      </c>
      <c r="M3345" s="2">
        <f t="shared" si="264"/>
        <v>3.3138401558748809E-2</v>
      </c>
      <c r="N3345" s="2">
        <f t="shared" si="265"/>
        <v>3.2601161374715228E-2</v>
      </c>
    </row>
    <row r="3346" spans="1:14" x14ac:dyDescent="0.25">
      <c r="A3346" s="5">
        <v>41459</v>
      </c>
      <c r="B3346" s="11">
        <f t="shared" si="261"/>
        <v>7</v>
      </c>
      <c r="C3346" s="11">
        <f t="shared" si="262"/>
        <v>2013</v>
      </c>
      <c r="D3346" s="11" t="str">
        <f t="shared" si="263"/>
        <v>7/2013</v>
      </c>
      <c r="E3346">
        <v>19581</v>
      </c>
      <c r="F3346">
        <v>23767300</v>
      </c>
      <c r="G3346">
        <v>380150373</v>
      </c>
      <c r="H3346" s="1">
        <v>14.330236745000001</v>
      </c>
      <c r="I3346" s="1">
        <v>14.455940576</v>
      </c>
      <c r="J3346" s="1">
        <v>14.258405983999999</v>
      </c>
      <c r="K3346" s="1">
        <v>14.518792491999999</v>
      </c>
      <c r="L3346" s="1">
        <v>14.35717328</v>
      </c>
      <c r="M3346" s="2">
        <f t="shared" si="264"/>
        <v>3.7735848726199173E-3</v>
      </c>
      <c r="N3346" s="2">
        <f t="shared" si="265"/>
        <v>3.7664827625606178E-3</v>
      </c>
    </row>
    <row r="3347" spans="1:14" x14ac:dyDescent="0.25">
      <c r="A3347" s="5">
        <v>41460</v>
      </c>
      <c r="B3347" s="11">
        <f t="shared" si="261"/>
        <v>7</v>
      </c>
      <c r="C3347" s="11">
        <f t="shared" si="262"/>
        <v>2013</v>
      </c>
      <c r="D3347" s="11" t="str">
        <f t="shared" si="263"/>
        <v>7/2013</v>
      </c>
      <c r="E3347">
        <v>53670</v>
      </c>
      <c r="F3347">
        <v>48835100</v>
      </c>
      <c r="G3347">
        <v>744470440</v>
      </c>
      <c r="H3347" s="1">
        <v>13.602950293999999</v>
      </c>
      <c r="I3347" s="1">
        <v>14.195554069</v>
      </c>
      <c r="J3347" s="1">
        <v>13.414394547000001</v>
      </c>
      <c r="K3347" s="1">
        <v>14.204532914</v>
      </c>
      <c r="L3347" s="1">
        <v>13.683759899</v>
      </c>
      <c r="M3347" s="2">
        <f t="shared" si="264"/>
        <v>-5.0751879675244083E-2</v>
      </c>
      <c r="N3347" s="2">
        <f t="shared" si="265"/>
        <v>-5.2085060040997139E-2</v>
      </c>
    </row>
    <row r="3348" spans="1:14" x14ac:dyDescent="0.25">
      <c r="A3348" s="5">
        <v>41463</v>
      </c>
      <c r="B3348" s="11">
        <f t="shared" si="261"/>
        <v>7</v>
      </c>
      <c r="C3348" s="11">
        <f t="shared" si="262"/>
        <v>2013</v>
      </c>
      <c r="D3348" s="11" t="str">
        <f t="shared" si="263"/>
        <v>7/2013</v>
      </c>
      <c r="E3348">
        <v>22485</v>
      </c>
      <c r="F3348">
        <v>22267400</v>
      </c>
      <c r="G3348">
        <v>337563584</v>
      </c>
      <c r="H3348" s="1">
        <v>13.450309926999999</v>
      </c>
      <c r="I3348" s="1">
        <v>13.647844519</v>
      </c>
      <c r="J3348" s="1">
        <v>13.441331082</v>
      </c>
      <c r="K3348" s="1">
        <v>13.782527195</v>
      </c>
      <c r="L3348" s="1">
        <v>13.611929139000001</v>
      </c>
      <c r="M3348" s="2">
        <f t="shared" si="264"/>
        <v>-1.1221122161074626E-2</v>
      </c>
      <c r="N3348" s="2">
        <f t="shared" si="265"/>
        <v>-1.1284553915722658E-2</v>
      </c>
    </row>
    <row r="3349" spans="1:14" x14ac:dyDescent="0.25">
      <c r="A3349" s="5">
        <v>41465</v>
      </c>
      <c r="B3349" s="11">
        <f t="shared" si="261"/>
        <v>7</v>
      </c>
      <c r="C3349" s="11">
        <f t="shared" si="262"/>
        <v>2013</v>
      </c>
      <c r="D3349" s="11" t="str">
        <f t="shared" si="263"/>
        <v>7/2013</v>
      </c>
      <c r="E3349">
        <v>28072</v>
      </c>
      <c r="F3349">
        <v>20749800</v>
      </c>
      <c r="G3349">
        <v>316756038</v>
      </c>
      <c r="H3349" s="1">
        <v>13.656823363999999</v>
      </c>
      <c r="I3349" s="1">
        <v>13.629886829</v>
      </c>
      <c r="J3349" s="1">
        <v>13.522140688</v>
      </c>
      <c r="K3349" s="1">
        <v>13.863336801000001</v>
      </c>
      <c r="L3349" s="1">
        <v>13.710696434999999</v>
      </c>
      <c r="M3349" s="2">
        <f t="shared" si="264"/>
        <v>1.5353805088568873E-2</v>
      </c>
      <c r="N3349" s="2">
        <f t="shared" si="265"/>
        <v>1.5237128197036792E-2</v>
      </c>
    </row>
    <row r="3350" spans="1:14" x14ac:dyDescent="0.25">
      <c r="A3350" s="5">
        <v>41466</v>
      </c>
      <c r="B3350" s="11">
        <f t="shared" si="261"/>
        <v>7</v>
      </c>
      <c r="C3350" s="11">
        <f t="shared" si="262"/>
        <v>2013</v>
      </c>
      <c r="D3350" s="11" t="str">
        <f t="shared" si="263"/>
        <v>7/2013</v>
      </c>
      <c r="E3350">
        <v>38593</v>
      </c>
      <c r="F3350">
        <v>33933700</v>
      </c>
      <c r="G3350">
        <v>527644965</v>
      </c>
      <c r="H3350" s="1">
        <v>14.186575224</v>
      </c>
      <c r="I3350" s="1">
        <v>13.935167562</v>
      </c>
      <c r="J3350" s="1">
        <v>13.692738744</v>
      </c>
      <c r="K3350" s="1">
        <v>14.204532914</v>
      </c>
      <c r="L3350" s="1">
        <v>13.962104096999999</v>
      </c>
      <c r="M3350" s="2">
        <f t="shared" si="264"/>
        <v>3.8790269587615223E-2</v>
      </c>
      <c r="N3350" s="2">
        <f t="shared" si="265"/>
        <v>3.8056833788784668E-2</v>
      </c>
    </row>
    <row r="3351" spans="1:14" x14ac:dyDescent="0.25">
      <c r="A3351" s="5">
        <v>41467</v>
      </c>
      <c r="B3351" s="11">
        <f t="shared" si="261"/>
        <v>7</v>
      </c>
      <c r="C3351" s="11">
        <f t="shared" si="262"/>
        <v>2013</v>
      </c>
      <c r="D3351" s="11" t="str">
        <f t="shared" si="263"/>
        <v>7/2013</v>
      </c>
      <c r="E3351">
        <v>28856</v>
      </c>
      <c r="F3351">
        <v>23452800</v>
      </c>
      <c r="G3351">
        <v>366372608</v>
      </c>
      <c r="H3351" s="1">
        <v>13.854357955999999</v>
      </c>
      <c r="I3351" s="1">
        <v>14.060871392999999</v>
      </c>
      <c r="J3351" s="1">
        <v>13.854357955999999</v>
      </c>
      <c r="K3351" s="1">
        <v>14.294321365</v>
      </c>
      <c r="L3351" s="1">
        <v>14.024956012000001</v>
      </c>
      <c r="M3351" s="2">
        <f t="shared" si="264"/>
        <v>-2.3417721525768598E-2</v>
      </c>
      <c r="N3351" s="2">
        <f t="shared" si="265"/>
        <v>-2.3696273664795514E-2</v>
      </c>
    </row>
    <row r="3352" spans="1:14" x14ac:dyDescent="0.25">
      <c r="A3352" s="5">
        <v>41470</v>
      </c>
      <c r="B3352" s="11">
        <f t="shared" si="261"/>
        <v>7</v>
      </c>
      <c r="C3352" s="11">
        <f t="shared" si="262"/>
        <v>2013</v>
      </c>
      <c r="D3352" s="11" t="str">
        <f t="shared" si="263"/>
        <v>7/2013</v>
      </c>
      <c r="E3352">
        <v>23756</v>
      </c>
      <c r="F3352">
        <v>20158900</v>
      </c>
      <c r="G3352">
        <v>313518060</v>
      </c>
      <c r="H3352" s="1">
        <v>13.953125252</v>
      </c>
      <c r="I3352" s="1">
        <v>13.872315646000001</v>
      </c>
      <c r="J3352" s="1">
        <v>13.782527195</v>
      </c>
      <c r="K3352" s="1">
        <v>14.087807928</v>
      </c>
      <c r="L3352" s="1">
        <v>13.962104096999999</v>
      </c>
      <c r="M3352" s="2">
        <f t="shared" si="264"/>
        <v>7.1289695497744887E-3</v>
      </c>
      <c r="N3352" s="2">
        <f t="shared" si="265"/>
        <v>7.1036785742787812E-3</v>
      </c>
    </row>
    <row r="3353" spans="1:14" x14ac:dyDescent="0.25">
      <c r="A3353" s="5">
        <v>41471</v>
      </c>
      <c r="B3353" s="11">
        <f t="shared" si="261"/>
        <v>7</v>
      </c>
      <c r="C3353" s="11">
        <f t="shared" si="262"/>
        <v>2013</v>
      </c>
      <c r="D3353" s="11" t="str">
        <f t="shared" si="263"/>
        <v>7/2013</v>
      </c>
      <c r="E3353">
        <v>19858</v>
      </c>
      <c r="F3353">
        <v>20798600</v>
      </c>
      <c r="G3353">
        <v>325200401</v>
      </c>
      <c r="H3353" s="1">
        <v>14.141680998</v>
      </c>
      <c r="I3353" s="1">
        <v>14.042913703</v>
      </c>
      <c r="J3353" s="1">
        <v>13.890273336</v>
      </c>
      <c r="K3353" s="1">
        <v>14.177596379000001</v>
      </c>
      <c r="L3353" s="1">
        <v>14.042913703</v>
      </c>
      <c r="M3353" s="2">
        <f t="shared" si="264"/>
        <v>1.3513513467025895E-2</v>
      </c>
      <c r="N3353" s="2">
        <f t="shared" si="265"/>
        <v>1.3423020286272904E-2</v>
      </c>
    </row>
    <row r="3354" spans="1:14" x14ac:dyDescent="0.25">
      <c r="A3354" s="5">
        <v>41472</v>
      </c>
      <c r="B3354" s="11">
        <f t="shared" si="261"/>
        <v>7</v>
      </c>
      <c r="C3354" s="11">
        <f t="shared" si="262"/>
        <v>2013</v>
      </c>
      <c r="D3354" s="11" t="str">
        <f t="shared" si="263"/>
        <v>7/2013</v>
      </c>
      <c r="E3354">
        <v>32567</v>
      </c>
      <c r="F3354">
        <v>29188400</v>
      </c>
      <c r="G3354">
        <v>469132047</v>
      </c>
      <c r="H3354" s="1">
        <v>14.420025195999999</v>
      </c>
      <c r="I3354" s="1">
        <v>14.28534252</v>
      </c>
      <c r="J3354" s="1">
        <v>14.249427139</v>
      </c>
      <c r="K3354" s="1">
        <v>14.545729027</v>
      </c>
      <c r="L3354" s="1">
        <v>14.429004041000001</v>
      </c>
      <c r="M3354" s="2">
        <f t="shared" si="264"/>
        <v>1.9682539723485881E-2</v>
      </c>
      <c r="N3354" s="2">
        <f t="shared" si="265"/>
        <v>1.9491343287129377E-2</v>
      </c>
    </row>
    <row r="3355" spans="1:14" x14ac:dyDescent="0.25">
      <c r="A3355" s="5">
        <v>41473</v>
      </c>
      <c r="B3355" s="11">
        <f t="shared" si="261"/>
        <v>7</v>
      </c>
      <c r="C3355" s="11">
        <f t="shared" si="262"/>
        <v>2013</v>
      </c>
      <c r="D3355" s="11" t="str">
        <f t="shared" si="263"/>
        <v>7/2013</v>
      </c>
      <c r="E3355">
        <v>23487</v>
      </c>
      <c r="F3355">
        <v>23127000</v>
      </c>
      <c r="G3355">
        <v>374048864</v>
      </c>
      <c r="H3355" s="1">
        <v>14.455940576</v>
      </c>
      <c r="I3355" s="1">
        <v>14.366152124999999</v>
      </c>
      <c r="J3355" s="1">
        <v>14.28534252</v>
      </c>
      <c r="K3355" s="1">
        <v>14.626538632999999</v>
      </c>
      <c r="L3355" s="1">
        <v>14.518792491999999</v>
      </c>
      <c r="M3355" s="2">
        <f t="shared" si="264"/>
        <v>2.4906600031435744E-3</v>
      </c>
      <c r="N3355" s="2">
        <f t="shared" si="265"/>
        <v>2.4875634500927412E-3</v>
      </c>
    </row>
    <row r="3356" spans="1:14" x14ac:dyDescent="0.25">
      <c r="A3356" s="5">
        <v>41474</v>
      </c>
      <c r="B3356" s="11">
        <f t="shared" si="261"/>
        <v>7</v>
      </c>
      <c r="C3356" s="11">
        <f t="shared" si="262"/>
        <v>2013</v>
      </c>
      <c r="D3356" s="11" t="str">
        <f t="shared" si="263"/>
        <v>7/2013</v>
      </c>
      <c r="E3356">
        <v>19704</v>
      </c>
      <c r="F3356">
        <v>18497500</v>
      </c>
      <c r="G3356">
        <v>295305472</v>
      </c>
      <c r="H3356" s="1">
        <v>14.258405983999999</v>
      </c>
      <c r="I3356" s="1">
        <v>14.429004041000001</v>
      </c>
      <c r="J3356" s="1">
        <v>14.231469449</v>
      </c>
      <c r="K3356" s="1">
        <v>14.455940576</v>
      </c>
      <c r="L3356" s="1">
        <v>14.330236745000001</v>
      </c>
      <c r="M3356" s="2">
        <f t="shared" si="264"/>
        <v>-1.3664596292540798E-2</v>
      </c>
      <c r="N3356" s="2">
        <f t="shared" si="265"/>
        <v>-1.3758816190943194E-2</v>
      </c>
    </row>
    <row r="3357" spans="1:14" x14ac:dyDescent="0.25">
      <c r="A3357" s="5">
        <v>41477</v>
      </c>
      <c r="B3357" s="11">
        <f t="shared" si="261"/>
        <v>7</v>
      </c>
      <c r="C3357" s="11">
        <f t="shared" si="262"/>
        <v>2013</v>
      </c>
      <c r="D3357" s="11" t="str">
        <f t="shared" si="263"/>
        <v>7/2013</v>
      </c>
      <c r="E3357">
        <v>31130</v>
      </c>
      <c r="F3357">
        <v>25373800</v>
      </c>
      <c r="G3357">
        <v>412034043</v>
      </c>
      <c r="H3357" s="1">
        <v>14.635517478000001</v>
      </c>
      <c r="I3357" s="1">
        <v>14.33921559</v>
      </c>
      <c r="J3357" s="1">
        <v>14.276363675000001</v>
      </c>
      <c r="K3357" s="1">
        <v>14.806115534</v>
      </c>
      <c r="L3357" s="1">
        <v>14.581644407000001</v>
      </c>
      <c r="M3357" s="2">
        <f t="shared" si="264"/>
        <v>2.6448362770927991E-2</v>
      </c>
      <c r="N3357" s="2">
        <f t="shared" si="265"/>
        <v>2.6104652042950083E-2</v>
      </c>
    </row>
    <row r="3358" spans="1:14" x14ac:dyDescent="0.25">
      <c r="A3358" s="5">
        <v>41478</v>
      </c>
      <c r="B3358" s="11">
        <f t="shared" si="261"/>
        <v>7</v>
      </c>
      <c r="C3358" s="11">
        <f t="shared" si="262"/>
        <v>2013</v>
      </c>
      <c r="D3358" s="11" t="str">
        <f t="shared" si="263"/>
        <v>7/2013</v>
      </c>
      <c r="E3358">
        <v>27866</v>
      </c>
      <c r="F3358">
        <v>25197900</v>
      </c>
      <c r="G3358">
        <v>415769281</v>
      </c>
      <c r="H3358" s="1">
        <v>14.734284774000001</v>
      </c>
      <c r="I3358" s="1">
        <v>14.734284774000001</v>
      </c>
      <c r="J3358" s="1">
        <v>14.707348238</v>
      </c>
      <c r="K3358" s="1">
        <v>14.958755901</v>
      </c>
      <c r="L3358" s="1">
        <v>14.815094379</v>
      </c>
      <c r="M3358" s="2">
        <f t="shared" si="264"/>
        <v>6.7484662669745621E-3</v>
      </c>
      <c r="N3358" s="2">
        <f t="shared" si="265"/>
        <v>6.7257972985263498E-3</v>
      </c>
    </row>
    <row r="3359" spans="1:14" x14ac:dyDescent="0.25">
      <c r="A3359" s="5">
        <v>41479</v>
      </c>
      <c r="B3359" s="11">
        <f t="shared" si="261"/>
        <v>7</v>
      </c>
      <c r="C3359" s="11">
        <f t="shared" si="262"/>
        <v>2013</v>
      </c>
      <c r="D3359" s="11" t="str">
        <f t="shared" si="263"/>
        <v>7/2013</v>
      </c>
      <c r="E3359">
        <v>30552</v>
      </c>
      <c r="F3359">
        <v>23715600</v>
      </c>
      <c r="G3359">
        <v>387131001</v>
      </c>
      <c r="H3359" s="1">
        <v>14.716327082999999</v>
      </c>
      <c r="I3359" s="1">
        <v>14.698369393</v>
      </c>
      <c r="J3359" s="1">
        <v>14.500834802</v>
      </c>
      <c r="K3359" s="1">
        <v>14.859988605</v>
      </c>
      <c r="L3359" s="1">
        <v>14.653475168</v>
      </c>
      <c r="M3359" s="2">
        <f t="shared" si="264"/>
        <v>-1.2187691004649226E-3</v>
      </c>
      <c r="N3359" s="2">
        <f t="shared" si="265"/>
        <v>-1.2195124035296306E-3</v>
      </c>
    </row>
    <row r="3360" spans="1:14" x14ac:dyDescent="0.25">
      <c r="A3360" s="5">
        <v>41480</v>
      </c>
      <c r="B3360" s="11">
        <f t="shared" si="261"/>
        <v>7</v>
      </c>
      <c r="C3360" s="11">
        <f t="shared" si="262"/>
        <v>2013</v>
      </c>
      <c r="D3360" s="11" t="str">
        <f t="shared" si="263"/>
        <v>7/2013</v>
      </c>
      <c r="E3360">
        <v>38275</v>
      </c>
      <c r="F3360">
        <v>37105000</v>
      </c>
      <c r="G3360">
        <v>618241844</v>
      </c>
      <c r="H3360" s="1">
        <v>15.120375112</v>
      </c>
      <c r="I3360" s="1">
        <v>14.581644407000001</v>
      </c>
      <c r="J3360" s="1">
        <v>14.554707872</v>
      </c>
      <c r="K3360" s="1">
        <v>15.156290492</v>
      </c>
      <c r="L3360" s="1">
        <v>14.958755901</v>
      </c>
      <c r="M3360" s="2">
        <f t="shared" si="264"/>
        <v>2.745576574380082E-2</v>
      </c>
      <c r="N3360" s="2">
        <f t="shared" si="265"/>
        <v>2.7085616090562033E-2</v>
      </c>
    </row>
    <row r="3361" spans="1:14" x14ac:dyDescent="0.25">
      <c r="A3361" s="5">
        <v>41481</v>
      </c>
      <c r="B3361" s="11">
        <f t="shared" si="261"/>
        <v>7</v>
      </c>
      <c r="C3361" s="11">
        <f t="shared" si="262"/>
        <v>2013</v>
      </c>
      <c r="D3361" s="11" t="str">
        <f t="shared" si="263"/>
        <v>7/2013</v>
      </c>
      <c r="E3361">
        <v>28015</v>
      </c>
      <c r="F3361">
        <v>22288100</v>
      </c>
      <c r="G3361">
        <v>376779592</v>
      </c>
      <c r="H3361" s="1">
        <v>15.219142408</v>
      </c>
      <c r="I3361" s="1">
        <v>15.030586660999999</v>
      </c>
      <c r="J3361" s="1">
        <v>15.003650126</v>
      </c>
      <c r="K3361" s="1">
        <v>15.344846239000001</v>
      </c>
      <c r="L3361" s="1">
        <v>15.174248181999999</v>
      </c>
      <c r="M3361" s="2">
        <f t="shared" si="264"/>
        <v>6.5320665174248838E-3</v>
      </c>
      <c r="N3361" s="2">
        <f t="shared" si="265"/>
        <v>6.5108250213308135E-3</v>
      </c>
    </row>
    <row r="3362" spans="1:14" x14ac:dyDescent="0.25">
      <c r="A3362" s="5">
        <v>41484</v>
      </c>
      <c r="B3362" s="11">
        <f t="shared" si="261"/>
        <v>7</v>
      </c>
      <c r="C3362" s="11">
        <f t="shared" si="262"/>
        <v>2013</v>
      </c>
      <c r="D3362" s="11" t="str">
        <f t="shared" si="263"/>
        <v>7/2013</v>
      </c>
      <c r="E3362">
        <v>26535</v>
      </c>
      <c r="F3362">
        <v>17588900</v>
      </c>
      <c r="G3362">
        <v>295064090</v>
      </c>
      <c r="H3362" s="1">
        <v>14.976713590999999</v>
      </c>
      <c r="I3362" s="1">
        <v>15.255057788</v>
      </c>
      <c r="J3362" s="1">
        <v>14.931819365000001</v>
      </c>
      <c r="K3362" s="1">
        <v>15.317909704</v>
      </c>
      <c r="L3362" s="1">
        <v>15.066502042</v>
      </c>
      <c r="M3362" s="2">
        <f t="shared" si="264"/>
        <v>-1.5929203532031311E-2</v>
      </c>
      <c r="N3362" s="2">
        <f t="shared" si="265"/>
        <v>-1.6057436887940743E-2</v>
      </c>
    </row>
    <row r="3363" spans="1:14" x14ac:dyDescent="0.25">
      <c r="A3363" s="5">
        <v>41485</v>
      </c>
      <c r="B3363" s="11">
        <f t="shared" si="261"/>
        <v>7</v>
      </c>
      <c r="C3363" s="11">
        <f t="shared" si="262"/>
        <v>2013</v>
      </c>
      <c r="D3363" s="11" t="str">
        <f t="shared" si="263"/>
        <v>7/2013</v>
      </c>
      <c r="E3363">
        <v>21474</v>
      </c>
      <c r="F3363">
        <v>22316800</v>
      </c>
      <c r="G3363">
        <v>368053053</v>
      </c>
      <c r="H3363" s="1">
        <v>14.779178999000001</v>
      </c>
      <c r="I3363" s="1">
        <v>15.066502042</v>
      </c>
      <c r="J3363" s="1">
        <v>14.689390548</v>
      </c>
      <c r="K3363" s="1">
        <v>15.102417422</v>
      </c>
      <c r="L3363" s="1">
        <v>14.806115534</v>
      </c>
      <c r="M3363" s="2">
        <f t="shared" si="264"/>
        <v>-1.3189448459420605E-2</v>
      </c>
      <c r="N3363" s="2">
        <f t="shared" si="265"/>
        <v>-1.3277201700093453E-2</v>
      </c>
    </row>
    <row r="3364" spans="1:14" x14ac:dyDescent="0.25">
      <c r="A3364" s="5">
        <v>41486</v>
      </c>
      <c r="B3364" s="11">
        <f t="shared" si="261"/>
        <v>7</v>
      </c>
      <c r="C3364" s="11">
        <f t="shared" si="262"/>
        <v>2013</v>
      </c>
      <c r="D3364" s="11" t="str">
        <f t="shared" si="263"/>
        <v>7/2013</v>
      </c>
      <c r="E3364">
        <v>23203</v>
      </c>
      <c r="F3364">
        <v>23432200</v>
      </c>
      <c r="G3364">
        <v>382280578</v>
      </c>
      <c r="H3364" s="1">
        <v>14.626538632999999</v>
      </c>
      <c r="I3364" s="1">
        <v>14.662454013</v>
      </c>
      <c r="J3364" s="1">
        <v>14.518792491999999</v>
      </c>
      <c r="K3364" s="1">
        <v>14.815094379</v>
      </c>
      <c r="L3364" s="1">
        <v>14.644496323</v>
      </c>
      <c r="M3364" s="2">
        <f t="shared" si="264"/>
        <v>-1.0328068021256742E-2</v>
      </c>
      <c r="N3364" s="2">
        <f t="shared" si="265"/>
        <v>-1.038177261224967E-2</v>
      </c>
    </row>
    <row r="3365" spans="1:14" x14ac:dyDescent="0.25">
      <c r="A3365" s="5">
        <v>41487</v>
      </c>
      <c r="B3365" s="11">
        <f t="shared" si="261"/>
        <v>8</v>
      </c>
      <c r="C3365" s="11">
        <f t="shared" si="262"/>
        <v>2013</v>
      </c>
      <c r="D3365" s="11" t="str">
        <f t="shared" si="263"/>
        <v>8/2013</v>
      </c>
      <c r="E3365">
        <v>33855</v>
      </c>
      <c r="F3365">
        <v>31680800</v>
      </c>
      <c r="G3365">
        <v>533872281</v>
      </c>
      <c r="H3365" s="1">
        <v>15.210163563</v>
      </c>
      <c r="I3365" s="1">
        <v>14.994671281</v>
      </c>
      <c r="J3365" s="1">
        <v>14.90488283</v>
      </c>
      <c r="K3365" s="1">
        <v>15.299952014</v>
      </c>
      <c r="L3365" s="1">
        <v>15.129353956999999</v>
      </c>
      <c r="M3365" s="2">
        <f t="shared" si="264"/>
        <v>3.9901780225927386E-2</v>
      </c>
      <c r="N3365" s="2">
        <f t="shared" si="265"/>
        <v>3.9126266602891827E-2</v>
      </c>
    </row>
    <row r="3366" spans="1:14" x14ac:dyDescent="0.25">
      <c r="A3366" s="5">
        <v>41488</v>
      </c>
      <c r="B3366" s="11">
        <f t="shared" si="261"/>
        <v>8</v>
      </c>
      <c r="C3366" s="11">
        <f t="shared" si="262"/>
        <v>2013</v>
      </c>
      <c r="D3366" s="11" t="str">
        <f t="shared" si="263"/>
        <v>8/2013</v>
      </c>
      <c r="E3366">
        <v>21349</v>
      </c>
      <c r="F3366">
        <v>17586800</v>
      </c>
      <c r="G3366">
        <v>296344652</v>
      </c>
      <c r="H3366" s="1">
        <v>15.093438577000001</v>
      </c>
      <c r="I3366" s="1">
        <v>15.147311647</v>
      </c>
      <c r="J3366" s="1">
        <v>14.985692436000001</v>
      </c>
      <c r="K3366" s="1">
        <v>15.299952014</v>
      </c>
      <c r="L3366" s="1">
        <v>15.129353956999999</v>
      </c>
      <c r="M3366" s="2">
        <f t="shared" si="264"/>
        <v>-7.6741440364219704E-3</v>
      </c>
      <c r="N3366" s="2">
        <f t="shared" si="265"/>
        <v>-7.7037418020151583E-3</v>
      </c>
    </row>
    <row r="3367" spans="1:14" x14ac:dyDescent="0.25">
      <c r="A3367" s="5">
        <v>41491</v>
      </c>
      <c r="B3367" s="11">
        <f t="shared" si="261"/>
        <v>8</v>
      </c>
      <c r="C3367" s="11">
        <f t="shared" si="262"/>
        <v>2013</v>
      </c>
      <c r="D3367" s="11" t="str">
        <f t="shared" si="263"/>
        <v>8/2013</v>
      </c>
      <c r="E3367">
        <v>17666</v>
      </c>
      <c r="F3367">
        <v>14852700</v>
      </c>
      <c r="G3367">
        <v>247001519</v>
      </c>
      <c r="H3367" s="1">
        <v>14.949777055</v>
      </c>
      <c r="I3367" s="1">
        <v>15.057523196</v>
      </c>
      <c r="J3367" s="1">
        <v>14.85100976</v>
      </c>
      <c r="K3367" s="1">
        <v>15.147311647</v>
      </c>
      <c r="L3367" s="1">
        <v>14.931819365000001</v>
      </c>
      <c r="M3367" s="2">
        <f t="shared" si="264"/>
        <v>-9.5181440111942184E-3</v>
      </c>
      <c r="N3367" s="2">
        <f t="shared" si="265"/>
        <v>-9.5637310438116355E-3</v>
      </c>
    </row>
    <row r="3368" spans="1:14" x14ac:dyDescent="0.25">
      <c r="A3368" s="5">
        <v>41492</v>
      </c>
      <c r="B3368" s="11">
        <f t="shared" si="261"/>
        <v>8</v>
      </c>
      <c r="C3368" s="11">
        <f t="shared" si="262"/>
        <v>2013</v>
      </c>
      <c r="D3368" s="11" t="str">
        <f t="shared" si="263"/>
        <v>8/2013</v>
      </c>
      <c r="E3368">
        <v>24484</v>
      </c>
      <c r="F3368">
        <v>25386200</v>
      </c>
      <c r="G3368">
        <v>414413768</v>
      </c>
      <c r="H3368" s="1">
        <v>14.617559787999999</v>
      </c>
      <c r="I3368" s="1">
        <v>14.976713590999999</v>
      </c>
      <c r="J3368" s="1">
        <v>14.518792491999999</v>
      </c>
      <c r="K3368" s="1">
        <v>14.994671281</v>
      </c>
      <c r="L3368" s="1">
        <v>14.653475168</v>
      </c>
      <c r="M3368" s="2">
        <f t="shared" si="264"/>
        <v>-2.2222222162763927E-2</v>
      </c>
      <c r="N3368" s="2">
        <f t="shared" si="265"/>
        <v>-2.2472855791248976E-2</v>
      </c>
    </row>
    <row r="3369" spans="1:14" x14ac:dyDescent="0.25">
      <c r="A3369" s="5">
        <v>41493</v>
      </c>
      <c r="B3369" s="11">
        <f t="shared" si="261"/>
        <v>8</v>
      </c>
      <c r="C3369" s="11">
        <f t="shared" si="262"/>
        <v>2013</v>
      </c>
      <c r="D3369" s="11" t="str">
        <f t="shared" si="263"/>
        <v>8/2013</v>
      </c>
      <c r="E3369">
        <v>15167</v>
      </c>
      <c r="F3369">
        <v>17566100</v>
      </c>
      <c r="G3369">
        <v>286963595</v>
      </c>
      <c r="H3369" s="1">
        <v>14.590623252</v>
      </c>
      <c r="I3369" s="1">
        <v>14.608580942</v>
      </c>
      <c r="J3369" s="1">
        <v>14.455940576</v>
      </c>
      <c r="K3369" s="1">
        <v>14.779178999000001</v>
      </c>
      <c r="L3369" s="1">
        <v>14.671432857999999</v>
      </c>
      <c r="M3369" s="2">
        <f t="shared" si="264"/>
        <v>-1.8427518950264732E-3</v>
      </c>
      <c r="N3369" s="2">
        <f t="shared" si="265"/>
        <v>-1.8444518510188849E-3</v>
      </c>
    </row>
    <row r="3370" spans="1:14" x14ac:dyDescent="0.25">
      <c r="A3370" s="5">
        <v>41494</v>
      </c>
      <c r="B3370" s="11">
        <f t="shared" si="261"/>
        <v>8</v>
      </c>
      <c r="C3370" s="11">
        <f t="shared" si="262"/>
        <v>2013</v>
      </c>
      <c r="D3370" s="11" t="str">
        <f t="shared" si="263"/>
        <v>8/2013</v>
      </c>
      <c r="E3370">
        <v>27479</v>
      </c>
      <c r="F3370">
        <v>25756200</v>
      </c>
      <c r="G3370">
        <v>426824426</v>
      </c>
      <c r="H3370" s="1">
        <v>14.949777055</v>
      </c>
      <c r="I3370" s="1">
        <v>14.680411703000001</v>
      </c>
      <c r="J3370" s="1">
        <v>14.545729027</v>
      </c>
      <c r="K3370" s="1">
        <v>15.129353956999999</v>
      </c>
      <c r="L3370" s="1">
        <v>14.877946294999999</v>
      </c>
      <c r="M3370" s="2">
        <f t="shared" si="264"/>
        <v>2.4615384606738289E-2</v>
      </c>
      <c r="N3370" s="2">
        <f t="shared" si="265"/>
        <v>2.4317307642267735E-2</v>
      </c>
    </row>
    <row r="3371" spans="1:14" x14ac:dyDescent="0.25">
      <c r="A3371" s="5">
        <v>41495</v>
      </c>
      <c r="B3371" s="11">
        <f t="shared" si="261"/>
        <v>8</v>
      </c>
      <c r="C3371" s="11">
        <f t="shared" si="262"/>
        <v>2013</v>
      </c>
      <c r="D3371" s="11" t="str">
        <f t="shared" si="263"/>
        <v>8/2013</v>
      </c>
      <c r="E3371">
        <v>34387</v>
      </c>
      <c r="F3371">
        <v>31754700</v>
      </c>
      <c r="G3371">
        <v>536675647</v>
      </c>
      <c r="H3371" s="1">
        <v>15.335867393999999</v>
      </c>
      <c r="I3371" s="1">
        <v>15.030586660999999</v>
      </c>
      <c r="J3371" s="1">
        <v>14.833052069000001</v>
      </c>
      <c r="K3371" s="1">
        <v>15.371782774</v>
      </c>
      <c r="L3371" s="1">
        <v>15.174248181999999</v>
      </c>
      <c r="M3371" s="2">
        <f t="shared" si="264"/>
        <v>2.5825825868812435E-2</v>
      </c>
      <c r="N3371" s="2">
        <f t="shared" si="265"/>
        <v>2.5497971975875364E-2</v>
      </c>
    </row>
    <row r="3372" spans="1:14" x14ac:dyDescent="0.25">
      <c r="A3372" s="5">
        <v>41498</v>
      </c>
      <c r="B3372" s="11">
        <f t="shared" si="261"/>
        <v>8</v>
      </c>
      <c r="C3372" s="11">
        <f t="shared" si="262"/>
        <v>2013</v>
      </c>
      <c r="D3372" s="11" t="str">
        <f t="shared" si="263"/>
        <v>8/2013</v>
      </c>
      <c r="E3372">
        <v>53867</v>
      </c>
      <c r="F3372">
        <v>54482200</v>
      </c>
      <c r="G3372">
        <v>933852345</v>
      </c>
      <c r="H3372" s="1">
        <v>14.842030915</v>
      </c>
      <c r="I3372" s="1">
        <v>15.533401985999999</v>
      </c>
      <c r="J3372" s="1">
        <v>14.788157844000001</v>
      </c>
      <c r="K3372" s="1">
        <v>15.856640408000001</v>
      </c>
      <c r="L3372" s="1">
        <v>15.389740464000001</v>
      </c>
      <c r="M3372" s="2">
        <f t="shared" si="264"/>
        <v>-3.2201405131685457E-2</v>
      </c>
      <c r="N3372" s="2">
        <f t="shared" si="265"/>
        <v>-3.2731276506268225E-2</v>
      </c>
    </row>
    <row r="3373" spans="1:14" x14ac:dyDescent="0.25">
      <c r="A3373" s="5">
        <v>41499</v>
      </c>
      <c r="B3373" s="11">
        <f t="shared" si="261"/>
        <v>8</v>
      </c>
      <c r="C3373" s="11">
        <f t="shared" si="262"/>
        <v>2013</v>
      </c>
      <c r="D3373" s="11" t="str">
        <f t="shared" si="263"/>
        <v>8/2013</v>
      </c>
      <c r="E3373">
        <v>37710</v>
      </c>
      <c r="F3373">
        <v>34895400</v>
      </c>
      <c r="G3373">
        <v>571108603</v>
      </c>
      <c r="H3373" s="1">
        <v>14.698369393</v>
      </c>
      <c r="I3373" s="1">
        <v>14.949777055</v>
      </c>
      <c r="J3373" s="1">
        <v>14.518792491999999</v>
      </c>
      <c r="K3373" s="1">
        <v>14.958755901</v>
      </c>
      <c r="L3373" s="1">
        <v>14.698369393</v>
      </c>
      <c r="M3373" s="2">
        <f t="shared" si="264"/>
        <v>-9.6793708908671228E-3</v>
      </c>
      <c r="N3373" s="2">
        <f t="shared" si="265"/>
        <v>-9.7265205003494795E-3</v>
      </c>
    </row>
    <row r="3374" spans="1:14" x14ac:dyDescent="0.25">
      <c r="A3374" s="5">
        <v>41500</v>
      </c>
      <c r="B3374" s="11">
        <f t="shared" si="261"/>
        <v>8</v>
      </c>
      <c r="C3374" s="11">
        <f t="shared" si="262"/>
        <v>2013</v>
      </c>
      <c r="D3374" s="11" t="str">
        <f t="shared" si="263"/>
        <v>8/2013</v>
      </c>
      <c r="E3374">
        <v>50237</v>
      </c>
      <c r="F3374">
        <v>53781300</v>
      </c>
      <c r="G3374">
        <v>902214910</v>
      </c>
      <c r="H3374" s="1">
        <v>15.219142408</v>
      </c>
      <c r="I3374" s="1">
        <v>14.689390548</v>
      </c>
      <c r="J3374" s="1">
        <v>14.626538632999999</v>
      </c>
      <c r="K3374" s="1">
        <v>15.264036633</v>
      </c>
      <c r="L3374" s="1">
        <v>15.066502042</v>
      </c>
      <c r="M3374" s="2">
        <f t="shared" si="264"/>
        <v>3.5430665883796175E-2</v>
      </c>
      <c r="N3374" s="2">
        <f t="shared" si="265"/>
        <v>3.4817442473961062E-2</v>
      </c>
    </row>
    <row r="3375" spans="1:14" x14ac:dyDescent="0.25">
      <c r="A3375" s="5">
        <v>41501</v>
      </c>
      <c r="B3375" s="11">
        <f t="shared" si="261"/>
        <v>8</v>
      </c>
      <c r="C3375" s="11">
        <f t="shared" si="262"/>
        <v>2013</v>
      </c>
      <c r="D3375" s="11" t="str">
        <f t="shared" si="263"/>
        <v>8/2013</v>
      </c>
      <c r="E3375">
        <v>81259</v>
      </c>
      <c r="F3375">
        <v>81028400</v>
      </c>
      <c r="G3375">
        <v>1427498306</v>
      </c>
      <c r="H3375" s="1">
        <v>16.009280775000001</v>
      </c>
      <c r="I3375" s="1">
        <v>14.994671281</v>
      </c>
      <c r="J3375" s="1">
        <v>14.967734746</v>
      </c>
      <c r="K3375" s="1">
        <v>16.126005760999998</v>
      </c>
      <c r="L3375" s="1">
        <v>15.820725028</v>
      </c>
      <c r="M3375" s="2">
        <f t="shared" si="264"/>
        <v>5.1917404136034628E-2</v>
      </c>
      <c r="N3375" s="2">
        <f t="shared" si="265"/>
        <v>5.0614598054522862E-2</v>
      </c>
    </row>
    <row r="3376" spans="1:14" x14ac:dyDescent="0.25">
      <c r="A3376" s="5">
        <v>41502</v>
      </c>
      <c r="B3376" s="11">
        <f t="shared" si="261"/>
        <v>8</v>
      </c>
      <c r="C3376" s="11">
        <f t="shared" si="262"/>
        <v>2013</v>
      </c>
      <c r="D3376" s="11" t="str">
        <f t="shared" si="263"/>
        <v>8/2013</v>
      </c>
      <c r="E3376">
        <v>47369</v>
      </c>
      <c r="F3376">
        <v>37507600</v>
      </c>
      <c r="G3376">
        <v>665875699</v>
      </c>
      <c r="H3376" s="1">
        <v>15.964386549</v>
      </c>
      <c r="I3376" s="1">
        <v>15.946428858999999</v>
      </c>
      <c r="J3376" s="1">
        <v>15.641148126999999</v>
      </c>
      <c r="K3376" s="1">
        <v>16.215794211999999</v>
      </c>
      <c r="L3376" s="1">
        <v>15.937450013999999</v>
      </c>
      <c r="M3376" s="2">
        <f t="shared" si="264"/>
        <v>-2.8042625169087954E-3</v>
      </c>
      <c r="N3376" s="2">
        <f t="shared" si="265"/>
        <v>-2.8082018273379796E-3</v>
      </c>
    </row>
    <row r="3377" spans="1:14" x14ac:dyDescent="0.25">
      <c r="A3377" s="5">
        <v>41505</v>
      </c>
      <c r="B3377" s="11">
        <f t="shared" si="261"/>
        <v>8</v>
      </c>
      <c r="C3377" s="11">
        <f t="shared" si="262"/>
        <v>2013</v>
      </c>
      <c r="D3377" s="11" t="str">
        <f t="shared" si="263"/>
        <v>8/2013</v>
      </c>
      <c r="E3377">
        <v>34351</v>
      </c>
      <c r="F3377">
        <v>49761900</v>
      </c>
      <c r="G3377">
        <v>883025738</v>
      </c>
      <c r="H3377" s="1">
        <v>16.009280775000001</v>
      </c>
      <c r="I3377" s="1">
        <v>15.668084662</v>
      </c>
      <c r="J3377" s="1">
        <v>15.587275055999999</v>
      </c>
      <c r="K3377" s="1">
        <v>16.188857677000001</v>
      </c>
      <c r="L3377" s="1">
        <v>15.937450013999999</v>
      </c>
      <c r="M3377" s="2">
        <f t="shared" si="264"/>
        <v>2.8121485195942153E-3</v>
      </c>
      <c r="N3377" s="2">
        <f t="shared" si="265"/>
        <v>2.808201827337921E-3</v>
      </c>
    </row>
    <row r="3378" spans="1:14" x14ac:dyDescent="0.25">
      <c r="A3378" s="5">
        <v>41506</v>
      </c>
      <c r="B3378" s="11">
        <f t="shared" si="261"/>
        <v>8</v>
      </c>
      <c r="C3378" s="11">
        <f t="shared" si="262"/>
        <v>2013</v>
      </c>
      <c r="D3378" s="11" t="str">
        <f t="shared" si="263"/>
        <v>8/2013</v>
      </c>
      <c r="E3378">
        <v>33005</v>
      </c>
      <c r="F3378">
        <v>30240200</v>
      </c>
      <c r="G3378">
        <v>528091270</v>
      </c>
      <c r="H3378" s="1">
        <v>15.380761618999999</v>
      </c>
      <c r="I3378" s="1">
        <v>15.901534634000001</v>
      </c>
      <c r="J3378" s="1">
        <v>15.362803929</v>
      </c>
      <c r="K3378" s="1">
        <v>16.027238465</v>
      </c>
      <c r="L3378" s="1">
        <v>15.677063507</v>
      </c>
      <c r="M3378" s="2">
        <f t="shared" si="264"/>
        <v>-3.9259674737012085E-2</v>
      </c>
      <c r="N3378" s="2">
        <f t="shared" si="265"/>
        <v>-4.0051119571765714E-2</v>
      </c>
    </row>
    <row r="3379" spans="1:14" x14ac:dyDescent="0.25">
      <c r="A3379" s="5">
        <v>41507</v>
      </c>
      <c r="B3379" s="11">
        <f t="shared" si="261"/>
        <v>8</v>
      </c>
      <c r="C3379" s="11">
        <f t="shared" si="262"/>
        <v>2013</v>
      </c>
      <c r="D3379" s="11" t="str">
        <f t="shared" si="263"/>
        <v>8/2013</v>
      </c>
      <c r="E3379">
        <v>33108</v>
      </c>
      <c r="F3379">
        <v>43209100</v>
      </c>
      <c r="G3379">
        <v>752123951</v>
      </c>
      <c r="H3379" s="1">
        <v>15.569317366</v>
      </c>
      <c r="I3379" s="1">
        <v>15.326888549</v>
      </c>
      <c r="J3379" s="1">
        <v>15.299952014</v>
      </c>
      <c r="K3379" s="1">
        <v>15.964386549</v>
      </c>
      <c r="L3379" s="1">
        <v>15.632169280999999</v>
      </c>
      <c r="M3379" s="2">
        <f t="shared" si="264"/>
        <v>1.2259194419025121E-2</v>
      </c>
      <c r="N3379" s="2">
        <f t="shared" si="265"/>
        <v>1.2184659039314216E-2</v>
      </c>
    </row>
    <row r="3380" spans="1:14" x14ac:dyDescent="0.25">
      <c r="A3380" s="5">
        <v>41508</v>
      </c>
      <c r="B3380" s="11">
        <f t="shared" si="261"/>
        <v>8</v>
      </c>
      <c r="C3380" s="11">
        <f t="shared" si="262"/>
        <v>2013</v>
      </c>
      <c r="D3380" s="11" t="str">
        <f t="shared" si="263"/>
        <v>8/2013</v>
      </c>
      <c r="E3380">
        <v>59851</v>
      </c>
      <c r="F3380">
        <v>52569700</v>
      </c>
      <c r="G3380">
        <v>947221612</v>
      </c>
      <c r="H3380" s="1">
        <v>16.395371114</v>
      </c>
      <c r="I3380" s="1">
        <v>15.98234424</v>
      </c>
      <c r="J3380" s="1">
        <v>15.829703873</v>
      </c>
      <c r="K3380" s="1">
        <v>16.494138409000001</v>
      </c>
      <c r="L3380" s="1">
        <v>16.179878832</v>
      </c>
      <c r="M3380" s="2">
        <f t="shared" si="264"/>
        <v>5.3056516774712348E-2</v>
      </c>
      <c r="N3380" s="2">
        <f t="shared" si="265"/>
        <v>5.1696903862264082E-2</v>
      </c>
    </row>
    <row r="3381" spans="1:14" x14ac:dyDescent="0.25">
      <c r="A3381" s="5">
        <v>41509</v>
      </c>
      <c r="B3381" s="11">
        <f t="shared" si="261"/>
        <v>8</v>
      </c>
      <c r="C3381" s="11">
        <f t="shared" si="262"/>
        <v>2013</v>
      </c>
      <c r="D3381" s="11" t="str">
        <f t="shared" si="263"/>
        <v>8/2013</v>
      </c>
      <c r="E3381">
        <v>31444</v>
      </c>
      <c r="F3381">
        <v>32462300</v>
      </c>
      <c r="G3381">
        <v>598364099</v>
      </c>
      <c r="H3381" s="1">
        <v>16.655757620999999</v>
      </c>
      <c r="I3381" s="1">
        <v>16.269667282</v>
      </c>
      <c r="J3381" s="1">
        <v>16.269667282</v>
      </c>
      <c r="K3381" s="1">
        <v>16.691673001000002</v>
      </c>
      <c r="L3381" s="1">
        <v>16.54801148</v>
      </c>
      <c r="M3381" s="2">
        <f t="shared" si="264"/>
        <v>1.5881708635290037E-2</v>
      </c>
      <c r="N3381" s="2">
        <f t="shared" si="265"/>
        <v>1.5756913869392417E-2</v>
      </c>
    </row>
    <row r="3382" spans="1:14" x14ac:dyDescent="0.25">
      <c r="A3382" s="5">
        <v>41512</v>
      </c>
      <c r="B3382" s="11">
        <f t="shared" si="261"/>
        <v>8</v>
      </c>
      <c r="C3382" s="11">
        <f t="shared" si="262"/>
        <v>2013</v>
      </c>
      <c r="D3382" s="11" t="str">
        <f t="shared" si="263"/>
        <v>8/2013</v>
      </c>
      <c r="E3382">
        <v>20133</v>
      </c>
      <c r="F3382">
        <v>17870500</v>
      </c>
      <c r="G3382">
        <v>328491323</v>
      </c>
      <c r="H3382" s="1">
        <v>16.332519198</v>
      </c>
      <c r="I3382" s="1">
        <v>16.610863395999999</v>
      </c>
      <c r="J3382" s="1">
        <v>16.314561508000001</v>
      </c>
      <c r="K3382" s="1">
        <v>16.781461451999999</v>
      </c>
      <c r="L3382" s="1">
        <v>16.503117254999999</v>
      </c>
      <c r="M3382" s="2">
        <f t="shared" si="264"/>
        <v>-1.9407008096254508E-2</v>
      </c>
      <c r="N3382" s="2">
        <f t="shared" si="265"/>
        <v>-1.9597796533612332E-2</v>
      </c>
    </row>
    <row r="3383" spans="1:14" x14ac:dyDescent="0.25">
      <c r="A3383" s="5">
        <v>41513</v>
      </c>
      <c r="B3383" s="11">
        <f t="shared" si="261"/>
        <v>8</v>
      </c>
      <c r="C3383" s="11">
        <f t="shared" si="262"/>
        <v>2013</v>
      </c>
      <c r="D3383" s="11" t="str">
        <f t="shared" si="263"/>
        <v>8/2013</v>
      </c>
      <c r="E3383">
        <v>33104</v>
      </c>
      <c r="F3383">
        <v>28866700</v>
      </c>
      <c r="G3383">
        <v>511047661</v>
      </c>
      <c r="H3383" s="1">
        <v>15.668084662</v>
      </c>
      <c r="I3383" s="1">
        <v>16.117026916</v>
      </c>
      <c r="J3383" s="1">
        <v>15.668084662</v>
      </c>
      <c r="K3383" s="1">
        <v>16.206815367000001</v>
      </c>
      <c r="L3383" s="1">
        <v>15.892555788999999</v>
      </c>
      <c r="M3383" s="2">
        <f t="shared" si="264"/>
        <v>-4.0681693249217998E-2</v>
      </c>
      <c r="N3383" s="2">
        <f t="shared" si="265"/>
        <v>-4.1532343893243735E-2</v>
      </c>
    </row>
    <row r="3384" spans="1:14" x14ac:dyDescent="0.25">
      <c r="A3384" s="5">
        <v>41514</v>
      </c>
      <c r="B3384" s="11">
        <f t="shared" si="261"/>
        <v>8</v>
      </c>
      <c r="C3384" s="11">
        <f t="shared" si="262"/>
        <v>2013</v>
      </c>
      <c r="D3384" s="11" t="str">
        <f t="shared" si="263"/>
        <v>8/2013</v>
      </c>
      <c r="E3384">
        <v>30146</v>
      </c>
      <c r="F3384">
        <v>29908700</v>
      </c>
      <c r="G3384">
        <v>520531038</v>
      </c>
      <c r="H3384" s="1">
        <v>15.407698155</v>
      </c>
      <c r="I3384" s="1">
        <v>15.721957732</v>
      </c>
      <c r="J3384" s="1">
        <v>15.344846239000001</v>
      </c>
      <c r="K3384" s="1">
        <v>15.937450013999999</v>
      </c>
      <c r="L3384" s="1">
        <v>15.623190436</v>
      </c>
      <c r="M3384" s="2">
        <f t="shared" si="264"/>
        <v>-1.6618911157119221E-2</v>
      </c>
      <c r="N3384" s="2">
        <f t="shared" si="265"/>
        <v>-1.6758554570655518E-2</v>
      </c>
    </row>
    <row r="3385" spans="1:14" x14ac:dyDescent="0.25">
      <c r="A3385" s="5">
        <v>41515</v>
      </c>
      <c r="B3385" s="11">
        <f t="shared" si="261"/>
        <v>8</v>
      </c>
      <c r="C3385" s="11">
        <f t="shared" si="262"/>
        <v>2013</v>
      </c>
      <c r="D3385" s="11" t="str">
        <f t="shared" si="263"/>
        <v>8/2013</v>
      </c>
      <c r="E3385">
        <v>23147</v>
      </c>
      <c r="F3385">
        <v>24069000</v>
      </c>
      <c r="G3385">
        <v>411940949</v>
      </c>
      <c r="H3385" s="1">
        <v>15.174248181999999</v>
      </c>
      <c r="I3385" s="1">
        <v>15.551359676000001</v>
      </c>
      <c r="J3385" s="1">
        <v>15.129353956999999</v>
      </c>
      <c r="K3385" s="1">
        <v>15.695021197000001</v>
      </c>
      <c r="L3385" s="1">
        <v>15.371782774</v>
      </c>
      <c r="M3385" s="2">
        <f t="shared" si="264"/>
        <v>-1.5151515213467692E-2</v>
      </c>
      <c r="N3385" s="2">
        <f t="shared" si="265"/>
        <v>-1.5267472193694091E-2</v>
      </c>
    </row>
    <row r="3386" spans="1:14" x14ac:dyDescent="0.25">
      <c r="A3386" s="5">
        <v>41516</v>
      </c>
      <c r="B3386" s="11">
        <f t="shared" si="261"/>
        <v>8</v>
      </c>
      <c r="C3386" s="11">
        <f t="shared" si="262"/>
        <v>2013</v>
      </c>
      <c r="D3386" s="11" t="str">
        <f t="shared" si="263"/>
        <v>8/2013</v>
      </c>
      <c r="E3386">
        <v>36938</v>
      </c>
      <c r="F3386">
        <v>38496100</v>
      </c>
      <c r="G3386">
        <v>642445058</v>
      </c>
      <c r="H3386" s="1">
        <v>15.084459731999999</v>
      </c>
      <c r="I3386" s="1">
        <v>15.273015478</v>
      </c>
      <c r="J3386" s="1">
        <v>14.833052069000001</v>
      </c>
      <c r="K3386" s="1">
        <v>15.308930859</v>
      </c>
      <c r="L3386" s="1">
        <v>14.985692436000001</v>
      </c>
      <c r="M3386" s="2">
        <f t="shared" si="264"/>
        <v>-5.9171597118405916E-3</v>
      </c>
      <c r="N3386" s="2">
        <f t="shared" si="265"/>
        <v>-5.9347354680351428E-3</v>
      </c>
    </row>
    <row r="3387" spans="1:14" x14ac:dyDescent="0.25">
      <c r="A3387" s="5">
        <v>41519</v>
      </c>
      <c r="B3387" s="11">
        <f t="shared" si="261"/>
        <v>9</v>
      </c>
      <c r="C3387" s="11">
        <f t="shared" si="262"/>
        <v>2013</v>
      </c>
      <c r="D3387" s="11" t="str">
        <f t="shared" si="263"/>
        <v>9/2013</v>
      </c>
      <c r="E3387">
        <v>24013</v>
      </c>
      <c r="F3387">
        <v>18898600</v>
      </c>
      <c r="G3387">
        <v>321362570</v>
      </c>
      <c r="H3387" s="1">
        <v>15.210163563</v>
      </c>
      <c r="I3387" s="1">
        <v>15.398719309000001</v>
      </c>
      <c r="J3387" s="1">
        <v>15.138332802000001</v>
      </c>
      <c r="K3387" s="1">
        <v>15.47055007</v>
      </c>
      <c r="L3387" s="1">
        <v>15.264036633</v>
      </c>
      <c r="M3387" s="2">
        <f t="shared" si="264"/>
        <v>8.333333326704162E-3</v>
      </c>
      <c r="N3387" s="2">
        <f t="shared" si="265"/>
        <v>8.2988028081207085E-3</v>
      </c>
    </row>
    <row r="3388" spans="1:14" x14ac:dyDescent="0.25">
      <c r="A3388" s="5">
        <v>41520</v>
      </c>
      <c r="B3388" s="11">
        <f t="shared" si="261"/>
        <v>9</v>
      </c>
      <c r="C3388" s="11">
        <f t="shared" si="262"/>
        <v>2013</v>
      </c>
      <c r="D3388" s="11" t="str">
        <f t="shared" si="263"/>
        <v>9/2013</v>
      </c>
      <c r="E3388">
        <v>38175</v>
      </c>
      <c r="F3388">
        <v>31414400</v>
      </c>
      <c r="G3388">
        <v>529784592</v>
      </c>
      <c r="H3388" s="1">
        <v>15.066502042</v>
      </c>
      <c r="I3388" s="1">
        <v>15.165269337</v>
      </c>
      <c r="J3388" s="1">
        <v>14.976713590999999</v>
      </c>
      <c r="K3388" s="1">
        <v>15.380761618999999</v>
      </c>
      <c r="L3388" s="1">
        <v>15.138332802000001</v>
      </c>
      <c r="M3388" s="2">
        <f t="shared" si="264"/>
        <v>-9.4451003373473563E-3</v>
      </c>
      <c r="N3388" s="2">
        <f t="shared" si="265"/>
        <v>-9.4899881678437003E-3</v>
      </c>
    </row>
    <row r="3389" spans="1:14" x14ac:dyDescent="0.25">
      <c r="A3389" s="5">
        <v>41521</v>
      </c>
      <c r="B3389" s="11">
        <f t="shared" si="261"/>
        <v>9</v>
      </c>
      <c r="C3389" s="11">
        <f t="shared" si="262"/>
        <v>2013</v>
      </c>
      <c r="D3389" s="11" t="str">
        <f t="shared" si="263"/>
        <v>9/2013</v>
      </c>
      <c r="E3389">
        <v>28084</v>
      </c>
      <c r="F3389">
        <v>36890000</v>
      </c>
      <c r="G3389">
        <v>619508710</v>
      </c>
      <c r="H3389" s="1">
        <v>15.129353956999999</v>
      </c>
      <c r="I3389" s="1">
        <v>14.931819365000001</v>
      </c>
      <c r="J3389" s="1">
        <v>14.86896745</v>
      </c>
      <c r="K3389" s="1">
        <v>15.210163563</v>
      </c>
      <c r="L3389" s="1">
        <v>15.075480886999999</v>
      </c>
      <c r="M3389" s="2">
        <f t="shared" si="264"/>
        <v>4.1716328597567465E-3</v>
      </c>
      <c r="N3389" s="2">
        <f t="shared" si="265"/>
        <v>4.1629557229140666E-3</v>
      </c>
    </row>
    <row r="3390" spans="1:14" x14ac:dyDescent="0.25">
      <c r="A3390" s="5">
        <v>41522</v>
      </c>
      <c r="B3390" s="11">
        <f t="shared" si="261"/>
        <v>9</v>
      </c>
      <c r="C3390" s="11">
        <f t="shared" si="262"/>
        <v>2013</v>
      </c>
      <c r="D3390" s="11" t="str">
        <f t="shared" si="263"/>
        <v>9/2013</v>
      </c>
      <c r="E3390">
        <v>41847</v>
      </c>
      <c r="F3390">
        <v>47899700</v>
      </c>
      <c r="G3390">
        <v>835571353</v>
      </c>
      <c r="H3390" s="1">
        <v>15.748894267000001</v>
      </c>
      <c r="I3390" s="1">
        <v>15.138332802000001</v>
      </c>
      <c r="J3390" s="1">
        <v>15.120375112</v>
      </c>
      <c r="K3390" s="1">
        <v>15.991323084999999</v>
      </c>
      <c r="L3390" s="1">
        <v>15.659105817</v>
      </c>
      <c r="M3390" s="2">
        <f t="shared" si="264"/>
        <v>4.0949554869350813E-2</v>
      </c>
      <c r="N3390" s="2">
        <f t="shared" si="265"/>
        <v>4.0133330119928576E-2</v>
      </c>
    </row>
    <row r="3391" spans="1:14" x14ac:dyDescent="0.25">
      <c r="A3391" s="5">
        <v>41523</v>
      </c>
      <c r="B3391" s="11">
        <f t="shared" si="261"/>
        <v>9</v>
      </c>
      <c r="C3391" s="11">
        <f t="shared" si="262"/>
        <v>2013</v>
      </c>
      <c r="D3391" s="11" t="str">
        <f t="shared" si="263"/>
        <v>9/2013</v>
      </c>
      <c r="E3391">
        <v>35731</v>
      </c>
      <c r="F3391">
        <v>30791600</v>
      </c>
      <c r="G3391">
        <v>544637375</v>
      </c>
      <c r="H3391" s="1">
        <v>15.946428858999999</v>
      </c>
      <c r="I3391" s="1">
        <v>15.98234424</v>
      </c>
      <c r="J3391" s="1">
        <v>15.677063507</v>
      </c>
      <c r="K3391" s="1">
        <v>16.161921142000001</v>
      </c>
      <c r="L3391" s="1">
        <v>15.883576944</v>
      </c>
      <c r="M3391" s="2">
        <f t="shared" si="264"/>
        <v>1.2542759424952754E-2</v>
      </c>
      <c r="N3391" s="2">
        <f t="shared" si="265"/>
        <v>1.2464750637648696E-2</v>
      </c>
    </row>
    <row r="3392" spans="1:14" x14ac:dyDescent="0.25">
      <c r="A3392" s="5">
        <v>41526</v>
      </c>
      <c r="B3392" s="11">
        <f t="shared" si="261"/>
        <v>9</v>
      </c>
      <c r="C3392" s="11">
        <f t="shared" si="262"/>
        <v>2013</v>
      </c>
      <c r="D3392" s="11" t="str">
        <f t="shared" si="263"/>
        <v>9/2013</v>
      </c>
      <c r="E3392">
        <v>33543</v>
      </c>
      <c r="F3392">
        <v>29761400</v>
      </c>
      <c r="G3392">
        <v>537011856</v>
      </c>
      <c r="H3392" s="1">
        <v>16.314561508000001</v>
      </c>
      <c r="I3392" s="1">
        <v>15.955407704000001</v>
      </c>
      <c r="J3392" s="1">
        <v>15.955407704000001</v>
      </c>
      <c r="K3392" s="1">
        <v>16.350476887999999</v>
      </c>
      <c r="L3392" s="1">
        <v>16.197836521999999</v>
      </c>
      <c r="M3392" s="2">
        <f t="shared" si="264"/>
        <v>2.3085585635195693E-2</v>
      </c>
      <c r="N3392" s="2">
        <f t="shared" si="265"/>
        <v>2.2823144892546485E-2</v>
      </c>
    </row>
    <row r="3393" spans="1:14" x14ac:dyDescent="0.25">
      <c r="A3393" s="5">
        <v>41527</v>
      </c>
      <c r="B3393" s="11">
        <f t="shared" si="261"/>
        <v>9</v>
      </c>
      <c r="C3393" s="11">
        <f t="shared" si="262"/>
        <v>2013</v>
      </c>
      <c r="D3393" s="11" t="str">
        <f t="shared" si="263"/>
        <v>9/2013</v>
      </c>
      <c r="E3393">
        <v>36610</v>
      </c>
      <c r="F3393">
        <v>29008400</v>
      </c>
      <c r="G3393">
        <v>531560074</v>
      </c>
      <c r="H3393" s="1">
        <v>16.467201874000001</v>
      </c>
      <c r="I3393" s="1">
        <v>16.386392269000002</v>
      </c>
      <c r="J3393" s="1">
        <v>16.314561508000001</v>
      </c>
      <c r="K3393" s="1">
        <v>16.646778776000001</v>
      </c>
      <c r="L3393" s="1">
        <v>16.449244184000001</v>
      </c>
      <c r="M3393" s="2">
        <f t="shared" si="264"/>
        <v>9.3560814322315444E-3</v>
      </c>
      <c r="N3393" s="2">
        <f t="shared" si="265"/>
        <v>9.3125843997180994E-3</v>
      </c>
    </row>
    <row r="3394" spans="1:14" x14ac:dyDescent="0.25">
      <c r="A3394" s="5">
        <v>41528</v>
      </c>
      <c r="B3394" s="11">
        <f t="shared" si="261"/>
        <v>9</v>
      </c>
      <c r="C3394" s="11">
        <f t="shared" si="262"/>
        <v>2013</v>
      </c>
      <c r="D3394" s="11" t="str">
        <f t="shared" si="263"/>
        <v>9/2013</v>
      </c>
      <c r="E3394">
        <v>31202</v>
      </c>
      <c r="F3394">
        <v>26868100</v>
      </c>
      <c r="G3394">
        <v>490953252</v>
      </c>
      <c r="H3394" s="1">
        <v>16.386392269000002</v>
      </c>
      <c r="I3394" s="1">
        <v>16.422307649</v>
      </c>
      <c r="J3394" s="1">
        <v>16.224773057</v>
      </c>
      <c r="K3394" s="1">
        <v>16.646778776000001</v>
      </c>
      <c r="L3394" s="1">
        <v>16.404349959000001</v>
      </c>
      <c r="M3394" s="2">
        <f t="shared" si="264"/>
        <v>-4.9073063911112547E-3</v>
      </c>
      <c r="N3394" s="2">
        <f t="shared" si="265"/>
        <v>-4.9193867566939189E-3</v>
      </c>
    </row>
    <row r="3395" spans="1:14" x14ac:dyDescent="0.25">
      <c r="A3395" s="5">
        <v>41529</v>
      </c>
      <c r="B3395" s="11">
        <f t="shared" ref="B3395:B3458" si="266">MONTH(A3395)</f>
        <v>9</v>
      </c>
      <c r="C3395" s="11">
        <f t="shared" ref="C3395:C3458" si="267">YEAR(A3395)</f>
        <v>2013</v>
      </c>
      <c r="D3395" s="11" t="str">
        <f t="shared" ref="D3395:D3458" si="268">CONCATENATE(B3395,"/",C3395)</f>
        <v>9/2013</v>
      </c>
      <c r="E3395">
        <v>30949</v>
      </c>
      <c r="F3395">
        <v>47824400</v>
      </c>
      <c r="G3395">
        <v>856576437</v>
      </c>
      <c r="H3395" s="1">
        <v>16.027238465</v>
      </c>
      <c r="I3395" s="1">
        <v>16.314561508000001</v>
      </c>
      <c r="J3395" s="1">
        <v>15.937450013999999</v>
      </c>
      <c r="K3395" s="1">
        <v>16.521074944999999</v>
      </c>
      <c r="L3395" s="1">
        <v>16.081111536000002</v>
      </c>
      <c r="M3395" s="2">
        <f t="shared" si="264"/>
        <v>-2.1917808270674355E-2</v>
      </c>
      <c r="N3395" s="2">
        <f t="shared" si="265"/>
        <v>-2.2161571855502677E-2</v>
      </c>
    </row>
    <row r="3396" spans="1:14" x14ac:dyDescent="0.25">
      <c r="A3396" s="5">
        <v>41530</v>
      </c>
      <c r="B3396" s="11">
        <f t="shared" si="266"/>
        <v>9</v>
      </c>
      <c r="C3396" s="11">
        <f t="shared" si="267"/>
        <v>2013</v>
      </c>
      <c r="D3396" s="11" t="str">
        <f t="shared" si="268"/>
        <v>9/2013</v>
      </c>
      <c r="E3396">
        <v>27762</v>
      </c>
      <c r="F3396">
        <v>18317100</v>
      </c>
      <c r="G3396">
        <v>331447395</v>
      </c>
      <c r="H3396" s="1">
        <v>16.278646127999998</v>
      </c>
      <c r="I3396" s="1">
        <v>16.027238465</v>
      </c>
      <c r="J3396" s="1">
        <v>15.98234424</v>
      </c>
      <c r="K3396" s="1">
        <v>16.404349959000001</v>
      </c>
      <c r="L3396" s="1">
        <v>16.242730747</v>
      </c>
      <c r="M3396" s="2">
        <f t="shared" ref="M3396:M3459" si="269">H3396/H3395-1</f>
        <v>1.568627455996352E-2</v>
      </c>
      <c r="N3396" s="2">
        <f t="shared" ref="N3396:N3459" si="270">LN(H3396/H3395)</f>
        <v>1.5564516590496536E-2</v>
      </c>
    </row>
    <row r="3397" spans="1:14" x14ac:dyDescent="0.25">
      <c r="A3397" s="5">
        <v>41533</v>
      </c>
      <c r="B3397" s="11">
        <f t="shared" si="266"/>
        <v>9</v>
      </c>
      <c r="C3397" s="11">
        <f t="shared" si="267"/>
        <v>2013</v>
      </c>
      <c r="D3397" s="11" t="str">
        <f t="shared" si="268"/>
        <v>9/2013</v>
      </c>
      <c r="E3397">
        <v>33155</v>
      </c>
      <c r="F3397">
        <v>33752000</v>
      </c>
      <c r="G3397">
        <v>623720837</v>
      </c>
      <c r="H3397" s="1">
        <v>16.565969169999999</v>
      </c>
      <c r="I3397" s="1">
        <v>16.54801148</v>
      </c>
      <c r="J3397" s="1">
        <v>16.314561508000001</v>
      </c>
      <c r="K3397" s="1">
        <v>16.808397986999999</v>
      </c>
      <c r="L3397" s="1">
        <v>16.592905705</v>
      </c>
      <c r="M3397" s="2">
        <f t="shared" si="269"/>
        <v>1.765030333240003E-2</v>
      </c>
      <c r="N3397" s="2">
        <f t="shared" si="270"/>
        <v>1.7496345688145752E-2</v>
      </c>
    </row>
    <row r="3398" spans="1:14" x14ac:dyDescent="0.25">
      <c r="A3398" s="5">
        <v>41534</v>
      </c>
      <c r="B3398" s="11">
        <f t="shared" si="266"/>
        <v>9</v>
      </c>
      <c r="C3398" s="11">
        <f t="shared" si="267"/>
        <v>2013</v>
      </c>
      <c r="D3398" s="11" t="str">
        <f t="shared" si="268"/>
        <v>9/2013</v>
      </c>
      <c r="E3398">
        <v>21151</v>
      </c>
      <c r="F3398">
        <v>18895100</v>
      </c>
      <c r="G3398">
        <v>348902228</v>
      </c>
      <c r="H3398" s="1">
        <v>16.637799931</v>
      </c>
      <c r="I3398" s="1">
        <v>16.691673001000002</v>
      </c>
      <c r="J3398" s="1">
        <v>16.431286493999998</v>
      </c>
      <c r="K3398" s="1">
        <v>16.700651846</v>
      </c>
      <c r="L3398" s="1">
        <v>16.583926859999998</v>
      </c>
      <c r="M3398" s="2">
        <f t="shared" si="269"/>
        <v>4.3360433828454337E-3</v>
      </c>
      <c r="N3398" s="2">
        <f t="shared" si="270"/>
        <v>4.32666983304729E-3</v>
      </c>
    </row>
    <row r="3399" spans="1:14" x14ac:dyDescent="0.25">
      <c r="A3399" s="5">
        <v>41535</v>
      </c>
      <c r="B3399" s="11">
        <f t="shared" si="266"/>
        <v>9</v>
      </c>
      <c r="C3399" s="11">
        <f t="shared" si="267"/>
        <v>2013</v>
      </c>
      <c r="D3399" s="11" t="str">
        <f t="shared" si="268"/>
        <v>9/2013</v>
      </c>
      <c r="E3399">
        <v>33841</v>
      </c>
      <c r="F3399">
        <v>30877400</v>
      </c>
      <c r="G3399">
        <v>573121923</v>
      </c>
      <c r="H3399" s="1">
        <v>16.970017199000001</v>
      </c>
      <c r="I3399" s="1">
        <v>16.53005379</v>
      </c>
      <c r="J3399" s="1">
        <v>16.305582662999999</v>
      </c>
      <c r="K3399" s="1">
        <v>17.059805649000001</v>
      </c>
      <c r="L3399" s="1">
        <v>16.664736466000001</v>
      </c>
      <c r="M3399" s="2">
        <f t="shared" si="269"/>
        <v>1.9967620080645787E-2</v>
      </c>
      <c r="N3399" s="2">
        <f t="shared" si="270"/>
        <v>1.9770881773321217E-2</v>
      </c>
    </row>
    <row r="3400" spans="1:14" x14ac:dyDescent="0.25">
      <c r="A3400" s="5">
        <v>41536</v>
      </c>
      <c r="B3400" s="11">
        <f t="shared" si="266"/>
        <v>9</v>
      </c>
      <c r="C3400" s="11">
        <f t="shared" si="267"/>
        <v>2013</v>
      </c>
      <c r="D3400" s="11" t="str">
        <f t="shared" si="268"/>
        <v>9/2013</v>
      </c>
      <c r="E3400">
        <v>26328</v>
      </c>
      <c r="F3400">
        <v>24398300</v>
      </c>
      <c r="G3400">
        <v>465950005</v>
      </c>
      <c r="H3400" s="1">
        <v>17.203467171</v>
      </c>
      <c r="I3400" s="1">
        <v>17.023890268999999</v>
      </c>
      <c r="J3400" s="1">
        <v>16.844313368000002</v>
      </c>
      <c r="K3400" s="1">
        <v>17.338149847</v>
      </c>
      <c r="L3400" s="1">
        <v>17.149594100000002</v>
      </c>
      <c r="M3400" s="2">
        <f t="shared" si="269"/>
        <v>1.3756613753682867E-2</v>
      </c>
      <c r="N3400" s="2">
        <f t="shared" si="270"/>
        <v>1.3662850474226673E-2</v>
      </c>
    </row>
    <row r="3401" spans="1:14" x14ac:dyDescent="0.25">
      <c r="A3401" s="5">
        <v>41537</v>
      </c>
      <c r="B3401" s="11">
        <f t="shared" si="266"/>
        <v>9</v>
      </c>
      <c r="C3401" s="11">
        <f t="shared" si="267"/>
        <v>2013</v>
      </c>
      <c r="D3401" s="11" t="str">
        <f t="shared" si="268"/>
        <v>9/2013</v>
      </c>
      <c r="E3401">
        <v>28136</v>
      </c>
      <c r="F3401">
        <v>18884200</v>
      </c>
      <c r="G3401">
        <v>357341018</v>
      </c>
      <c r="H3401" s="1">
        <v>17.005932579</v>
      </c>
      <c r="I3401" s="1">
        <v>17.140615255</v>
      </c>
      <c r="J3401" s="1">
        <v>16.862271058000001</v>
      </c>
      <c r="K3401" s="1">
        <v>17.221424860999999</v>
      </c>
      <c r="L3401" s="1">
        <v>16.987974889</v>
      </c>
      <c r="M3401" s="2">
        <f t="shared" si="269"/>
        <v>-1.1482254712758433E-2</v>
      </c>
      <c r="N3401" s="2">
        <f t="shared" si="270"/>
        <v>-1.1548684800434443E-2</v>
      </c>
    </row>
    <row r="3402" spans="1:14" x14ac:dyDescent="0.25">
      <c r="A3402" s="5">
        <v>41540</v>
      </c>
      <c r="B3402" s="11">
        <f t="shared" si="266"/>
        <v>9</v>
      </c>
      <c r="C3402" s="11">
        <f t="shared" si="267"/>
        <v>2013</v>
      </c>
      <c r="D3402" s="11" t="str">
        <f t="shared" si="268"/>
        <v>9/2013</v>
      </c>
      <c r="E3402">
        <v>20901</v>
      </c>
      <c r="F3402">
        <v>13887200</v>
      </c>
      <c r="G3402">
        <v>264777268</v>
      </c>
      <c r="H3402" s="1">
        <v>17.167551790000001</v>
      </c>
      <c r="I3402" s="1">
        <v>17.059805649000001</v>
      </c>
      <c r="J3402" s="1">
        <v>16.978996043999999</v>
      </c>
      <c r="K3402" s="1">
        <v>17.257340241000001</v>
      </c>
      <c r="L3402" s="1">
        <v>17.122657565000001</v>
      </c>
      <c r="M3402" s="2">
        <f t="shared" si="269"/>
        <v>9.5036958572667363E-3</v>
      </c>
      <c r="N3402" s="2">
        <f t="shared" si="270"/>
        <v>9.4588198410883138E-3</v>
      </c>
    </row>
    <row r="3403" spans="1:14" x14ac:dyDescent="0.25">
      <c r="A3403" s="5">
        <v>41541</v>
      </c>
      <c r="B3403" s="11">
        <f t="shared" si="266"/>
        <v>9</v>
      </c>
      <c r="C3403" s="11">
        <f t="shared" si="267"/>
        <v>2013</v>
      </c>
      <c r="D3403" s="11" t="str">
        <f t="shared" si="268"/>
        <v>9/2013</v>
      </c>
      <c r="E3403">
        <v>21064</v>
      </c>
      <c r="F3403">
        <v>18906200</v>
      </c>
      <c r="G3403">
        <v>357635057</v>
      </c>
      <c r="H3403" s="1">
        <v>16.853292213</v>
      </c>
      <c r="I3403" s="1">
        <v>17.221424860999999</v>
      </c>
      <c r="J3403" s="1">
        <v>16.853292213</v>
      </c>
      <c r="K3403" s="1">
        <v>17.221424860999999</v>
      </c>
      <c r="L3403" s="1">
        <v>16.987974889</v>
      </c>
      <c r="M3403" s="2">
        <f t="shared" si="269"/>
        <v>-1.8305439287100711E-2</v>
      </c>
      <c r="N3403" s="2">
        <f t="shared" si="270"/>
        <v>-1.8475056980584478E-2</v>
      </c>
    </row>
    <row r="3404" spans="1:14" x14ac:dyDescent="0.25">
      <c r="A3404" s="5">
        <v>41542</v>
      </c>
      <c r="B3404" s="11">
        <f t="shared" si="266"/>
        <v>9</v>
      </c>
      <c r="C3404" s="11">
        <f t="shared" si="267"/>
        <v>2013</v>
      </c>
      <c r="D3404" s="11" t="str">
        <f t="shared" si="268"/>
        <v>9/2013</v>
      </c>
      <c r="E3404">
        <v>17246</v>
      </c>
      <c r="F3404">
        <v>16929000</v>
      </c>
      <c r="G3404">
        <v>317633909</v>
      </c>
      <c r="H3404" s="1">
        <v>16.880228748</v>
      </c>
      <c r="I3404" s="1">
        <v>16.817376832000001</v>
      </c>
      <c r="J3404" s="1">
        <v>16.718609535999999</v>
      </c>
      <c r="K3404" s="1">
        <v>16.978996043999999</v>
      </c>
      <c r="L3404" s="1">
        <v>16.844313368000002</v>
      </c>
      <c r="M3404" s="2">
        <f t="shared" si="269"/>
        <v>1.598295137802408E-3</v>
      </c>
      <c r="N3404" s="2">
        <f t="shared" si="270"/>
        <v>1.5970192234728367E-3</v>
      </c>
    </row>
    <row r="3405" spans="1:14" x14ac:dyDescent="0.25">
      <c r="A3405" s="5">
        <v>41543</v>
      </c>
      <c r="B3405" s="11">
        <f t="shared" si="266"/>
        <v>9</v>
      </c>
      <c r="C3405" s="11">
        <f t="shared" si="267"/>
        <v>2013</v>
      </c>
      <c r="D3405" s="11" t="str">
        <f t="shared" si="268"/>
        <v>9/2013</v>
      </c>
      <c r="E3405">
        <v>21521</v>
      </c>
      <c r="F3405">
        <v>18063600</v>
      </c>
      <c r="G3405">
        <v>337173869</v>
      </c>
      <c r="H3405" s="1">
        <v>16.691673001000002</v>
      </c>
      <c r="I3405" s="1">
        <v>16.898186438</v>
      </c>
      <c r="J3405" s="1">
        <v>16.628821085999999</v>
      </c>
      <c r="K3405" s="1">
        <v>16.898186438</v>
      </c>
      <c r="L3405" s="1">
        <v>16.763503761999999</v>
      </c>
      <c r="M3405" s="2">
        <f t="shared" si="269"/>
        <v>-1.1170212786502653E-2</v>
      </c>
      <c r="N3405" s="2">
        <f t="shared" si="270"/>
        <v>-1.1233068123328168E-2</v>
      </c>
    </row>
    <row r="3406" spans="1:14" x14ac:dyDescent="0.25">
      <c r="A3406" s="5">
        <v>41544</v>
      </c>
      <c r="B3406" s="11">
        <f t="shared" si="266"/>
        <v>9</v>
      </c>
      <c r="C3406" s="11">
        <f t="shared" si="267"/>
        <v>2013</v>
      </c>
      <c r="D3406" s="11" t="str">
        <f t="shared" si="268"/>
        <v>9/2013</v>
      </c>
      <c r="E3406">
        <v>22827</v>
      </c>
      <c r="F3406">
        <v>19003100</v>
      </c>
      <c r="G3406">
        <v>353894546</v>
      </c>
      <c r="H3406" s="1">
        <v>16.610863395999999</v>
      </c>
      <c r="I3406" s="1">
        <v>16.673715310999999</v>
      </c>
      <c r="J3406" s="1">
        <v>16.556990325000001</v>
      </c>
      <c r="K3406" s="1">
        <v>16.898186438</v>
      </c>
      <c r="L3406" s="1">
        <v>16.718609535999999</v>
      </c>
      <c r="M3406" s="2">
        <f t="shared" si="269"/>
        <v>-4.8413124912740635E-3</v>
      </c>
      <c r="N3406" s="2">
        <f t="shared" si="270"/>
        <v>-4.8530696065213425E-3</v>
      </c>
    </row>
    <row r="3407" spans="1:14" x14ac:dyDescent="0.25">
      <c r="A3407" s="5">
        <v>41547</v>
      </c>
      <c r="B3407" s="11">
        <f t="shared" si="266"/>
        <v>9</v>
      </c>
      <c r="C3407" s="11">
        <f t="shared" si="267"/>
        <v>2013</v>
      </c>
      <c r="D3407" s="11" t="str">
        <f t="shared" si="268"/>
        <v>9/2013</v>
      </c>
      <c r="E3407">
        <v>34327</v>
      </c>
      <c r="F3407">
        <v>32154400</v>
      </c>
      <c r="G3407">
        <v>600626848</v>
      </c>
      <c r="H3407" s="1">
        <v>16.485159564</v>
      </c>
      <c r="I3407" s="1">
        <v>16.539032635000002</v>
      </c>
      <c r="J3407" s="1">
        <v>16.467201874000001</v>
      </c>
      <c r="K3407" s="1">
        <v>17.09572103</v>
      </c>
      <c r="L3407" s="1">
        <v>16.772482607000001</v>
      </c>
      <c r="M3407" s="2">
        <f t="shared" si="269"/>
        <v>-7.5675676214560506E-3</v>
      </c>
      <c r="N3407" s="2">
        <f t="shared" si="270"/>
        <v>-7.596346946234127E-3</v>
      </c>
    </row>
    <row r="3408" spans="1:14" x14ac:dyDescent="0.25">
      <c r="A3408" s="5">
        <v>41548</v>
      </c>
      <c r="B3408" s="11">
        <f t="shared" si="266"/>
        <v>10</v>
      </c>
      <c r="C3408" s="11">
        <f t="shared" si="267"/>
        <v>2013</v>
      </c>
      <c r="D3408" s="11" t="str">
        <f t="shared" si="268"/>
        <v>10/2013</v>
      </c>
      <c r="E3408">
        <v>20916</v>
      </c>
      <c r="F3408">
        <v>15432500</v>
      </c>
      <c r="G3408">
        <v>286468010</v>
      </c>
      <c r="H3408" s="1">
        <v>16.763503761999999</v>
      </c>
      <c r="I3408" s="1">
        <v>16.637799931</v>
      </c>
      <c r="J3408" s="1">
        <v>16.494138409000001</v>
      </c>
      <c r="K3408" s="1">
        <v>16.781461451999999</v>
      </c>
      <c r="L3408" s="1">
        <v>16.664736466000001</v>
      </c>
      <c r="M3408" s="2">
        <f t="shared" si="269"/>
        <v>1.6884531624907106E-2</v>
      </c>
      <c r="N3408" s="2">
        <f t="shared" si="270"/>
        <v>1.6743572395207275E-2</v>
      </c>
    </row>
    <row r="3409" spans="1:14" x14ac:dyDescent="0.25">
      <c r="A3409" s="5">
        <v>41549</v>
      </c>
      <c r="B3409" s="11">
        <f t="shared" si="266"/>
        <v>10</v>
      </c>
      <c r="C3409" s="11">
        <f t="shared" si="267"/>
        <v>2013</v>
      </c>
      <c r="D3409" s="11" t="str">
        <f t="shared" si="268"/>
        <v>10/2013</v>
      </c>
      <c r="E3409">
        <v>14135</v>
      </c>
      <c r="F3409">
        <v>10824200</v>
      </c>
      <c r="G3409">
        <v>202577921</v>
      </c>
      <c r="H3409" s="1">
        <v>16.862271058000001</v>
      </c>
      <c r="I3409" s="1">
        <v>16.682694156</v>
      </c>
      <c r="J3409" s="1">
        <v>16.646778776000001</v>
      </c>
      <c r="K3409" s="1">
        <v>16.916144127999999</v>
      </c>
      <c r="L3409" s="1">
        <v>16.808397986999999</v>
      </c>
      <c r="M3409" s="2">
        <f t="shared" si="269"/>
        <v>5.8918050428031776E-3</v>
      </c>
      <c r="N3409" s="2">
        <f t="shared" si="270"/>
        <v>5.8745162344267816E-3</v>
      </c>
    </row>
    <row r="3410" spans="1:14" x14ac:dyDescent="0.25">
      <c r="A3410" s="5">
        <v>41550</v>
      </c>
      <c r="B3410" s="11">
        <f t="shared" si="266"/>
        <v>10</v>
      </c>
      <c r="C3410" s="11">
        <f t="shared" si="267"/>
        <v>2013</v>
      </c>
      <c r="D3410" s="11" t="str">
        <f t="shared" si="268"/>
        <v>10/2013</v>
      </c>
      <c r="E3410">
        <v>30571</v>
      </c>
      <c r="F3410">
        <v>18418300</v>
      </c>
      <c r="G3410">
        <v>342291771</v>
      </c>
      <c r="H3410" s="1">
        <v>16.646778776000001</v>
      </c>
      <c r="I3410" s="1">
        <v>16.880228748</v>
      </c>
      <c r="J3410" s="1">
        <v>16.54801148</v>
      </c>
      <c r="K3410" s="1">
        <v>16.907165283000001</v>
      </c>
      <c r="L3410" s="1">
        <v>16.682694156</v>
      </c>
      <c r="M3410" s="2">
        <f t="shared" si="269"/>
        <v>-1.2779552722096854E-2</v>
      </c>
      <c r="N3410" s="2">
        <f t="shared" si="270"/>
        <v>-1.2861913648933047E-2</v>
      </c>
    </row>
    <row r="3411" spans="1:14" x14ac:dyDescent="0.25">
      <c r="A3411" s="5">
        <v>41551</v>
      </c>
      <c r="B3411" s="11">
        <f t="shared" si="266"/>
        <v>10</v>
      </c>
      <c r="C3411" s="11">
        <f t="shared" si="267"/>
        <v>2013</v>
      </c>
      <c r="D3411" s="11" t="str">
        <f t="shared" si="268"/>
        <v>10/2013</v>
      </c>
      <c r="E3411">
        <v>39436</v>
      </c>
      <c r="F3411">
        <v>27895800</v>
      </c>
      <c r="G3411">
        <v>511167860</v>
      </c>
      <c r="H3411" s="1">
        <v>16.763503761999999</v>
      </c>
      <c r="I3411" s="1">
        <v>16.512096100000001</v>
      </c>
      <c r="J3411" s="1">
        <v>16.224773057</v>
      </c>
      <c r="K3411" s="1">
        <v>16.772482607000001</v>
      </c>
      <c r="L3411" s="1">
        <v>16.449244184000001</v>
      </c>
      <c r="M3411" s="2">
        <f t="shared" si="269"/>
        <v>7.0118662337415039E-3</v>
      </c>
      <c r="N3411" s="2">
        <f t="shared" si="270"/>
        <v>6.9873974145063765E-3</v>
      </c>
    </row>
    <row r="3412" spans="1:14" x14ac:dyDescent="0.25">
      <c r="A3412" s="5">
        <v>41554</v>
      </c>
      <c r="B3412" s="11">
        <f t="shared" si="266"/>
        <v>10</v>
      </c>
      <c r="C3412" s="11">
        <f t="shared" si="267"/>
        <v>2013</v>
      </c>
      <c r="D3412" s="11" t="str">
        <f t="shared" si="268"/>
        <v>10/2013</v>
      </c>
      <c r="E3412">
        <v>30118</v>
      </c>
      <c r="F3412">
        <v>18426000</v>
      </c>
      <c r="G3412">
        <v>344130387</v>
      </c>
      <c r="H3412" s="1">
        <v>16.718609535999999</v>
      </c>
      <c r="I3412" s="1">
        <v>16.673715310999999</v>
      </c>
      <c r="J3412" s="1">
        <v>16.610863395999999</v>
      </c>
      <c r="K3412" s="1">
        <v>16.907165283000001</v>
      </c>
      <c r="L3412" s="1">
        <v>16.772482607000001</v>
      </c>
      <c r="M3412" s="2">
        <f t="shared" si="269"/>
        <v>-2.6780932338124064E-3</v>
      </c>
      <c r="N3412" s="2">
        <f t="shared" si="270"/>
        <v>-2.6816857409764873E-3</v>
      </c>
    </row>
    <row r="3413" spans="1:14" x14ac:dyDescent="0.25">
      <c r="A3413" s="5">
        <v>41555</v>
      </c>
      <c r="B3413" s="11">
        <f t="shared" si="266"/>
        <v>10</v>
      </c>
      <c r="C3413" s="11">
        <f t="shared" si="267"/>
        <v>2013</v>
      </c>
      <c r="D3413" s="11" t="str">
        <f t="shared" si="268"/>
        <v>10/2013</v>
      </c>
      <c r="E3413">
        <v>32096</v>
      </c>
      <c r="F3413">
        <v>23302700</v>
      </c>
      <c r="G3413">
        <v>427649897</v>
      </c>
      <c r="H3413" s="1">
        <v>16.440265339</v>
      </c>
      <c r="I3413" s="1">
        <v>16.754524917000001</v>
      </c>
      <c r="J3413" s="1">
        <v>16.341498043000001</v>
      </c>
      <c r="K3413" s="1">
        <v>16.853292213</v>
      </c>
      <c r="L3413" s="1">
        <v>16.476180718999998</v>
      </c>
      <c r="M3413" s="2">
        <f t="shared" si="269"/>
        <v>-1.6648764743302569E-2</v>
      </c>
      <c r="N3413" s="2">
        <f t="shared" si="270"/>
        <v>-1.6788913136302534E-2</v>
      </c>
    </row>
    <row r="3414" spans="1:14" x14ac:dyDescent="0.25">
      <c r="A3414" s="5">
        <v>41556</v>
      </c>
      <c r="B3414" s="11">
        <f t="shared" si="266"/>
        <v>10</v>
      </c>
      <c r="C3414" s="11">
        <f t="shared" si="267"/>
        <v>2013</v>
      </c>
      <c r="D3414" s="11" t="str">
        <f t="shared" si="268"/>
        <v>10/2013</v>
      </c>
      <c r="E3414">
        <v>26444</v>
      </c>
      <c r="F3414">
        <v>19426000</v>
      </c>
      <c r="G3414">
        <v>352751061</v>
      </c>
      <c r="H3414" s="1">
        <v>16.224773057</v>
      </c>
      <c r="I3414" s="1">
        <v>16.521074944999999</v>
      </c>
      <c r="J3414" s="1">
        <v>16.134984606</v>
      </c>
      <c r="K3414" s="1">
        <v>16.574948015</v>
      </c>
      <c r="L3414" s="1">
        <v>16.305582662999999</v>
      </c>
      <c r="M3414" s="2">
        <f t="shared" si="269"/>
        <v>-1.3107591486908876E-2</v>
      </c>
      <c r="N3414" s="2">
        <f t="shared" si="270"/>
        <v>-1.3194254089216447E-2</v>
      </c>
    </row>
    <row r="3415" spans="1:14" x14ac:dyDescent="0.25">
      <c r="A3415" s="5">
        <v>41557</v>
      </c>
      <c r="B3415" s="11">
        <f t="shared" si="266"/>
        <v>10</v>
      </c>
      <c r="C3415" s="11">
        <f t="shared" si="267"/>
        <v>2013</v>
      </c>
      <c r="D3415" s="11" t="str">
        <f t="shared" si="268"/>
        <v>10/2013</v>
      </c>
      <c r="E3415">
        <v>29272</v>
      </c>
      <c r="F3415">
        <v>22710600</v>
      </c>
      <c r="G3415">
        <v>413009420</v>
      </c>
      <c r="H3415" s="1">
        <v>16.296603818000001</v>
      </c>
      <c r="I3415" s="1">
        <v>16.395371114</v>
      </c>
      <c r="J3415" s="1">
        <v>16.170899986999999</v>
      </c>
      <c r="K3415" s="1">
        <v>16.476180718999998</v>
      </c>
      <c r="L3415" s="1">
        <v>16.332519198</v>
      </c>
      <c r="M3415" s="2">
        <f t="shared" si="269"/>
        <v>4.4272274716969928E-3</v>
      </c>
      <c r="N3415" s="2">
        <f t="shared" si="270"/>
        <v>4.4174561295085924E-3</v>
      </c>
    </row>
    <row r="3416" spans="1:14" x14ac:dyDescent="0.25">
      <c r="A3416" s="5">
        <v>41558</v>
      </c>
      <c r="B3416" s="11">
        <f t="shared" si="266"/>
        <v>10</v>
      </c>
      <c r="C3416" s="11">
        <f t="shared" si="267"/>
        <v>2013</v>
      </c>
      <c r="D3416" s="11" t="str">
        <f t="shared" si="268"/>
        <v>10/2013</v>
      </c>
      <c r="E3416">
        <v>28327</v>
      </c>
      <c r="F3416">
        <v>18704700</v>
      </c>
      <c r="G3416">
        <v>339234448</v>
      </c>
      <c r="H3416" s="1">
        <v>16.251709592000001</v>
      </c>
      <c r="I3416" s="1">
        <v>16.296603818000001</v>
      </c>
      <c r="J3416" s="1">
        <v>16.152942295999999</v>
      </c>
      <c r="K3416" s="1">
        <v>16.440265339</v>
      </c>
      <c r="L3416" s="1">
        <v>16.287624973</v>
      </c>
      <c r="M3416" s="2">
        <f t="shared" si="269"/>
        <v>-2.754820973828509E-3</v>
      </c>
      <c r="N3416" s="2">
        <f t="shared" si="270"/>
        <v>-2.758622476371847E-3</v>
      </c>
    </row>
    <row r="3417" spans="1:14" x14ac:dyDescent="0.25">
      <c r="A3417" s="5">
        <v>41561</v>
      </c>
      <c r="B3417" s="11">
        <f t="shared" si="266"/>
        <v>10</v>
      </c>
      <c r="C3417" s="11">
        <f t="shared" si="267"/>
        <v>2013</v>
      </c>
      <c r="D3417" s="11" t="str">
        <f t="shared" si="268"/>
        <v>10/2013</v>
      </c>
      <c r="E3417">
        <v>26238</v>
      </c>
      <c r="F3417">
        <v>21458300</v>
      </c>
      <c r="G3417">
        <v>388768299</v>
      </c>
      <c r="H3417" s="1">
        <v>16.404349959000001</v>
      </c>
      <c r="I3417" s="1">
        <v>16.215794211999999</v>
      </c>
      <c r="J3417" s="1">
        <v>16.108048070999999</v>
      </c>
      <c r="K3417" s="1">
        <v>16.449244184000001</v>
      </c>
      <c r="L3417" s="1">
        <v>16.269667282</v>
      </c>
      <c r="M3417" s="2">
        <f t="shared" si="269"/>
        <v>9.3922652343687574E-3</v>
      </c>
      <c r="N3417" s="2">
        <f t="shared" si="270"/>
        <v>9.34843215875239E-3</v>
      </c>
    </row>
    <row r="3418" spans="1:14" x14ac:dyDescent="0.25">
      <c r="A3418" s="5">
        <v>41562</v>
      </c>
      <c r="B3418" s="11">
        <f t="shared" si="266"/>
        <v>10</v>
      </c>
      <c r="C3418" s="11">
        <f t="shared" si="267"/>
        <v>2013</v>
      </c>
      <c r="D3418" s="11" t="str">
        <f t="shared" si="268"/>
        <v>10/2013</v>
      </c>
      <c r="E3418">
        <v>34091</v>
      </c>
      <c r="F3418">
        <v>27175300</v>
      </c>
      <c r="G3418">
        <v>498708052</v>
      </c>
      <c r="H3418" s="1">
        <v>16.539032635000002</v>
      </c>
      <c r="I3418" s="1">
        <v>16.467201874000001</v>
      </c>
      <c r="J3418" s="1">
        <v>16.323540352999999</v>
      </c>
      <c r="K3418" s="1">
        <v>16.592905705</v>
      </c>
      <c r="L3418" s="1">
        <v>16.476180718999998</v>
      </c>
      <c r="M3418" s="2">
        <f t="shared" si="269"/>
        <v>8.2101806128629384E-3</v>
      </c>
      <c r="N3418" s="2">
        <f t="shared" si="270"/>
        <v>8.1766604262251286E-3</v>
      </c>
    </row>
    <row r="3419" spans="1:14" x14ac:dyDescent="0.25">
      <c r="A3419" s="5">
        <v>41563</v>
      </c>
      <c r="B3419" s="11">
        <f t="shared" si="266"/>
        <v>10</v>
      </c>
      <c r="C3419" s="11">
        <f t="shared" si="267"/>
        <v>2013</v>
      </c>
      <c r="D3419" s="11" t="str">
        <f t="shared" si="268"/>
        <v>10/2013</v>
      </c>
      <c r="E3419">
        <v>37232</v>
      </c>
      <c r="F3419">
        <v>34934000</v>
      </c>
      <c r="G3419">
        <v>643229022</v>
      </c>
      <c r="H3419" s="1">
        <v>16.476180718999998</v>
      </c>
      <c r="I3419" s="1">
        <v>16.583926859999998</v>
      </c>
      <c r="J3419" s="1">
        <v>16.305582662999999</v>
      </c>
      <c r="K3419" s="1">
        <v>16.745546072</v>
      </c>
      <c r="L3419" s="1">
        <v>16.53005379</v>
      </c>
      <c r="M3419" s="2">
        <f t="shared" si="269"/>
        <v>-3.8002171824121911E-3</v>
      </c>
      <c r="N3419" s="2">
        <f t="shared" si="270"/>
        <v>-3.8074563538312389E-3</v>
      </c>
    </row>
    <row r="3420" spans="1:14" x14ac:dyDescent="0.25">
      <c r="A3420" s="5">
        <v>41564</v>
      </c>
      <c r="B3420" s="11">
        <f t="shared" si="266"/>
        <v>10</v>
      </c>
      <c r="C3420" s="11">
        <f t="shared" si="267"/>
        <v>2013</v>
      </c>
      <c r="D3420" s="11" t="str">
        <f t="shared" si="268"/>
        <v>10/2013</v>
      </c>
      <c r="E3420">
        <v>34831</v>
      </c>
      <c r="F3420">
        <v>26857200</v>
      </c>
      <c r="G3420">
        <v>491622137</v>
      </c>
      <c r="H3420" s="1">
        <v>16.350476887999999</v>
      </c>
      <c r="I3420" s="1">
        <v>16.404349959000001</v>
      </c>
      <c r="J3420" s="1">
        <v>16.305582662999999</v>
      </c>
      <c r="K3420" s="1">
        <v>16.637799931</v>
      </c>
      <c r="L3420" s="1">
        <v>16.440265339</v>
      </c>
      <c r="M3420" s="2">
        <f t="shared" si="269"/>
        <v>-7.6294277869287663E-3</v>
      </c>
      <c r="N3420" s="2">
        <f t="shared" si="270"/>
        <v>-7.6586807550299008E-3</v>
      </c>
    </row>
    <row r="3421" spans="1:14" x14ac:dyDescent="0.25">
      <c r="A3421" s="5">
        <v>41565</v>
      </c>
      <c r="B3421" s="11">
        <f t="shared" si="266"/>
        <v>10</v>
      </c>
      <c r="C3421" s="11">
        <f t="shared" si="267"/>
        <v>2013</v>
      </c>
      <c r="D3421" s="11" t="str">
        <f t="shared" si="268"/>
        <v>10/2013</v>
      </c>
      <c r="E3421">
        <v>34411</v>
      </c>
      <c r="F3421">
        <v>27937800</v>
      </c>
      <c r="G3421">
        <v>503880358</v>
      </c>
      <c r="H3421" s="1">
        <v>16.099069226000001</v>
      </c>
      <c r="I3421" s="1">
        <v>16.359455733000001</v>
      </c>
      <c r="J3421" s="1">
        <v>16.009280775000001</v>
      </c>
      <c r="K3421" s="1">
        <v>16.512096100000001</v>
      </c>
      <c r="L3421" s="1">
        <v>16.197836521999999</v>
      </c>
      <c r="M3421" s="2">
        <f t="shared" si="269"/>
        <v>-1.5376166929082835E-2</v>
      </c>
      <c r="N3421" s="2">
        <f t="shared" si="270"/>
        <v>-1.5495606110126967E-2</v>
      </c>
    </row>
    <row r="3422" spans="1:14" x14ac:dyDescent="0.25">
      <c r="A3422" s="5">
        <v>41568</v>
      </c>
      <c r="B3422" s="11">
        <f t="shared" si="266"/>
        <v>10</v>
      </c>
      <c r="C3422" s="11">
        <f t="shared" si="267"/>
        <v>2013</v>
      </c>
      <c r="D3422" s="11" t="str">
        <f t="shared" si="268"/>
        <v>10/2013</v>
      </c>
      <c r="E3422">
        <v>41900</v>
      </c>
      <c r="F3422">
        <v>51475100</v>
      </c>
      <c r="G3422">
        <v>950874928</v>
      </c>
      <c r="H3422" s="1">
        <v>16.952059508000001</v>
      </c>
      <c r="I3422" s="1">
        <v>16.152942295999999</v>
      </c>
      <c r="J3422" s="1">
        <v>15.901534634000001</v>
      </c>
      <c r="K3422" s="1">
        <v>17.041847958999998</v>
      </c>
      <c r="L3422" s="1">
        <v>16.583926859999998</v>
      </c>
      <c r="M3422" s="2">
        <f t="shared" si="269"/>
        <v>5.2983825960722042E-2</v>
      </c>
      <c r="N3422" s="2">
        <f t="shared" si="270"/>
        <v>5.162787307254544E-2</v>
      </c>
    </row>
    <row r="3423" spans="1:14" x14ac:dyDescent="0.25">
      <c r="A3423" s="5">
        <v>41569</v>
      </c>
      <c r="B3423" s="11">
        <f t="shared" si="266"/>
        <v>10</v>
      </c>
      <c r="C3423" s="11">
        <f t="shared" si="267"/>
        <v>2013</v>
      </c>
      <c r="D3423" s="11" t="str">
        <f t="shared" si="268"/>
        <v>10/2013</v>
      </c>
      <c r="E3423">
        <v>40801</v>
      </c>
      <c r="F3423">
        <v>32601600</v>
      </c>
      <c r="G3423">
        <v>610979214</v>
      </c>
      <c r="H3423" s="1">
        <v>16.655757620999999</v>
      </c>
      <c r="I3423" s="1">
        <v>17.023890268999999</v>
      </c>
      <c r="J3423" s="1">
        <v>16.619842241000001</v>
      </c>
      <c r="K3423" s="1">
        <v>17.113678719999999</v>
      </c>
      <c r="L3423" s="1">
        <v>16.826355676999999</v>
      </c>
      <c r="M3423" s="2">
        <f t="shared" si="269"/>
        <v>-1.7478813524703041E-2</v>
      </c>
      <c r="N3423" s="2">
        <f t="shared" si="270"/>
        <v>-1.7633371628675627E-2</v>
      </c>
    </row>
    <row r="3424" spans="1:14" x14ac:dyDescent="0.25">
      <c r="A3424" s="5">
        <v>41570</v>
      </c>
      <c r="B3424" s="11">
        <f t="shared" si="266"/>
        <v>10</v>
      </c>
      <c r="C3424" s="11">
        <f t="shared" si="267"/>
        <v>2013</v>
      </c>
      <c r="D3424" s="11" t="str">
        <f t="shared" si="268"/>
        <v>10/2013</v>
      </c>
      <c r="E3424">
        <v>32206</v>
      </c>
      <c r="F3424">
        <v>20974500</v>
      </c>
      <c r="G3424">
        <v>389389660</v>
      </c>
      <c r="H3424" s="1">
        <v>16.458223028999999</v>
      </c>
      <c r="I3424" s="1">
        <v>16.655757620999999</v>
      </c>
      <c r="J3424" s="1">
        <v>16.458223028999999</v>
      </c>
      <c r="K3424" s="1">
        <v>16.925122973000001</v>
      </c>
      <c r="L3424" s="1">
        <v>16.664736466000001</v>
      </c>
      <c r="M3424" s="2">
        <f t="shared" si="269"/>
        <v>-1.1859838291050973E-2</v>
      </c>
      <c r="N3424" s="2">
        <f t="shared" si="270"/>
        <v>-1.1930727218142314E-2</v>
      </c>
    </row>
    <row r="3425" spans="1:14" x14ac:dyDescent="0.25">
      <c r="A3425" s="5">
        <v>41571</v>
      </c>
      <c r="B3425" s="11">
        <f t="shared" si="266"/>
        <v>10</v>
      </c>
      <c r="C3425" s="11">
        <f t="shared" si="267"/>
        <v>2013</v>
      </c>
      <c r="D3425" s="11" t="str">
        <f t="shared" si="268"/>
        <v>10/2013</v>
      </c>
      <c r="E3425">
        <v>31694</v>
      </c>
      <c r="F3425">
        <v>22425100</v>
      </c>
      <c r="G3425">
        <v>409778102</v>
      </c>
      <c r="H3425" s="1">
        <v>16.377413423</v>
      </c>
      <c r="I3425" s="1">
        <v>16.485159564</v>
      </c>
      <c r="J3425" s="1">
        <v>16.197836521999999</v>
      </c>
      <c r="K3425" s="1">
        <v>16.673715310999999</v>
      </c>
      <c r="L3425" s="1">
        <v>16.404349959000001</v>
      </c>
      <c r="M3425" s="2">
        <f t="shared" si="269"/>
        <v>-4.9099836511882211E-3</v>
      </c>
      <c r="N3425" s="2">
        <f t="shared" si="270"/>
        <v>-4.9220772233164786E-3</v>
      </c>
    </row>
    <row r="3426" spans="1:14" x14ac:dyDescent="0.25">
      <c r="A3426" s="5">
        <v>41572</v>
      </c>
      <c r="B3426" s="11">
        <f t="shared" si="266"/>
        <v>10</v>
      </c>
      <c r="C3426" s="11">
        <f t="shared" si="267"/>
        <v>2013</v>
      </c>
      <c r="D3426" s="11" t="str">
        <f t="shared" si="268"/>
        <v>10/2013</v>
      </c>
      <c r="E3426">
        <v>30724</v>
      </c>
      <c r="F3426">
        <v>30113900</v>
      </c>
      <c r="G3426">
        <v>558349009</v>
      </c>
      <c r="H3426" s="1">
        <v>16.601884550000001</v>
      </c>
      <c r="I3426" s="1">
        <v>16.368434577999999</v>
      </c>
      <c r="J3426" s="1">
        <v>16.341498043000001</v>
      </c>
      <c r="K3426" s="1">
        <v>16.817376832000001</v>
      </c>
      <c r="L3426" s="1">
        <v>16.646778776000001</v>
      </c>
      <c r="M3426" s="2">
        <f t="shared" si="269"/>
        <v>1.3706140353320961E-2</v>
      </c>
      <c r="N3426" s="2">
        <f t="shared" si="270"/>
        <v>1.3613060755258874E-2</v>
      </c>
    </row>
    <row r="3427" spans="1:14" x14ac:dyDescent="0.25">
      <c r="A3427" s="5">
        <v>41575</v>
      </c>
      <c r="B3427" s="11">
        <f t="shared" si="266"/>
        <v>10</v>
      </c>
      <c r="C3427" s="11">
        <f t="shared" si="267"/>
        <v>2013</v>
      </c>
      <c r="D3427" s="11" t="str">
        <f t="shared" si="268"/>
        <v>10/2013</v>
      </c>
      <c r="E3427">
        <v>71667</v>
      </c>
      <c r="F3427">
        <v>73139200</v>
      </c>
      <c r="G3427">
        <v>1425818571</v>
      </c>
      <c r="H3427" s="1">
        <v>17.858922861</v>
      </c>
      <c r="I3427" s="1">
        <v>17.436917142999999</v>
      </c>
      <c r="J3427" s="1">
        <v>17.068784494999999</v>
      </c>
      <c r="K3427" s="1">
        <v>17.858922861</v>
      </c>
      <c r="L3427" s="1">
        <v>17.499769057999998</v>
      </c>
      <c r="M3427" s="2">
        <f t="shared" si="269"/>
        <v>7.5716603570767482E-2</v>
      </c>
      <c r="N3427" s="2">
        <f t="shared" si="270"/>
        <v>7.2987047468028379E-2</v>
      </c>
    </row>
    <row r="3428" spans="1:14" x14ac:dyDescent="0.25">
      <c r="A3428" s="5">
        <v>41576</v>
      </c>
      <c r="B3428" s="11">
        <f t="shared" si="266"/>
        <v>10</v>
      </c>
      <c r="C3428" s="11">
        <f t="shared" si="267"/>
        <v>2013</v>
      </c>
      <c r="D3428" s="11" t="str">
        <f t="shared" si="268"/>
        <v>10/2013</v>
      </c>
      <c r="E3428">
        <v>38277</v>
      </c>
      <c r="F3428">
        <v>33147800</v>
      </c>
      <c r="G3428">
        <v>649006227</v>
      </c>
      <c r="H3428" s="1">
        <v>17.688324805000001</v>
      </c>
      <c r="I3428" s="1">
        <v>17.697303649999998</v>
      </c>
      <c r="J3428" s="1">
        <v>17.356107537</v>
      </c>
      <c r="K3428" s="1">
        <v>17.921774777</v>
      </c>
      <c r="L3428" s="1">
        <v>17.580578664000001</v>
      </c>
      <c r="M3428" s="2">
        <f t="shared" si="269"/>
        <v>-9.5525389368553704E-3</v>
      </c>
      <c r="N3428" s="2">
        <f t="shared" si="270"/>
        <v>-9.598457094224978E-3</v>
      </c>
    </row>
    <row r="3429" spans="1:14" x14ac:dyDescent="0.25">
      <c r="A3429" s="5">
        <v>41577</v>
      </c>
      <c r="B3429" s="11">
        <f t="shared" si="266"/>
        <v>10</v>
      </c>
      <c r="C3429" s="11">
        <f t="shared" si="267"/>
        <v>2013</v>
      </c>
      <c r="D3429" s="11" t="str">
        <f t="shared" si="268"/>
        <v>10/2013</v>
      </c>
      <c r="E3429">
        <v>58747</v>
      </c>
      <c r="F3429">
        <v>53392700</v>
      </c>
      <c r="G3429">
        <v>1049971435</v>
      </c>
      <c r="H3429" s="1">
        <v>17.912795932000002</v>
      </c>
      <c r="I3429" s="1">
        <v>17.805049790999998</v>
      </c>
      <c r="J3429" s="1">
        <v>17.203467171</v>
      </c>
      <c r="K3429" s="1">
        <v>17.957690156999998</v>
      </c>
      <c r="L3429" s="1">
        <v>17.66138827</v>
      </c>
      <c r="M3429" s="2">
        <f t="shared" si="269"/>
        <v>1.2690355331814729E-2</v>
      </c>
      <c r="N3429" s="2">
        <f t="shared" si="270"/>
        <v>1.2610507593771754E-2</v>
      </c>
    </row>
    <row r="3430" spans="1:14" x14ac:dyDescent="0.25">
      <c r="A3430" s="5">
        <v>41578</v>
      </c>
      <c r="B3430" s="11">
        <f t="shared" si="266"/>
        <v>10</v>
      </c>
      <c r="C3430" s="11">
        <f t="shared" si="267"/>
        <v>2013</v>
      </c>
      <c r="D3430" s="11" t="str">
        <f t="shared" si="268"/>
        <v>10/2013</v>
      </c>
      <c r="E3430">
        <v>56811</v>
      </c>
      <c r="F3430">
        <v>41483800</v>
      </c>
      <c r="G3430">
        <v>844492607</v>
      </c>
      <c r="H3430" s="1">
        <v>18.343780496000001</v>
      </c>
      <c r="I3430" s="1">
        <v>17.921774777</v>
      </c>
      <c r="J3430" s="1">
        <v>17.823007481000001</v>
      </c>
      <c r="K3430" s="1">
        <v>18.460505481999999</v>
      </c>
      <c r="L3430" s="1">
        <v>18.280928580000001</v>
      </c>
      <c r="M3430" s="2">
        <f t="shared" si="269"/>
        <v>2.4060150388364177E-2</v>
      </c>
      <c r="N3430" s="2">
        <f t="shared" si="270"/>
        <v>2.3775265505790646E-2</v>
      </c>
    </row>
    <row r="3431" spans="1:14" x14ac:dyDescent="0.25">
      <c r="A3431" s="5">
        <v>41579</v>
      </c>
      <c r="B3431" s="11">
        <f t="shared" si="266"/>
        <v>11</v>
      </c>
      <c r="C3431" s="11">
        <f t="shared" si="267"/>
        <v>2013</v>
      </c>
      <c r="D3431" s="11" t="str">
        <f t="shared" si="268"/>
        <v>11/2013</v>
      </c>
      <c r="E3431">
        <v>44362</v>
      </c>
      <c r="F3431">
        <v>43280800</v>
      </c>
      <c r="G3431">
        <v>866048729</v>
      </c>
      <c r="H3431" s="1">
        <v>17.831986325999999</v>
      </c>
      <c r="I3431" s="1">
        <v>18.065436298000002</v>
      </c>
      <c r="J3431" s="1">
        <v>17.796070946</v>
      </c>
      <c r="K3431" s="1">
        <v>18.271949735</v>
      </c>
      <c r="L3431" s="1">
        <v>17.966669002</v>
      </c>
      <c r="M3431" s="2">
        <f t="shared" si="269"/>
        <v>-2.7900146870575737E-2</v>
      </c>
      <c r="N3431" s="2">
        <f t="shared" si="270"/>
        <v>-2.8296750240996718E-2</v>
      </c>
    </row>
    <row r="3432" spans="1:14" x14ac:dyDescent="0.25">
      <c r="A3432" s="5">
        <v>41582</v>
      </c>
      <c r="B3432" s="11">
        <f t="shared" si="266"/>
        <v>11</v>
      </c>
      <c r="C3432" s="11">
        <f t="shared" si="267"/>
        <v>2013</v>
      </c>
      <c r="D3432" s="11" t="str">
        <f t="shared" si="268"/>
        <v>11/2013</v>
      </c>
      <c r="E3432">
        <v>30131</v>
      </c>
      <c r="F3432">
        <v>20418700</v>
      </c>
      <c r="G3432">
        <v>411345334</v>
      </c>
      <c r="H3432" s="1">
        <v>18.155224748999998</v>
      </c>
      <c r="I3432" s="1">
        <v>17.948711312</v>
      </c>
      <c r="J3432" s="1">
        <v>17.912795932000002</v>
      </c>
      <c r="K3432" s="1">
        <v>18.209097819</v>
      </c>
      <c r="L3432" s="1">
        <v>18.092372832999999</v>
      </c>
      <c r="M3432" s="2">
        <f t="shared" si="269"/>
        <v>1.8126888227179672E-2</v>
      </c>
      <c r="N3432" s="2">
        <f t="shared" si="270"/>
        <v>1.7964554984783901E-2</v>
      </c>
    </row>
    <row r="3433" spans="1:14" x14ac:dyDescent="0.25">
      <c r="A3433" s="5">
        <v>41583</v>
      </c>
      <c r="B3433" s="11">
        <f t="shared" si="266"/>
        <v>11</v>
      </c>
      <c r="C3433" s="11">
        <f t="shared" si="267"/>
        <v>2013</v>
      </c>
      <c r="D3433" s="11" t="str">
        <f t="shared" si="268"/>
        <v>11/2013</v>
      </c>
      <c r="E3433">
        <v>23969</v>
      </c>
      <c r="F3433">
        <v>29541300</v>
      </c>
      <c r="G3433">
        <v>597535637</v>
      </c>
      <c r="H3433" s="1">
        <v>18.182161283999999</v>
      </c>
      <c r="I3433" s="1">
        <v>18.218076665000002</v>
      </c>
      <c r="J3433" s="1">
        <v>18.002584382999999</v>
      </c>
      <c r="K3433" s="1">
        <v>18.325822806000001</v>
      </c>
      <c r="L3433" s="1">
        <v>18.164203594</v>
      </c>
      <c r="M3433" s="2">
        <f t="shared" si="269"/>
        <v>1.4836795122288304E-3</v>
      </c>
      <c r="N3433" s="2">
        <f t="shared" si="270"/>
        <v>1.4825799472483179E-3</v>
      </c>
    </row>
    <row r="3434" spans="1:14" x14ac:dyDescent="0.25">
      <c r="A3434" s="5">
        <v>41584</v>
      </c>
      <c r="B3434" s="11">
        <f t="shared" si="266"/>
        <v>11</v>
      </c>
      <c r="C3434" s="11">
        <f t="shared" si="267"/>
        <v>2013</v>
      </c>
      <c r="D3434" s="11" t="str">
        <f t="shared" si="268"/>
        <v>11/2013</v>
      </c>
      <c r="E3434">
        <v>24501</v>
      </c>
      <c r="F3434">
        <v>21729500</v>
      </c>
      <c r="G3434">
        <v>440147956</v>
      </c>
      <c r="H3434" s="1">
        <v>18.325822806000001</v>
      </c>
      <c r="I3434" s="1">
        <v>18.218076665000002</v>
      </c>
      <c r="J3434" s="1">
        <v>18.029520917999999</v>
      </c>
      <c r="K3434" s="1">
        <v>18.325822806000001</v>
      </c>
      <c r="L3434" s="1">
        <v>18.191140129000001</v>
      </c>
      <c r="M3434" s="2">
        <f t="shared" si="269"/>
        <v>7.9012346088043195E-3</v>
      </c>
      <c r="N3434" s="2">
        <f t="shared" si="270"/>
        <v>7.8701833097877122E-3</v>
      </c>
    </row>
    <row r="3435" spans="1:14" x14ac:dyDescent="0.25">
      <c r="A3435" s="5">
        <v>41585</v>
      </c>
      <c r="B3435" s="11">
        <f t="shared" si="266"/>
        <v>11</v>
      </c>
      <c r="C3435" s="11">
        <f t="shared" si="267"/>
        <v>2013</v>
      </c>
      <c r="D3435" s="11" t="str">
        <f t="shared" si="268"/>
        <v>11/2013</v>
      </c>
      <c r="E3435">
        <v>25947</v>
      </c>
      <c r="F3435">
        <v>20787500</v>
      </c>
      <c r="G3435">
        <v>420101961</v>
      </c>
      <c r="H3435" s="1">
        <v>17.957690156999998</v>
      </c>
      <c r="I3435" s="1">
        <v>18.200118973999999</v>
      </c>
      <c r="J3435" s="1">
        <v>17.912795932000002</v>
      </c>
      <c r="K3435" s="1">
        <v>18.523357397000002</v>
      </c>
      <c r="L3435" s="1">
        <v>18.146245904000001</v>
      </c>
      <c r="M3435" s="2">
        <f t="shared" si="269"/>
        <v>-2.0088192104502633E-2</v>
      </c>
      <c r="N3435" s="2">
        <f t="shared" si="270"/>
        <v>-2.0292703310407369E-2</v>
      </c>
    </row>
    <row r="3436" spans="1:14" x14ac:dyDescent="0.25">
      <c r="A3436" s="5">
        <v>41586</v>
      </c>
      <c r="B3436" s="11">
        <f t="shared" si="266"/>
        <v>11</v>
      </c>
      <c r="C3436" s="11">
        <f t="shared" si="267"/>
        <v>2013</v>
      </c>
      <c r="D3436" s="11" t="str">
        <f t="shared" si="268"/>
        <v>11/2013</v>
      </c>
      <c r="E3436">
        <v>37545</v>
      </c>
      <c r="F3436">
        <v>28146800</v>
      </c>
      <c r="G3436">
        <v>557017682</v>
      </c>
      <c r="H3436" s="1">
        <v>17.634451733999999</v>
      </c>
      <c r="I3436" s="1">
        <v>17.912795932000002</v>
      </c>
      <c r="J3436" s="1">
        <v>17.598536354</v>
      </c>
      <c r="K3436" s="1">
        <v>18.020542073000001</v>
      </c>
      <c r="L3436" s="1">
        <v>17.769134411</v>
      </c>
      <c r="M3436" s="2">
        <f t="shared" si="269"/>
        <v>-1.8000000009689376E-2</v>
      </c>
      <c r="N3436" s="2">
        <f t="shared" si="270"/>
        <v>-1.8163970637538145E-2</v>
      </c>
    </row>
    <row r="3437" spans="1:14" x14ac:dyDescent="0.25">
      <c r="A3437" s="5">
        <v>41589</v>
      </c>
      <c r="B3437" s="11">
        <f t="shared" si="266"/>
        <v>11</v>
      </c>
      <c r="C3437" s="11">
        <f t="shared" si="267"/>
        <v>2013</v>
      </c>
      <c r="D3437" s="11" t="str">
        <f t="shared" si="268"/>
        <v>11/2013</v>
      </c>
      <c r="E3437">
        <v>28157</v>
      </c>
      <c r="F3437">
        <v>22063500</v>
      </c>
      <c r="G3437">
        <v>437911051</v>
      </c>
      <c r="H3437" s="1">
        <v>18.038499763000001</v>
      </c>
      <c r="I3437" s="1">
        <v>17.652409424999998</v>
      </c>
      <c r="J3437" s="1">
        <v>17.508747903</v>
      </c>
      <c r="K3437" s="1">
        <v>18.038499763000001</v>
      </c>
      <c r="L3437" s="1">
        <v>17.823007481000001</v>
      </c>
      <c r="M3437" s="2">
        <f t="shared" si="269"/>
        <v>2.2912423651991309E-2</v>
      </c>
      <c r="N3437" s="2">
        <f t="shared" si="270"/>
        <v>2.2653875926661061E-2</v>
      </c>
    </row>
    <row r="3438" spans="1:14" x14ac:dyDescent="0.25">
      <c r="A3438" s="5">
        <v>41590</v>
      </c>
      <c r="B3438" s="11">
        <f t="shared" si="266"/>
        <v>11</v>
      </c>
      <c r="C3438" s="11">
        <f t="shared" si="267"/>
        <v>2013</v>
      </c>
      <c r="D3438" s="11" t="str">
        <f t="shared" si="268"/>
        <v>11/2013</v>
      </c>
      <c r="E3438">
        <v>29892</v>
      </c>
      <c r="F3438">
        <v>24210900</v>
      </c>
      <c r="G3438">
        <v>479631230</v>
      </c>
      <c r="H3438" s="1">
        <v>17.553642129</v>
      </c>
      <c r="I3438" s="1">
        <v>18.011563228</v>
      </c>
      <c r="J3438" s="1">
        <v>17.535684439000001</v>
      </c>
      <c r="K3438" s="1">
        <v>18.182161283999999</v>
      </c>
      <c r="L3438" s="1">
        <v>17.787092100999999</v>
      </c>
      <c r="M3438" s="2">
        <f t="shared" si="269"/>
        <v>-2.6879044286960307E-2</v>
      </c>
      <c r="N3438" s="2">
        <f t="shared" si="270"/>
        <v>-2.7246892381403438E-2</v>
      </c>
    </row>
    <row r="3439" spans="1:14" x14ac:dyDescent="0.25">
      <c r="A3439" s="5">
        <v>41591</v>
      </c>
      <c r="B3439" s="11">
        <f t="shared" si="266"/>
        <v>11</v>
      </c>
      <c r="C3439" s="11">
        <f t="shared" si="267"/>
        <v>2013</v>
      </c>
      <c r="D3439" s="11" t="str">
        <f t="shared" si="268"/>
        <v>11/2013</v>
      </c>
      <c r="E3439">
        <v>25868</v>
      </c>
      <c r="F3439">
        <v>31066500</v>
      </c>
      <c r="G3439">
        <v>613427208</v>
      </c>
      <c r="H3439" s="1">
        <v>17.903817087</v>
      </c>
      <c r="I3439" s="1">
        <v>17.553642129</v>
      </c>
      <c r="J3439" s="1">
        <v>17.284276775999999</v>
      </c>
      <c r="K3439" s="1">
        <v>17.948711312</v>
      </c>
      <c r="L3439" s="1">
        <v>17.733219030000001</v>
      </c>
      <c r="M3439" s="2">
        <f t="shared" si="269"/>
        <v>1.9948849100750676E-2</v>
      </c>
      <c r="N3439" s="2">
        <f t="shared" si="270"/>
        <v>1.9752478098289197E-2</v>
      </c>
    </row>
    <row r="3440" spans="1:14" x14ac:dyDescent="0.25">
      <c r="A3440" s="5">
        <v>41592</v>
      </c>
      <c r="B3440" s="11">
        <f t="shared" si="266"/>
        <v>11</v>
      </c>
      <c r="C3440" s="11">
        <f t="shared" si="267"/>
        <v>2013</v>
      </c>
      <c r="D3440" s="11" t="str">
        <f t="shared" si="268"/>
        <v>11/2013</v>
      </c>
      <c r="E3440">
        <v>31086</v>
      </c>
      <c r="F3440">
        <v>24503700</v>
      </c>
      <c r="G3440">
        <v>496998576</v>
      </c>
      <c r="H3440" s="1">
        <v>18.361738186</v>
      </c>
      <c r="I3440" s="1">
        <v>17.957690156999998</v>
      </c>
      <c r="J3440" s="1">
        <v>17.921774777</v>
      </c>
      <c r="K3440" s="1">
        <v>18.397653565999999</v>
      </c>
      <c r="L3440" s="1">
        <v>18.209097819</v>
      </c>
      <c r="M3440" s="2">
        <f t="shared" si="269"/>
        <v>2.5576730189703412E-2</v>
      </c>
      <c r="N3440" s="2">
        <f t="shared" si="270"/>
        <v>2.5255117954271832E-2</v>
      </c>
    </row>
    <row r="3441" spans="1:14" x14ac:dyDescent="0.25">
      <c r="A3441" s="5">
        <v>41596</v>
      </c>
      <c r="B3441" s="11">
        <f t="shared" si="266"/>
        <v>11</v>
      </c>
      <c r="C3441" s="11">
        <f t="shared" si="267"/>
        <v>2013</v>
      </c>
      <c r="D3441" s="11" t="str">
        <f t="shared" si="268"/>
        <v>11/2013</v>
      </c>
      <c r="E3441">
        <v>46228</v>
      </c>
      <c r="F3441">
        <v>44800900</v>
      </c>
      <c r="G3441">
        <v>942885463</v>
      </c>
      <c r="H3441" s="1">
        <v>19.250643848999999</v>
      </c>
      <c r="I3441" s="1">
        <v>18.406632411</v>
      </c>
      <c r="J3441" s="1">
        <v>18.370717031000002</v>
      </c>
      <c r="K3441" s="1">
        <v>19.250643848999999</v>
      </c>
      <c r="L3441" s="1">
        <v>18.900468890999999</v>
      </c>
      <c r="M3441" s="2">
        <f t="shared" si="269"/>
        <v>4.8410757957422001E-2</v>
      </c>
      <c r="N3441" s="2">
        <f t="shared" si="270"/>
        <v>4.7275453724484516E-2</v>
      </c>
    </row>
    <row r="3442" spans="1:14" x14ac:dyDescent="0.25">
      <c r="A3442" s="5">
        <v>41597</v>
      </c>
      <c r="B3442" s="11">
        <f t="shared" si="266"/>
        <v>11</v>
      </c>
      <c r="C3442" s="11">
        <f t="shared" si="267"/>
        <v>2013</v>
      </c>
      <c r="D3442" s="11" t="str">
        <f t="shared" si="268"/>
        <v>11/2013</v>
      </c>
      <c r="E3442">
        <v>46628</v>
      </c>
      <c r="F3442">
        <v>42328900</v>
      </c>
      <c r="G3442">
        <v>892626266</v>
      </c>
      <c r="H3442" s="1">
        <v>18.954341961000001</v>
      </c>
      <c r="I3442" s="1">
        <v>19.124940018</v>
      </c>
      <c r="J3442" s="1">
        <v>18.729870834</v>
      </c>
      <c r="K3442" s="1">
        <v>19.187791933</v>
      </c>
      <c r="L3442" s="1">
        <v>18.936384271000001</v>
      </c>
      <c r="M3442" s="2">
        <f t="shared" si="269"/>
        <v>-1.53917910654916E-2</v>
      </c>
      <c r="N3442" s="2">
        <f t="shared" si="270"/>
        <v>-1.5511474363411311E-2</v>
      </c>
    </row>
    <row r="3443" spans="1:14" x14ac:dyDescent="0.25">
      <c r="A3443" s="5">
        <v>41599</v>
      </c>
      <c r="B3443" s="11">
        <f t="shared" si="266"/>
        <v>11</v>
      </c>
      <c r="C3443" s="11">
        <f t="shared" si="267"/>
        <v>2013</v>
      </c>
      <c r="D3443" s="11" t="str">
        <f t="shared" si="268"/>
        <v>11/2013</v>
      </c>
      <c r="E3443">
        <v>30940</v>
      </c>
      <c r="F3443">
        <v>35712500</v>
      </c>
      <c r="G3443">
        <v>742523503</v>
      </c>
      <c r="H3443" s="1">
        <v>18.765786213999998</v>
      </c>
      <c r="I3443" s="1">
        <v>18.406632411</v>
      </c>
      <c r="J3443" s="1">
        <v>18.307865114999998</v>
      </c>
      <c r="K3443" s="1">
        <v>18.972299651</v>
      </c>
      <c r="L3443" s="1">
        <v>18.667018919</v>
      </c>
      <c r="M3443" s="2">
        <f t="shared" si="269"/>
        <v>-9.9478920127098469E-3</v>
      </c>
      <c r="N3443" s="2">
        <f t="shared" si="270"/>
        <v>-9.9977029080431015E-3</v>
      </c>
    </row>
    <row r="3444" spans="1:14" x14ac:dyDescent="0.25">
      <c r="A3444" s="5">
        <v>41600</v>
      </c>
      <c r="B3444" s="11">
        <f t="shared" si="266"/>
        <v>11</v>
      </c>
      <c r="C3444" s="11">
        <f t="shared" si="267"/>
        <v>2013</v>
      </c>
      <c r="D3444" s="11" t="str">
        <f t="shared" si="268"/>
        <v>11/2013</v>
      </c>
      <c r="E3444">
        <v>20649</v>
      </c>
      <c r="F3444">
        <v>23634100</v>
      </c>
      <c r="G3444">
        <v>495561237</v>
      </c>
      <c r="H3444" s="1">
        <v>18.559272778</v>
      </c>
      <c r="I3444" s="1">
        <v>18.631103538000001</v>
      </c>
      <c r="J3444" s="1">
        <v>18.559272778</v>
      </c>
      <c r="K3444" s="1">
        <v>19.035151567</v>
      </c>
      <c r="L3444" s="1">
        <v>18.828638130000002</v>
      </c>
      <c r="M3444" s="2">
        <f t="shared" si="269"/>
        <v>-1.1004784646109322E-2</v>
      </c>
      <c r="N3444" s="2">
        <f t="shared" si="270"/>
        <v>-1.1065785233725332E-2</v>
      </c>
    </row>
    <row r="3445" spans="1:14" x14ac:dyDescent="0.25">
      <c r="A3445" s="5">
        <v>41603</v>
      </c>
      <c r="B3445" s="11">
        <f t="shared" si="266"/>
        <v>11</v>
      </c>
      <c r="C3445" s="11">
        <f t="shared" si="267"/>
        <v>2013</v>
      </c>
      <c r="D3445" s="11" t="str">
        <f t="shared" si="268"/>
        <v>11/2013</v>
      </c>
      <c r="E3445">
        <v>21805</v>
      </c>
      <c r="F3445">
        <v>16958000</v>
      </c>
      <c r="G3445">
        <v>349825878</v>
      </c>
      <c r="H3445" s="1">
        <v>18.280928580000001</v>
      </c>
      <c r="I3445" s="1">
        <v>18.702934298999999</v>
      </c>
      <c r="J3445" s="1">
        <v>18.280928580000001</v>
      </c>
      <c r="K3445" s="1">
        <v>18.810680439999999</v>
      </c>
      <c r="L3445" s="1">
        <v>18.523357397000002</v>
      </c>
      <c r="M3445" s="2">
        <f t="shared" si="269"/>
        <v>-1.4997581065242294E-2</v>
      </c>
      <c r="N3445" s="2">
        <f t="shared" si="270"/>
        <v>-1.5111182041735952E-2</v>
      </c>
    </row>
    <row r="3446" spans="1:14" x14ac:dyDescent="0.25">
      <c r="A3446" s="5">
        <v>41604</v>
      </c>
      <c r="B3446" s="11">
        <f t="shared" si="266"/>
        <v>11</v>
      </c>
      <c r="C3446" s="11">
        <f t="shared" si="267"/>
        <v>2013</v>
      </c>
      <c r="D3446" s="11" t="str">
        <f t="shared" si="268"/>
        <v>11/2013</v>
      </c>
      <c r="E3446">
        <v>41786</v>
      </c>
      <c r="F3446">
        <v>38089400</v>
      </c>
      <c r="G3446">
        <v>742496140</v>
      </c>
      <c r="H3446" s="1">
        <v>17.131636409999999</v>
      </c>
      <c r="I3446" s="1">
        <v>17.867901706000001</v>
      </c>
      <c r="J3446" s="1">
        <v>17.131636409999999</v>
      </c>
      <c r="K3446" s="1">
        <v>17.993605538000001</v>
      </c>
      <c r="L3446" s="1">
        <v>17.499769057999998</v>
      </c>
      <c r="M3446" s="2">
        <f t="shared" si="269"/>
        <v>-6.2868369348445974E-2</v>
      </c>
      <c r="N3446" s="2">
        <f t="shared" si="270"/>
        <v>-6.4931525658741274E-2</v>
      </c>
    </row>
    <row r="3447" spans="1:14" x14ac:dyDescent="0.25">
      <c r="A3447" s="5">
        <v>41605</v>
      </c>
      <c r="B3447" s="11">
        <f t="shared" si="266"/>
        <v>11</v>
      </c>
      <c r="C3447" s="11">
        <f t="shared" si="267"/>
        <v>2013</v>
      </c>
      <c r="D3447" s="11" t="str">
        <f t="shared" si="268"/>
        <v>11/2013</v>
      </c>
      <c r="E3447">
        <v>30803</v>
      </c>
      <c r="F3447">
        <v>28959500</v>
      </c>
      <c r="G3447">
        <v>553451532</v>
      </c>
      <c r="H3447" s="1">
        <v>17.032869114</v>
      </c>
      <c r="I3447" s="1">
        <v>17.248361396</v>
      </c>
      <c r="J3447" s="1">
        <v>16.889207592999998</v>
      </c>
      <c r="K3447" s="1">
        <v>17.383044072000001</v>
      </c>
      <c r="L3447" s="1">
        <v>17.158572945</v>
      </c>
      <c r="M3447" s="2">
        <f t="shared" si="269"/>
        <v>-5.7651991693185023E-3</v>
      </c>
      <c r="N3447" s="2">
        <f t="shared" si="270"/>
        <v>-5.7818820811563242E-3</v>
      </c>
    </row>
    <row r="3448" spans="1:14" x14ac:dyDescent="0.25">
      <c r="A3448" s="5">
        <v>41606</v>
      </c>
      <c r="B3448" s="11">
        <f t="shared" si="266"/>
        <v>11</v>
      </c>
      <c r="C3448" s="11">
        <f t="shared" si="267"/>
        <v>2013</v>
      </c>
      <c r="D3448" s="11" t="str">
        <f t="shared" si="268"/>
        <v>11/2013</v>
      </c>
      <c r="E3448">
        <v>25225</v>
      </c>
      <c r="F3448">
        <v>28703900</v>
      </c>
      <c r="G3448">
        <v>540455973</v>
      </c>
      <c r="H3448" s="1">
        <v>16.754524917000001</v>
      </c>
      <c r="I3448" s="1">
        <v>17.014911424000001</v>
      </c>
      <c r="J3448" s="1">
        <v>16.655757620999999</v>
      </c>
      <c r="K3448" s="1">
        <v>17.257340241000001</v>
      </c>
      <c r="L3448" s="1">
        <v>16.907165283000001</v>
      </c>
      <c r="M3448" s="2">
        <f t="shared" si="269"/>
        <v>-1.6341591961815616E-2</v>
      </c>
      <c r="N3448" s="2">
        <f t="shared" si="270"/>
        <v>-1.6476588501768061E-2</v>
      </c>
    </row>
    <row r="3449" spans="1:14" x14ac:dyDescent="0.25">
      <c r="A3449" s="5">
        <v>41607</v>
      </c>
      <c r="B3449" s="11">
        <f t="shared" si="266"/>
        <v>11</v>
      </c>
      <c r="C3449" s="11">
        <f t="shared" si="267"/>
        <v>2013</v>
      </c>
      <c r="D3449" s="11" t="str">
        <f t="shared" si="268"/>
        <v>11/2013</v>
      </c>
      <c r="E3449">
        <v>42756</v>
      </c>
      <c r="F3449">
        <v>37681000</v>
      </c>
      <c r="G3449">
        <v>721490807</v>
      </c>
      <c r="H3449" s="1">
        <v>17.167551790000001</v>
      </c>
      <c r="I3449" s="1">
        <v>16.961038353999999</v>
      </c>
      <c r="J3449" s="1">
        <v>16.853292213</v>
      </c>
      <c r="K3449" s="1">
        <v>17.409980608000001</v>
      </c>
      <c r="L3449" s="1">
        <v>17.194488325999998</v>
      </c>
      <c r="M3449" s="2">
        <f t="shared" si="269"/>
        <v>2.4651661270378433E-2</v>
      </c>
      <c r="N3449" s="2">
        <f t="shared" si="270"/>
        <v>2.4352712167721769E-2</v>
      </c>
    </row>
    <row r="3450" spans="1:14" x14ac:dyDescent="0.25">
      <c r="A3450" s="5">
        <v>41610</v>
      </c>
      <c r="B3450" s="11">
        <f t="shared" si="266"/>
        <v>12</v>
      </c>
      <c r="C3450" s="11">
        <f t="shared" si="267"/>
        <v>2013</v>
      </c>
      <c r="D3450" s="11" t="str">
        <f t="shared" si="268"/>
        <v>12/2013</v>
      </c>
      <c r="E3450">
        <v>86515</v>
      </c>
      <c r="F3450">
        <v>77915700</v>
      </c>
      <c r="G3450">
        <v>1382243360</v>
      </c>
      <c r="H3450" s="1">
        <v>15.587275055999999</v>
      </c>
      <c r="I3450" s="1">
        <v>16.036217310000001</v>
      </c>
      <c r="J3450" s="1">
        <v>15.587275055999999</v>
      </c>
      <c r="K3450" s="1">
        <v>16.224773057</v>
      </c>
      <c r="L3450" s="1">
        <v>15.928471169</v>
      </c>
      <c r="M3450" s="2">
        <f t="shared" si="269"/>
        <v>-9.2050209216232193E-2</v>
      </c>
      <c r="N3450" s="2">
        <f t="shared" si="270"/>
        <v>-9.6566198403399015E-2</v>
      </c>
    </row>
    <row r="3451" spans="1:14" x14ac:dyDescent="0.25">
      <c r="A3451" s="5">
        <v>41611</v>
      </c>
      <c r="B3451" s="11">
        <f t="shared" si="266"/>
        <v>12</v>
      </c>
      <c r="C3451" s="11">
        <f t="shared" si="267"/>
        <v>2013</v>
      </c>
      <c r="D3451" s="11" t="str">
        <f t="shared" si="268"/>
        <v>12/2013</v>
      </c>
      <c r="E3451">
        <v>48847</v>
      </c>
      <c r="F3451">
        <v>45412600</v>
      </c>
      <c r="G3451">
        <v>792929345</v>
      </c>
      <c r="H3451" s="1">
        <v>15.721957732</v>
      </c>
      <c r="I3451" s="1">
        <v>15.668084662</v>
      </c>
      <c r="J3451" s="1">
        <v>15.308930859</v>
      </c>
      <c r="K3451" s="1">
        <v>16.054175001000001</v>
      </c>
      <c r="L3451" s="1">
        <v>15.677063507</v>
      </c>
      <c r="M3451" s="2">
        <f t="shared" si="269"/>
        <v>8.6405529841573347E-3</v>
      </c>
      <c r="N3451" s="2">
        <f t="shared" si="270"/>
        <v>8.603437054418241E-3</v>
      </c>
    </row>
    <row r="3452" spans="1:14" x14ac:dyDescent="0.25">
      <c r="A3452" s="5">
        <v>41612</v>
      </c>
      <c r="B3452" s="11">
        <f t="shared" si="266"/>
        <v>12</v>
      </c>
      <c r="C3452" s="11">
        <f t="shared" si="267"/>
        <v>2013</v>
      </c>
      <c r="D3452" s="11" t="str">
        <f t="shared" si="268"/>
        <v>12/2013</v>
      </c>
      <c r="E3452">
        <v>31040</v>
      </c>
      <c r="F3452">
        <v>27165000</v>
      </c>
      <c r="G3452">
        <v>475522016</v>
      </c>
      <c r="H3452" s="1">
        <v>15.623190436</v>
      </c>
      <c r="I3452" s="1">
        <v>15.946428858999999</v>
      </c>
      <c r="J3452" s="1">
        <v>15.596253901000001</v>
      </c>
      <c r="K3452" s="1">
        <v>15.946428858999999</v>
      </c>
      <c r="L3452" s="1">
        <v>15.712978887</v>
      </c>
      <c r="M3452" s="2">
        <f t="shared" si="269"/>
        <v>-6.2821245091488898E-3</v>
      </c>
      <c r="N3452" s="2">
        <f t="shared" si="270"/>
        <v>-6.3019400861965107E-3</v>
      </c>
    </row>
    <row r="3453" spans="1:14" x14ac:dyDescent="0.25">
      <c r="A3453" s="5">
        <v>41613</v>
      </c>
      <c r="B3453" s="11">
        <f t="shared" si="266"/>
        <v>12</v>
      </c>
      <c r="C3453" s="11">
        <f t="shared" si="267"/>
        <v>2013</v>
      </c>
      <c r="D3453" s="11" t="str">
        <f t="shared" si="268"/>
        <v>12/2013</v>
      </c>
      <c r="E3453">
        <v>37236</v>
      </c>
      <c r="F3453">
        <v>25200600</v>
      </c>
      <c r="G3453">
        <v>445121050</v>
      </c>
      <c r="H3453" s="1">
        <v>15.829703873</v>
      </c>
      <c r="I3453" s="1">
        <v>15.730936577</v>
      </c>
      <c r="J3453" s="1">
        <v>15.677063507</v>
      </c>
      <c r="K3453" s="1">
        <v>16.009280775000001</v>
      </c>
      <c r="L3453" s="1">
        <v>15.856640408000001</v>
      </c>
      <c r="M3453" s="2">
        <f t="shared" si="269"/>
        <v>1.3218390817546277E-2</v>
      </c>
      <c r="N3453" s="2">
        <f t="shared" si="270"/>
        <v>1.3131790202075165E-2</v>
      </c>
    </row>
    <row r="3454" spans="1:14" x14ac:dyDescent="0.25">
      <c r="A3454" s="5">
        <v>41614</v>
      </c>
      <c r="B3454" s="11">
        <f t="shared" si="266"/>
        <v>12</v>
      </c>
      <c r="C3454" s="11">
        <f t="shared" si="267"/>
        <v>2013</v>
      </c>
      <c r="D3454" s="11" t="str">
        <f t="shared" si="268"/>
        <v>12/2013</v>
      </c>
      <c r="E3454">
        <v>36468</v>
      </c>
      <c r="F3454">
        <v>32235900</v>
      </c>
      <c r="G3454">
        <v>561400377</v>
      </c>
      <c r="H3454" s="1">
        <v>15.47055007</v>
      </c>
      <c r="I3454" s="1">
        <v>15.919492324</v>
      </c>
      <c r="J3454" s="1">
        <v>15.425655845</v>
      </c>
      <c r="K3454" s="1">
        <v>15.964386549</v>
      </c>
      <c r="L3454" s="1">
        <v>15.641148126999999</v>
      </c>
      <c r="M3454" s="2">
        <f t="shared" si="269"/>
        <v>-2.2688598970735718E-2</v>
      </c>
      <c r="N3454" s="2">
        <f t="shared" si="270"/>
        <v>-2.2949945861471116E-2</v>
      </c>
    </row>
    <row r="3455" spans="1:14" x14ac:dyDescent="0.25">
      <c r="A3455" s="5">
        <v>41617</v>
      </c>
      <c r="B3455" s="11">
        <f t="shared" si="266"/>
        <v>12</v>
      </c>
      <c r="C3455" s="11">
        <f t="shared" si="267"/>
        <v>2013</v>
      </c>
      <c r="D3455" s="11" t="str">
        <f t="shared" si="268"/>
        <v>12/2013</v>
      </c>
      <c r="E3455">
        <v>17893</v>
      </c>
      <c r="F3455">
        <v>13566400</v>
      </c>
      <c r="G3455">
        <v>235039861</v>
      </c>
      <c r="H3455" s="1">
        <v>15.488507759999999</v>
      </c>
      <c r="I3455" s="1">
        <v>15.551359676000001</v>
      </c>
      <c r="J3455" s="1">
        <v>15.371782774</v>
      </c>
      <c r="K3455" s="1">
        <v>15.686042351999999</v>
      </c>
      <c r="L3455" s="1">
        <v>15.560338521</v>
      </c>
      <c r="M3455" s="2">
        <f t="shared" si="269"/>
        <v>1.1607660955004206E-3</v>
      </c>
      <c r="N3455" s="2">
        <f t="shared" si="270"/>
        <v>1.1600929274129589E-3</v>
      </c>
    </row>
    <row r="3456" spans="1:14" x14ac:dyDescent="0.25">
      <c r="A3456" s="5">
        <v>41618</v>
      </c>
      <c r="B3456" s="11">
        <f t="shared" si="266"/>
        <v>12</v>
      </c>
      <c r="C3456" s="11">
        <f t="shared" si="267"/>
        <v>2013</v>
      </c>
      <c r="D3456" s="11" t="str">
        <f t="shared" si="268"/>
        <v>12/2013</v>
      </c>
      <c r="E3456">
        <v>22295</v>
      </c>
      <c r="F3456">
        <v>14475000</v>
      </c>
      <c r="G3456">
        <v>251193833</v>
      </c>
      <c r="H3456" s="1">
        <v>15.533401985999999</v>
      </c>
      <c r="I3456" s="1">
        <v>15.587275055999999</v>
      </c>
      <c r="J3456" s="1">
        <v>15.497486605000001</v>
      </c>
      <c r="K3456" s="1">
        <v>15.677063507</v>
      </c>
      <c r="L3456" s="1">
        <v>15.578296211</v>
      </c>
      <c r="M3456" s="2">
        <f t="shared" si="269"/>
        <v>2.8985507639374131E-3</v>
      </c>
      <c r="N3456" s="2">
        <f t="shared" si="270"/>
        <v>2.8943580655506483E-3</v>
      </c>
    </row>
    <row r="3457" spans="1:14" x14ac:dyDescent="0.25">
      <c r="A3457" s="5">
        <v>41619</v>
      </c>
      <c r="B3457" s="11">
        <f t="shared" si="266"/>
        <v>12</v>
      </c>
      <c r="C3457" s="11">
        <f t="shared" si="267"/>
        <v>2013</v>
      </c>
      <c r="D3457" s="11" t="str">
        <f t="shared" si="268"/>
        <v>12/2013</v>
      </c>
      <c r="E3457">
        <v>25926</v>
      </c>
      <c r="F3457">
        <v>21214500</v>
      </c>
      <c r="G3457">
        <v>361395672</v>
      </c>
      <c r="H3457" s="1">
        <v>15.066502042</v>
      </c>
      <c r="I3457" s="1">
        <v>15.515444295</v>
      </c>
      <c r="J3457" s="1">
        <v>15.066502042</v>
      </c>
      <c r="K3457" s="1">
        <v>15.569317366</v>
      </c>
      <c r="L3457" s="1">
        <v>15.299952014</v>
      </c>
      <c r="M3457" s="2">
        <f t="shared" si="269"/>
        <v>-3.0057803462551824E-2</v>
      </c>
      <c r="N3457" s="2">
        <f t="shared" si="270"/>
        <v>-3.0518800458841592E-2</v>
      </c>
    </row>
    <row r="3458" spans="1:14" x14ac:dyDescent="0.25">
      <c r="A3458" s="5">
        <v>41620</v>
      </c>
      <c r="B3458" s="11">
        <f t="shared" si="266"/>
        <v>12</v>
      </c>
      <c r="C3458" s="11">
        <f t="shared" si="267"/>
        <v>2013</v>
      </c>
      <c r="D3458" s="11" t="str">
        <f t="shared" si="268"/>
        <v>12/2013</v>
      </c>
      <c r="E3458">
        <v>24795</v>
      </c>
      <c r="F3458">
        <v>21789400</v>
      </c>
      <c r="G3458">
        <v>367320481</v>
      </c>
      <c r="H3458" s="1">
        <v>15.138332802000001</v>
      </c>
      <c r="I3458" s="1">
        <v>15.129353956999999</v>
      </c>
      <c r="J3458" s="1">
        <v>14.985692436000001</v>
      </c>
      <c r="K3458" s="1">
        <v>15.281994322999999</v>
      </c>
      <c r="L3458" s="1">
        <v>15.138332802000001</v>
      </c>
      <c r="M3458" s="2">
        <f t="shared" si="269"/>
        <v>4.7675804111506626E-3</v>
      </c>
      <c r="N3458" s="2">
        <f t="shared" si="270"/>
        <v>4.7562514930779929E-3</v>
      </c>
    </row>
    <row r="3459" spans="1:14" x14ac:dyDescent="0.25">
      <c r="A3459" s="5">
        <v>41621</v>
      </c>
      <c r="B3459" s="11">
        <f t="shared" ref="B3459:B3522" si="271">MONTH(A3459)</f>
        <v>12</v>
      </c>
      <c r="C3459" s="11">
        <f t="shared" ref="C3459:C3522" si="272">YEAR(A3459)</f>
        <v>2013</v>
      </c>
      <c r="D3459" s="11" t="str">
        <f t="shared" ref="D3459:D3522" si="273">CONCATENATE(B3459,"/",C3459)</f>
        <v>12/2013</v>
      </c>
      <c r="E3459">
        <v>32683</v>
      </c>
      <c r="F3459">
        <v>27412800</v>
      </c>
      <c r="G3459">
        <v>465532546</v>
      </c>
      <c r="H3459" s="1">
        <v>15.290973168000001</v>
      </c>
      <c r="I3459" s="1">
        <v>15.255057788</v>
      </c>
      <c r="J3459" s="1">
        <v>15.183227027999999</v>
      </c>
      <c r="K3459" s="1">
        <v>15.398719309000001</v>
      </c>
      <c r="L3459" s="1">
        <v>15.246078943000001</v>
      </c>
      <c r="M3459" s="2">
        <f t="shared" si="269"/>
        <v>1.0083036751565855E-2</v>
      </c>
      <c r="N3459" s="2">
        <f t="shared" si="270"/>
        <v>1.0032542079243376E-2</v>
      </c>
    </row>
    <row r="3460" spans="1:14" x14ac:dyDescent="0.25">
      <c r="A3460" s="5">
        <v>41624</v>
      </c>
      <c r="B3460" s="11">
        <f t="shared" si="271"/>
        <v>12</v>
      </c>
      <c r="C3460" s="11">
        <f t="shared" si="272"/>
        <v>2013</v>
      </c>
      <c r="D3460" s="11" t="str">
        <f t="shared" si="273"/>
        <v>12/2013</v>
      </c>
      <c r="E3460">
        <v>28913</v>
      </c>
      <c r="F3460">
        <v>32273600</v>
      </c>
      <c r="G3460">
        <v>558471425</v>
      </c>
      <c r="H3460" s="1">
        <v>15.569317366</v>
      </c>
      <c r="I3460" s="1">
        <v>15.488507759999999</v>
      </c>
      <c r="J3460" s="1">
        <v>15.335867393999999</v>
      </c>
      <c r="K3460" s="1">
        <v>15.712978887</v>
      </c>
      <c r="L3460" s="1">
        <v>15.533401985999999</v>
      </c>
      <c r="M3460" s="2">
        <f t="shared" ref="M3460:M3523" si="274">H3460/H3459-1</f>
        <v>1.8203170912790556E-2</v>
      </c>
      <c r="N3460" s="2">
        <f t="shared" ref="N3460:N3523" si="275">LN(H3460/H3459)</f>
        <v>1.8039476714985916E-2</v>
      </c>
    </row>
    <row r="3461" spans="1:14" x14ac:dyDescent="0.25">
      <c r="A3461" s="5">
        <v>41625</v>
      </c>
      <c r="B3461" s="11">
        <f t="shared" si="271"/>
        <v>12</v>
      </c>
      <c r="C3461" s="11">
        <f t="shared" si="272"/>
        <v>2013</v>
      </c>
      <c r="D3461" s="11" t="str">
        <f t="shared" si="273"/>
        <v>12/2013</v>
      </c>
      <c r="E3461">
        <v>22749</v>
      </c>
      <c r="F3461">
        <v>28603800</v>
      </c>
      <c r="G3461">
        <v>485233829</v>
      </c>
      <c r="H3461" s="1">
        <v>15.084459731999999</v>
      </c>
      <c r="I3461" s="1">
        <v>15.45259238</v>
      </c>
      <c r="J3461" s="1">
        <v>15.084459731999999</v>
      </c>
      <c r="K3461" s="1">
        <v>15.578296211</v>
      </c>
      <c r="L3461" s="1">
        <v>15.228121252999999</v>
      </c>
      <c r="M3461" s="2">
        <f t="shared" si="274"/>
        <v>-3.1141868496998071E-2</v>
      </c>
      <c r="N3461" s="2">
        <f t="shared" si="275"/>
        <v>-3.163708492758413E-2</v>
      </c>
    </row>
    <row r="3462" spans="1:14" x14ac:dyDescent="0.25">
      <c r="A3462" s="5">
        <v>41626</v>
      </c>
      <c r="B3462" s="11">
        <f t="shared" si="271"/>
        <v>12</v>
      </c>
      <c r="C3462" s="11">
        <f t="shared" si="272"/>
        <v>2013</v>
      </c>
      <c r="D3462" s="11" t="str">
        <f t="shared" si="273"/>
        <v>12/2013</v>
      </c>
      <c r="E3462">
        <v>23674</v>
      </c>
      <c r="F3462">
        <v>22078700</v>
      </c>
      <c r="G3462">
        <v>373501989</v>
      </c>
      <c r="H3462" s="1">
        <v>15.120375112</v>
      </c>
      <c r="I3462" s="1">
        <v>15.219142408</v>
      </c>
      <c r="J3462" s="1">
        <v>15.111396267</v>
      </c>
      <c r="K3462" s="1">
        <v>15.299952014</v>
      </c>
      <c r="L3462" s="1">
        <v>15.192205873000001</v>
      </c>
      <c r="M3462" s="2">
        <f t="shared" si="274"/>
        <v>2.3809523601172611E-3</v>
      </c>
      <c r="N3462" s="2">
        <f t="shared" si="275"/>
        <v>2.3781223841817974E-3</v>
      </c>
    </row>
    <row r="3463" spans="1:14" x14ac:dyDescent="0.25">
      <c r="A3463" s="5">
        <v>41627</v>
      </c>
      <c r="B3463" s="11">
        <f t="shared" si="271"/>
        <v>12</v>
      </c>
      <c r="C3463" s="11">
        <f t="shared" si="272"/>
        <v>2013</v>
      </c>
      <c r="D3463" s="11" t="str">
        <f t="shared" si="273"/>
        <v>12/2013</v>
      </c>
      <c r="E3463">
        <v>20059</v>
      </c>
      <c r="F3463">
        <v>17608900</v>
      </c>
      <c r="G3463">
        <v>300425064</v>
      </c>
      <c r="H3463" s="1">
        <v>15.488507759999999</v>
      </c>
      <c r="I3463" s="1">
        <v>15.371782774</v>
      </c>
      <c r="J3463" s="1">
        <v>15.147311647</v>
      </c>
      <c r="K3463" s="1">
        <v>15.524423141</v>
      </c>
      <c r="L3463" s="1">
        <v>15.317909704</v>
      </c>
      <c r="M3463" s="2">
        <f t="shared" si="274"/>
        <v>2.4346793335030315E-2</v>
      </c>
      <c r="N3463" s="2">
        <f t="shared" si="275"/>
        <v>2.4055134649385804E-2</v>
      </c>
    </row>
    <row r="3464" spans="1:14" x14ac:dyDescent="0.25">
      <c r="A3464" s="5">
        <v>41628</v>
      </c>
      <c r="B3464" s="11">
        <f t="shared" si="271"/>
        <v>12</v>
      </c>
      <c r="C3464" s="11">
        <f t="shared" si="272"/>
        <v>2013</v>
      </c>
      <c r="D3464" s="11" t="str">
        <f t="shared" si="273"/>
        <v>12/2013</v>
      </c>
      <c r="E3464">
        <v>24702</v>
      </c>
      <c r="F3464">
        <v>26503700</v>
      </c>
      <c r="G3464">
        <v>450096849</v>
      </c>
      <c r="H3464" s="1">
        <v>15.183227027999999</v>
      </c>
      <c r="I3464" s="1">
        <v>15.488507759999999</v>
      </c>
      <c r="J3464" s="1">
        <v>15.084459731999999</v>
      </c>
      <c r="K3464" s="1">
        <v>15.524423141</v>
      </c>
      <c r="L3464" s="1">
        <v>15.246078943000001</v>
      </c>
      <c r="M3464" s="2">
        <f t="shared" si="274"/>
        <v>-1.9710144884867886E-2</v>
      </c>
      <c r="N3464" s="2">
        <f t="shared" si="275"/>
        <v>-1.9906980523353577E-2</v>
      </c>
    </row>
    <row r="3465" spans="1:14" x14ac:dyDescent="0.25">
      <c r="A3465" s="5">
        <v>41631</v>
      </c>
      <c r="B3465" s="11">
        <f t="shared" si="271"/>
        <v>12</v>
      </c>
      <c r="C3465" s="11">
        <f t="shared" si="272"/>
        <v>2013</v>
      </c>
      <c r="D3465" s="11" t="str">
        <f t="shared" si="273"/>
        <v>12/2013</v>
      </c>
      <c r="E3465">
        <v>11935</v>
      </c>
      <c r="F3465">
        <v>11473400</v>
      </c>
      <c r="G3465">
        <v>195485662</v>
      </c>
      <c r="H3465" s="1">
        <v>15.317909704</v>
      </c>
      <c r="I3465" s="1">
        <v>15.281994322999999</v>
      </c>
      <c r="J3465" s="1">
        <v>15.147311647</v>
      </c>
      <c r="K3465" s="1">
        <v>15.416677</v>
      </c>
      <c r="L3465" s="1">
        <v>15.299952014</v>
      </c>
      <c r="M3465" s="2">
        <f t="shared" si="274"/>
        <v>8.8704908219858769E-3</v>
      </c>
      <c r="N3465" s="2">
        <f t="shared" si="275"/>
        <v>8.8313791413079726E-3</v>
      </c>
    </row>
    <row r="3466" spans="1:14" x14ac:dyDescent="0.25">
      <c r="A3466" s="5">
        <v>41634</v>
      </c>
      <c r="B3466" s="11">
        <f t="shared" si="271"/>
        <v>12</v>
      </c>
      <c r="C3466" s="11">
        <f t="shared" si="272"/>
        <v>2013</v>
      </c>
      <c r="D3466" s="11" t="str">
        <f t="shared" si="273"/>
        <v>12/2013</v>
      </c>
      <c r="E3466">
        <v>22800</v>
      </c>
      <c r="F3466">
        <v>15111500</v>
      </c>
      <c r="G3466">
        <v>256473809</v>
      </c>
      <c r="H3466" s="1">
        <v>15.192205873000001</v>
      </c>
      <c r="I3466" s="1">
        <v>15.398719309000001</v>
      </c>
      <c r="J3466" s="1">
        <v>15.165269337</v>
      </c>
      <c r="K3466" s="1">
        <v>15.434634689999999</v>
      </c>
      <c r="L3466" s="1">
        <v>15.237100098000001</v>
      </c>
      <c r="M3466" s="2">
        <f t="shared" si="274"/>
        <v>-8.2063305913844253E-3</v>
      </c>
      <c r="N3466" s="2">
        <f t="shared" si="275"/>
        <v>-8.2401878788966373E-3</v>
      </c>
    </row>
    <row r="3467" spans="1:14" x14ac:dyDescent="0.25">
      <c r="A3467" s="5">
        <v>41635</v>
      </c>
      <c r="B3467" s="11">
        <f t="shared" si="271"/>
        <v>12</v>
      </c>
      <c r="C3467" s="11">
        <f t="shared" si="272"/>
        <v>2013</v>
      </c>
      <c r="D3467" s="11" t="str">
        <f t="shared" si="273"/>
        <v>12/2013</v>
      </c>
      <c r="E3467">
        <v>16503</v>
      </c>
      <c r="F3467">
        <v>14975500</v>
      </c>
      <c r="G3467">
        <v>252962779</v>
      </c>
      <c r="H3467" s="1">
        <v>15.201184718</v>
      </c>
      <c r="I3467" s="1">
        <v>15.264036633</v>
      </c>
      <c r="J3467" s="1">
        <v>15.102417422</v>
      </c>
      <c r="K3467" s="1">
        <v>15.281994322999999</v>
      </c>
      <c r="L3467" s="1">
        <v>15.165269337</v>
      </c>
      <c r="M3467" s="2">
        <f t="shared" si="274"/>
        <v>5.9101654328919118E-4</v>
      </c>
      <c r="N3467" s="2">
        <f t="shared" si="275"/>
        <v>5.9084196179561759E-4</v>
      </c>
    </row>
    <row r="3468" spans="1:14" x14ac:dyDescent="0.25">
      <c r="A3468" s="5">
        <v>41638</v>
      </c>
      <c r="B3468" s="11">
        <f t="shared" si="271"/>
        <v>12</v>
      </c>
      <c r="C3468" s="11">
        <f t="shared" si="272"/>
        <v>2013</v>
      </c>
      <c r="D3468" s="11" t="str">
        <f t="shared" si="273"/>
        <v>12/2013</v>
      </c>
      <c r="E3468">
        <v>14257</v>
      </c>
      <c r="F3468">
        <v>10501500</v>
      </c>
      <c r="G3468">
        <v>179662840</v>
      </c>
      <c r="H3468" s="1">
        <v>15.335867393999999</v>
      </c>
      <c r="I3468" s="1">
        <v>15.219142408</v>
      </c>
      <c r="J3468" s="1">
        <v>15.219142408</v>
      </c>
      <c r="K3468" s="1">
        <v>15.488507759999999</v>
      </c>
      <c r="L3468" s="1">
        <v>15.362803929</v>
      </c>
      <c r="M3468" s="2">
        <f t="shared" si="274"/>
        <v>8.8600118016142204E-3</v>
      </c>
      <c r="N3468" s="2">
        <f t="shared" si="275"/>
        <v>8.8209922037480511E-3</v>
      </c>
    </row>
    <row r="3469" spans="1:14" x14ac:dyDescent="0.25">
      <c r="A3469" s="5">
        <v>41641</v>
      </c>
      <c r="B3469" s="11">
        <f t="shared" si="271"/>
        <v>1</v>
      </c>
      <c r="C3469" s="11">
        <f t="shared" si="272"/>
        <v>2014</v>
      </c>
      <c r="D3469" s="11" t="str">
        <f t="shared" si="273"/>
        <v>1/2014</v>
      </c>
      <c r="E3469">
        <v>35398</v>
      </c>
      <c r="F3469">
        <v>17111300</v>
      </c>
      <c r="G3469">
        <v>288789148</v>
      </c>
      <c r="H3469" s="1">
        <v>15.039565506000001</v>
      </c>
      <c r="I3469" s="1">
        <v>15.398719309000001</v>
      </c>
      <c r="J3469" s="1">
        <v>14.949777055</v>
      </c>
      <c r="K3469" s="1">
        <v>15.443613535000001</v>
      </c>
      <c r="L3469" s="1">
        <v>15.156290492</v>
      </c>
      <c r="M3469" s="2">
        <f t="shared" si="274"/>
        <v>-1.93208431181352E-2</v>
      </c>
      <c r="N3469" s="2">
        <f t="shared" si="275"/>
        <v>-1.9509930116676677E-2</v>
      </c>
    </row>
    <row r="3470" spans="1:14" x14ac:dyDescent="0.25">
      <c r="A3470" s="5">
        <v>41642</v>
      </c>
      <c r="B3470" s="11">
        <f t="shared" si="271"/>
        <v>1</v>
      </c>
      <c r="C3470" s="11">
        <f t="shared" si="272"/>
        <v>2014</v>
      </c>
      <c r="D3470" s="11" t="str">
        <f t="shared" si="273"/>
        <v>1/2014</v>
      </c>
      <c r="E3470">
        <v>20082</v>
      </c>
      <c r="F3470">
        <v>17598400</v>
      </c>
      <c r="G3470">
        <v>291100593</v>
      </c>
      <c r="H3470" s="1">
        <v>14.743263619</v>
      </c>
      <c r="I3470" s="1">
        <v>15.030586660999999</v>
      </c>
      <c r="J3470" s="1">
        <v>14.743263619</v>
      </c>
      <c r="K3470" s="1">
        <v>15.066502042</v>
      </c>
      <c r="L3470" s="1">
        <v>14.85100976</v>
      </c>
      <c r="M3470" s="2">
        <f t="shared" si="274"/>
        <v>-1.9701492498688911E-2</v>
      </c>
      <c r="N3470" s="2">
        <f t="shared" si="275"/>
        <v>-1.98981542073925E-2</v>
      </c>
    </row>
    <row r="3471" spans="1:14" x14ac:dyDescent="0.25">
      <c r="A3471" s="5">
        <v>41645</v>
      </c>
      <c r="B3471" s="11">
        <f t="shared" si="271"/>
        <v>1</v>
      </c>
      <c r="C3471" s="11">
        <f t="shared" si="272"/>
        <v>2014</v>
      </c>
      <c r="D3471" s="11" t="str">
        <f t="shared" si="273"/>
        <v>1/2014</v>
      </c>
      <c r="E3471">
        <v>27189</v>
      </c>
      <c r="F3471">
        <v>20474600</v>
      </c>
      <c r="G3471">
        <v>336267240</v>
      </c>
      <c r="H3471" s="1">
        <v>14.922840519999999</v>
      </c>
      <c r="I3471" s="1">
        <v>14.770200153999999</v>
      </c>
      <c r="J3471" s="1">
        <v>14.509813647</v>
      </c>
      <c r="K3471" s="1">
        <v>14.940798210000001</v>
      </c>
      <c r="L3471" s="1">
        <v>14.743263619</v>
      </c>
      <c r="M3471" s="2">
        <f t="shared" si="274"/>
        <v>1.2180267927148325E-2</v>
      </c>
      <c r="N3471" s="2">
        <f t="shared" si="275"/>
        <v>1.2106685364739314E-2</v>
      </c>
    </row>
    <row r="3472" spans="1:14" x14ac:dyDescent="0.25">
      <c r="A3472" s="5">
        <v>41646</v>
      </c>
      <c r="B3472" s="11">
        <f t="shared" si="271"/>
        <v>1</v>
      </c>
      <c r="C3472" s="11">
        <f t="shared" si="272"/>
        <v>2014</v>
      </c>
      <c r="D3472" s="11" t="str">
        <f t="shared" si="273"/>
        <v>1/2014</v>
      </c>
      <c r="E3472">
        <v>28782</v>
      </c>
      <c r="F3472">
        <v>18785300</v>
      </c>
      <c r="G3472">
        <v>309704422</v>
      </c>
      <c r="H3472" s="1">
        <v>14.509813647</v>
      </c>
      <c r="I3472" s="1">
        <v>14.949777055</v>
      </c>
      <c r="J3472" s="1">
        <v>14.509813647</v>
      </c>
      <c r="K3472" s="1">
        <v>15.111396267</v>
      </c>
      <c r="L3472" s="1">
        <v>14.806115534</v>
      </c>
      <c r="M3472" s="2">
        <f t="shared" si="274"/>
        <v>-2.767749695149857E-2</v>
      </c>
      <c r="N3472" s="2">
        <f t="shared" si="275"/>
        <v>-2.8067736293134138E-2</v>
      </c>
    </row>
    <row r="3473" spans="1:14" x14ac:dyDescent="0.25">
      <c r="A3473" s="5">
        <v>41647</v>
      </c>
      <c r="B3473" s="11">
        <f t="shared" si="271"/>
        <v>1</v>
      </c>
      <c r="C3473" s="11">
        <f t="shared" si="272"/>
        <v>2014</v>
      </c>
      <c r="D3473" s="11" t="str">
        <f t="shared" si="273"/>
        <v>1/2014</v>
      </c>
      <c r="E3473">
        <v>20440</v>
      </c>
      <c r="F3473">
        <v>15558400</v>
      </c>
      <c r="G3473">
        <v>252937464</v>
      </c>
      <c r="H3473" s="1">
        <v>14.536750182</v>
      </c>
      <c r="I3473" s="1">
        <v>14.608580942</v>
      </c>
      <c r="J3473" s="1">
        <v>14.500834802</v>
      </c>
      <c r="K3473" s="1">
        <v>14.716327082999999</v>
      </c>
      <c r="L3473" s="1">
        <v>14.599602097</v>
      </c>
      <c r="M3473" s="2">
        <f t="shared" si="274"/>
        <v>1.8564356273156335E-3</v>
      </c>
      <c r="N3473" s="2">
        <f t="shared" si="275"/>
        <v>1.8547145803758276E-3</v>
      </c>
    </row>
    <row r="3474" spans="1:14" x14ac:dyDescent="0.25">
      <c r="A3474" s="5">
        <v>41648</v>
      </c>
      <c r="B3474" s="11">
        <f t="shared" si="271"/>
        <v>1</v>
      </c>
      <c r="C3474" s="11">
        <f t="shared" si="272"/>
        <v>2014</v>
      </c>
      <c r="D3474" s="11" t="str">
        <f t="shared" si="273"/>
        <v>1/2014</v>
      </c>
      <c r="E3474">
        <v>24048</v>
      </c>
      <c r="F3474">
        <v>25579200</v>
      </c>
      <c r="G3474">
        <v>406908589</v>
      </c>
      <c r="H3474" s="1">
        <v>14.096786773</v>
      </c>
      <c r="I3474" s="1">
        <v>14.536750182</v>
      </c>
      <c r="J3474" s="1">
        <v>14.051892548</v>
      </c>
      <c r="K3474" s="1">
        <v>14.626538632999999</v>
      </c>
      <c r="L3474" s="1">
        <v>14.28534252</v>
      </c>
      <c r="M3474" s="2">
        <f t="shared" si="274"/>
        <v>-3.0265596057692523E-2</v>
      </c>
      <c r="N3474" s="2">
        <f t="shared" si="275"/>
        <v>-3.0733055346366864E-2</v>
      </c>
    </row>
    <row r="3475" spans="1:14" x14ac:dyDescent="0.25">
      <c r="A3475" s="5">
        <v>41649</v>
      </c>
      <c r="B3475" s="11">
        <f t="shared" si="271"/>
        <v>1</v>
      </c>
      <c r="C3475" s="11">
        <f t="shared" si="272"/>
        <v>2014</v>
      </c>
      <c r="D3475" s="11" t="str">
        <f t="shared" si="273"/>
        <v>1/2014</v>
      </c>
      <c r="E3475">
        <v>26005</v>
      </c>
      <c r="F3475">
        <v>29959900</v>
      </c>
      <c r="G3475">
        <v>479959957</v>
      </c>
      <c r="H3475" s="1">
        <v>14.33921559</v>
      </c>
      <c r="I3475" s="1">
        <v>14.150659843</v>
      </c>
      <c r="J3475" s="1">
        <v>14.060871392999999</v>
      </c>
      <c r="K3475" s="1">
        <v>14.635517478000001</v>
      </c>
      <c r="L3475" s="1">
        <v>14.384109816</v>
      </c>
      <c r="M3475" s="2">
        <f t="shared" si="274"/>
        <v>1.7197452221121123E-2</v>
      </c>
      <c r="N3475" s="2">
        <f t="shared" si="275"/>
        <v>1.7051249864618721E-2</v>
      </c>
    </row>
    <row r="3476" spans="1:14" x14ac:dyDescent="0.25">
      <c r="A3476" s="5">
        <v>41652</v>
      </c>
      <c r="B3476" s="11">
        <f t="shared" si="271"/>
        <v>1</v>
      </c>
      <c r="C3476" s="11">
        <f t="shared" si="272"/>
        <v>2014</v>
      </c>
      <c r="D3476" s="11" t="str">
        <f t="shared" si="273"/>
        <v>1/2014</v>
      </c>
      <c r="E3476">
        <v>20918</v>
      </c>
      <c r="F3476">
        <v>21191900</v>
      </c>
      <c r="G3476">
        <v>335923315</v>
      </c>
      <c r="H3476" s="1">
        <v>14.159638688999999</v>
      </c>
      <c r="I3476" s="1">
        <v>14.375130970000001</v>
      </c>
      <c r="J3476" s="1">
        <v>14.060871392999999</v>
      </c>
      <c r="K3476" s="1">
        <v>14.464919420999999</v>
      </c>
      <c r="L3476" s="1">
        <v>14.231469449</v>
      </c>
      <c r="M3476" s="2">
        <f t="shared" si="274"/>
        <v>-1.2523481488431965E-2</v>
      </c>
      <c r="N3476" s="2">
        <f t="shared" si="275"/>
        <v>-1.2602561212041169E-2</v>
      </c>
    </row>
    <row r="3477" spans="1:14" x14ac:dyDescent="0.25">
      <c r="A3477" s="5">
        <v>41653</v>
      </c>
      <c r="B3477" s="11">
        <f t="shared" si="271"/>
        <v>1</v>
      </c>
      <c r="C3477" s="11">
        <f t="shared" si="272"/>
        <v>2014</v>
      </c>
      <c r="D3477" s="11" t="str">
        <f t="shared" si="273"/>
        <v>1/2014</v>
      </c>
      <c r="E3477">
        <v>20090</v>
      </c>
      <c r="F3477">
        <v>16146800</v>
      </c>
      <c r="G3477">
        <v>253984036</v>
      </c>
      <c r="H3477" s="1">
        <v>14.096786773</v>
      </c>
      <c r="I3477" s="1">
        <v>14.105765618</v>
      </c>
      <c r="J3477" s="1">
        <v>14.024956012000001</v>
      </c>
      <c r="K3477" s="1">
        <v>14.249427139</v>
      </c>
      <c r="L3477" s="1">
        <v>14.123723308000001</v>
      </c>
      <c r="M3477" s="2">
        <f t="shared" si="274"/>
        <v>-4.4388078947824594E-3</v>
      </c>
      <c r="N3477" s="2">
        <f t="shared" si="275"/>
        <v>-4.4486886525775962E-3</v>
      </c>
    </row>
    <row r="3478" spans="1:14" x14ac:dyDescent="0.25">
      <c r="A3478" s="5">
        <v>41654</v>
      </c>
      <c r="B3478" s="11">
        <f t="shared" si="271"/>
        <v>1</v>
      </c>
      <c r="C3478" s="11">
        <f t="shared" si="272"/>
        <v>2014</v>
      </c>
      <c r="D3478" s="11" t="str">
        <f t="shared" si="273"/>
        <v>1/2014</v>
      </c>
      <c r="E3478">
        <v>23511</v>
      </c>
      <c r="F3478">
        <v>25483600</v>
      </c>
      <c r="G3478">
        <v>406052256</v>
      </c>
      <c r="H3478" s="1">
        <v>14.402067506</v>
      </c>
      <c r="I3478" s="1">
        <v>14.177596379000001</v>
      </c>
      <c r="J3478" s="1">
        <v>14.087807928</v>
      </c>
      <c r="K3478" s="1">
        <v>14.500834802</v>
      </c>
      <c r="L3478" s="1">
        <v>14.30330021</v>
      </c>
      <c r="M3478" s="2">
        <f t="shared" si="274"/>
        <v>2.1656050979270924E-2</v>
      </c>
      <c r="N3478" s="2">
        <f t="shared" si="275"/>
        <v>2.1424890107457281E-2</v>
      </c>
    </row>
    <row r="3479" spans="1:14" x14ac:dyDescent="0.25">
      <c r="A3479" s="5">
        <v>41655</v>
      </c>
      <c r="B3479" s="11">
        <f t="shared" si="271"/>
        <v>1</v>
      </c>
      <c r="C3479" s="11">
        <f t="shared" si="272"/>
        <v>2014</v>
      </c>
      <c r="D3479" s="11" t="str">
        <f t="shared" si="273"/>
        <v>1/2014</v>
      </c>
      <c r="E3479">
        <v>40151</v>
      </c>
      <c r="F3479">
        <v>32579400</v>
      </c>
      <c r="G3479">
        <v>515191107</v>
      </c>
      <c r="H3479" s="1">
        <v>13.998019477</v>
      </c>
      <c r="I3479" s="1">
        <v>14.402067506</v>
      </c>
      <c r="J3479" s="1">
        <v>13.980061787</v>
      </c>
      <c r="K3479" s="1">
        <v>14.536750182</v>
      </c>
      <c r="L3479" s="1">
        <v>14.195554069</v>
      </c>
      <c r="M3479" s="2">
        <f t="shared" si="274"/>
        <v>-2.8054862875185882E-2</v>
      </c>
      <c r="N3479" s="2">
        <f t="shared" si="275"/>
        <v>-2.845591940190853E-2</v>
      </c>
    </row>
    <row r="3480" spans="1:14" x14ac:dyDescent="0.25">
      <c r="A3480" s="5">
        <v>41656</v>
      </c>
      <c r="B3480" s="11">
        <f t="shared" si="271"/>
        <v>1</v>
      </c>
      <c r="C3480" s="11">
        <f t="shared" si="272"/>
        <v>2014</v>
      </c>
      <c r="D3480" s="11" t="str">
        <f t="shared" si="273"/>
        <v>1/2014</v>
      </c>
      <c r="E3480">
        <v>18613</v>
      </c>
      <c r="F3480">
        <v>22461300</v>
      </c>
      <c r="G3480">
        <v>350560024</v>
      </c>
      <c r="H3480" s="1">
        <v>13.926188717</v>
      </c>
      <c r="I3480" s="1">
        <v>14.114744462999999</v>
      </c>
      <c r="J3480" s="1">
        <v>13.872315646000001</v>
      </c>
      <c r="K3480" s="1">
        <v>14.159638688999999</v>
      </c>
      <c r="L3480" s="1">
        <v>14.015977167000001</v>
      </c>
      <c r="M3480" s="2">
        <f t="shared" si="274"/>
        <v>-5.131494503063383E-3</v>
      </c>
      <c r="N3480" s="2">
        <f t="shared" si="275"/>
        <v>-5.1447058362833545E-3</v>
      </c>
    </row>
    <row r="3481" spans="1:14" x14ac:dyDescent="0.25">
      <c r="A3481" s="5">
        <v>41659</v>
      </c>
      <c r="B3481" s="11">
        <f t="shared" si="271"/>
        <v>1</v>
      </c>
      <c r="C3481" s="11">
        <f t="shared" si="272"/>
        <v>2014</v>
      </c>
      <c r="D3481" s="11" t="str">
        <f t="shared" si="273"/>
        <v>1/2014</v>
      </c>
      <c r="E3481">
        <v>18389</v>
      </c>
      <c r="F3481">
        <v>17567800</v>
      </c>
      <c r="G3481">
        <v>269252593</v>
      </c>
      <c r="H3481" s="1">
        <v>13.629886829</v>
      </c>
      <c r="I3481" s="1">
        <v>13.872315646000001</v>
      </c>
      <c r="J3481" s="1">
        <v>13.602950293999999</v>
      </c>
      <c r="K3481" s="1">
        <v>14.015977167000001</v>
      </c>
      <c r="L3481" s="1">
        <v>13.764569505000001</v>
      </c>
      <c r="M3481" s="2">
        <f t="shared" si="274"/>
        <v>-2.1276595773709328E-2</v>
      </c>
      <c r="N3481" s="2">
        <f t="shared" si="275"/>
        <v>-2.1506205250623116E-2</v>
      </c>
    </row>
    <row r="3482" spans="1:14" x14ac:dyDescent="0.25">
      <c r="A3482" s="5">
        <v>41660</v>
      </c>
      <c r="B3482" s="11">
        <f t="shared" si="271"/>
        <v>1</v>
      </c>
      <c r="C3482" s="11">
        <f t="shared" si="272"/>
        <v>2014</v>
      </c>
      <c r="D3482" s="11" t="str">
        <f t="shared" si="273"/>
        <v>1/2014</v>
      </c>
      <c r="E3482">
        <v>18175</v>
      </c>
      <c r="F3482">
        <v>19832600</v>
      </c>
      <c r="G3482">
        <v>304462626</v>
      </c>
      <c r="H3482" s="1">
        <v>13.77354835</v>
      </c>
      <c r="I3482" s="1">
        <v>13.665802209000001</v>
      </c>
      <c r="J3482" s="1">
        <v>13.647844519</v>
      </c>
      <c r="K3482" s="1">
        <v>13.917209871000001</v>
      </c>
      <c r="L3482" s="1">
        <v>13.782527195</v>
      </c>
      <c r="M3482" s="2">
        <f t="shared" si="274"/>
        <v>1.0540184434571831E-2</v>
      </c>
      <c r="N3482" s="2">
        <f t="shared" si="275"/>
        <v>1.0485023953164748E-2</v>
      </c>
    </row>
    <row r="3483" spans="1:14" x14ac:dyDescent="0.25">
      <c r="A3483" s="5">
        <v>41661</v>
      </c>
      <c r="B3483" s="11">
        <f t="shared" si="271"/>
        <v>1</v>
      </c>
      <c r="C3483" s="11">
        <f t="shared" si="272"/>
        <v>2014</v>
      </c>
      <c r="D3483" s="11" t="str">
        <f t="shared" si="273"/>
        <v>1/2014</v>
      </c>
      <c r="E3483">
        <v>24491</v>
      </c>
      <c r="F3483">
        <v>44039500</v>
      </c>
      <c r="G3483">
        <v>692868433</v>
      </c>
      <c r="H3483" s="1">
        <v>14.222490604000001</v>
      </c>
      <c r="I3483" s="1">
        <v>13.845379111</v>
      </c>
      <c r="J3483" s="1">
        <v>13.710696434999999</v>
      </c>
      <c r="K3483" s="1">
        <v>14.249427139</v>
      </c>
      <c r="L3483" s="1">
        <v>14.123723308000001</v>
      </c>
      <c r="M3483" s="2">
        <f t="shared" si="274"/>
        <v>3.2594524126384528E-2</v>
      </c>
      <c r="N3483" s="2">
        <f t="shared" si="275"/>
        <v>3.2074590453403169E-2</v>
      </c>
    </row>
    <row r="3484" spans="1:14" x14ac:dyDescent="0.25">
      <c r="A3484" s="5">
        <v>41662</v>
      </c>
      <c r="B3484" s="11">
        <f t="shared" si="271"/>
        <v>1</v>
      </c>
      <c r="C3484" s="11">
        <f t="shared" si="272"/>
        <v>2014</v>
      </c>
      <c r="D3484" s="11" t="str">
        <f t="shared" si="273"/>
        <v>1/2014</v>
      </c>
      <c r="E3484">
        <v>26437</v>
      </c>
      <c r="F3484">
        <v>23892300</v>
      </c>
      <c r="G3484">
        <v>373369233</v>
      </c>
      <c r="H3484" s="1">
        <v>13.890273336</v>
      </c>
      <c r="I3484" s="1">
        <v>14.069850238000001</v>
      </c>
      <c r="J3484" s="1">
        <v>13.890273336</v>
      </c>
      <c r="K3484" s="1">
        <v>14.28534252</v>
      </c>
      <c r="L3484" s="1">
        <v>14.033934857</v>
      </c>
      <c r="M3484" s="2">
        <f t="shared" si="274"/>
        <v>-2.3358585865865589E-2</v>
      </c>
      <c r="N3484" s="2">
        <f t="shared" si="275"/>
        <v>-2.3635721808758885E-2</v>
      </c>
    </row>
    <row r="3485" spans="1:14" x14ac:dyDescent="0.25">
      <c r="A3485" s="5">
        <v>41663</v>
      </c>
      <c r="B3485" s="11">
        <f t="shared" si="271"/>
        <v>1</v>
      </c>
      <c r="C3485" s="11">
        <f t="shared" si="272"/>
        <v>2014</v>
      </c>
      <c r="D3485" s="11" t="str">
        <f t="shared" si="273"/>
        <v>1/2014</v>
      </c>
      <c r="E3485">
        <v>30412</v>
      </c>
      <c r="F3485">
        <v>27702300</v>
      </c>
      <c r="G3485">
        <v>419920405</v>
      </c>
      <c r="H3485" s="1">
        <v>13.558056068000001</v>
      </c>
      <c r="I3485" s="1">
        <v>13.809463730999999</v>
      </c>
      <c r="J3485" s="1">
        <v>13.450309926999999</v>
      </c>
      <c r="K3485" s="1">
        <v>13.863336801000001</v>
      </c>
      <c r="L3485" s="1">
        <v>13.611929139000001</v>
      </c>
      <c r="M3485" s="2">
        <f t="shared" si="274"/>
        <v>-2.3917259219008891E-2</v>
      </c>
      <c r="N3485" s="2">
        <f t="shared" si="275"/>
        <v>-2.4207920771915151E-2</v>
      </c>
    </row>
    <row r="3486" spans="1:14" x14ac:dyDescent="0.25">
      <c r="A3486" s="5">
        <v>41666</v>
      </c>
      <c r="B3486" s="11">
        <f t="shared" si="271"/>
        <v>1</v>
      </c>
      <c r="C3486" s="11">
        <f t="shared" si="272"/>
        <v>2014</v>
      </c>
      <c r="D3486" s="11" t="str">
        <f t="shared" si="273"/>
        <v>1/2014</v>
      </c>
      <c r="E3486">
        <v>29798</v>
      </c>
      <c r="F3486">
        <v>20510700</v>
      </c>
      <c r="G3486">
        <v>310865291</v>
      </c>
      <c r="H3486" s="1">
        <v>13.567034913000001</v>
      </c>
      <c r="I3486" s="1">
        <v>13.656823363999999</v>
      </c>
      <c r="J3486" s="1">
        <v>13.504182997999999</v>
      </c>
      <c r="K3486" s="1">
        <v>13.728654125</v>
      </c>
      <c r="L3486" s="1">
        <v>13.611929139000001</v>
      </c>
      <c r="M3486" s="2">
        <f t="shared" si="274"/>
        <v>6.622516498653308E-4</v>
      </c>
      <c r="N3486" s="2">
        <f t="shared" si="275"/>
        <v>6.6203245800956268E-4</v>
      </c>
    </row>
    <row r="3487" spans="1:14" x14ac:dyDescent="0.25">
      <c r="A3487" s="5">
        <v>41667</v>
      </c>
      <c r="B3487" s="11">
        <f t="shared" si="271"/>
        <v>1</v>
      </c>
      <c r="C3487" s="11">
        <f t="shared" si="272"/>
        <v>2014</v>
      </c>
      <c r="D3487" s="11" t="str">
        <f t="shared" si="273"/>
        <v>1/2014</v>
      </c>
      <c r="E3487">
        <v>29847</v>
      </c>
      <c r="F3487">
        <v>21999800</v>
      </c>
      <c r="G3487">
        <v>334137815</v>
      </c>
      <c r="H3487" s="1">
        <v>13.513161843000001</v>
      </c>
      <c r="I3487" s="1">
        <v>13.79150604</v>
      </c>
      <c r="J3487" s="1">
        <v>13.486225308</v>
      </c>
      <c r="K3487" s="1">
        <v>13.863336801000001</v>
      </c>
      <c r="L3487" s="1">
        <v>13.638865674</v>
      </c>
      <c r="M3487" s="2">
        <f t="shared" si="274"/>
        <v>-3.9708801772433411E-3</v>
      </c>
      <c r="N3487" s="2">
        <f t="shared" si="275"/>
        <v>-3.97878505508884E-3</v>
      </c>
    </row>
    <row r="3488" spans="1:14" x14ac:dyDescent="0.25">
      <c r="A3488" s="5">
        <v>41668</v>
      </c>
      <c r="B3488" s="11">
        <f t="shared" si="271"/>
        <v>1</v>
      </c>
      <c r="C3488" s="11">
        <f t="shared" si="272"/>
        <v>2014</v>
      </c>
      <c r="D3488" s="11" t="str">
        <f t="shared" si="273"/>
        <v>1/2014</v>
      </c>
      <c r="E3488">
        <v>28647</v>
      </c>
      <c r="F3488">
        <v>24949100</v>
      </c>
      <c r="G3488">
        <v>371649485</v>
      </c>
      <c r="H3488" s="1">
        <v>13.288690716</v>
      </c>
      <c r="I3488" s="1">
        <v>13.522140688</v>
      </c>
      <c r="J3488" s="1">
        <v>13.261754181000001</v>
      </c>
      <c r="K3488" s="1">
        <v>13.593971449</v>
      </c>
      <c r="L3488" s="1">
        <v>13.378479167</v>
      </c>
      <c r="M3488" s="2">
        <f t="shared" si="274"/>
        <v>-1.6611295684013427E-2</v>
      </c>
      <c r="N3488" s="2">
        <f t="shared" si="275"/>
        <v>-1.6750810427815496E-2</v>
      </c>
    </row>
    <row r="3489" spans="1:14" x14ac:dyDescent="0.25">
      <c r="A3489" s="5">
        <v>41669</v>
      </c>
      <c r="B3489" s="11">
        <f t="shared" si="271"/>
        <v>1</v>
      </c>
      <c r="C3489" s="11">
        <f t="shared" si="272"/>
        <v>2014</v>
      </c>
      <c r="D3489" s="11" t="str">
        <f t="shared" si="273"/>
        <v>1/2014</v>
      </c>
      <c r="E3489">
        <v>29579</v>
      </c>
      <c r="F3489">
        <v>25259300</v>
      </c>
      <c r="G3489">
        <v>374914561</v>
      </c>
      <c r="H3489" s="1">
        <v>13.198902264999999</v>
      </c>
      <c r="I3489" s="1">
        <v>13.360521477000001</v>
      </c>
      <c r="J3489" s="1">
        <v>13.13605035</v>
      </c>
      <c r="K3489" s="1">
        <v>13.558056068000001</v>
      </c>
      <c r="L3489" s="1">
        <v>13.324606096</v>
      </c>
      <c r="M3489" s="2">
        <f t="shared" si="274"/>
        <v>-6.7567567730274503E-3</v>
      </c>
      <c r="N3489" s="2">
        <f t="shared" si="275"/>
        <v>-6.7796870017601402E-3</v>
      </c>
    </row>
    <row r="3490" spans="1:14" x14ac:dyDescent="0.25">
      <c r="A3490" s="5">
        <v>41670</v>
      </c>
      <c r="B3490" s="11">
        <f t="shared" si="271"/>
        <v>1</v>
      </c>
      <c r="C3490" s="11">
        <f t="shared" si="272"/>
        <v>2014</v>
      </c>
      <c r="D3490" s="11" t="str">
        <f t="shared" si="273"/>
        <v>1/2014</v>
      </c>
      <c r="E3490">
        <v>50523</v>
      </c>
      <c r="F3490">
        <v>48579400</v>
      </c>
      <c r="G3490">
        <v>717143438</v>
      </c>
      <c r="H3490" s="1">
        <v>13.198902264999999</v>
      </c>
      <c r="I3490" s="1">
        <v>13.145029194999999</v>
      </c>
      <c r="J3490" s="1">
        <v>13.064219589</v>
      </c>
      <c r="K3490" s="1">
        <v>13.531119533</v>
      </c>
      <c r="L3490" s="1">
        <v>13.252775335999999</v>
      </c>
      <c r="M3490" s="2">
        <f t="shared" si="274"/>
        <v>0</v>
      </c>
      <c r="N3490" s="2">
        <f t="shared" si="275"/>
        <v>0</v>
      </c>
    </row>
    <row r="3491" spans="1:14" x14ac:dyDescent="0.25">
      <c r="A3491" s="5">
        <v>41673</v>
      </c>
      <c r="B3491" s="11">
        <f t="shared" si="271"/>
        <v>2</v>
      </c>
      <c r="C3491" s="11">
        <f t="shared" si="272"/>
        <v>2014</v>
      </c>
      <c r="D3491" s="11" t="str">
        <f t="shared" si="273"/>
        <v>2/2014</v>
      </c>
      <c r="E3491">
        <v>60980</v>
      </c>
      <c r="F3491">
        <v>50958800</v>
      </c>
      <c r="G3491">
        <v>722795876</v>
      </c>
      <c r="H3491" s="1">
        <v>12.435700432999999</v>
      </c>
      <c r="I3491" s="1">
        <v>13.100134969000001</v>
      </c>
      <c r="J3491" s="1">
        <v>12.426721587999999</v>
      </c>
      <c r="K3491" s="1">
        <v>13.13605035</v>
      </c>
      <c r="L3491" s="1">
        <v>12.732002321</v>
      </c>
      <c r="M3491" s="2">
        <f t="shared" si="274"/>
        <v>-5.7823129278243846E-2</v>
      </c>
      <c r="N3491" s="2">
        <f t="shared" si="275"/>
        <v>-5.9562261179515276E-2</v>
      </c>
    </row>
    <row r="3492" spans="1:14" x14ac:dyDescent="0.25">
      <c r="A3492" s="5">
        <v>41674</v>
      </c>
      <c r="B3492" s="11">
        <f t="shared" si="271"/>
        <v>2</v>
      </c>
      <c r="C3492" s="11">
        <f t="shared" si="272"/>
        <v>2014</v>
      </c>
      <c r="D3492" s="11" t="str">
        <f t="shared" si="273"/>
        <v>2/2014</v>
      </c>
      <c r="E3492">
        <v>44974</v>
      </c>
      <c r="F3492">
        <v>35916200</v>
      </c>
      <c r="G3492">
        <v>502535164</v>
      </c>
      <c r="H3492" s="1">
        <v>12.651192715000001</v>
      </c>
      <c r="I3492" s="1">
        <v>12.60629849</v>
      </c>
      <c r="J3492" s="1">
        <v>12.363869673</v>
      </c>
      <c r="K3492" s="1">
        <v>12.767917701</v>
      </c>
      <c r="L3492" s="1">
        <v>12.561404265</v>
      </c>
      <c r="M3492" s="2">
        <f t="shared" si="274"/>
        <v>1.7328519865930536E-2</v>
      </c>
      <c r="N3492" s="2">
        <f t="shared" si="275"/>
        <v>1.7180093287400174E-2</v>
      </c>
    </row>
    <row r="3493" spans="1:14" x14ac:dyDescent="0.25">
      <c r="A3493" s="5">
        <v>41675</v>
      </c>
      <c r="B3493" s="11">
        <f t="shared" si="271"/>
        <v>2</v>
      </c>
      <c r="C3493" s="11">
        <f t="shared" si="272"/>
        <v>2014</v>
      </c>
      <c r="D3493" s="11" t="str">
        <f t="shared" si="273"/>
        <v>2/2014</v>
      </c>
      <c r="E3493">
        <v>46202</v>
      </c>
      <c r="F3493">
        <v>38798000</v>
      </c>
      <c r="G3493">
        <v>538594543</v>
      </c>
      <c r="H3493" s="1">
        <v>12.417742743</v>
      </c>
      <c r="I3493" s="1">
        <v>12.705065786</v>
      </c>
      <c r="J3493" s="1">
        <v>12.175313925999999</v>
      </c>
      <c r="K3493" s="1">
        <v>12.821790772</v>
      </c>
      <c r="L3493" s="1">
        <v>12.462636969</v>
      </c>
      <c r="M3493" s="2">
        <f t="shared" si="274"/>
        <v>-1.8452803404315321E-2</v>
      </c>
      <c r="N3493" s="2">
        <f t="shared" si="275"/>
        <v>-1.8625180231521637E-2</v>
      </c>
    </row>
    <row r="3494" spans="1:14" x14ac:dyDescent="0.25">
      <c r="A3494" s="5">
        <v>41676</v>
      </c>
      <c r="B3494" s="11">
        <f t="shared" si="271"/>
        <v>2</v>
      </c>
      <c r="C3494" s="11">
        <f t="shared" si="272"/>
        <v>2014</v>
      </c>
      <c r="D3494" s="11" t="str">
        <f t="shared" si="273"/>
        <v>2/2014</v>
      </c>
      <c r="E3494">
        <v>51747</v>
      </c>
      <c r="F3494">
        <v>31670700</v>
      </c>
      <c r="G3494">
        <v>448282374</v>
      </c>
      <c r="H3494" s="1">
        <v>12.758938856</v>
      </c>
      <c r="I3494" s="1">
        <v>12.516510039</v>
      </c>
      <c r="J3494" s="1">
        <v>12.462636969</v>
      </c>
      <c r="K3494" s="1">
        <v>12.893621531999999</v>
      </c>
      <c r="L3494" s="1">
        <v>12.705065786</v>
      </c>
      <c r="M3494" s="2">
        <f t="shared" si="274"/>
        <v>2.7476500364153278E-2</v>
      </c>
      <c r="N3494" s="2">
        <f t="shared" si="275"/>
        <v>2.7105796434892731E-2</v>
      </c>
    </row>
    <row r="3495" spans="1:14" x14ac:dyDescent="0.25">
      <c r="A3495" s="5">
        <v>41677</v>
      </c>
      <c r="B3495" s="11">
        <f t="shared" si="271"/>
        <v>2</v>
      </c>
      <c r="C3495" s="11">
        <f t="shared" si="272"/>
        <v>2014</v>
      </c>
      <c r="D3495" s="11" t="str">
        <f t="shared" si="273"/>
        <v>2/2014</v>
      </c>
      <c r="E3495">
        <v>40391</v>
      </c>
      <c r="F3495">
        <v>33879300</v>
      </c>
      <c r="G3495">
        <v>486744284</v>
      </c>
      <c r="H3495" s="1">
        <v>12.974431138</v>
      </c>
      <c r="I3495" s="1">
        <v>12.812811927</v>
      </c>
      <c r="J3495" s="1">
        <v>12.714044631</v>
      </c>
      <c r="K3495" s="1">
        <v>13.064219589</v>
      </c>
      <c r="L3495" s="1">
        <v>12.902600378000001</v>
      </c>
      <c r="M3495" s="2">
        <f t="shared" si="274"/>
        <v>1.6889514436277953E-2</v>
      </c>
      <c r="N3495" s="2">
        <f t="shared" si="275"/>
        <v>1.6748472459086547E-2</v>
      </c>
    </row>
    <row r="3496" spans="1:14" x14ac:dyDescent="0.25">
      <c r="A3496" s="5">
        <v>41680</v>
      </c>
      <c r="B3496" s="11">
        <f t="shared" si="271"/>
        <v>2</v>
      </c>
      <c r="C3496" s="11">
        <f t="shared" si="272"/>
        <v>2014</v>
      </c>
      <c r="D3496" s="11" t="str">
        <f t="shared" si="273"/>
        <v>2/2014</v>
      </c>
      <c r="E3496">
        <v>34347</v>
      </c>
      <c r="F3496">
        <v>28697400</v>
      </c>
      <c r="G3496">
        <v>418168731</v>
      </c>
      <c r="H3496" s="1">
        <v>13.118092659</v>
      </c>
      <c r="I3496" s="1">
        <v>12.893621531999999</v>
      </c>
      <c r="J3496" s="1">
        <v>12.866684997</v>
      </c>
      <c r="K3496" s="1">
        <v>13.198902264999999</v>
      </c>
      <c r="L3496" s="1">
        <v>13.082177279</v>
      </c>
      <c r="M3496" s="2">
        <f t="shared" si="274"/>
        <v>1.1072664340499694E-2</v>
      </c>
      <c r="N3496" s="2">
        <f t="shared" si="275"/>
        <v>1.1011811185017088E-2</v>
      </c>
    </row>
    <row r="3497" spans="1:14" x14ac:dyDescent="0.25">
      <c r="A3497" s="5">
        <v>41681</v>
      </c>
      <c r="B3497" s="11">
        <f t="shared" si="271"/>
        <v>2</v>
      </c>
      <c r="C3497" s="11">
        <f t="shared" si="272"/>
        <v>2014</v>
      </c>
      <c r="D3497" s="11" t="str">
        <f t="shared" si="273"/>
        <v>2/2014</v>
      </c>
      <c r="E3497">
        <v>31810</v>
      </c>
      <c r="F3497">
        <v>28798500</v>
      </c>
      <c r="G3497">
        <v>428624925</v>
      </c>
      <c r="H3497" s="1">
        <v>13.432352237</v>
      </c>
      <c r="I3497" s="1">
        <v>13.207881110000001</v>
      </c>
      <c r="J3497" s="1">
        <v>13.145029194999999</v>
      </c>
      <c r="K3497" s="1">
        <v>13.531119533</v>
      </c>
      <c r="L3497" s="1">
        <v>13.360521477000001</v>
      </c>
      <c r="M3497" s="2">
        <f t="shared" si="274"/>
        <v>2.3956194407911413E-2</v>
      </c>
      <c r="N3497" s="2">
        <f t="shared" si="275"/>
        <v>2.3673746803748855E-2</v>
      </c>
    </row>
    <row r="3498" spans="1:14" x14ac:dyDescent="0.25">
      <c r="A3498" s="5">
        <v>41682</v>
      </c>
      <c r="B3498" s="11">
        <f t="shared" si="271"/>
        <v>2</v>
      </c>
      <c r="C3498" s="11">
        <f t="shared" si="272"/>
        <v>2014</v>
      </c>
      <c r="D3498" s="11" t="str">
        <f t="shared" si="273"/>
        <v>2/2014</v>
      </c>
      <c r="E3498">
        <v>31423</v>
      </c>
      <c r="F3498">
        <v>23122000</v>
      </c>
      <c r="G3498">
        <v>346236981</v>
      </c>
      <c r="H3498" s="1">
        <v>13.432352237</v>
      </c>
      <c r="I3498" s="1">
        <v>13.540098378</v>
      </c>
      <c r="J3498" s="1">
        <v>13.333584941</v>
      </c>
      <c r="K3498" s="1">
        <v>13.558056068000001</v>
      </c>
      <c r="L3498" s="1">
        <v>13.441331082</v>
      </c>
      <c r="M3498" s="2">
        <f t="shared" si="274"/>
        <v>0</v>
      </c>
      <c r="N3498" s="2">
        <f t="shared" si="275"/>
        <v>0</v>
      </c>
    </row>
    <row r="3499" spans="1:14" x14ac:dyDescent="0.25">
      <c r="A3499" s="5">
        <v>41683</v>
      </c>
      <c r="B3499" s="11">
        <f t="shared" si="271"/>
        <v>2</v>
      </c>
      <c r="C3499" s="11">
        <f t="shared" si="272"/>
        <v>2014</v>
      </c>
      <c r="D3499" s="11" t="str">
        <f t="shared" si="273"/>
        <v>2/2014</v>
      </c>
      <c r="E3499">
        <v>43116</v>
      </c>
      <c r="F3499">
        <v>27734600</v>
      </c>
      <c r="G3499">
        <v>403992535</v>
      </c>
      <c r="H3499" s="1">
        <v>13.118092659</v>
      </c>
      <c r="I3499" s="1">
        <v>13.270733026</v>
      </c>
      <c r="J3499" s="1">
        <v>12.965452293</v>
      </c>
      <c r="K3499" s="1">
        <v>13.315627251</v>
      </c>
      <c r="L3499" s="1">
        <v>13.082177279</v>
      </c>
      <c r="M3499" s="2">
        <f t="shared" si="274"/>
        <v>-2.3395721944690973E-2</v>
      </c>
      <c r="N3499" s="2">
        <f t="shared" si="275"/>
        <v>-2.3673746803748872E-2</v>
      </c>
    </row>
    <row r="3500" spans="1:14" x14ac:dyDescent="0.25">
      <c r="A3500" s="5">
        <v>41684</v>
      </c>
      <c r="B3500" s="11">
        <f t="shared" si="271"/>
        <v>2</v>
      </c>
      <c r="C3500" s="11">
        <f t="shared" si="272"/>
        <v>2014</v>
      </c>
      <c r="D3500" s="11" t="str">
        <f t="shared" si="273"/>
        <v>2/2014</v>
      </c>
      <c r="E3500">
        <v>26866</v>
      </c>
      <c r="F3500">
        <v>26187900</v>
      </c>
      <c r="G3500">
        <v>382271353</v>
      </c>
      <c r="H3500" s="1">
        <v>13.091156123999999</v>
      </c>
      <c r="I3500" s="1">
        <v>13.207881110000001</v>
      </c>
      <c r="J3500" s="1">
        <v>12.992388827999999</v>
      </c>
      <c r="K3500" s="1">
        <v>13.207881110000001</v>
      </c>
      <c r="L3500" s="1">
        <v>13.109113814000001</v>
      </c>
      <c r="M3500" s="2">
        <f t="shared" si="274"/>
        <v>-2.0533880725046583E-3</v>
      </c>
      <c r="N3500" s="2">
        <f t="shared" si="275"/>
        <v>-2.0554991642148896E-3</v>
      </c>
    </row>
    <row r="3501" spans="1:14" x14ac:dyDescent="0.25">
      <c r="A3501" s="5">
        <v>41687</v>
      </c>
      <c r="B3501" s="11">
        <f t="shared" si="271"/>
        <v>2</v>
      </c>
      <c r="C3501" s="11">
        <f t="shared" si="272"/>
        <v>2014</v>
      </c>
      <c r="D3501" s="11" t="str">
        <f t="shared" si="273"/>
        <v>2/2014</v>
      </c>
      <c r="E3501">
        <v>15005</v>
      </c>
      <c r="F3501">
        <v>12592700</v>
      </c>
      <c r="G3501">
        <v>182763888</v>
      </c>
      <c r="H3501" s="1">
        <v>12.956473448000001</v>
      </c>
      <c r="I3501" s="1">
        <v>13.154008040000001</v>
      </c>
      <c r="J3501" s="1">
        <v>12.866684997</v>
      </c>
      <c r="K3501" s="1">
        <v>13.198902264999999</v>
      </c>
      <c r="L3501" s="1">
        <v>13.028304209</v>
      </c>
      <c r="M3501" s="2">
        <f t="shared" si="274"/>
        <v>-1.0288065830418525E-2</v>
      </c>
      <c r="N3501" s="2">
        <f t="shared" si="275"/>
        <v>-1.0341353781392467E-2</v>
      </c>
    </row>
    <row r="3502" spans="1:14" x14ac:dyDescent="0.25">
      <c r="A3502" s="5">
        <v>41688</v>
      </c>
      <c r="B3502" s="11">
        <f t="shared" si="271"/>
        <v>2</v>
      </c>
      <c r="C3502" s="11">
        <f t="shared" si="272"/>
        <v>2014</v>
      </c>
      <c r="D3502" s="11" t="str">
        <f t="shared" si="273"/>
        <v>2/2014</v>
      </c>
      <c r="E3502">
        <v>25159</v>
      </c>
      <c r="F3502">
        <v>30703200</v>
      </c>
      <c r="G3502">
        <v>439787500</v>
      </c>
      <c r="H3502" s="1">
        <v>12.669150406</v>
      </c>
      <c r="I3502" s="1">
        <v>12.947494603000001</v>
      </c>
      <c r="J3502" s="1">
        <v>12.669150406</v>
      </c>
      <c r="K3502" s="1">
        <v>13.091156123999999</v>
      </c>
      <c r="L3502" s="1">
        <v>12.857706152</v>
      </c>
      <c r="M3502" s="2">
        <f t="shared" si="274"/>
        <v>-2.2176022136976781E-2</v>
      </c>
      <c r="N3502" s="2">
        <f t="shared" si="275"/>
        <v>-2.2425606881125965E-2</v>
      </c>
    </row>
    <row r="3503" spans="1:14" x14ac:dyDescent="0.25">
      <c r="A3503" s="5">
        <v>41689</v>
      </c>
      <c r="B3503" s="11">
        <f t="shared" si="271"/>
        <v>2</v>
      </c>
      <c r="C3503" s="11">
        <f t="shared" si="272"/>
        <v>2014</v>
      </c>
      <c r="D3503" s="11" t="str">
        <f t="shared" si="273"/>
        <v>2/2014</v>
      </c>
      <c r="E3503">
        <v>34711</v>
      </c>
      <c r="F3503">
        <v>28137400</v>
      </c>
      <c r="G3503">
        <v>395732032</v>
      </c>
      <c r="H3503" s="1">
        <v>12.749960011000001</v>
      </c>
      <c r="I3503" s="1">
        <v>12.588340799999999</v>
      </c>
      <c r="J3503" s="1">
        <v>12.462636969</v>
      </c>
      <c r="K3503" s="1">
        <v>12.749960011000001</v>
      </c>
      <c r="L3503" s="1">
        <v>12.62425618</v>
      </c>
      <c r="M3503" s="2">
        <f t="shared" si="274"/>
        <v>6.3784549405720981E-3</v>
      </c>
      <c r="N3503" s="2">
        <f t="shared" si="275"/>
        <v>6.3581986869622915E-3</v>
      </c>
    </row>
    <row r="3504" spans="1:14" x14ac:dyDescent="0.25">
      <c r="A3504" s="5">
        <v>41690</v>
      </c>
      <c r="B3504" s="11">
        <f t="shared" si="271"/>
        <v>2</v>
      </c>
      <c r="C3504" s="11">
        <f t="shared" si="272"/>
        <v>2014</v>
      </c>
      <c r="D3504" s="11" t="str">
        <f t="shared" si="273"/>
        <v>2/2014</v>
      </c>
      <c r="E3504">
        <v>30159</v>
      </c>
      <c r="F3504">
        <v>23904700</v>
      </c>
      <c r="G3504">
        <v>339512449</v>
      </c>
      <c r="H3504" s="1">
        <v>12.714044631</v>
      </c>
      <c r="I3504" s="1">
        <v>12.62425618</v>
      </c>
      <c r="J3504" s="1">
        <v>12.552425419</v>
      </c>
      <c r="K3504" s="1">
        <v>12.875663842</v>
      </c>
      <c r="L3504" s="1">
        <v>12.749960011000001</v>
      </c>
      <c r="M3504" s="2">
        <f t="shared" si="274"/>
        <v>-2.8169013839270951E-3</v>
      </c>
      <c r="N3504" s="2">
        <f t="shared" si="275"/>
        <v>-2.8208763170484595E-3</v>
      </c>
    </row>
    <row r="3505" spans="1:14" x14ac:dyDescent="0.25">
      <c r="A3505" s="5">
        <v>41691</v>
      </c>
      <c r="B3505" s="11">
        <f t="shared" si="271"/>
        <v>2</v>
      </c>
      <c r="C3505" s="11">
        <f t="shared" si="272"/>
        <v>2014</v>
      </c>
      <c r="D3505" s="11" t="str">
        <f t="shared" si="273"/>
        <v>2/2014</v>
      </c>
      <c r="E3505">
        <v>19049</v>
      </c>
      <c r="F3505">
        <v>18578600</v>
      </c>
      <c r="G3505">
        <v>263417818</v>
      </c>
      <c r="H3505" s="1">
        <v>12.705065786</v>
      </c>
      <c r="I3505" s="1">
        <v>12.749960011000001</v>
      </c>
      <c r="J3505" s="1">
        <v>12.633235024999999</v>
      </c>
      <c r="K3505" s="1">
        <v>12.857706152</v>
      </c>
      <c r="L3505" s="1">
        <v>12.732002321</v>
      </c>
      <c r="M3505" s="2">
        <f t="shared" si="274"/>
        <v>-7.0621468309994828E-4</v>
      </c>
      <c r="N3505" s="2">
        <f t="shared" si="275"/>
        <v>-7.0646417015712522E-4</v>
      </c>
    </row>
    <row r="3506" spans="1:14" x14ac:dyDescent="0.25">
      <c r="A3506" s="5">
        <v>41694</v>
      </c>
      <c r="B3506" s="11">
        <f t="shared" si="271"/>
        <v>2</v>
      </c>
      <c r="C3506" s="11">
        <f t="shared" si="272"/>
        <v>2014</v>
      </c>
      <c r="D3506" s="11" t="str">
        <f t="shared" si="273"/>
        <v>2/2014</v>
      </c>
      <c r="E3506">
        <v>29568</v>
      </c>
      <c r="F3506">
        <v>20869400</v>
      </c>
      <c r="G3506">
        <v>297543718</v>
      </c>
      <c r="H3506" s="1">
        <v>13.019325364</v>
      </c>
      <c r="I3506" s="1">
        <v>12.669150406</v>
      </c>
      <c r="J3506" s="1">
        <v>12.579361955</v>
      </c>
      <c r="K3506" s="1">
        <v>13.082177279</v>
      </c>
      <c r="L3506" s="1">
        <v>12.803833082000001</v>
      </c>
      <c r="M3506" s="2">
        <f t="shared" si="274"/>
        <v>2.4734982352180301E-2</v>
      </c>
      <c r="N3506" s="2">
        <f t="shared" si="275"/>
        <v>2.4434025356823551E-2</v>
      </c>
    </row>
    <row r="3507" spans="1:14" x14ac:dyDescent="0.25">
      <c r="A3507" s="5">
        <v>41695</v>
      </c>
      <c r="B3507" s="11">
        <f t="shared" si="271"/>
        <v>2</v>
      </c>
      <c r="C3507" s="11">
        <f t="shared" si="272"/>
        <v>2014</v>
      </c>
      <c r="D3507" s="11" t="str">
        <f t="shared" si="273"/>
        <v>2/2014</v>
      </c>
      <c r="E3507">
        <v>35386</v>
      </c>
      <c r="F3507">
        <v>35483800</v>
      </c>
      <c r="G3507">
        <v>506838609</v>
      </c>
      <c r="H3507" s="1">
        <v>12.732002321</v>
      </c>
      <c r="I3507" s="1">
        <v>12.974431138</v>
      </c>
      <c r="J3507" s="1">
        <v>12.678129251</v>
      </c>
      <c r="K3507" s="1">
        <v>13.17196573</v>
      </c>
      <c r="L3507" s="1">
        <v>12.821790772</v>
      </c>
      <c r="M3507" s="2">
        <f t="shared" si="274"/>
        <v>-2.20689655544275E-2</v>
      </c>
      <c r="N3507" s="2">
        <f t="shared" si="275"/>
        <v>-2.2316128360572576E-2</v>
      </c>
    </row>
    <row r="3508" spans="1:14" x14ac:dyDescent="0.25">
      <c r="A3508" s="5">
        <v>41696</v>
      </c>
      <c r="B3508" s="11">
        <f t="shared" si="271"/>
        <v>2</v>
      </c>
      <c r="C3508" s="11">
        <f t="shared" si="272"/>
        <v>2014</v>
      </c>
      <c r="D3508" s="11" t="str">
        <f t="shared" si="273"/>
        <v>2/2014</v>
      </c>
      <c r="E3508">
        <v>59972</v>
      </c>
      <c r="F3508">
        <v>44499100</v>
      </c>
      <c r="G3508">
        <v>617640561</v>
      </c>
      <c r="H3508" s="1">
        <v>12.283060066999999</v>
      </c>
      <c r="I3508" s="1">
        <v>12.749960011000001</v>
      </c>
      <c r="J3508" s="1">
        <v>12.283060066999999</v>
      </c>
      <c r="K3508" s="1">
        <v>12.794854236999999</v>
      </c>
      <c r="L3508" s="1">
        <v>12.462636969</v>
      </c>
      <c r="M3508" s="2">
        <f t="shared" si="274"/>
        <v>-3.5260930895332998E-2</v>
      </c>
      <c r="N3508" s="2">
        <f t="shared" si="275"/>
        <v>-3.5897608916581565E-2</v>
      </c>
    </row>
    <row r="3509" spans="1:14" x14ac:dyDescent="0.25">
      <c r="A3509" s="5">
        <v>41697</v>
      </c>
      <c r="B3509" s="11">
        <f t="shared" si="271"/>
        <v>2</v>
      </c>
      <c r="C3509" s="11">
        <f t="shared" si="272"/>
        <v>2014</v>
      </c>
      <c r="D3509" s="11" t="str">
        <f t="shared" si="273"/>
        <v>2/2014</v>
      </c>
      <c r="E3509">
        <v>25891</v>
      </c>
      <c r="F3509">
        <v>23249100</v>
      </c>
      <c r="G3509">
        <v>323173491</v>
      </c>
      <c r="H3509" s="1">
        <v>12.60629849</v>
      </c>
      <c r="I3509" s="1">
        <v>12.408763898</v>
      </c>
      <c r="J3509" s="1">
        <v>12.256123532</v>
      </c>
      <c r="K3509" s="1">
        <v>12.651192715000001</v>
      </c>
      <c r="L3509" s="1">
        <v>12.480594658999999</v>
      </c>
      <c r="M3509" s="2">
        <f t="shared" si="274"/>
        <v>2.6315789488681407E-2</v>
      </c>
      <c r="N3509" s="2">
        <f t="shared" si="275"/>
        <v>2.5975486417873311E-2</v>
      </c>
    </row>
    <row r="3510" spans="1:14" x14ac:dyDescent="0.25">
      <c r="A3510" s="5">
        <v>41698</v>
      </c>
      <c r="B3510" s="11">
        <f t="shared" si="271"/>
        <v>2</v>
      </c>
      <c r="C3510" s="11">
        <f t="shared" si="272"/>
        <v>2014</v>
      </c>
      <c r="D3510" s="11" t="str">
        <f t="shared" si="273"/>
        <v>2/2014</v>
      </c>
      <c r="E3510">
        <v>25328</v>
      </c>
      <c r="F3510">
        <v>27671000</v>
      </c>
      <c r="G3510">
        <v>380671607</v>
      </c>
      <c r="H3510" s="1">
        <v>12.202250461</v>
      </c>
      <c r="I3510" s="1">
        <v>12.66017156</v>
      </c>
      <c r="J3510" s="1">
        <v>12.202250461</v>
      </c>
      <c r="K3510" s="1">
        <v>12.705065786</v>
      </c>
      <c r="L3510" s="1">
        <v>12.354890828</v>
      </c>
      <c r="M3510" s="2">
        <f t="shared" si="274"/>
        <v>-3.2051282088910837E-2</v>
      </c>
      <c r="N3510" s="2">
        <f t="shared" si="275"/>
        <v>-3.2576170473487487E-2</v>
      </c>
    </row>
    <row r="3511" spans="1:14" x14ac:dyDescent="0.25">
      <c r="A3511" s="5">
        <v>41703</v>
      </c>
      <c r="B3511" s="11">
        <f t="shared" si="271"/>
        <v>3</v>
      </c>
      <c r="C3511" s="11">
        <f t="shared" si="272"/>
        <v>2014</v>
      </c>
      <c r="D3511" s="11" t="str">
        <f t="shared" si="273"/>
        <v>3/2014</v>
      </c>
      <c r="E3511">
        <v>17210</v>
      </c>
      <c r="F3511">
        <v>14644900</v>
      </c>
      <c r="G3511">
        <v>196715652</v>
      </c>
      <c r="H3511" s="1">
        <v>11.932885109000001</v>
      </c>
      <c r="I3511" s="1">
        <v>12.301017757</v>
      </c>
      <c r="J3511" s="1">
        <v>11.932885109000001</v>
      </c>
      <c r="K3511" s="1">
        <v>12.327954292999999</v>
      </c>
      <c r="L3511" s="1">
        <v>12.05858894</v>
      </c>
      <c r="M3511" s="2">
        <f t="shared" si="274"/>
        <v>-2.2075055159777812E-2</v>
      </c>
      <c r="N3511" s="2">
        <f t="shared" si="275"/>
        <v>-2.2322355409409328E-2</v>
      </c>
    </row>
    <row r="3512" spans="1:14" x14ac:dyDescent="0.25">
      <c r="A3512" s="5">
        <v>41704</v>
      </c>
      <c r="B3512" s="11">
        <f t="shared" si="271"/>
        <v>3</v>
      </c>
      <c r="C3512" s="11">
        <f t="shared" si="272"/>
        <v>2014</v>
      </c>
      <c r="D3512" s="11" t="str">
        <f t="shared" si="273"/>
        <v>3/2014</v>
      </c>
      <c r="E3512">
        <v>28219</v>
      </c>
      <c r="F3512">
        <v>28613100</v>
      </c>
      <c r="G3512">
        <v>387031232</v>
      </c>
      <c r="H3512" s="1">
        <v>12.05858894</v>
      </c>
      <c r="I3512" s="1">
        <v>12.049610095</v>
      </c>
      <c r="J3512" s="1">
        <v>11.950842799</v>
      </c>
      <c r="K3512" s="1">
        <v>12.318975447</v>
      </c>
      <c r="L3512" s="1">
        <v>12.148377391</v>
      </c>
      <c r="M3512" s="2">
        <f t="shared" si="274"/>
        <v>1.0534236259862384E-2</v>
      </c>
      <c r="N3512" s="2">
        <f t="shared" si="275"/>
        <v>1.047913780206753E-2</v>
      </c>
    </row>
    <row r="3513" spans="1:14" x14ac:dyDescent="0.25">
      <c r="A3513" s="5">
        <v>41705</v>
      </c>
      <c r="B3513" s="11">
        <f t="shared" si="271"/>
        <v>3</v>
      </c>
      <c r="C3513" s="11">
        <f t="shared" si="272"/>
        <v>2014</v>
      </c>
      <c r="D3513" s="11" t="str">
        <f t="shared" si="273"/>
        <v>3/2014</v>
      </c>
      <c r="E3513">
        <v>42166</v>
      </c>
      <c r="F3513">
        <v>32987700</v>
      </c>
      <c r="G3513">
        <v>441680283</v>
      </c>
      <c r="H3513" s="1">
        <v>11.959821644</v>
      </c>
      <c r="I3513" s="1">
        <v>12.05858894</v>
      </c>
      <c r="J3513" s="1">
        <v>11.861054348</v>
      </c>
      <c r="K3513" s="1">
        <v>12.229186996999999</v>
      </c>
      <c r="L3513" s="1">
        <v>12.022673559999999</v>
      </c>
      <c r="M3513" s="2">
        <f t="shared" si="274"/>
        <v>-8.1906180309684329E-3</v>
      </c>
      <c r="N3513" s="2">
        <f t="shared" si="275"/>
        <v>-8.2243454346077865E-3</v>
      </c>
    </row>
    <row r="3514" spans="1:14" x14ac:dyDescent="0.25">
      <c r="A3514" s="5">
        <v>41708</v>
      </c>
      <c r="B3514" s="11">
        <f t="shared" si="271"/>
        <v>3</v>
      </c>
      <c r="C3514" s="11">
        <f t="shared" si="272"/>
        <v>2014</v>
      </c>
      <c r="D3514" s="11" t="str">
        <f t="shared" si="273"/>
        <v>3/2014</v>
      </c>
      <c r="E3514">
        <v>48534</v>
      </c>
      <c r="F3514">
        <v>39205500</v>
      </c>
      <c r="G3514">
        <v>510189844</v>
      </c>
      <c r="H3514" s="1">
        <v>11.681477447000001</v>
      </c>
      <c r="I3514" s="1">
        <v>11.914927419</v>
      </c>
      <c r="J3514" s="1">
        <v>11.582710151000001</v>
      </c>
      <c r="K3514" s="1">
        <v>12.00471587</v>
      </c>
      <c r="L3514" s="1">
        <v>11.681477447000001</v>
      </c>
      <c r="M3514" s="2">
        <f t="shared" si="274"/>
        <v>-2.3273273238120451E-2</v>
      </c>
      <c r="N3514" s="2">
        <f t="shared" si="275"/>
        <v>-2.3548372551838732E-2</v>
      </c>
    </row>
    <row r="3515" spans="1:14" x14ac:dyDescent="0.25">
      <c r="A3515" s="5">
        <v>41709</v>
      </c>
      <c r="B3515" s="11">
        <f t="shared" si="271"/>
        <v>3</v>
      </c>
      <c r="C3515" s="11">
        <f t="shared" si="272"/>
        <v>2014</v>
      </c>
      <c r="D3515" s="11" t="str">
        <f t="shared" si="273"/>
        <v>3/2014</v>
      </c>
      <c r="E3515">
        <v>39458</v>
      </c>
      <c r="F3515">
        <v>37157800</v>
      </c>
      <c r="G3515">
        <v>485201818</v>
      </c>
      <c r="H3515" s="1">
        <v>11.771265897999999</v>
      </c>
      <c r="I3515" s="1">
        <v>11.726371672000001</v>
      </c>
      <c r="J3515" s="1">
        <v>11.636583221</v>
      </c>
      <c r="K3515" s="1">
        <v>11.825138967999999</v>
      </c>
      <c r="L3515" s="1">
        <v>11.726371672000001</v>
      </c>
      <c r="M3515" s="2">
        <f t="shared" si="274"/>
        <v>7.6863950991967744E-3</v>
      </c>
      <c r="N3515" s="2">
        <f t="shared" si="275"/>
        <v>7.6570052695431592E-3</v>
      </c>
    </row>
    <row r="3516" spans="1:14" x14ac:dyDescent="0.25">
      <c r="A3516" s="5">
        <v>41710</v>
      </c>
      <c r="B3516" s="11">
        <f t="shared" si="271"/>
        <v>3</v>
      </c>
      <c r="C3516" s="11">
        <f t="shared" si="272"/>
        <v>2014</v>
      </c>
      <c r="D3516" s="11" t="str">
        <f t="shared" si="273"/>
        <v>3/2014</v>
      </c>
      <c r="E3516">
        <v>39137</v>
      </c>
      <c r="F3516">
        <v>42757300</v>
      </c>
      <c r="G3516">
        <v>570013093</v>
      </c>
      <c r="H3516" s="1">
        <v>11.959821644</v>
      </c>
      <c r="I3516" s="1">
        <v>11.771265897999999</v>
      </c>
      <c r="J3516" s="1">
        <v>11.744329362</v>
      </c>
      <c r="K3516" s="1">
        <v>12.085525475000001</v>
      </c>
      <c r="L3516" s="1">
        <v>11.968800488999999</v>
      </c>
      <c r="M3516" s="2">
        <f t="shared" si="274"/>
        <v>1.6018306580946051E-2</v>
      </c>
      <c r="N3516" s="2">
        <f t="shared" si="275"/>
        <v>1.5891367282295468E-2</v>
      </c>
    </row>
    <row r="3517" spans="1:14" x14ac:dyDescent="0.25">
      <c r="A3517" s="5">
        <v>41711</v>
      </c>
      <c r="B3517" s="11">
        <f t="shared" si="271"/>
        <v>3</v>
      </c>
      <c r="C3517" s="11">
        <f t="shared" si="272"/>
        <v>2014</v>
      </c>
      <c r="D3517" s="11" t="str">
        <f t="shared" si="273"/>
        <v>3/2014</v>
      </c>
      <c r="E3517">
        <v>29639</v>
      </c>
      <c r="F3517">
        <v>22496500</v>
      </c>
      <c r="G3517">
        <v>297200177</v>
      </c>
      <c r="H3517" s="1">
        <v>11.771265897999999</v>
      </c>
      <c r="I3517" s="1">
        <v>12.022673559999999</v>
      </c>
      <c r="J3517" s="1">
        <v>11.726371672000001</v>
      </c>
      <c r="K3517" s="1">
        <v>12.103483166</v>
      </c>
      <c r="L3517" s="1">
        <v>11.861054348</v>
      </c>
      <c r="M3517" s="2">
        <f t="shared" si="274"/>
        <v>-1.5765765712283386E-2</v>
      </c>
      <c r="N3517" s="2">
        <f t="shared" si="275"/>
        <v>-1.5891367282295527E-2</v>
      </c>
    </row>
    <row r="3518" spans="1:14" x14ac:dyDescent="0.25">
      <c r="A3518" s="5">
        <v>41712</v>
      </c>
      <c r="B3518" s="11">
        <f t="shared" si="271"/>
        <v>3</v>
      </c>
      <c r="C3518" s="11">
        <f t="shared" si="272"/>
        <v>2014</v>
      </c>
      <c r="D3518" s="11" t="str">
        <f t="shared" si="273"/>
        <v>3/2014</v>
      </c>
      <c r="E3518">
        <v>44988</v>
      </c>
      <c r="F3518">
        <v>34507400</v>
      </c>
      <c r="G3518">
        <v>445212682</v>
      </c>
      <c r="H3518" s="1">
        <v>11.474964010000001</v>
      </c>
      <c r="I3518" s="1">
        <v>11.744329362</v>
      </c>
      <c r="J3518" s="1">
        <v>11.465985164999999</v>
      </c>
      <c r="K3518" s="1">
        <v>11.780244743000001</v>
      </c>
      <c r="L3518" s="1">
        <v>11.582710151000001</v>
      </c>
      <c r="M3518" s="2">
        <f t="shared" si="274"/>
        <v>-2.5171624748561827E-2</v>
      </c>
      <c r="N3518" s="2">
        <f t="shared" si="275"/>
        <v>-2.549384886171625E-2</v>
      </c>
    </row>
    <row r="3519" spans="1:14" x14ac:dyDescent="0.25">
      <c r="A3519" s="5">
        <v>41715</v>
      </c>
      <c r="B3519" s="11">
        <f t="shared" si="271"/>
        <v>3</v>
      </c>
      <c r="C3519" s="11">
        <f t="shared" si="272"/>
        <v>2014</v>
      </c>
      <c r="D3519" s="11" t="str">
        <f t="shared" si="273"/>
        <v>3/2014</v>
      </c>
      <c r="E3519">
        <v>29948</v>
      </c>
      <c r="F3519">
        <v>39296900</v>
      </c>
      <c r="G3519">
        <v>499085945</v>
      </c>
      <c r="H3519" s="1">
        <v>11.286408263</v>
      </c>
      <c r="I3519" s="1">
        <v>11.564752460999999</v>
      </c>
      <c r="J3519" s="1">
        <v>11.286408263</v>
      </c>
      <c r="K3519" s="1">
        <v>11.636583221</v>
      </c>
      <c r="L3519" s="1">
        <v>11.403133249</v>
      </c>
      <c r="M3519" s="2">
        <f t="shared" si="274"/>
        <v>-1.6431924913723583E-2</v>
      </c>
      <c r="N3519" s="2">
        <f t="shared" si="275"/>
        <v>-1.6568426378846646E-2</v>
      </c>
    </row>
    <row r="3520" spans="1:14" x14ac:dyDescent="0.25">
      <c r="A3520" s="5">
        <v>41716</v>
      </c>
      <c r="B3520" s="11">
        <f t="shared" si="271"/>
        <v>3</v>
      </c>
      <c r="C3520" s="11">
        <f t="shared" si="272"/>
        <v>2014</v>
      </c>
      <c r="D3520" s="11" t="str">
        <f t="shared" si="273"/>
        <v>3/2014</v>
      </c>
      <c r="E3520">
        <v>48043</v>
      </c>
      <c r="F3520">
        <v>44936200</v>
      </c>
      <c r="G3520">
        <v>576979937</v>
      </c>
      <c r="H3520" s="1">
        <v>11.645562067</v>
      </c>
      <c r="I3520" s="1">
        <v>11.349260179</v>
      </c>
      <c r="J3520" s="1">
        <v>11.286408263</v>
      </c>
      <c r="K3520" s="1">
        <v>11.717392826999999</v>
      </c>
      <c r="L3520" s="1">
        <v>11.528837081000001</v>
      </c>
      <c r="M3520" s="2">
        <f t="shared" si="274"/>
        <v>3.1821798009682656E-2</v>
      </c>
      <c r="N3520" s="2">
        <f t="shared" si="275"/>
        <v>3.1325975801887361E-2</v>
      </c>
    </row>
    <row r="3521" spans="1:14" x14ac:dyDescent="0.25">
      <c r="A3521" s="5">
        <v>41717</v>
      </c>
      <c r="B3521" s="11">
        <f t="shared" si="271"/>
        <v>3</v>
      </c>
      <c r="C3521" s="11">
        <f t="shared" si="272"/>
        <v>2014</v>
      </c>
      <c r="D3521" s="11" t="str">
        <f t="shared" si="273"/>
        <v>3/2014</v>
      </c>
      <c r="E3521">
        <v>56674</v>
      </c>
      <c r="F3521">
        <v>51539600</v>
      </c>
      <c r="G3521">
        <v>685728151</v>
      </c>
      <c r="H3521" s="1">
        <v>11.977779333999999</v>
      </c>
      <c r="I3521" s="1">
        <v>11.627604376000001</v>
      </c>
      <c r="J3521" s="1">
        <v>11.609646686</v>
      </c>
      <c r="K3521" s="1">
        <v>12.148377391</v>
      </c>
      <c r="L3521" s="1">
        <v>11.941863954</v>
      </c>
      <c r="M3521" s="2">
        <f t="shared" si="274"/>
        <v>2.8527370777697625E-2</v>
      </c>
      <c r="N3521" s="2">
        <f t="shared" si="275"/>
        <v>2.8128042083168488E-2</v>
      </c>
    </row>
    <row r="3522" spans="1:14" x14ac:dyDescent="0.25">
      <c r="A3522" s="5">
        <v>41718</v>
      </c>
      <c r="B3522" s="11">
        <f t="shared" si="271"/>
        <v>3</v>
      </c>
      <c r="C3522" s="11">
        <f t="shared" si="272"/>
        <v>2014</v>
      </c>
      <c r="D3522" s="11" t="str">
        <f t="shared" si="273"/>
        <v>3/2014</v>
      </c>
      <c r="E3522">
        <v>62508</v>
      </c>
      <c r="F3522">
        <v>57877600</v>
      </c>
      <c r="G3522">
        <v>799989126</v>
      </c>
      <c r="H3522" s="1">
        <v>12.561404265</v>
      </c>
      <c r="I3522" s="1">
        <v>11.879012038999999</v>
      </c>
      <c r="J3522" s="1">
        <v>11.816160123</v>
      </c>
      <c r="K3522" s="1">
        <v>12.60629849</v>
      </c>
      <c r="L3522" s="1">
        <v>12.408763898</v>
      </c>
      <c r="M3522" s="2">
        <f t="shared" si="274"/>
        <v>4.8725637259264598E-2</v>
      </c>
      <c r="N3522" s="2">
        <f t="shared" si="275"/>
        <v>4.7575748264150154E-2</v>
      </c>
    </row>
    <row r="3523" spans="1:14" x14ac:dyDescent="0.25">
      <c r="A3523" s="5">
        <v>41719</v>
      </c>
      <c r="B3523" s="11">
        <f t="shared" ref="B3523:B3586" si="276">MONTH(A3523)</f>
        <v>3</v>
      </c>
      <c r="C3523" s="11">
        <f t="shared" ref="C3523:C3586" si="277">YEAR(A3523)</f>
        <v>2014</v>
      </c>
      <c r="D3523" s="11" t="str">
        <f t="shared" ref="D3523:D3586" si="278">CONCATENATE(B3523,"/",C3523)</f>
        <v>3/2014</v>
      </c>
      <c r="E3523">
        <v>50216</v>
      </c>
      <c r="F3523">
        <v>48927500</v>
      </c>
      <c r="G3523">
        <v>676692653</v>
      </c>
      <c r="H3523" s="1">
        <v>12.588340799999999</v>
      </c>
      <c r="I3523" s="1">
        <v>12.076546629999999</v>
      </c>
      <c r="J3523" s="1">
        <v>12.076546629999999</v>
      </c>
      <c r="K3523" s="1">
        <v>12.705065786</v>
      </c>
      <c r="L3523" s="1">
        <v>12.417742743</v>
      </c>
      <c r="M3523" s="2">
        <f t="shared" si="274"/>
        <v>2.1443888303995795E-3</v>
      </c>
      <c r="N3523" s="2">
        <f t="shared" si="275"/>
        <v>2.1420929103160018E-3</v>
      </c>
    </row>
    <row r="3524" spans="1:14" x14ac:dyDescent="0.25">
      <c r="A3524" s="5">
        <v>41722</v>
      </c>
      <c r="B3524" s="11">
        <f t="shared" si="276"/>
        <v>3</v>
      </c>
      <c r="C3524" s="11">
        <f t="shared" si="277"/>
        <v>2014</v>
      </c>
      <c r="D3524" s="11" t="str">
        <f t="shared" si="278"/>
        <v>3/2014</v>
      </c>
      <c r="E3524">
        <v>43980</v>
      </c>
      <c r="F3524">
        <v>34106800</v>
      </c>
      <c r="G3524">
        <v>483495491</v>
      </c>
      <c r="H3524" s="1">
        <v>12.929536913</v>
      </c>
      <c r="I3524" s="1">
        <v>12.723023476</v>
      </c>
      <c r="J3524" s="1">
        <v>12.453658124</v>
      </c>
      <c r="K3524" s="1">
        <v>12.956473448000001</v>
      </c>
      <c r="L3524" s="1">
        <v>12.732002321</v>
      </c>
      <c r="M3524" s="2">
        <f t="shared" ref="M3524:M3587" si="279">H3524/H3523-1</f>
        <v>2.7104136948691515E-2</v>
      </c>
      <c r="N3524" s="2">
        <f t="shared" ref="N3524:N3587" si="280">LN(H3524/H3523)</f>
        <v>2.6743324976945284E-2</v>
      </c>
    </row>
    <row r="3525" spans="1:14" x14ac:dyDescent="0.25">
      <c r="A3525" s="5">
        <v>41723</v>
      </c>
      <c r="B3525" s="11">
        <f t="shared" si="276"/>
        <v>3</v>
      </c>
      <c r="C3525" s="11">
        <f t="shared" si="277"/>
        <v>2014</v>
      </c>
      <c r="D3525" s="11" t="str">
        <f t="shared" si="278"/>
        <v>3/2014</v>
      </c>
      <c r="E3525">
        <v>48553</v>
      </c>
      <c r="F3525">
        <v>40150800</v>
      </c>
      <c r="G3525">
        <v>580561122</v>
      </c>
      <c r="H3525" s="1">
        <v>13.001367673000001</v>
      </c>
      <c r="I3525" s="1">
        <v>12.803833082000001</v>
      </c>
      <c r="J3525" s="1">
        <v>12.687108095999999</v>
      </c>
      <c r="K3525" s="1">
        <v>13.109113814000001</v>
      </c>
      <c r="L3525" s="1">
        <v>12.983409983</v>
      </c>
      <c r="M3525" s="2">
        <f t="shared" si="279"/>
        <v>5.5555555070019302E-3</v>
      </c>
      <c r="N3525" s="2">
        <f t="shared" si="280"/>
        <v>5.5401803273299978E-3</v>
      </c>
    </row>
    <row r="3526" spans="1:14" x14ac:dyDescent="0.25">
      <c r="A3526" s="5">
        <v>41724</v>
      </c>
      <c r="B3526" s="11">
        <f t="shared" si="276"/>
        <v>3</v>
      </c>
      <c r="C3526" s="11">
        <f t="shared" si="277"/>
        <v>2014</v>
      </c>
      <c r="D3526" s="11" t="str">
        <f t="shared" si="278"/>
        <v>3/2014</v>
      </c>
      <c r="E3526">
        <v>34232</v>
      </c>
      <c r="F3526">
        <v>29462600</v>
      </c>
      <c r="G3526">
        <v>427830677</v>
      </c>
      <c r="H3526" s="1">
        <v>12.929536913</v>
      </c>
      <c r="I3526" s="1">
        <v>13.064219589</v>
      </c>
      <c r="J3526" s="1">
        <v>12.884642686999999</v>
      </c>
      <c r="K3526" s="1">
        <v>13.18992342</v>
      </c>
      <c r="L3526" s="1">
        <v>13.037283054</v>
      </c>
      <c r="M3526" s="2">
        <f t="shared" si="279"/>
        <v>-5.5248618304343244E-3</v>
      </c>
      <c r="N3526" s="2">
        <f t="shared" si="280"/>
        <v>-5.5401803273298859E-3</v>
      </c>
    </row>
    <row r="3527" spans="1:14" x14ac:dyDescent="0.25">
      <c r="A3527" s="5">
        <v>41725</v>
      </c>
      <c r="B3527" s="11">
        <f t="shared" si="276"/>
        <v>3</v>
      </c>
      <c r="C3527" s="11">
        <f t="shared" si="277"/>
        <v>2014</v>
      </c>
      <c r="D3527" s="11" t="str">
        <f t="shared" si="278"/>
        <v>3/2014</v>
      </c>
      <c r="E3527">
        <v>85756</v>
      </c>
      <c r="F3527">
        <v>77279000</v>
      </c>
      <c r="G3527">
        <v>1177915116</v>
      </c>
      <c r="H3527" s="1">
        <v>13.980061787</v>
      </c>
      <c r="I3527" s="1">
        <v>12.920558068</v>
      </c>
      <c r="J3527" s="1">
        <v>12.857706152</v>
      </c>
      <c r="K3527" s="1">
        <v>13.980061787</v>
      </c>
      <c r="L3527" s="1">
        <v>13.683759899</v>
      </c>
      <c r="M3527" s="2">
        <f t="shared" si="279"/>
        <v>8.1249999985981702E-2</v>
      </c>
      <c r="N3527" s="2">
        <f t="shared" si="280"/>
        <v>7.8117779250987132E-2</v>
      </c>
    </row>
    <row r="3528" spans="1:14" x14ac:dyDescent="0.25">
      <c r="A3528" s="5">
        <v>41726</v>
      </c>
      <c r="B3528" s="11">
        <f t="shared" si="276"/>
        <v>3</v>
      </c>
      <c r="C3528" s="11">
        <f t="shared" si="277"/>
        <v>2014</v>
      </c>
      <c r="D3528" s="11" t="str">
        <f t="shared" si="278"/>
        <v>3/2014</v>
      </c>
      <c r="E3528">
        <v>60346</v>
      </c>
      <c r="F3528">
        <v>42202400</v>
      </c>
      <c r="G3528">
        <v>653588561</v>
      </c>
      <c r="H3528" s="1">
        <v>14.060871392999999</v>
      </c>
      <c r="I3528" s="1">
        <v>13.980061787</v>
      </c>
      <c r="J3528" s="1">
        <v>13.647844519</v>
      </c>
      <c r="K3528" s="1">
        <v>14.159638688999999</v>
      </c>
      <c r="L3528" s="1">
        <v>13.908231025999999</v>
      </c>
      <c r="M3528" s="2">
        <f t="shared" si="279"/>
        <v>5.7803468418962112E-3</v>
      </c>
      <c r="N3528" s="2">
        <f t="shared" si="280"/>
        <v>5.7637047377158543E-3</v>
      </c>
    </row>
    <row r="3529" spans="1:14" x14ac:dyDescent="0.25">
      <c r="A3529" s="5">
        <v>41729</v>
      </c>
      <c r="B3529" s="11">
        <f t="shared" si="276"/>
        <v>3</v>
      </c>
      <c r="C3529" s="11">
        <f t="shared" si="277"/>
        <v>2014</v>
      </c>
      <c r="D3529" s="11" t="str">
        <f t="shared" si="278"/>
        <v>3/2014</v>
      </c>
      <c r="E3529">
        <v>38722</v>
      </c>
      <c r="F3529">
        <v>28076300</v>
      </c>
      <c r="G3529">
        <v>440012149</v>
      </c>
      <c r="H3529" s="1">
        <v>14.168617533999999</v>
      </c>
      <c r="I3529" s="1">
        <v>14.105765618</v>
      </c>
      <c r="J3529" s="1">
        <v>13.917209871000001</v>
      </c>
      <c r="K3529" s="1">
        <v>14.168617533999999</v>
      </c>
      <c r="L3529" s="1">
        <v>14.069850238000001</v>
      </c>
      <c r="M3529" s="2">
        <f t="shared" si="279"/>
        <v>7.6628352531293853E-3</v>
      </c>
      <c r="N3529" s="2">
        <f t="shared" si="280"/>
        <v>7.6336248591272991E-3</v>
      </c>
    </row>
    <row r="3530" spans="1:14" x14ac:dyDescent="0.25">
      <c r="A3530" s="5">
        <v>41730</v>
      </c>
      <c r="B3530" s="11">
        <f t="shared" si="276"/>
        <v>4</v>
      </c>
      <c r="C3530" s="11">
        <f t="shared" si="277"/>
        <v>2014</v>
      </c>
      <c r="D3530" s="11" t="str">
        <f t="shared" si="278"/>
        <v>4/2014</v>
      </c>
      <c r="E3530">
        <v>49611</v>
      </c>
      <c r="F3530">
        <v>35703800</v>
      </c>
      <c r="G3530">
        <v>560135120</v>
      </c>
      <c r="H3530" s="1">
        <v>14.195554069</v>
      </c>
      <c r="I3530" s="1">
        <v>14.114744462999999</v>
      </c>
      <c r="J3530" s="1">
        <v>13.899252181</v>
      </c>
      <c r="K3530" s="1">
        <v>14.213511758999999</v>
      </c>
      <c r="L3530" s="1">
        <v>14.087807928</v>
      </c>
      <c r="M3530" s="2">
        <f t="shared" si="279"/>
        <v>1.9011406677724718E-3</v>
      </c>
      <c r="N3530" s="2">
        <f t="shared" si="280"/>
        <v>1.8993357870458626E-3</v>
      </c>
    </row>
    <row r="3531" spans="1:14" x14ac:dyDescent="0.25">
      <c r="A3531" s="5">
        <v>41731</v>
      </c>
      <c r="B3531" s="11">
        <f t="shared" si="276"/>
        <v>4</v>
      </c>
      <c r="C3531" s="11">
        <f t="shared" si="277"/>
        <v>2014</v>
      </c>
      <c r="D3531" s="11" t="str">
        <f t="shared" si="278"/>
        <v>4/2014</v>
      </c>
      <c r="E3531">
        <v>75974</v>
      </c>
      <c r="F3531">
        <v>65639600</v>
      </c>
      <c r="G3531">
        <v>1073847476</v>
      </c>
      <c r="H3531" s="1">
        <v>14.86896745</v>
      </c>
      <c r="I3531" s="1">
        <v>14.105765618</v>
      </c>
      <c r="J3531" s="1">
        <v>14.096786773</v>
      </c>
      <c r="K3531" s="1">
        <v>14.90488283</v>
      </c>
      <c r="L3531" s="1">
        <v>14.689390548</v>
      </c>
      <c r="M3531" s="2">
        <f t="shared" si="279"/>
        <v>4.7438330179065513E-2</v>
      </c>
      <c r="N3531" s="2">
        <f t="shared" si="280"/>
        <v>4.6347497743645168E-2</v>
      </c>
    </row>
    <row r="3532" spans="1:14" x14ac:dyDescent="0.25">
      <c r="A3532" s="5">
        <v>41732</v>
      </c>
      <c r="B3532" s="11">
        <f t="shared" si="276"/>
        <v>4</v>
      </c>
      <c r="C3532" s="11">
        <f t="shared" si="277"/>
        <v>2014</v>
      </c>
      <c r="D3532" s="11" t="str">
        <f t="shared" si="278"/>
        <v>4/2014</v>
      </c>
      <c r="E3532">
        <v>68405</v>
      </c>
      <c r="F3532">
        <v>56006700</v>
      </c>
      <c r="G3532">
        <v>860137532</v>
      </c>
      <c r="H3532" s="1">
        <v>14.707944114</v>
      </c>
      <c r="I3532" s="1">
        <v>14.832102083000001</v>
      </c>
      <c r="J3532" s="1">
        <v>14.440526948</v>
      </c>
      <c r="K3532" s="1">
        <v>14.946709439999999</v>
      </c>
      <c r="L3532" s="1">
        <v>14.669741661</v>
      </c>
      <c r="M3532" s="2">
        <f t="shared" si="279"/>
        <v>-1.0829490113652751E-2</v>
      </c>
      <c r="N3532" s="2">
        <f t="shared" si="280"/>
        <v>-1.0888555863426623E-2</v>
      </c>
    </row>
    <row r="3533" spans="1:14" x14ac:dyDescent="0.25">
      <c r="A3533" s="5">
        <v>41733</v>
      </c>
      <c r="B3533" s="11">
        <f t="shared" si="276"/>
        <v>4</v>
      </c>
      <c r="C3533" s="11">
        <f t="shared" si="277"/>
        <v>2014</v>
      </c>
      <c r="D3533" s="11" t="str">
        <f t="shared" si="278"/>
        <v>4/2014</v>
      </c>
      <c r="E3533">
        <v>43284</v>
      </c>
      <c r="F3533">
        <v>32878200</v>
      </c>
      <c r="G3533">
        <v>511170098</v>
      </c>
      <c r="H3533" s="1">
        <v>14.746146566</v>
      </c>
      <c r="I3533" s="1">
        <v>14.918057600999999</v>
      </c>
      <c r="J3533" s="1">
        <v>14.660191048</v>
      </c>
      <c r="K3533" s="1">
        <v>15.004013118</v>
      </c>
      <c r="L3533" s="1">
        <v>14.851203309000001</v>
      </c>
      <c r="M3533" s="2">
        <f t="shared" si="279"/>
        <v>2.5974025808024326E-3</v>
      </c>
      <c r="N3533" s="2">
        <f t="shared" si="280"/>
        <v>2.5940351604894782E-3</v>
      </c>
    </row>
    <row r="3534" spans="1:14" x14ac:dyDescent="0.25">
      <c r="A3534" s="5">
        <v>41736</v>
      </c>
      <c r="B3534" s="11">
        <f t="shared" si="276"/>
        <v>4</v>
      </c>
      <c r="C3534" s="11">
        <f t="shared" si="277"/>
        <v>2014</v>
      </c>
      <c r="D3534" s="11" t="str">
        <f t="shared" si="278"/>
        <v>4/2014</v>
      </c>
      <c r="E3534">
        <v>59701</v>
      </c>
      <c r="F3534">
        <v>50206600</v>
      </c>
      <c r="G3534">
        <v>809375194</v>
      </c>
      <c r="H3534" s="1">
        <v>15.720309098</v>
      </c>
      <c r="I3534" s="1">
        <v>14.994462505</v>
      </c>
      <c r="J3534" s="1">
        <v>14.994462505</v>
      </c>
      <c r="K3534" s="1">
        <v>15.720309098</v>
      </c>
      <c r="L3534" s="1">
        <v>15.395588254</v>
      </c>
      <c r="M3534" s="2">
        <f t="shared" si="279"/>
        <v>6.6062176151572505E-2</v>
      </c>
      <c r="N3534" s="2">
        <f t="shared" si="280"/>
        <v>6.3971650638944888E-2</v>
      </c>
    </row>
    <row r="3535" spans="1:14" x14ac:dyDescent="0.25">
      <c r="A3535" s="5">
        <v>41737</v>
      </c>
      <c r="B3535" s="11">
        <f t="shared" si="276"/>
        <v>4</v>
      </c>
      <c r="C3535" s="11">
        <f t="shared" si="277"/>
        <v>2014</v>
      </c>
      <c r="D3535" s="11" t="str">
        <f t="shared" si="278"/>
        <v>4/2014</v>
      </c>
      <c r="E3535">
        <v>69898</v>
      </c>
      <c r="F3535">
        <v>69213300</v>
      </c>
      <c r="G3535">
        <v>1136289510</v>
      </c>
      <c r="H3535" s="1">
        <v>15.271430283999999</v>
      </c>
      <c r="I3535" s="1">
        <v>16.045029942999999</v>
      </c>
      <c r="J3535" s="1">
        <v>15.013563732</v>
      </c>
      <c r="K3535" s="1">
        <v>16.302896494999999</v>
      </c>
      <c r="L3535" s="1">
        <v>15.682106645999999</v>
      </c>
      <c r="M3535" s="2">
        <f t="shared" si="279"/>
        <v>-2.8554070483073901E-2</v>
      </c>
      <c r="N3535" s="2">
        <f t="shared" si="280"/>
        <v>-2.8969668412529084E-2</v>
      </c>
    </row>
    <row r="3536" spans="1:14" x14ac:dyDescent="0.25">
      <c r="A3536" s="5">
        <v>41738</v>
      </c>
      <c r="B3536" s="11">
        <f t="shared" si="276"/>
        <v>4</v>
      </c>
      <c r="C3536" s="11">
        <f t="shared" si="277"/>
        <v>2014</v>
      </c>
      <c r="D3536" s="11" t="str">
        <f t="shared" si="278"/>
        <v>4/2014</v>
      </c>
      <c r="E3536">
        <v>44506</v>
      </c>
      <c r="F3536">
        <v>41719200</v>
      </c>
      <c r="G3536">
        <v>654969311</v>
      </c>
      <c r="H3536" s="1">
        <v>15.137721701</v>
      </c>
      <c r="I3536" s="1">
        <v>15.195025380000001</v>
      </c>
      <c r="J3536" s="1">
        <v>14.72704534</v>
      </c>
      <c r="K3536" s="1">
        <v>15.223677219000001</v>
      </c>
      <c r="L3536" s="1">
        <v>14.994462505</v>
      </c>
      <c r="M3536" s="2">
        <f t="shared" si="279"/>
        <v>-8.7554721799756319E-3</v>
      </c>
      <c r="N3536" s="2">
        <f t="shared" si="280"/>
        <v>-8.794026532529732E-3</v>
      </c>
    </row>
    <row r="3537" spans="1:14" x14ac:dyDescent="0.25">
      <c r="A3537" s="5">
        <v>41739</v>
      </c>
      <c r="B3537" s="11">
        <f t="shared" si="276"/>
        <v>4</v>
      </c>
      <c r="C3537" s="11">
        <f t="shared" si="277"/>
        <v>2014</v>
      </c>
      <c r="D3537" s="11" t="str">
        <f t="shared" si="278"/>
        <v>4/2014</v>
      </c>
      <c r="E3537">
        <v>33185</v>
      </c>
      <c r="F3537">
        <v>27789300</v>
      </c>
      <c r="G3537">
        <v>437328582</v>
      </c>
      <c r="H3537" s="1">
        <v>14.975361278999999</v>
      </c>
      <c r="I3537" s="1">
        <v>14.956260052999999</v>
      </c>
      <c r="J3537" s="1">
        <v>14.851203309000001</v>
      </c>
      <c r="K3537" s="1">
        <v>15.328733962999999</v>
      </c>
      <c r="L3537" s="1">
        <v>15.032664958</v>
      </c>
      <c r="M3537" s="2">
        <f t="shared" si="279"/>
        <v>-1.0725552048514331E-2</v>
      </c>
      <c r="N3537" s="2">
        <f t="shared" si="280"/>
        <v>-1.0783485399047738E-2</v>
      </c>
    </row>
    <row r="3538" spans="1:14" x14ac:dyDescent="0.25">
      <c r="A3538" s="5">
        <v>41740</v>
      </c>
      <c r="B3538" s="11">
        <f t="shared" si="276"/>
        <v>4</v>
      </c>
      <c r="C3538" s="11">
        <f t="shared" si="277"/>
        <v>2014</v>
      </c>
      <c r="D3538" s="11" t="str">
        <f t="shared" si="278"/>
        <v>4/2014</v>
      </c>
      <c r="E3538">
        <v>48581</v>
      </c>
      <c r="F3538">
        <v>42825800</v>
      </c>
      <c r="G3538">
        <v>682873460</v>
      </c>
      <c r="H3538" s="1">
        <v>15.462442545</v>
      </c>
      <c r="I3538" s="1">
        <v>14.832102083000001</v>
      </c>
      <c r="J3538" s="1">
        <v>14.717494727</v>
      </c>
      <c r="K3538" s="1">
        <v>15.462442545</v>
      </c>
      <c r="L3538" s="1">
        <v>15.233227832000001</v>
      </c>
      <c r="M3538" s="2">
        <f t="shared" si="279"/>
        <v>3.2525510198076812E-2</v>
      </c>
      <c r="N3538" s="2">
        <f t="shared" si="280"/>
        <v>3.2007752761466307E-2</v>
      </c>
    </row>
    <row r="3539" spans="1:14" x14ac:dyDescent="0.25">
      <c r="A3539" s="5">
        <v>41743</v>
      </c>
      <c r="B3539" s="11">
        <f t="shared" si="276"/>
        <v>4</v>
      </c>
      <c r="C3539" s="11">
        <f t="shared" si="277"/>
        <v>2014</v>
      </c>
      <c r="D3539" s="11" t="str">
        <f t="shared" si="278"/>
        <v>4/2014</v>
      </c>
      <c r="E3539">
        <v>46589</v>
      </c>
      <c r="F3539">
        <v>26701100</v>
      </c>
      <c r="G3539">
        <v>427536106</v>
      </c>
      <c r="H3539" s="1">
        <v>15.214126606000001</v>
      </c>
      <c r="I3539" s="1">
        <v>15.548398063</v>
      </c>
      <c r="J3539" s="1">
        <v>15.118620475</v>
      </c>
      <c r="K3539" s="1">
        <v>15.624802967000001</v>
      </c>
      <c r="L3539" s="1">
        <v>15.290531509999999</v>
      </c>
      <c r="M3539" s="2">
        <f t="shared" si="279"/>
        <v>-1.6059295824532915E-2</v>
      </c>
      <c r="N3539" s="2">
        <f t="shared" si="280"/>
        <v>-1.6189643729870844E-2</v>
      </c>
    </row>
    <row r="3540" spans="1:14" x14ac:dyDescent="0.25">
      <c r="A3540" s="5">
        <v>41744</v>
      </c>
      <c r="B3540" s="11">
        <f t="shared" si="276"/>
        <v>4</v>
      </c>
      <c r="C3540" s="11">
        <f t="shared" si="277"/>
        <v>2014</v>
      </c>
      <c r="D3540" s="11" t="str">
        <f t="shared" si="278"/>
        <v>4/2014</v>
      </c>
      <c r="E3540">
        <v>45853</v>
      </c>
      <c r="F3540">
        <v>35723100</v>
      </c>
      <c r="G3540">
        <v>553721001</v>
      </c>
      <c r="H3540" s="1">
        <v>14.631539209</v>
      </c>
      <c r="I3540" s="1">
        <v>15.051766184</v>
      </c>
      <c r="J3540" s="1">
        <v>14.450077561000001</v>
      </c>
      <c r="K3540" s="1">
        <v>15.366936415</v>
      </c>
      <c r="L3540" s="1">
        <v>14.803450244</v>
      </c>
      <c r="M3540" s="2">
        <f t="shared" si="279"/>
        <v>-3.8292529836727263E-2</v>
      </c>
      <c r="N3540" s="2">
        <f t="shared" si="280"/>
        <v>-3.9044959629033149E-2</v>
      </c>
    </row>
    <row r="3541" spans="1:14" x14ac:dyDescent="0.25">
      <c r="A3541" s="5">
        <v>41745</v>
      </c>
      <c r="B3541" s="11">
        <f t="shared" si="276"/>
        <v>4</v>
      </c>
      <c r="C3541" s="11">
        <f t="shared" si="277"/>
        <v>2014</v>
      </c>
      <c r="D3541" s="11" t="str">
        <f t="shared" si="278"/>
        <v>4/2014</v>
      </c>
      <c r="E3541">
        <v>31594</v>
      </c>
      <c r="F3541">
        <v>28580200</v>
      </c>
      <c r="G3541">
        <v>445396510</v>
      </c>
      <c r="H3541" s="1">
        <v>15.07086741</v>
      </c>
      <c r="I3541" s="1">
        <v>14.889405762000001</v>
      </c>
      <c r="J3541" s="1">
        <v>14.555134304999999</v>
      </c>
      <c r="K3541" s="1">
        <v>15.07086741</v>
      </c>
      <c r="L3541" s="1">
        <v>14.879855149000001</v>
      </c>
      <c r="M3541" s="2">
        <f t="shared" si="279"/>
        <v>3.0026109674760937E-2</v>
      </c>
      <c r="N3541" s="2">
        <f t="shared" si="280"/>
        <v>2.9584151119055917E-2</v>
      </c>
    </row>
    <row r="3542" spans="1:14" x14ac:dyDescent="0.25">
      <c r="A3542" s="5">
        <v>41746</v>
      </c>
      <c r="B3542" s="11">
        <f t="shared" si="276"/>
        <v>4</v>
      </c>
      <c r="C3542" s="11">
        <f t="shared" si="277"/>
        <v>2014</v>
      </c>
      <c r="D3542" s="11" t="str">
        <f t="shared" si="278"/>
        <v>4/2014</v>
      </c>
      <c r="E3542">
        <v>47815</v>
      </c>
      <c r="F3542">
        <v>44423400</v>
      </c>
      <c r="G3542">
        <v>715965433</v>
      </c>
      <c r="H3542" s="1">
        <v>15.643904193999999</v>
      </c>
      <c r="I3542" s="1">
        <v>15.185474767000001</v>
      </c>
      <c r="J3542" s="1">
        <v>14.841652696000001</v>
      </c>
      <c r="K3542" s="1">
        <v>15.854017681</v>
      </c>
      <c r="L3542" s="1">
        <v>15.395588254</v>
      </c>
      <c r="M3542" s="2">
        <f t="shared" si="279"/>
        <v>3.8022813711423797E-2</v>
      </c>
      <c r="N3542" s="2">
        <f t="shared" si="280"/>
        <v>3.7317763029555834E-2</v>
      </c>
    </row>
    <row r="3543" spans="1:14" x14ac:dyDescent="0.25">
      <c r="A3543" s="5">
        <v>41751</v>
      </c>
      <c r="B3543" s="11">
        <f t="shared" si="276"/>
        <v>4</v>
      </c>
      <c r="C3543" s="11">
        <f t="shared" si="277"/>
        <v>2014</v>
      </c>
      <c r="D3543" s="11" t="str">
        <f t="shared" si="278"/>
        <v>4/2014</v>
      </c>
      <c r="E3543">
        <v>61647</v>
      </c>
      <c r="F3543">
        <v>44680200</v>
      </c>
      <c r="G3543">
        <v>721225876</v>
      </c>
      <c r="H3543" s="1">
        <v>15.242778445000001</v>
      </c>
      <c r="I3543" s="1">
        <v>15.577049902000001</v>
      </c>
      <c r="J3543" s="1">
        <v>15.128171088</v>
      </c>
      <c r="K3543" s="1">
        <v>15.920871972</v>
      </c>
      <c r="L3543" s="1">
        <v>15.41468948</v>
      </c>
      <c r="M3543" s="2">
        <f t="shared" si="279"/>
        <v>-2.5641025668889261E-2</v>
      </c>
      <c r="N3543" s="2">
        <f t="shared" si="280"/>
        <v>-2.5975486431857531E-2</v>
      </c>
    </row>
    <row r="3544" spans="1:14" x14ac:dyDescent="0.25">
      <c r="A3544" s="5">
        <v>41752</v>
      </c>
      <c r="B3544" s="11">
        <f t="shared" si="276"/>
        <v>4</v>
      </c>
      <c r="C3544" s="11">
        <f t="shared" si="277"/>
        <v>2014</v>
      </c>
      <c r="D3544" s="11" t="str">
        <f t="shared" si="278"/>
        <v>4/2014</v>
      </c>
      <c r="E3544">
        <v>32812</v>
      </c>
      <c r="F3544">
        <v>22148300</v>
      </c>
      <c r="G3544">
        <v>353106217</v>
      </c>
      <c r="H3544" s="1">
        <v>15.309632735999999</v>
      </c>
      <c r="I3544" s="1">
        <v>15.252329058000001</v>
      </c>
      <c r="J3544" s="1">
        <v>15.042215571</v>
      </c>
      <c r="K3544" s="1">
        <v>15.347835189</v>
      </c>
      <c r="L3544" s="1">
        <v>15.223677219000001</v>
      </c>
      <c r="M3544" s="2">
        <f t="shared" si="279"/>
        <v>4.3859648843698196E-3</v>
      </c>
      <c r="N3544" s="2">
        <f t="shared" si="280"/>
        <v>4.3763745720098775E-3</v>
      </c>
    </row>
    <row r="3545" spans="1:14" x14ac:dyDescent="0.25">
      <c r="A3545" s="5">
        <v>41753</v>
      </c>
      <c r="B3545" s="11">
        <f t="shared" si="276"/>
        <v>4</v>
      </c>
      <c r="C3545" s="11">
        <f t="shared" si="277"/>
        <v>2014</v>
      </c>
      <c r="D3545" s="11" t="str">
        <f t="shared" si="278"/>
        <v>4/2014</v>
      </c>
      <c r="E3545">
        <v>36921</v>
      </c>
      <c r="F3545">
        <v>30405000</v>
      </c>
      <c r="G3545">
        <v>488986093</v>
      </c>
      <c r="H3545" s="1">
        <v>15.405138867</v>
      </c>
      <c r="I3545" s="1">
        <v>15.471993158</v>
      </c>
      <c r="J3545" s="1">
        <v>15.156822927</v>
      </c>
      <c r="K3545" s="1">
        <v>15.596151128000001</v>
      </c>
      <c r="L3545" s="1">
        <v>15.357385802</v>
      </c>
      <c r="M3545" s="2">
        <f t="shared" si="279"/>
        <v>6.2383032073278777E-3</v>
      </c>
      <c r="N3545" s="2">
        <f t="shared" si="280"/>
        <v>6.2189255412892549E-3</v>
      </c>
    </row>
    <row r="3546" spans="1:14" x14ac:dyDescent="0.25">
      <c r="A3546" s="5">
        <v>41754</v>
      </c>
      <c r="B3546" s="11">
        <f t="shared" si="276"/>
        <v>4</v>
      </c>
      <c r="C3546" s="11">
        <f t="shared" si="277"/>
        <v>2014</v>
      </c>
      <c r="D3546" s="11" t="str">
        <f t="shared" si="278"/>
        <v>4/2014</v>
      </c>
      <c r="E3546">
        <v>31912</v>
      </c>
      <c r="F3546">
        <v>31307500</v>
      </c>
      <c r="G3546">
        <v>496585443</v>
      </c>
      <c r="H3546" s="1">
        <v>15.309632735999999</v>
      </c>
      <c r="I3546" s="1">
        <v>15.233227832000001</v>
      </c>
      <c r="J3546" s="1">
        <v>14.946709439999999</v>
      </c>
      <c r="K3546" s="1">
        <v>15.338284576</v>
      </c>
      <c r="L3546" s="1">
        <v>15.147272314</v>
      </c>
      <c r="M3546" s="2">
        <f t="shared" si="279"/>
        <v>-6.1996280477930599E-3</v>
      </c>
      <c r="N3546" s="2">
        <f t="shared" si="280"/>
        <v>-6.2189255412892237E-3</v>
      </c>
    </row>
    <row r="3547" spans="1:14" x14ac:dyDescent="0.25">
      <c r="A3547" s="5">
        <v>41757</v>
      </c>
      <c r="B3547" s="11">
        <f t="shared" si="276"/>
        <v>4</v>
      </c>
      <c r="C3547" s="11">
        <f t="shared" si="277"/>
        <v>2014</v>
      </c>
      <c r="D3547" s="11" t="str">
        <f t="shared" si="278"/>
        <v>4/2014</v>
      </c>
      <c r="E3547">
        <v>29860</v>
      </c>
      <c r="F3547">
        <v>31585100</v>
      </c>
      <c r="G3547">
        <v>514498243</v>
      </c>
      <c r="H3547" s="1">
        <v>15.815815229</v>
      </c>
      <c r="I3547" s="1">
        <v>15.233227832000001</v>
      </c>
      <c r="J3547" s="1">
        <v>15.061316797</v>
      </c>
      <c r="K3547" s="1">
        <v>15.815815229</v>
      </c>
      <c r="L3547" s="1">
        <v>15.557948676000001</v>
      </c>
      <c r="M3547" s="2">
        <f t="shared" si="279"/>
        <v>3.306300691392372E-2</v>
      </c>
      <c r="N3547" s="2">
        <f t="shared" si="280"/>
        <v>3.2528182385784733E-2</v>
      </c>
    </row>
    <row r="3548" spans="1:14" x14ac:dyDescent="0.25">
      <c r="A3548" s="5">
        <v>41758</v>
      </c>
      <c r="B3548" s="11">
        <f t="shared" si="276"/>
        <v>4</v>
      </c>
      <c r="C3548" s="11">
        <f t="shared" si="277"/>
        <v>2014</v>
      </c>
      <c r="D3548" s="11" t="str">
        <f t="shared" si="278"/>
        <v>4/2014</v>
      </c>
      <c r="E3548">
        <v>39904</v>
      </c>
      <c r="F3548">
        <v>41891100</v>
      </c>
      <c r="G3548">
        <v>706241432</v>
      </c>
      <c r="H3548" s="1">
        <v>15.939973198000001</v>
      </c>
      <c r="I3548" s="1">
        <v>15.930422585000001</v>
      </c>
      <c r="J3548" s="1">
        <v>15.768062163</v>
      </c>
      <c r="K3548" s="1">
        <v>16.331548334000001</v>
      </c>
      <c r="L3548" s="1">
        <v>16.102333621</v>
      </c>
      <c r="M3548" s="2">
        <f t="shared" si="279"/>
        <v>7.8502414957619671E-3</v>
      </c>
      <c r="N3548" s="2">
        <f t="shared" si="280"/>
        <v>7.8195886668888034E-3</v>
      </c>
    </row>
    <row r="3549" spans="1:14" x14ac:dyDescent="0.25">
      <c r="A3549" s="5">
        <v>41759</v>
      </c>
      <c r="B3549" s="11">
        <f t="shared" si="276"/>
        <v>4</v>
      </c>
      <c r="C3549" s="11">
        <f t="shared" si="277"/>
        <v>2014</v>
      </c>
      <c r="D3549" s="11" t="str">
        <f t="shared" si="278"/>
        <v>4/2014</v>
      </c>
      <c r="E3549">
        <v>32143</v>
      </c>
      <c r="F3549">
        <v>26990300</v>
      </c>
      <c r="G3549">
        <v>447087555</v>
      </c>
      <c r="H3549" s="1">
        <v>15.825365842</v>
      </c>
      <c r="I3549" s="1">
        <v>15.854017681</v>
      </c>
      <c r="J3549" s="1">
        <v>15.653454806999999</v>
      </c>
      <c r="K3549" s="1">
        <v>15.987726264000001</v>
      </c>
      <c r="L3549" s="1">
        <v>15.815815229</v>
      </c>
      <c r="M3549" s="2">
        <f t="shared" si="279"/>
        <v>-7.1899340467135309E-3</v>
      </c>
      <c r="N3549" s="2">
        <f t="shared" si="280"/>
        <v>-7.2159061893849481E-3</v>
      </c>
    </row>
    <row r="3550" spans="1:14" x14ac:dyDescent="0.25">
      <c r="A3550" s="5">
        <v>41761</v>
      </c>
      <c r="B3550" s="11">
        <f t="shared" si="276"/>
        <v>5</v>
      </c>
      <c r="C3550" s="11">
        <f t="shared" si="277"/>
        <v>2014</v>
      </c>
      <c r="D3550" s="11" t="str">
        <f t="shared" si="278"/>
        <v>5/2014</v>
      </c>
      <c r="E3550">
        <v>66325</v>
      </c>
      <c r="F3550">
        <v>52100500</v>
      </c>
      <c r="G3550">
        <v>899002276</v>
      </c>
      <c r="H3550" s="1">
        <v>16.809078986999999</v>
      </c>
      <c r="I3550" s="1">
        <v>15.806264616</v>
      </c>
      <c r="J3550" s="1">
        <v>15.768062163</v>
      </c>
      <c r="K3550" s="1">
        <v>16.809078986999999</v>
      </c>
      <c r="L3550" s="1">
        <v>16.484358143000001</v>
      </c>
      <c r="M3550" s="2">
        <f t="shared" si="279"/>
        <v>6.2160531062685376E-2</v>
      </c>
      <c r="N3550" s="2">
        <f t="shared" si="280"/>
        <v>6.0305070589083229E-2</v>
      </c>
    </row>
    <row r="3551" spans="1:14" x14ac:dyDescent="0.25">
      <c r="A3551" s="5">
        <v>41764</v>
      </c>
      <c r="B3551" s="11">
        <f t="shared" si="276"/>
        <v>5</v>
      </c>
      <c r="C3551" s="11">
        <f t="shared" si="277"/>
        <v>2014</v>
      </c>
      <c r="D3551" s="11" t="str">
        <f t="shared" si="278"/>
        <v>5/2014</v>
      </c>
      <c r="E3551">
        <v>47374</v>
      </c>
      <c r="F3551">
        <v>35407400</v>
      </c>
      <c r="G3551">
        <v>621182865</v>
      </c>
      <c r="H3551" s="1">
        <v>16.780427148000001</v>
      </c>
      <c r="I3551" s="1">
        <v>16.856832053000002</v>
      </c>
      <c r="J3551" s="1">
        <v>16.532111209</v>
      </c>
      <c r="K3551" s="1">
        <v>16.971439408999998</v>
      </c>
      <c r="L3551" s="1">
        <v>16.751775308999999</v>
      </c>
      <c r="M3551" s="2">
        <f t="shared" si="279"/>
        <v>-1.7045454436949159E-3</v>
      </c>
      <c r="N3551" s="2">
        <f t="shared" si="280"/>
        <v>-1.705999834231209E-3</v>
      </c>
    </row>
    <row r="3552" spans="1:14" x14ac:dyDescent="0.25">
      <c r="A3552" s="5">
        <v>41765</v>
      </c>
      <c r="B3552" s="11">
        <f t="shared" si="276"/>
        <v>5</v>
      </c>
      <c r="C3552" s="11">
        <f t="shared" si="277"/>
        <v>2014</v>
      </c>
      <c r="D3552" s="11" t="str">
        <f t="shared" si="278"/>
        <v>5/2014</v>
      </c>
      <c r="E3552">
        <v>57153</v>
      </c>
      <c r="F3552">
        <v>47870400</v>
      </c>
      <c r="G3552">
        <v>865226336</v>
      </c>
      <c r="H3552" s="1">
        <v>17.420318222999999</v>
      </c>
      <c r="I3552" s="1">
        <v>16.646718565</v>
      </c>
      <c r="J3552" s="1">
        <v>16.532111209</v>
      </c>
      <c r="K3552" s="1">
        <v>17.649532937</v>
      </c>
      <c r="L3552" s="1">
        <v>17.257957801</v>
      </c>
      <c r="M3552" s="2">
        <f t="shared" si="279"/>
        <v>3.8133181554693918E-2</v>
      </c>
      <c r="N3552" s="2">
        <f t="shared" si="280"/>
        <v>3.7424082442572719E-2</v>
      </c>
    </row>
    <row r="3553" spans="1:14" x14ac:dyDescent="0.25">
      <c r="A3553" s="5">
        <v>41766</v>
      </c>
      <c r="B3553" s="11">
        <f t="shared" si="276"/>
        <v>5</v>
      </c>
      <c r="C3553" s="11">
        <f t="shared" si="277"/>
        <v>2014</v>
      </c>
      <c r="D3553" s="11" t="str">
        <f t="shared" si="278"/>
        <v>5/2014</v>
      </c>
      <c r="E3553">
        <v>61741</v>
      </c>
      <c r="F3553">
        <v>44090300</v>
      </c>
      <c r="G3553">
        <v>819585317</v>
      </c>
      <c r="H3553" s="1">
        <v>17.745039067</v>
      </c>
      <c r="I3553" s="1">
        <v>17.324812092999998</v>
      </c>
      <c r="J3553" s="1">
        <v>17.257957801</v>
      </c>
      <c r="K3553" s="1">
        <v>18.00290562</v>
      </c>
      <c r="L3553" s="1">
        <v>17.754589679999999</v>
      </c>
      <c r="M3553" s="2">
        <f t="shared" si="279"/>
        <v>1.8640350873227574E-2</v>
      </c>
      <c r="N3553" s="2">
        <f t="shared" si="280"/>
        <v>1.8468748735614285E-2</v>
      </c>
    </row>
    <row r="3554" spans="1:14" x14ac:dyDescent="0.25">
      <c r="A3554" s="5">
        <v>41767</v>
      </c>
      <c r="B3554" s="11">
        <f t="shared" si="276"/>
        <v>5</v>
      </c>
      <c r="C3554" s="11">
        <f t="shared" si="277"/>
        <v>2014</v>
      </c>
      <c r="D3554" s="11" t="str">
        <f t="shared" si="278"/>
        <v>5/2014</v>
      </c>
      <c r="E3554">
        <v>60055</v>
      </c>
      <c r="F3554">
        <v>53344100</v>
      </c>
      <c r="G3554">
        <v>964718611</v>
      </c>
      <c r="H3554" s="1">
        <v>17.076496153000001</v>
      </c>
      <c r="I3554" s="1">
        <v>17.764140294000001</v>
      </c>
      <c r="J3554" s="1">
        <v>16.952338182999998</v>
      </c>
      <c r="K3554" s="1">
        <v>17.955152555000002</v>
      </c>
      <c r="L3554" s="1">
        <v>17.267508414000002</v>
      </c>
      <c r="M3554" s="2">
        <f t="shared" si="279"/>
        <v>-3.7674919253532169E-2</v>
      </c>
      <c r="N3554" s="2">
        <f t="shared" si="280"/>
        <v>-3.8402963625258808E-2</v>
      </c>
    </row>
    <row r="3555" spans="1:14" x14ac:dyDescent="0.25">
      <c r="A3555" s="5">
        <v>41768</v>
      </c>
      <c r="B3555" s="11">
        <f t="shared" si="276"/>
        <v>5</v>
      </c>
      <c r="C3555" s="11">
        <f t="shared" si="277"/>
        <v>2014</v>
      </c>
      <c r="D3555" s="11" t="str">
        <f t="shared" si="278"/>
        <v>5/2014</v>
      </c>
      <c r="E3555">
        <v>42005</v>
      </c>
      <c r="F3555">
        <v>34257800</v>
      </c>
      <c r="G3555">
        <v>614621292</v>
      </c>
      <c r="H3555" s="1">
        <v>16.875933279000002</v>
      </c>
      <c r="I3555" s="1">
        <v>17.238856575</v>
      </c>
      <c r="J3555" s="1">
        <v>16.809078986999999</v>
      </c>
      <c r="K3555" s="1">
        <v>17.420318222999999</v>
      </c>
      <c r="L3555" s="1">
        <v>17.133799832000001</v>
      </c>
      <c r="M3555" s="2">
        <f t="shared" si="279"/>
        <v>-1.1744966426544323E-2</v>
      </c>
      <c r="N3555" s="2">
        <f t="shared" si="280"/>
        <v>-1.1814483397159348E-2</v>
      </c>
    </row>
    <row r="3556" spans="1:14" x14ac:dyDescent="0.25">
      <c r="A3556" s="5">
        <v>41771</v>
      </c>
      <c r="B3556" s="11">
        <f t="shared" si="276"/>
        <v>5</v>
      </c>
      <c r="C3556" s="11">
        <f t="shared" si="277"/>
        <v>2014</v>
      </c>
      <c r="D3556" s="11" t="str">
        <f t="shared" si="278"/>
        <v>5/2014</v>
      </c>
      <c r="E3556">
        <v>34515</v>
      </c>
      <c r="F3556">
        <v>20554400</v>
      </c>
      <c r="G3556">
        <v>368867403</v>
      </c>
      <c r="H3556" s="1">
        <v>17.219755349</v>
      </c>
      <c r="I3556" s="1">
        <v>17.143350444999999</v>
      </c>
      <c r="J3556" s="1">
        <v>16.971439408999998</v>
      </c>
      <c r="K3556" s="1">
        <v>17.286609640999998</v>
      </c>
      <c r="L3556" s="1">
        <v>17.143350444999999</v>
      </c>
      <c r="M3556" s="2">
        <f t="shared" si="279"/>
        <v>2.0373514419367966E-2</v>
      </c>
      <c r="N3556" s="2">
        <f t="shared" si="280"/>
        <v>2.0168750871986486E-2</v>
      </c>
    </row>
    <row r="3557" spans="1:14" x14ac:dyDescent="0.25">
      <c r="A3557" s="5">
        <v>41772</v>
      </c>
      <c r="B3557" s="11">
        <f t="shared" si="276"/>
        <v>5</v>
      </c>
      <c r="C3557" s="11">
        <f t="shared" si="277"/>
        <v>2014</v>
      </c>
      <c r="D3557" s="11" t="str">
        <f t="shared" si="278"/>
        <v>5/2014</v>
      </c>
      <c r="E3557">
        <v>29060</v>
      </c>
      <c r="F3557">
        <v>27290600</v>
      </c>
      <c r="G3557">
        <v>494060901</v>
      </c>
      <c r="H3557" s="1">
        <v>17.152901058000001</v>
      </c>
      <c r="I3557" s="1">
        <v>17.191103510000001</v>
      </c>
      <c r="J3557" s="1">
        <v>17.057394927000001</v>
      </c>
      <c r="K3557" s="1">
        <v>17.573128032</v>
      </c>
      <c r="L3557" s="1">
        <v>17.286609640999998</v>
      </c>
      <c r="M3557" s="2">
        <f t="shared" si="279"/>
        <v>-3.8824181671013314E-3</v>
      </c>
      <c r="N3557" s="2">
        <f t="shared" si="280"/>
        <v>-3.8899743162746415E-3</v>
      </c>
    </row>
    <row r="3558" spans="1:14" x14ac:dyDescent="0.25">
      <c r="A3558" s="5">
        <v>41773</v>
      </c>
      <c r="B3558" s="11">
        <f t="shared" si="276"/>
        <v>5</v>
      </c>
      <c r="C3558" s="11">
        <f t="shared" si="277"/>
        <v>2014</v>
      </c>
      <c r="D3558" s="11" t="str">
        <f t="shared" si="278"/>
        <v>5/2014</v>
      </c>
      <c r="E3558">
        <v>24145</v>
      </c>
      <c r="F3558">
        <v>23336200</v>
      </c>
      <c r="G3558">
        <v>424123825</v>
      </c>
      <c r="H3558" s="1">
        <v>17.468071289000001</v>
      </c>
      <c r="I3558" s="1">
        <v>17.152901058000001</v>
      </c>
      <c r="J3558" s="1">
        <v>17.047844313999999</v>
      </c>
      <c r="K3558" s="1">
        <v>17.515824353999999</v>
      </c>
      <c r="L3558" s="1">
        <v>17.353463932</v>
      </c>
      <c r="M3558" s="2">
        <f t="shared" si="279"/>
        <v>1.8374164809456861E-2</v>
      </c>
      <c r="N3558" s="2">
        <f t="shared" si="280"/>
        <v>1.820739952750948E-2</v>
      </c>
    </row>
    <row r="3559" spans="1:14" x14ac:dyDescent="0.25">
      <c r="A3559" s="5">
        <v>41774</v>
      </c>
      <c r="B3559" s="11">
        <f t="shared" si="276"/>
        <v>5</v>
      </c>
      <c r="C3559" s="11">
        <f t="shared" si="277"/>
        <v>2014</v>
      </c>
      <c r="D3559" s="11" t="str">
        <f t="shared" si="278"/>
        <v>5/2014</v>
      </c>
      <c r="E3559">
        <v>24951</v>
      </c>
      <c r="F3559">
        <v>20330400</v>
      </c>
      <c r="G3559">
        <v>366494139</v>
      </c>
      <c r="H3559" s="1">
        <v>17.219755349</v>
      </c>
      <c r="I3559" s="1">
        <v>17.353463932</v>
      </c>
      <c r="J3559" s="1">
        <v>17.124249217999999</v>
      </c>
      <c r="K3559" s="1">
        <v>17.410767610000001</v>
      </c>
      <c r="L3559" s="1">
        <v>17.219755349</v>
      </c>
      <c r="M3559" s="2">
        <f t="shared" si="279"/>
        <v>-1.4215418284694747E-2</v>
      </c>
      <c r="N3559" s="2">
        <f t="shared" si="280"/>
        <v>-1.4317425211234889E-2</v>
      </c>
    </row>
    <row r="3560" spans="1:14" x14ac:dyDescent="0.25">
      <c r="A3560" s="5">
        <v>41775</v>
      </c>
      <c r="B3560" s="11">
        <f t="shared" si="276"/>
        <v>5</v>
      </c>
      <c r="C3560" s="11">
        <f t="shared" si="277"/>
        <v>2014</v>
      </c>
      <c r="D3560" s="11" t="str">
        <f t="shared" si="278"/>
        <v>5/2014</v>
      </c>
      <c r="E3560">
        <v>26448</v>
      </c>
      <c r="F3560">
        <v>26071200</v>
      </c>
      <c r="G3560">
        <v>471335405</v>
      </c>
      <c r="H3560" s="1">
        <v>17.238856575</v>
      </c>
      <c r="I3560" s="1">
        <v>17.191103510000001</v>
      </c>
      <c r="J3560" s="1">
        <v>17.105147991999999</v>
      </c>
      <c r="K3560" s="1">
        <v>17.544476193000001</v>
      </c>
      <c r="L3560" s="1">
        <v>17.267508414000002</v>
      </c>
      <c r="M3560" s="2">
        <f t="shared" si="279"/>
        <v>1.1092623334576501E-3</v>
      </c>
      <c r="N3560" s="2">
        <f t="shared" si="280"/>
        <v>1.1086475565859869E-3</v>
      </c>
    </row>
    <row r="3561" spans="1:14" x14ac:dyDescent="0.25">
      <c r="A3561" s="5">
        <v>41778</v>
      </c>
      <c r="B3561" s="11">
        <f t="shared" si="276"/>
        <v>5</v>
      </c>
      <c r="C3561" s="11">
        <f t="shared" si="277"/>
        <v>2014</v>
      </c>
      <c r="D3561" s="11" t="str">
        <f t="shared" si="278"/>
        <v>5/2014</v>
      </c>
      <c r="E3561">
        <v>34637</v>
      </c>
      <c r="F3561">
        <v>25723000</v>
      </c>
      <c r="G3561">
        <v>461050784</v>
      </c>
      <c r="H3561" s="1">
        <v>17.133799832000001</v>
      </c>
      <c r="I3561" s="1">
        <v>17.172002284000001</v>
      </c>
      <c r="J3561" s="1">
        <v>17.019192475000001</v>
      </c>
      <c r="K3561" s="1">
        <v>17.229305962000002</v>
      </c>
      <c r="L3561" s="1">
        <v>17.114698605000001</v>
      </c>
      <c r="M3561" s="2">
        <f t="shared" si="279"/>
        <v>-6.0941827865981235E-3</v>
      </c>
      <c r="N3561" s="2">
        <f t="shared" si="280"/>
        <v>-6.1128281091147908E-3</v>
      </c>
    </row>
    <row r="3562" spans="1:14" x14ac:dyDescent="0.25">
      <c r="A3562" s="5">
        <v>41779</v>
      </c>
      <c r="B3562" s="11">
        <f t="shared" si="276"/>
        <v>5</v>
      </c>
      <c r="C3562" s="11">
        <f t="shared" si="277"/>
        <v>2014</v>
      </c>
      <c r="D3562" s="11" t="str">
        <f t="shared" si="278"/>
        <v>5/2014</v>
      </c>
      <c r="E3562">
        <v>50363</v>
      </c>
      <c r="F3562">
        <v>54255300</v>
      </c>
      <c r="G3562">
        <v>962352986</v>
      </c>
      <c r="H3562" s="1">
        <v>16.522560596000002</v>
      </c>
      <c r="I3562" s="1">
        <v>17.095597379000001</v>
      </c>
      <c r="J3562" s="1">
        <v>16.331548334000001</v>
      </c>
      <c r="K3562" s="1">
        <v>17.554026806</v>
      </c>
      <c r="L3562" s="1">
        <v>16.94278757</v>
      </c>
      <c r="M3562" s="2">
        <f t="shared" si="279"/>
        <v>-3.5674470461503627E-2</v>
      </c>
      <c r="N3562" s="2">
        <f t="shared" si="280"/>
        <v>-3.632635513150495E-2</v>
      </c>
    </row>
    <row r="3563" spans="1:14" x14ac:dyDescent="0.25">
      <c r="A3563" s="5">
        <v>41780</v>
      </c>
      <c r="B3563" s="11">
        <f t="shared" si="276"/>
        <v>5</v>
      </c>
      <c r="C3563" s="11">
        <f t="shared" si="277"/>
        <v>2014</v>
      </c>
      <c r="D3563" s="11" t="str">
        <f t="shared" si="278"/>
        <v>5/2014</v>
      </c>
      <c r="E3563">
        <v>58068</v>
      </c>
      <c r="F3563">
        <v>40559500</v>
      </c>
      <c r="G3563">
        <v>711099955</v>
      </c>
      <c r="H3563" s="1">
        <v>16.675370404999999</v>
      </c>
      <c r="I3563" s="1">
        <v>16.675370404999999</v>
      </c>
      <c r="J3563" s="1">
        <v>16.331548334000001</v>
      </c>
      <c r="K3563" s="1">
        <v>17.019192475000001</v>
      </c>
      <c r="L3563" s="1">
        <v>16.742224696000001</v>
      </c>
      <c r="M3563" s="2">
        <f t="shared" si="279"/>
        <v>9.248554914484064E-3</v>
      </c>
      <c r="N3563" s="2">
        <f t="shared" si="280"/>
        <v>9.2060489089012508E-3</v>
      </c>
    </row>
    <row r="3564" spans="1:14" x14ac:dyDescent="0.25">
      <c r="A3564" s="5">
        <v>41781</v>
      </c>
      <c r="B3564" s="11">
        <f t="shared" si="276"/>
        <v>5</v>
      </c>
      <c r="C3564" s="11">
        <f t="shared" si="277"/>
        <v>2014</v>
      </c>
      <c r="D3564" s="11" t="str">
        <f t="shared" si="278"/>
        <v>5/2014</v>
      </c>
      <c r="E3564">
        <v>35849</v>
      </c>
      <c r="F3564">
        <v>32146900</v>
      </c>
      <c r="G3564">
        <v>564345189</v>
      </c>
      <c r="H3564" s="1">
        <v>16.856832053000002</v>
      </c>
      <c r="I3564" s="1">
        <v>16.723123470000001</v>
      </c>
      <c r="J3564" s="1">
        <v>16.560763047999998</v>
      </c>
      <c r="K3564" s="1">
        <v>16.971439408999998</v>
      </c>
      <c r="L3564" s="1">
        <v>16.770876534999999</v>
      </c>
      <c r="M3564" s="2">
        <f t="shared" si="279"/>
        <v>1.0882016026797947E-2</v>
      </c>
      <c r="N3564" s="2">
        <f t="shared" si="280"/>
        <v>1.0823232958098476E-2</v>
      </c>
    </row>
    <row r="3565" spans="1:14" x14ac:dyDescent="0.25">
      <c r="A3565" s="5">
        <v>41782</v>
      </c>
      <c r="B3565" s="11">
        <f t="shared" si="276"/>
        <v>5</v>
      </c>
      <c r="C3565" s="11">
        <f t="shared" si="277"/>
        <v>2014</v>
      </c>
      <c r="D3565" s="11" t="str">
        <f t="shared" si="278"/>
        <v>5/2014</v>
      </c>
      <c r="E3565">
        <v>23381</v>
      </c>
      <c r="F3565">
        <v>18093500</v>
      </c>
      <c r="G3565">
        <v>320198635</v>
      </c>
      <c r="H3565" s="1">
        <v>16.904585118</v>
      </c>
      <c r="I3565" s="1">
        <v>16.789977760999999</v>
      </c>
      <c r="J3565" s="1">
        <v>16.761325922000001</v>
      </c>
      <c r="K3565" s="1">
        <v>17.028743087999999</v>
      </c>
      <c r="L3565" s="1">
        <v>16.904585118</v>
      </c>
      <c r="M3565" s="2">
        <f t="shared" si="279"/>
        <v>2.8328611716517127E-3</v>
      </c>
      <c r="N3565" s="2">
        <f t="shared" si="280"/>
        <v>2.8288561823789681E-3</v>
      </c>
    </row>
    <row r="3566" spans="1:14" x14ac:dyDescent="0.25">
      <c r="A3566" s="5">
        <v>41785</v>
      </c>
      <c r="B3566" s="11">
        <f t="shared" si="276"/>
        <v>5</v>
      </c>
      <c r="C3566" s="11">
        <f t="shared" si="277"/>
        <v>2014</v>
      </c>
      <c r="D3566" s="11" t="str">
        <f t="shared" si="278"/>
        <v>5/2014</v>
      </c>
      <c r="E3566">
        <v>11499</v>
      </c>
      <c r="F3566">
        <v>7345500</v>
      </c>
      <c r="G3566">
        <v>130932442</v>
      </c>
      <c r="H3566" s="1">
        <v>17.057394927000001</v>
      </c>
      <c r="I3566" s="1">
        <v>17.000091249</v>
      </c>
      <c r="J3566" s="1">
        <v>16.914135730999998</v>
      </c>
      <c r="K3566" s="1">
        <v>17.095597379000001</v>
      </c>
      <c r="L3566" s="1">
        <v>17.019192475000001</v>
      </c>
      <c r="M3566" s="2">
        <f t="shared" si="279"/>
        <v>9.0395480240026416E-3</v>
      </c>
      <c r="N3566" s="2">
        <f t="shared" si="280"/>
        <v>8.9989358699607263E-3</v>
      </c>
    </row>
    <row r="3567" spans="1:14" x14ac:dyDescent="0.25">
      <c r="A3567" s="5">
        <v>41786</v>
      </c>
      <c r="B3567" s="11">
        <f t="shared" si="276"/>
        <v>5</v>
      </c>
      <c r="C3567" s="11">
        <f t="shared" si="277"/>
        <v>2014</v>
      </c>
      <c r="D3567" s="11" t="str">
        <f t="shared" si="278"/>
        <v>5/2014</v>
      </c>
      <c r="E3567">
        <v>36333</v>
      </c>
      <c r="F3567">
        <v>22468300</v>
      </c>
      <c r="G3567">
        <v>396016524</v>
      </c>
      <c r="H3567" s="1">
        <v>16.704022244000001</v>
      </c>
      <c r="I3567" s="1">
        <v>17.124249217999999</v>
      </c>
      <c r="J3567" s="1">
        <v>16.627617339</v>
      </c>
      <c r="K3567" s="1">
        <v>17.219755349</v>
      </c>
      <c r="L3567" s="1">
        <v>16.837730827000001</v>
      </c>
      <c r="M3567" s="2">
        <f t="shared" si="279"/>
        <v>-2.0716685315214756E-2</v>
      </c>
      <c r="N3567" s="2">
        <f t="shared" si="280"/>
        <v>-2.0934286402389774E-2</v>
      </c>
    </row>
    <row r="3568" spans="1:14" x14ac:dyDescent="0.25">
      <c r="A3568" s="5">
        <v>41787</v>
      </c>
      <c r="B3568" s="11">
        <f t="shared" si="276"/>
        <v>5</v>
      </c>
      <c r="C3568" s="11">
        <f t="shared" si="277"/>
        <v>2014</v>
      </c>
      <c r="D3568" s="11" t="str">
        <f t="shared" si="278"/>
        <v>5/2014</v>
      </c>
      <c r="E3568">
        <v>22592</v>
      </c>
      <c r="F3568">
        <v>22325200</v>
      </c>
      <c r="G3568">
        <v>392046736</v>
      </c>
      <c r="H3568" s="1">
        <v>16.904585118</v>
      </c>
      <c r="I3568" s="1">
        <v>16.761325922000001</v>
      </c>
      <c r="J3568" s="1">
        <v>16.484358143000001</v>
      </c>
      <c r="K3568" s="1">
        <v>16.990540635999999</v>
      </c>
      <c r="L3568" s="1">
        <v>16.770876534999999</v>
      </c>
      <c r="M3568" s="2">
        <f t="shared" si="279"/>
        <v>1.2006861046419015E-2</v>
      </c>
      <c r="N3568" s="2">
        <f t="shared" si="280"/>
        <v>1.1935350532429173E-2</v>
      </c>
    </row>
    <row r="3569" spans="1:14" x14ac:dyDescent="0.25">
      <c r="A3569" s="5">
        <v>41788</v>
      </c>
      <c r="B3569" s="11">
        <f t="shared" si="276"/>
        <v>5</v>
      </c>
      <c r="C3569" s="11">
        <f t="shared" si="277"/>
        <v>2014</v>
      </c>
      <c r="D3569" s="11" t="str">
        <f t="shared" si="278"/>
        <v>5/2014</v>
      </c>
      <c r="E3569">
        <v>25470</v>
      </c>
      <c r="F3569">
        <v>19445800</v>
      </c>
      <c r="G3569">
        <v>340633191</v>
      </c>
      <c r="H3569" s="1">
        <v>16.522560596000002</v>
      </c>
      <c r="I3569" s="1">
        <v>16.952338182999998</v>
      </c>
      <c r="J3569" s="1">
        <v>16.522560596000002</v>
      </c>
      <c r="K3569" s="1">
        <v>17.000091249</v>
      </c>
      <c r="L3569" s="1">
        <v>16.732674082999999</v>
      </c>
      <c r="M3569" s="2">
        <f t="shared" si="279"/>
        <v>-2.2598870030428486E-2</v>
      </c>
      <c r="N3569" s="2">
        <f t="shared" si="280"/>
        <v>-2.2858138049378762E-2</v>
      </c>
    </row>
    <row r="3570" spans="1:14" x14ac:dyDescent="0.25">
      <c r="A3570" s="5">
        <v>41789</v>
      </c>
      <c r="B3570" s="11">
        <f t="shared" si="276"/>
        <v>5</v>
      </c>
      <c r="C3570" s="11">
        <f t="shared" si="277"/>
        <v>2014</v>
      </c>
      <c r="D3570" s="11" t="str">
        <f t="shared" si="278"/>
        <v>5/2014</v>
      </c>
      <c r="E3570">
        <v>32894</v>
      </c>
      <c r="F3570">
        <v>25523000</v>
      </c>
      <c r="G3570">
        <v>431125880</v>
      </c>
      <c r="H3570" s="1">
        <v>15.939973198000001</v>
      </c>
      <c r="I3570" s="1">
        <v>16.407953239000001</v>
      </c>
      <c r="J3570" s="1">
        <v>15.939973198000001</v>
      </c>
      <c r="K3570" s="1">
        <v>16.47480753</v>
      </c>
      <c r="L3570" s="1">
        <v>16.130985460000002</v>
      </c>
      <c r="M3570" s="2">
        <f t="shared" si="279"/>
        <v>-3.5260115683342752E-2</v>
      </c>
      <c r="N3570" s="2">
        <f t="shared" si="280"/>
        <v>-3.5896763909188452E-2</v>
      </c>
    </row>
    <row r="3571" spans="1:14" x14ac:dyDescent="0.25">
      <c r="A3571" s="5">
        <v>41792</v>
      </c>
      <c r="B3571" s="11">
        <f t="shared" si="276"/>
        <v>6</v>
      </c>
      <c r="C3571" s="11">
        <f t="shared" si="277"/>
        <v>2014</v>
      </c>
      <c r="D3571" s="11" t="str">
        <f t="shared" si="278"/>
        <v>6/2014</v>
      </c>
      <c r="E3571">
        <v>29198</v>
      </c>
      <c r="F3571">
        <v>26069600</v>
      </c>
      <c r="G3571">
        <v>432982033</v>
      </c>
      <c r="H3571" s="1">
        <v>15.854017681</v>
      </c>
      <c r="I3571" s="1">
        <v>16.045029942999999</v>
      </c>
      <c r="J3571" s="1">
        <v>15.643904193999999</v>
      </c>
      <c r="K3571" s="1">
        <v>16.111884234000001</v>
      </c>
      <c r="L3571" s="1">
        <v>15.863568294</v>
      </c>
      <c r="M3571" s="2">
        <f t="shared" si="279"/>
        <v>-5.3924505350351204E-3</v>
      </c>
      <c r="N3571" s="2">
        <f t="shared" si="280"/>
        <v>-5.4070422768929156E-3</v>
      </c>
    </row>
    <row r="3572" spans="1:14" x14ac:dyDescent="0.25">
      <c r="A3572" s="5">
        <v>41793</v>
      </c>
      <c r="B3572" s="11">
        <f t="shared" si="276"/>
        <v>6</v>
      </c>
      <c r="C3572" s="11">
        <f t="shared" si="277"/>
        <v>2014</v>
      </c>
      <c r="D3572" s="11" t="str">
        <f t="shared" si="278"/>
        <v>6/2014</v>
      </c>
      <c r="E3572">
        <v>24146</v>
      </c>
      <c r="F3572">
        <v>20533700</v>
      </c>
      <c r="G3572">
        <v>345062074</v>
      </c>
      <c r="H3572" s="1">
        <v>16.140536073</v>
      </c>
      <c r="I3572" s="1">
        <v>15.787163389</v>
      </c>
      <c r="J3572" s="1">
        <v>15.729859711</v>
      </c>
      <c r="K3572" s="1">
        <v>16.197839752</v>
      </c>
      <c r="L3572" s="1">
        <v>16.045029942999999</v>
      </c>
      <c r="M3572" s="2">
        <f t="shared" si="279"/>
        <v>1.8072289167645694E-2</v>
      </c>
      <c r="N3572" s="2">
        <f t="shared" si="280"/>
        <v>1.7910926577353822E-2</v>
      </c>
    </row>
    <row r="3573" spans="1:14" x14ac:dyDescent="0.25">
      <c r="A3573" s="5">
        <v>41794</v>
      </c>
      <c r="B3573" s="11">
        <f t="shared" si="276"/>
        <v>6</v>
      </c>
      <c r="C3573" s="11">
        <f t="shared" si="277"/>
        <v>2014</v>
      </c>
      <c r="D3573" s="11" t="str">
        <f t="shared" si="278"/>
        <v>6/2014</v>
      </c>
      <c r="E3573">
        <v>24104</v>
      </c>
      <c r="F3573">
        <v>20676500</v>
      </c>
      <c r="G3573">
        <v>344116806</v>
      </c>
      <c r="H3573" s="1">
        <v>15.854017681</v>
      </c>
      <c r="I3573" s="1">
        <v>16.092783008000001</v>
      </c>
      <c r="J3573" s="1">
        <v>15.777612776</v>
      </c>
      <c r="K3573" s="1">
        <v>16.169187912000002</v>
      </c>
      <c r="L3573" s="1">
        <v>15.892220133</v>
      </c>
      <c r="M3573" s="2">
        <f t="shared" si="279"/>
        <v>-1.7751479300572304E-2</v>
      </c>
      <c r="N3573" s="2">
        <f t="shared" si="280"/>
        <v>-1.7910926577353849E-2</v>
      </c>
    </row>
    <row r="3574" spans="1:14" x14ac:dyDescent="0.25">
      <c r="A3574" s="5">
        <v>41795</v>
      </c>
      <c r="B3574" s="11">
        <f t="shared" si="276"/>
        <v>6</v>
      </c>
      <c r="C3574" s="11">
        <f t="shared" si="277"/>
        <v>2014</v>
      </c>
      <c r="D3574" s="11" t="str">
        <f t="shared" si="278"/>
        <v>6/2014</v>
      </c>
      <c r="E3574">
        <v>27354</v>
      </c>
      <c r="F3574">
        <v>23227300</v>
      </c>
      <c r="G3574">
        <v>383643153</v>
      </c>
      <c r="H3574" s="1">
        <v>15.586600515000001</v>
      </c>
      <c r="I3574" s="1">
        <v>15.959074425000001</v>
      </c>
      <c r="J3574" s="1">
        <v>15.557948676000001</v>
      </c>
      <c r="K3574" s="1">
        <v>16.073681782000001</v>
      </c>
      <c r="L3574" s="1">
        <v>15.777612776</v>
      </c>
      <c r="M3574" s="2">
        <f t="shared" si="279"/>
        <v>-1.686746989821275E-2</v>
      </c>
      <c r="N3574" s="2">
        <f t="shared" si="280"/>
        <v>-1.7011345845552018E-2</v>
      </c>
    </row>
    <row r="3575" spans="1:14" x14ac:dyDescent="0.25">
      <c r="A3575" s="5">
        <v>41796</v>
      </c>
      <c r="B3575" s="11">
        <f t="shared" si="276"/>
        <v>6</v>
      </c>
      <c r="C3575" s="11">
        <f t="shared" si="277"/>
        <v>2014</v>
      </c>
      <c r="D3575" s="11" t="str">
        <f t="shared" si="278"/>
        <v>6/2014</v>
      </c>
      <c r="E3575">
        <v>53561</v>
      </c>
      <c r="F3575">
        <v>54862000</v>
      </c>
      <c r="G3575">
        <v>953648942</v>
      </c>
      <c r="H3575" s="1">
        <v>16.885483892</v>
      </c>
      <c r="I3575" s="1">
        <v>16.598965499999998</v>
      </c>
      <c r="J3575" s="1">
        <v>16.341098946999999</v>
      </c>
      <c r="K3575" s="1">
        <v>16.885483892</v>
      </c>
      <c r="L3575" s="1">
        <v>16.598965499999998</v>
      </c>
      <c r="M3575" s="2">
        <f t="shared" si="279"/>
        <v>8.3333333381451435E-2</v>
      </c>
      <c r="N3575" s="2">
        <f t="shared" si="280"/>
        <v>8.0042707717953132E-2</v>
      </c>
    </row>
    <row r="3576" spans="1:14" x14ac:dyDescent="0.25">
      <c r="A3576" s="5">
        <v>41799</v>
      </c>
      <c r="B3576" s="11">
        <f t="shared" si="276"/>
        <v>6</v>
      </c>
      <c r="C3576" s="11">
        <f t="shared" si="277"/>
        <v>2014</v>
      </c>
      <c r="D3576" s="11" t="str">
        <f t="shared" si="278"/>
        <v>6/2014</v>
      </c>
      <c r="E3576">
        <v>57596</v>
      </c>
      <c r="F3576">
        <v>47099600</v>
      </c>
      <c r="G3576">
        <v>841927025</v>
      </c>
      <c r="H3576" s="1">
        <v>17.257957801</v>
      </c>
      <c r="I3576" s="1">
        <v>16.780427148000001</v>
      </c>
      <c r="J3576" s="1">
        <v>16.598965499999998</v>
      </c>
      <c r="K3576" s="1">
        <v>17.420318222999999</v>
      </c>
      <c r="L3576" s="1">
        <v>17.076496153000001</v>
      </c>
      <c r="M3576" s="2">
        <f t="shared" si="279"/>
        <v>2.20588235067678E-2</v>
      </c>
      <c r="N3576" s="2">
        <f t="shared" si="280"/>
        <v>2.1819047372484503E-2</v>
      </c>
    </row>
    <row r="3577" spans="1:14" x14ac:dyDescent="0.25">
      <c r="A3577" s="5">
        <v>41800</v>
      </c>
      <c r="B3577" s="11">
        <f t="shared" si="276"/>
        <v>6</v>
      </c>
      <c r="C3577" s="11">
        <f t="shared" si="277"/>
        <v>2014</v>
      </c>
      <c r="D3577" s="11" t="str">
        <f t="shared" si="278"/>
        <v>6/2014</v>
      </c>
      <c r="E3577">
        <v>34722</v>
      </c>
      <c r="F3577">
        <v>34578100</v>
      </c>
      <c r="G3577">
        <v>627289692</v>
      </c>
      <c r="H3577" s="1">
        <v>17.515824353999999</v>
      </c>
      <c r="I3577" s="1">
        <v>17.229305962000002</v>
      </c>
      <c r="J3577" s="1">
        <v>17.009641861999999</v>
      </c>
      <c r="K3577" s="1">
        <v>17.525374967000001</v>
      </c>
      <c r="L3577" s="1">
        <v>17.324812092999998</v>
      </c>
      <c r="M3577" s="2">
        <f t="shared" si="279"/>
        <v>1.4941892660385259E-2</v>
      </c>
      <c r="N3577" s="2">
        <f t="shared" si="280"/>
        <v>1.4831362244528537E-2</v>
      </c>
    </row>
    <row r="3578" spans="1:14" x14ac:dyDescent="0.25">
      <c r="A3578" s="5">
        <v>41801</v>
      </c>
      <c r="B3578" s="11">
        <f t="shared" si="276"/>
        <v>6</v>
      </c>
      <c r="C3578" s="11">
        <f t="shared" si="277"/>
        <v>2014</v>
      </c>
      <c r="D3578" s="11" t="str">
        <f t="shared" si="278"/>
        <v>6/2014</v>
      </c>
      <c r="E3578">
        <v>57099</v>
      </c>
      <c r="F3578">
        <v>48174200</v>
      </c>
      <c r="G3578">
        <v>900703993</v>
      </c>
      <c r="H3578" s="1">
        <v>18.031557458999998</v>
      </c>
      <c r="I3578" s="1">
        <v>17.859646424000001</v>
      </c>
      <c r="J3578" s="1">
        <v>17.477621901999999</v>
      </c>
      <c r="K3578" s="1">
        <v>18.107962363999999</v>
      </c>
      <c r="L3578" s="1">
        <v>17.859646424000001</v>
      </c>
      <c r="M3578" s="2">
        <f t="shared" si="279"/>
        <v>2.9443838587147164E-2</v>
      </c>
      <c r="N3578" s="2">
        <f t="shared" si="280"/>
        <v>2.9018693872525193E-2</v>
      </c>
    </row>
    <row r="3579" spans="1:14" x14ac:dyDescent="0.25">
      <c r="A3579" s="5">
        <v>41803</v>
      </c>
      <c r="B3579" s="11">
        <f t="shared" si="276"/>
        <v>6</v>
      </c>
      <c r="C3579" s="11">
        <f t="shared" si="277"/>
        <v>2014</v>
      </c>
      <c r="D3579" s="11" t="str">
        <f t="shared" si="278"/>
        <v>6/2014</v>
      </c>
      <c r="E3579">
        <v>35243</v>
      </c>
      <c r="F3579">
        <v>27828700</v>
      </c>
      <c r="G3579">
        <v>525874721</v>
      </c>
      <c r="H3579" s="1">
        <v>18.136614203000001</v>
      </c>
      <c r="I3579" s="1">
        <v>17.792792132999999</v>
      </c>
      <c r="J3579" s="1">
        <v>17.773690906999999</v>
      </c>
      <c r="K3579" s="1">
        <v>18.213019107000001</v>
      </c>
      <c r="L3579" s="1">
        <v>18.050658684999998</v>
      </c>
      <c r="M3579" s="2">
        <f t="shared" si="279"/>
        <v>5.8262712047407739E-3</v>
      </c>
      <c r="N3579" s="2">
        <f t="shared" si="280"/>
        <v>5.8093641250339728E-3</v>
      </c>
    </row>
    <row r="3580" spans="1:14" x14ac:dyDescent="0.25">
      <c r="A3580" s="5">
        <v>41806</v>
      </c>
      <c r="B3580" s="11">
        <f t="shared" si="276"/>
        <v>6</v>
      </c>
      <c r="C3580" s="11">
        <f t="shared" si="277"/>
        <v>2014</v>
      </c>
      <c r="D3580" s="11" t="str">
        <f t="shared" si="278"/>
        <v>6/2014</v>
      </c>
      <c r="E3580">
        <v>39684</v>
      </c>
      <c r="F3580">
        <v>30795300</v>
      </c>
      <c r="G3580">
        <v>581463929</v>
      </c>
      <c r="H3580" s="1">
        <v>17.897848876000001</v>
      </c>
      <c r="I3580" s="1">
        <v>18.146164815999999</v>
      </c>
      <c r="J3580" s="1">
        <v>17.802342746000001</v>
      </c>
      <c r="K3580" s="1">
        <v>18.270322786000001</v>
      </c>
      <c r="L3580" s="1">
        <v>18.031557458999998</v>
      </c>
      <c r="M3580" s="2">
        <f t="shared" si="279"/>
        <v>-1.3164823617437094E-2</v>
      </c>
      <c r="N3580" s="2">
        <f t="shared" si="280"/>
        <v>-1.3252248040339427E-2</v>
      </c>
    </row>
    <row r="3581" spans="1:14" x14ac:dyDescent="0.25">
      <c r="A3581" s="5">
        <v>41807</v>
      </c>
      <c r="B3581" s="11">
        <f t="shared" si="276"/>
        <v>6</v>
      </c>
      <c r="C3581" s="11">
        <f t="shared" si="277"/>
        <v>2014</v>
      </c>
      <c r="D3581" s="11" t="str">
        <f t="shared" si="278"/>
        <v>6/2014</v>
      </c>
      <c r="E3581">
        <v>20763</v>
      </c>
      <c r="F3581">
        <v>18040600</v>
      </c>
      <c r="G3581">
        <v>331537858</v>
      </c>
      <c r="H3581" s="1">
        <v>17.496723127999999</v>
      </c>
      <c r="I3581" s="1">
        <v>17.811893358999999</v>
      </c>
      <c r="J3581" s="1">
        <v>17.382115770999999</v>
      </c>
      <c r="K3581" s="1">
        <v>17.840545198000001</v>
      </c>
      <c r="L3581" s="1">
        <v>17.554026806</v>
      </c>
      <c r="M3581" s="2">
        <f t="shared" si="279"/>
        <v>-2.2411953010615049E-2</v>
      </c>
      <c r="N3581" s="2">
        <f t="shared" si="280"/>
        <v>-2.2666917532573907E-2</v>
      </c>
    </row>
    <row r="3582" spans="1:14" x14ac:dyDescent="0.25">
      <c r="A3582" s="5">
        <v>41808</v>
      </c>
      <c r="B3582" s="11">
        <f t="shared" si="276"/>
        <v>6</v>
      </c>
      <c r="C3582" s="11">
        <f t="shared" si="277"/>
        <v>2014</v>
      </c>
      <c r="D3582" s="11" t="str">
        <f t="shared" si="278"/>
        <v>6/2014</v>
      </c>
      <c r="E3582">
        <v>46763</v>
      </c>
      <c r="F3582">
        <v>42933700</v>
      </c>
      <c r="G3582">
        <v>802498179</v>
      </c>
      <c r="H3582" s="1">
        <v>18.146164815999999</v>
      </c>
      <c r="I3582" s="1">
        <v>17.582678645000001</v>
      </c>
      <c r="J3582" s="1">
        <v>17.429868836000001</v>
      </c>
      <c r="K3582" s="1">
        <v>18.174816655000001</v>
      </c>
      <c r="L3582" s="1">
        <v>17.850095810999999</v>
      </c>
      <c r="M3582" s="2">
        <f t="shared" si="279"/>
        <v>3.7117903921146223E-2</v>
      </c>
      <c r="N3582" s="2">
        <f t="shared" si="280"/>
        <v>3.6445619911793029E-2</v>
      </c>
    </row>
    <row r="3583" spans="1:14" x14ac:dyDescent="0.25">
      <c r="A3583" s="5">
        <v>41810</v>
      </c>
      <c r="B3583" s="11">
        <f t="shared" si="276"/>
        <v>6</v>
      </c>
      <c r="C3583" s="11">
        <f t="shared" si="277"/>
        <v>2014</v>
      </c>
      <c r="D3583" s="11" t="str">
        <f t="shared" si="278"/>
        <v>6/2014</v>
      </c>
      <c r="E3583">
        <v>22546</v>
      </c>
      <c r="F3583">
        <v>22400200</v>
      </c>
      <c r="G3583">
        <v>420803342</v>
      </c>
      <c r="H3583" s="1">
        <v>17.859646424000001</v>
      </c>
      <c r="I3583" s="1">
        <v>17.811893358999999</v>
      </c>
      <c r="J3583" s="1">
        <v>17.745039067</v>
      </c>
      <c r="K3583" s="1">
        <v>18.136614203000001</v>
      </c>
      <c r="L3583" s="1">
        <v>17.945601942</v>
      </c>
      <c r="M3583" s="2">
        <f t="shared" si="279"/>
        <v>-1.5789473693491818E-2</v>
      </c>
      <c r="N3583" s="2">
        <f t="shared" si="280"/>
        <v>-1.5915455315329709E-2</v>
      </c>
    </row>
    <row r="3584" spans="1:14" x14ac:dyDescent="0.25">
      <c r="A3584" s="5">
        <v>41813</v>
      </c>
      <c r="B3584" s="11">
        <f t="shared" si="276"/>
        <v>6</v>
      </c>
      <c r="C3584" s="11">
        <f t="shared" si="277"/>
        <v>2014</v>
      </c>
      <c r="D3584" s="11" t="str">
        <f t="shared" si="278"/>
        <v>6/2014</v>
      </c>
      <c r="E3584">
        <v>17900</v>
      </c>
      <c r="F3584">
        <v>14243200</v>
      </c>
      <c r="G3584">
        <v>262391484</v>
      </c>
      <c r="H3584" s="1">
        <v>17.477621901999999</v>
      </c>
      <c r="I3584" s="1">
        <v>17.907399488999999</v>
      </c>
      <c r="J3584" s="1">
        <v>17.477621901999999</v>
      </c>
      <c r="K3584" s="1">
        <v>17.907399488999999</v>
      </c>
      <c r="L3584" s="1">
        <v>17.592229258</v>
      </c>
      <c r="M3584" s="2">
        <f t="shared" si="279"/>
        <v>-2.1390374306998194E-2</v>
      </c>
      <c r="N3584" s="2">
        <f t="shared" si="280"/>
        <v>-2.1622463988076407E-2</v>
      </c>
    </row>
    <row r="3585" spans="1:14" x14ac:dyDescent="0.25">
      <c r="A3585" s="5">
        <v>41814</v>
      </c>
      <c r="B3585" s="11">
        <f t="shared" si="276"/>
        <v>6</v>
      </c>
      <c r="C3585" s="11">
        <f t="shared" si="277"/>
        <v>2014</v>
      </c>
      <c r="D3585" s="11" t="str">
        <f t="shared" si="278"/>
        <v>6/2014</v>
      </c>
      <c r="E3585">
        <v>49385</v>
      </c>
      <c r="F3585">
        <v>53702700</v>
      </c>
      <c r="G3585">
        <v>971501626</v>
      </c>
      <c r="H3585" s="1">
        <v>16.84728144</v>
      </c>
      <c r="I3585" s="1">
        <v>17.468071289000001</v>
      </c>
      <c r="J3585" s="1">
        <v>16.704022244000001</v>
      </c>
      <c r="K3585" s="1">
        <v>18.041108072</v>
      </c>
      <c r="L3585" s="1">
        <v>17.277059027</v>
      </c>
      <c r="M3585" s="2">
        <f t="shared" si="279"/>
        <v>-3.60655737682406E-2</v>
      </c>
      <c r="N3585" s="2">
        <f t="shared" si="280"/>
        <v>-3.6732009266394583E-2</v>
      </c>
    </row>
    <row r="3586" spans="1:14" x14ac:dyDescent="0.25">
      <c r="A3586" s="5">
        <v>41815</v>
      </c>
      <c r="B3586" s="11">
        <f t="shared" si="276"/>
        <v>6</v>
      </c>
      <c r="C3586" s="11">
        <f t="shared" si="277"/>
        <v>2014</v>
      </c>
      <c r="D3586" s="11" t="str">
        <f t="shared" si="278"/>
        <v>6/2014</v>
      </c>
      <c r="E3586">
        <v>47831</v>
      </c>
      <c r="F3586">
        <v>48188800</v>
      </c>
      <c r="G3586">
        <v>838005924</v>
      </c>
      <c r="H3586" s="1">
        <v>16.513009983</v>
      </c>
      <c r="I3586" s="1">
        <v>16.427054465000001</v>
      </c>
      <c r="J3586" s="1">
        <v>16.360200173999999</v>
      </c>
      <c r="K3586" s="1">
        <v>16.971439408999998</v>
      </c>
      <c r="L3586" s="1">
        <v>16.608516113</v>
      </c>
      <c r="M3586" s="2">
        <f t="shared" si="279"/>
        <v>-1.9841269832790331E-2</v>
      </c>
      <c r="N3586" s="2">
        <f t="shared" si="280"/>
        <v>-2.0040750874794951E-2</v>
      </c>
    </row>
    <row r="3587" spans="1:14" x14ac:dyDescent="0.25">
      <c r="A3587" s="5">
        <v>41816</v>
      </c>
      <c r="B3587" s="11">
        <f t="shared" ref="B3587:B3650" si="281">MONTH(A3587)</f>
        <v>6</v>
      </c>
      <c r="C3587" s="11">
        <f t="shared" ref="C3587:C3650" si="282">YEAR(A3587)</f>
        <v>2014</v>
      </c>
      <c r="D3587" s="11" t="str">
        <f t="shared" ref="D3587:D3650" si="283">CONCATENATE(B3587,"/",C3587)</f>
        <v>6/2014</v>
      </c>
      <c r="E3587">
        <v>20155</v>
      </c>
      <c r="F3587">
        <v>23117400</v>
      </c>
      <c r="G3587">
        <v>399681650</v>
      </c>
      <c r="H3587" s="1">
        <v>16.541661821999998</v>
      </c>
      <c r="I3587" s="1">
        <v>16.684921018000001</v>
      </c>
      <c r="J3587" s="1">
        <v>16.245592816999999</v>
      </c>
      <c r="K3587" s="1">
        <v>16.780427148000001</v>
      </c>
      <c r="L3587" s="1">
        <v>16.513009983</v>
      </c>
      <c r="M3587" s="2">
        <f t="shared" si="279"/>
        <v>1.7351069871267555E-3</v>
      </c>
      <c r="N3587" s="2">
        <f t="shared" si="280"/>
        <v>1.7336034279711193E-3</v>
      </c>
    </row>
    <row r="3588" spans="1:14" x14ac:dyDescent="0.25">
      <c r="A3588" s="5">
        <v>41817</v>
      </c>
      <c r="B3588" s="11">
        <f t="shared" si="281"/>
        <v>6</v>
      </c>
      <c r="C3588" s="11">
        <f t="shared" si="282"/>
        <v>2014</v>
      </c>
      <c r="D3588" s="11" t="str">
        <f t="shared" si="283"/>
        <v>6/2014</v>
      </c>
      <c r="E3588">
        <v>14524</v>
      </c>
      <c r="F3588">
        <v>16548800</v>
      </c>
      <c r="G3588">
        <v>284952059</v>
      </c>
      <c r="H3588" s="1">
        <v>16.427054465000001</v>
      </c>
      <c r="I3588" s="1">
        <v>16.47480753</v>
      </c>
      <c r="J3588" s="1">
        <v>16.331548334000001</v>
      </c>
      <c r="K3588" s="1">
        <v>16.608516113</v>
      </c>
      <c r="L3588" s="1">
        <v>16.446155691000001</v>
      </c>
      <c r="M3588" s="2">
        <f t="shared" ref="M3588:M3651" si="284">H3588/H3587-1</f>
        <v>-6.9284064825683167E-3</v>
      </c>
      <c r="N3588" s="2">
        <f t="shared" ref="N3588:N3651" si="285">LN(H3588/H3587)</f>
        <v>-6.9525193310493701E-3</v>
      </c>
    </row>
    <row r="3589" spans="1:14" x14ac:dyDescent="0.25">
      <c r="A3589" s="5">
        <v>41820</v>
      </c>
      <c r="B3589" s="11">
        <f t="shared" si="281"/>
        <v>6</v>
      </c>
      <c r="C3589" s="11">
        <f t="shared" si="282"/>
        <v>2014</v>
      </c>
      <c r="D3589" s="11" t="str">
        <f t="shared" si="283"/>
        <v>6/2014</v>
      </c>
      <c r="E3589">
        <v>29039</v>
      </c>
      <c r="F3589">
        <v>20855400</v>
      </c>
      <c r="G3589">
        <v>359969485</v>
      </c>
      <c r="H3589" s="1">
        <v>16.513009983</v>
      </c>
      <c r="I3589" s="1">
        <v>16.579864273999998</v>
      </c>
      <c r="J3589" s="1">
        <v>16.274244656</v>
      </c>
      <c r="K3589" s="1">
        <v>16.761325922000001</v>
      </c>
      <c r="L3589" s="1">
        <v>16.484358143000001</v>
      </c>
      <c r="M3589" s="2">
        <f t="shared" si="284"/>
        <v>5.2325581669641075E-3</v>
      </c>
      <c r="N3589" s="2">
        <f t="shared" si="285"/>
        <v>5.2189159030782209E-3</v>
      </c>
    </row>
    <row r="3590" spans="1:14" x14ac:dyDescent="0.25">
      <c r="A3590" s="5">
        <v>41821</v>
      </c>
      <c r="B3590" s="11">
        <f t="shared" si="281"/>
        <v>7</v>
      </c>
      <c r="C3590" s="11">
        <f t="shared" si="282"/>
        <v>2014</v>
      </c>
      <c r="D3590" s="11" t="str">
        <f t="shared" si="283"/>
        <v>7/2014</v>
      </c>
      <c r="E3590">
        <v>31670</v>
      </c>
      <c r="F3590">
        <v>22773700</v>
      </c>
      <c r="G3590">
        <v>390614300</v>
      </c>
      <c r="H3590" s="1">
        <v>16.417503851999999</v>
      </c>
      <c r="I3590" s="1">
        <v>16.570313661</v>
      </c>
      <c r="J3590" s="1">
        <v>16.159637299</v>
      </c>
      <c r="K3590" s="1">
        <v>16.665819792000001</v>
      </c>
      <c r="L3590" s="1">
        <v>16.379301399999999</v>
      </c>
      <c r="M3590" s="2">
        <f t="shared" si="284"/>
        <v>-5.7836900176481132E-3</v>
      </c>
      <c r="N3590" s="2">
        <f t="shared" si="285"/>
        <v>-5.8004803240093595E-3</v>
      </c>
    </row>
    <row r="3591" spans="1:14" x14ac:dyDescent="0.25">
      <c r="A3591" s="5">
        <v>41822</v>
      </c>
      <c r="B3591" s="11">
        <f t="shared" si="281"/>
        <v>7</v>
      </c>
      <c r="C3591" s="11">
        <f t="shared" si="282"/>
        <v>2014</v>
      </c>
      <c r="D3591" s="11" t="str">
        <f t="shared" si="283"/>
        <v>7/2014</v>
      </c>
      <c r="E3591">
        <v>37404</v>
      </c>
      <c r="F3591">
        <v>28512800</v>
      </c>
      <c r="G3591">
        <v>488576682</v>
      </c>
      <c r="H3591" s="1">
        <v>16.350649561000001</v>
      </c>
      <c r="I3591" s="1">
        <v>16.417503851999999</v>
      </c>
      <c r="J3591" s="1">
        <v>16.207390364999998</v>
      </c>
      <c r="K3591" s="1">
        <v>16.551212435</v>
      </c>
      <c r="L3591" s="1">
        <v>16.369750787000001</v>
      </c>
      <c r="M3591" s="2">
        <f t="shared" si="284"/>
        <v>-4.0721349361434456E-3</v>
      </c>
      <c r="N3591" s="2">
        <f t="shared" si="285"/>
        <v>-4.0804486550114838E-3</v>
      </c>
    </row>
    <row r="3592" spans="1:14" x14ac:dyDescent="0.25">
      <c r="A3592" s="5">
        <v>41823</v>
      </c>
      <c r="B3592" s="11">
        <f t="shared" si="281"/>
        <v>7</v>
      </c>
      <c r="C3592" s="11">
        <f t="shared" si="282"/>
        <v>2014</v>
      </c>
      <c r="D3592" s="11" t="str">
        <f t="shared" si="283"/>
        <v>7/2014</v>
      </c>
      <c r="E3592">
        <v>26662</v>
      </c>
      <c r="F3592">
        <v>26374700</v>
      </c>
      <c r="G3592">
        <v>455268306</v>
      </c>
      <c r="H3592" s="1">
        <v>16.713572856999999</v>
      </c>
      <c r="I3592" s="1">
        <v>16.140536073</v>
      </c>
      <c r="J3592" s="1">
        <v>16.092783008000001</v>
      </c>
      <c r="K3592" s="1">
        <v>16.713572856999999</v>
      </c>
      <c r="L3592" s="1">
        <v>16.484358143000001</v>
      </c>
      <c r="M3592" s="2">
        <f t="shared" si="284"/>
        <v>2.2196261662023042E-2</v>
      </c>
      <c r="N3592" s="2">
        <f t="shared" si="285"/>
        <v>2.1953510196091441E-2</v>
      </c>
    </row>
    <row r="3593" spans="1:14" x14ac:dyDescent="0.25">
      <c r="A3593" s="5">
        <v>41824</v>
      </c>
      <c r="B3593" s="11">
        <f t="shared" si="281"/>
        <v>7</v>
      </c>
      <c r="C3593" s="11">
        <f t="shared" si="282"/>
        <v>2014</v>
      </c>
      <c r="D3593" s="11" t="str">
        <f t="shared" si="283"/>
        <v>7/2014</v>
      </c>
      <c r="E3593">
        <v>3301</v>
      </c>
      <c r="F3593">
        <v>9431900</v>
      </c>
      <c r="G3593">
        <v>164580895</v>
      </c>
      <c r="H3593" s="1">
        <v>16.713572856999999</v>
      </c>
      <c r="I3593" s="1">
        <v>16.646718565</v>
      </c>
      <c r="J3593" s="1">
        <v>16.570313661</v>
      </c>
      <c r="K3593" s="1">
        <v>16.761325922000001</v>
      </c>
      <c r="L3593" s="1">
        <v>16.665819792000001</v>
      </c>
      <c r="M3593" s="2">
        <f t="shared" si="284"/>
        <v>0</v>
      </c>
      <c r="N3593" s="2">
        <f t="shared" si="285"/>
        <v>0</v>
      </c>
    </row>
    <row r="3594" spans="1:14" x14ac:dyDescent="0.25">
      <c r="A3594" s="5">
        <v>41827</v>
      </c>
      <c r="B3594" s="11">
        <f t="shared" si="281"/>
        <v>7</v>
      </c>
      <c r="C3594" s="11">
        <f t="shared" si="282"/>
        <v>2014</v>
      </c>
      <c r="D3594" s="11" t="str">
        <f t="shared" si="283"/>
        <v>7/2014</v>
      </c>
      <c r="E3594">
        <v>22741</v>
      </c>
      <c r="F3594">
        <v>18610500</v>
      </c>
      <c r="G3594">
        <v>321555365</v>
      </c>
      <c r="H3594" s="1">
        <v>16.503459370000002</v>
      </c>
      <c r="I3594" s="1">
        <v>16.627617339</v>
      </c>
      <c r="J3594" s="1">
        <v>16.369750787000001</v>
      </c>
      <c r="K3594" s="1">
        <v>16.656269177999999</v>
      </c>
      <c r="L3594" s="1">
        <v>16.503459370000002</v>
      </c>
      <c r="M3594" s="2">
        <f t="shared" si="284"/>
        <v>-1.2571428550777974E-2</v>
      </c>
      <c r="N3594" s="2">
        <f t="shared" si="285"/>
        <v>-1.2651117532645298E-2</v>
      </c>
    </row>
    <row r="3595" spans="1:14" x14ac:dyDescent="0.25">
      <c r="A3595" s="5">
        <v>41828</v>
      </c>
      <c r="B3595" s="11">
        <f t="shared" si="281"/>
        <v>7</v>
      </c>
      <c r="C3595" s="11">
        <f t="shared" si="282"/>
        <v>2014</v>
      </c>
      <c r="D3595" s="11" t="str">
        <f t="shared" si="283"/>
        <v>7/2014</v>
      </c>
      <c r="E3595">
        <v>15628</v>
      </c>
      <c r="F3595">
        <v>11504900</v>
      </c>
      <c r="G3595">
        <v>198798839</v>
      </c>
      <c r="H3595" s="1">
        <v>16.551212435</v>
      </c>
      <c r="I3595" s="1">
        <v>16.579864273999998</v>
      </c>
      <c r="J3595" s="1">
        <v>16.398402625999999</v>
      </c>
      <c r="K3595" s="1">
        <v>16.637167951999999</v>
      </c>
      <c r="L3595" s="1">
        <v>16.503459370000002</v>
      </c>
      <c r="M3595" s="2">
        <f t="shared" si="284"/>
        <v>2.8935184999336894E-3</v>
      </c>
      <c r="N3595" s="2">
        <f t="shared" si="285"/>
        <v>2.8893403330739406E-3</v>
      </c>
    </row>
    <row r="3596" spans="1:14" x14ac:dyDescent="0.25">
      <c r="A3596" s="5">
        <v>41830</v>
      </c>
      <c r="B3596" s="11">
        <f t="shared" si="281"/>
        <v>7</v>
      </c>
      <c r="C3596" s="11">
        <f t="shared" si="282"/>
        <v>2014</v>
      </c>
      <c r="D3596" s="11" t="str">
        <f t="shared" si="283"/>
        <v>7/2014</v>
      </c>
      <c r="E3596">
        <v>39737</v>
      </c>
      <c r="F3596">
        <v>35823600</v>
      </c>
      <c r="G3596">
        <v>643583221</v>
      </c>
      <c r="H3596" s="1">
        <v>17.296160254</v>
      </c>
      <c r="I3596" s="1">
        <v>16.980990023</v>
      </c>
      <c r="J3596" s="1">
        <v>16.828180214</v>
      </c>
      <c r="K3596" s="1">
        <v>17.353463932</v>
      </c>
      <c r="L3596" s="1">
        <v>17.162451670999999</v>
      </c>
      <c r="M3596" s="2">
        <f t="shared" si="284"/>
        <v>4.5008655524515939E-2</v>
      </c>
      <c r="N3596" s="2">
        <f t="shared" si="285"/>
        <v>4.4025168181051989E-2</v>
      </c>
    </row>
    <row r="3597" spans="1:14" x14ac:dyDescent="0.25">
      <c r="A3597" s="5">
        <v>41831</v>
      </c>
      <c r="B3597" s="11">
        <f t="shared" si="281"/>
        <v>7</v>
      </c>
      <c r="C3597" s="11">
        <f t="shared" si="282"/>
        <v>2014</v>
      </c>
      <c r="D3597" s="11" t="str">
        <f t="shared" si="283"/>
        <v>7/2014</v>
      </c>
      <c r="E3597">
        <v>30127</v>
      </c>
      <c r="F3597">
        <v>20727800</v>
      </c>
      <c r="G3597">
        <v>376122821</v>
      </c>
      <c r="H3597" s="1">
        <v>17.458520675999999</v>
      </c>
      <c r="I3597" s="1">
        <v>17.257957801</v>
      </c>
      <c r="J3597" s="1">
        <v>17.000091249</v>
      </c>
      <c r="K3597" s="1">
        <v>17.496723127999999</v>
      </c>
      <c r="L3597" s="1">
        <v>17.334362706</v>
      </c>
      <c r="M3597" s="2">
        <f t="shared" si="284"/>
        <v>9.3870789594732162E-3</v>
      </c>
      <c r="N3597" s="2">
        <f t="shared" si="285"/>
        <v>9.343294128278213E-3</v>
      </c>
    </row>
    <row r="3598" spans="1:14" x14ac:dyDescent="0.25">
      <c r="A3598" s="5">
        <v>41834</v>
      </c>
      <c r="B3598" s="11">
        <f t="shared" si="281"/>
        <v>7</v>
      </c>
      <c r="C3598" s="11">
        <f t="shared" si="282"/>
        <v>2014</v>
      </c>
      <c r="D3598" s="11" t="str">
        <f t="shared" si="283"/>
        <v>7/2014</v>
      </c>
      <c r="E3598">
        <v>67862</v>
      </c>
      <c r="F3598">
        <v>70222700</v>
      </c>
      <c r="G3598">
        <v>1331336439</v>
      </c>
      <c r="H3598" s="1">
        <v>18.241670946999999</v>
      </c>
      <c r="I3598" s="1">
        <v>17.649532937</v>
      </c>
      <c r="J3598" s="1">
        <v>17.592229258</v>
      </c>
      <c r="K3598" s="1">
        <v>18.318075851</v>
      </c>
      <c r="L3598" s="1">
        <v>18.107962363999999</v>
      </c>
      <c r="M3598" s="2">
        <f t="shared" si="284"/>
        <v>4.4857768051137725E-2</v>
      </c>
      <c r="N3598" s="2">
        <f t="shared" si="285"/>
        <v>4.3880769025260745E-2</v>
      </c>
    </row>
    <row r="3599" spans="1:14" x14ac:dyDescent="0.25">
      <c r="A3599" s="5">
        <v>41835</v>
      </c>
      <c r="B3599" s="11">
        <f t="shared" si="281"/>
        <v>7</v>
      </c>
      <c r="C3599" s="11">
        <f t="shared" si="282"/>
        <v>2014</v>
      </c>
      <c r="D3599" s="11" t="str">
        <f t="shared" si="283"/>
        <v>7/2014</v>
      </c>
      <c r="E3599">
        <v>49178</v>
      </c>
      <c r="F3599">
        <v>43330400</v>
      </c>
      <c r="G3599">
        <v>829646225</v>
      </c>
      <c r="H3599" s="1">
        <v>18.394480756</v>
      </c>
      <c r="I3599" s="1">
        <v>18.241670946999999</v>
      </c>
      <c r="J3599" s="1">
        <v>17.983804394</v>
      </c>
      <c r="K3599" s="1">
        <v>18.499537498999999</v>
      </c>
      <c r="L3599" s="1">
        <v>18.289424012000001</v>
      </c>
      <c r="M3599" s="2">
        <f t="shared" si="284"/>
        <v>8.3769633518759878E-3</v>
      </c>
      <c r="N3599" s="2">
        <f t="shared" si="285"/>
        <v>8.3420713184768954E-3</v>
      </c>
    </row>
    <row r="3600" spans="1:14" x14ac:dyDescent="0.25">
      <c r="A3600" s="5">
        <v>41836</v>
      </c>
      <c r="B3600" s="11">
        <f t="shared" si="281"/>
        <v>7</v>
      </c>
      <c r="C3600" s="11">
        <f t="shared" si="282"/>
        <v>2014</v>
      </c>
      <c r="D3600" s="11" t="str">
        <f t="shared" si="283"/>
        <v>7/2014</v>
      </c>
      <c r="E3600">
        <v>46216</v>
      </c>
      <c r="F3600">
        <v>27419600</v>
      </c>
      <c r="G3600">
        <v>527790235</v>
      </c>
      <c r="H3600" s="1">
        <v>18.442233820999999</v>
      </c>
      <c r="I3600" s="1">
        <v>18.480436272999999</v>
      </c>
      <c r="J3600" s="1">
        <v>18.222569719999999</v>
      </c>
      <c r="K3600" s="1">
        <v>18.518638724999999</v>
      </c>
      <c r="L3600" s="1">
        <v>18.384930142999998</v>
      </c>
      <c r="M3600" s="2">
        <f t="shared" si="284"/>
        <v>2.5960539812694972E-3</v>
      </c>
      <c r="N3600" s="2">
        <f t="shared" si="285"/>
        <v>2.5926900538330386E-3</v>
      </c>
    </row>
    <row r="3601" spans="1:14" x14ac:dyDescent="0.25">
      <c r="A3601" s="5">
        <v>41837</v>
      </c>
      <c r="B3601" s="11">
        <f t="shared" si="281"/>
        <v>7</v>
      </c>
      <c r="C3601" s="11">
        <f t="shared" si="282"/>
        <v>2014</v>
      </c>
      <c r="D3601" s="11" t="str">
        <f t="shared" si="283"/>
        <v>7/2014</v>
      </c>
      <c r="E3601">
        <v>61891</v>
      </c>
      <c r="F3601">
        <v>57101200</v>
      </c>
      <c r="G3601">
        <v>1115281405</v>
      </c>
      <c r="H3601" s="1">
        <v>18.680999147000001</v>
      </c>
      <c r="I3601" s="1">
        <v>18.337177077</v>
      </c>
      <c r="J3601" s="1">
        <v>18.260772172999999</v>
      </c>
      <c r="K3601" s="1">
        <v>19.024821218</v>
      </c>
      <c r="L3601" s="1">
        <v>18.652347308</v>
      </c>
      <c r="M3601" s="2">
        <f t="shared" si="284"/>
        <v>1.2946659733167554E-2</v>
      </c>
      <c r="N3601" s="2">
        <f t="shared" si="285"/>
        <v>1.2863568138000015E-2</v>
      </c>
    </row>
    <row r="3602" spans="1:14" x14ac:dyDescent="0.25">
      <c r="A3602" s="5">
        <v>41838</v>
      </c>
      <c r="B3602" s="11">
        <f t="shared" si="281"/>
        <v>7</v>
      </c>
      <c r="C3602" s="11">
        <f t="shared" si="282"/>
        <v>2014</v>
      </c>
      <c r="D3602" s="11" t="str">
        <f t="shared" si="283"/>
        <v>7/2014</v>
      </c>
      <c r="E3602">
        <v>81108</v>
      </c>
      <c r="F3602">
        <v>90236400</v>
      </c>
      <c r="G3602">
        <v>1842893368</v>
      </c>
      <c r="H3602" s="1">
        <v>19.597858000999999</v>
      </c>
      <c r="I3602" s="1">
        <v>19.874825779999998</v>
      </c>
      <c r="J3602" s="1">
        <v>19.244485317999999</v>
      </c>
      <c r="K3602" s="1">
        <v>19.932129457999999</v>
      </c>
      <c r="L3602" s="1">
        <v>19.502351870999998</v>
      </c>
      <c r="M3602" s="2">
        <f t="shared" si="284"/>
        <v>4.9079754609765436E-2</v>
      </c>
      <c r="N3602" s="2">
        <f t="shared" si="285"/>
        <v>4.7913355704036494E-2</v>
      </c>
    </row>
    <row r="3603" spans="1:14" x14ac:dyDescent="0.25">
      <c r="A3603" s="5">
        <v>41841</v>
      </c>
      <c r="B3603" s="11">
        <f t="shared" si="281"/>
        <v>7</v>
      </c>
      <c r="C3603" s="11">
        <f t="shared" si="282"/>
        <v>2014</v>
      </c>
      <c r="D3603" s="11" t="str">
        <f t="shared" si="283"/>
        <v>7/2014</v>
      </c>
      <c r="E3603">
        <v>51291</v>
      </c>
      <c r="F3603">
        <v>44410700</v>
      </c>
      <c r="G3603">
        <v>914641303</v>
      </c>
      <c r="H3603" s="1">
        <v>19.960781298000001</v>
      </c>
      <c r="I3603" s="1">
        <v>19.511902484</v>
      </c>
      <c r="J3603" s="1">
        <v>19.349542062000001</v>
      </c>
      <c r="K3603" s="1">
        <v>20.075388654000001</v>
      </c>
      <c r="L3603" s="1">
        <v>19.674262905999999</v>
      </c>
      <c r="M3603" s="2">
        <f t="shared" si="284"/>
        <v>1.8518518553480856E-2</v>
      </c>
      <c r="N3603" s="2">
        <f t="shared" si="285"/>
        <v>1.8349138702523193E-2</v>
      </c>
    </row>
    <row r="3604" spans="1:14" x14ac:dyDescent="0.25">
      <c r="A3604" s="5">
        <v>41842</v>
      </c>
      <c r="B3604" s="11">
        <f t="shared" si="281"/>
        <v>7</v>
      </c>
      <c r="C3604" s="11">
        <f t="shared" si="282"/>
        <v>2014</v>
      </c>
      <c r="D3604" s="11" t="str">
        <f t="shared" si="283"/>
        <v>7/2014</v>
      </c>
      <c r="E3604">
        <v>61536</v>
      </c>
      <c r="F3604">
        <v>62291800</v>
      </c>
      <c r="G3604">
        <v>1301287510</v>
      </c>
      <c r="H3604" s="1">
        <v>20.104040493999999</v>
      </c>
      <c r="I3604" s="1">
        <v>19.960781298000001</v>
      </c>
      <c r="J3604" s="1">
        <v>19.636060453999999</v>
      </c>
      <c r="K3604" s="1">
        <v>20.275951529</v>
      </c>
      <c r="L3604" s="1">
        <v>19.951230684999999</v>
      </c>
      <c r="M3604" s="2">
        <f t="shared" si="284"/>
        <v>7.177033496897911E-3</v>
      </c>
      <c r="N3604" s="2">
        <f t="shared" si="285"/>
        <v>7.1514011616710107E-3</v>
      </c>
    </row>
    <row r="3605" spans="1:14" x14ac:dyDescent="0.25">
      <c r="A3605" s="5">
        <v>41843</v>
      </c>
      <c r="B3605" s="11">
        <f t="shared" si="281"/>
        <v>7</v>
      </c>
      <c r="C3605" s="11">
        <f t="shared" si="282"/>
        <v>2014</v>
      </c>
      <c r="D3605" s="11" t="str">
        <f t="shared" si="283"/>
        <v>7/2014</v>
      </c>
      <c r="E3605">
        <v>48131</v>
      </c>
      <c r="F3605">
        <v>42867200</v>
      </c>
      <c r="G3605">
        <v>876030417</v>
      </c>
      <c r="H3605" s="1">
        <v>19.349542062000001</v>
      </c>
      <c r="I3605" s="1">
        <v>19.636060453999999</v>
      </c>
      <c r="J3605" s="1">
        <v>19.263586543999999</v>
      </c>
      <c r="K3605" s="1">
        <v>19.807971489</v>
      </c>
      <c r="L3605" s="1">
        <v>19.521453096999998</v>
      </c>
      <c r="M3605" s="2">
        <f t="shared" si="284"/>
        <v>-3.7529691219293726E-2</v>
      </c>
      <c r="N3605" s="2">
        <f t="shared" si="285"/>
        <v>-3.8252061316053146E-2</v>
      </c>
    </row>
    <row r="3606" spans="1:14" x14ac:dyDescent="0.25">
      <c r="A3606" s="5">
        <v>41844</v>
      </c>
      <c r="B3606" s="11">
        <f t="shared" si="281"/>
        <v>7</v>
      </c>
      <c r="C3606" s="11">
        <f t="shared" si="282"/>
        <v>2014</v>
      </c>
      <c r="D3606" s="11" t="str">
        <f t="shared" si="283"/>
        <v>7/2014</v>
      </c>
      <c r="E3606">
        <v>29984</v>
      </c>
      <c r="F3606">
        <v>37578900</v>
      </c>
      <c r="G3606">
        <v>759149985</v>
      </c>
      <c r="H3606" s="1">
        <v>19.397295127</v>
      </c>
      <c r="I3606" s="1">
        <v>19.445048192000002</v>
      </c>
      <c r="J3606" s="1">
        <v>19.053473057000001</v>
      </c>
      <c r="K3606" s="1">
        <v>19.521453096999998</v>
      </c>
      <c r="L3606" s="1">
        <v>19.292238383000001</v>
      </c>
      <c r="M3606" s="2">
        <f t="shared" si="284"/>
        <v>2.4679170621706437E-3</v>
      </c>
      <c r="N3606" s="2">
        <f t="shared" si="285"/>
        <v>2.4648767559793941E-3</v>
      </c>
    </row>
    <row r="3607" spans="1:14" x14ac:dyDescent="0.25">
      <c r="A3607" s="5">
        <v>41845</v>
      </c>
      <c r="B3607" s="11">
        <f t="shared" si="281"/>
        <v>7</v>
      </c>
      <c r="C3607" s="11">
        <f t="shared" si="282"/>
        <v>2014</v>
      </c>
      <c r="D3607" s="11" t="str">
        <f t="shared" si="283"/>
        <v>7/2014</v>
      </c>
      <c r="E3607">
        <v>31847</v>
      </c>
      <c r="F3607">
        <v>24936500</v>
      </c>
      <c r="G3607">
        <v>509545999</v>
      </c>
      <c r="H3607" s="1">
        <v>19.569206162</v>
      </c>
      <c r="I3607" s="1">
        <v>19.492801258</v>
      </c>
      <c r="J3607" s="1">
        <v>19.368643288000001</v>
      </c>
      <c r="K3607" s="1">
        <v>19.645611067000001</v>
      </c>
      <c r="L3607" s="1">
        <v>19.511902484</v>
      </c>
      <c r="M3607" s="2">
        <f t="shared" si="284"/>
        <v>8.8626292415745489E-3</v>
      </c>
      <c r="N3607" s="2">
        <f t="shared" si="285"/>
        <v>8.8235866534579245E-3</v>
      </c>
    </row>
    <row r="3608" spans="1:14" x14ac:dyDescent="0.25">
      <c r="A3608" s="5">
        <v>41848</v>
      </c>
      <c r="B3608" s="11">
        <f t="shared" si="281"/>
        <v>7</v>
      </c>
      <c r="C3608" s="11">
        <f t="shared" si="282"/>
        <v>2014</v>
      </c>
      <c r="D3608" s="11" t="str">
        <f t="shared" si="283"/>
        <v>7/2014</v>
      </c>
      <c r="E3608">
        <v>40236</v>
      </c>
      <c r="F3608">
        <v>24361700</v>
      </c>
      <c r="G3608">
        <v>493207966</v>
      </c>
      <c r="H3608" s="1">
        <v>19.244485317999999</v>
      </c>
      <c r="I3608" s="1">
        <v>19.645611067000001</v>
      </c>
      <c r="J3608" s="1">
        <v>19.187181639999999</v>
      </c>
      <c r="K3608" s="1">
        <v>19.674262905999999</v>
      </c>
      <c r="L3608" s="1">
        <v>19.339991448999999</v>
      </c>
      <c r="M3608" s="2">
        <f t="shared" si="284"/>
        <v>-1.6593460220709066E-2</v>
      </c>
      <c r="N3608" s="2">
        <f t="shared" si="285"/>
        <v>-1.6732673854261748E-2</v>
      </c>
    </row>
    <row r="3609" spans="1:14" x14ac:dyDescent="0.25">
      <c r="A3609" s="5">
        <v>41849</v>
      </c>
      <c r="B3609" s="11">
        <f t="shared" si="281"/>
        <v>7</v>
      </c>
      <c r="C3609" s="11">
        <f t="shared" si="282"/>
        <v>2014</v>
      </c>
      <c r="D3609" s="11" t="str">
        <f t="shared" si="283"/>
        <v>7/2014</v>
      </c>
      <c r="E3609">
        <v>56277</v>
      </c>
      <c r="F3609">
        <v>37949900</v>
      </c>
      <c r="G3609">
        <v>750490717</v>
      </c>
      <c r="H3609" s="1">
        <v>18.738302826000002</v>
      </c>
      <c r="I3609" s="1">
        <v>19.196732253</v>
      </c>
      <c r="J3609" s="1">
        <v>18.690549761</v>
      </c>
      <c r="K3609" s="1">
        <v>19.215833479</v>
      </c>
      <c r="L3609" s="1">
        <v>18.891112634999999</v>
      </c>
      <c r="M3609" s="2">
        <f t="shared" si="284"/>
        <v>-2.6302729516312295E-2</v>
      </c>
      <c r="N3609" s="2">
        <f t="shared" si="285"/>
        <v>-2.6654834242921078E-2</v>
      </c>
    </row>
    <row r="3610" spans="1:14" x14ac:dyDescent="0.25">
      <c r="A3610" s="5">
        <v>41850</v>
      </c>
      <c r="B3610" s="11">
        <f t="shared" si="281"/>
        <v>7</v>
      </c>
      <c r="C3610" s="11">
        <f t="shared" si="282"/>
        <v>2014</v>
      </c>
      <c r="D3610" s="11" t="str">
        <f t="shared" si="283"/>
        <v>7/2014</v>
      </c>
      <c r="E3610">
        <v>29552</v>
      </c>
      <c r="F3610">
        <v>27952400</v>
      </c>
      <c r="G3610">
        <v>554772578</v>
      </c>
      <c r="H3610" s="1">
        <v>18.957966926000001</v>
      </c>
      <c r="I3610" s="1">
        <v>18.814707729999999</v>
      </c>
      <c r="J3610" s="1">
        <v>18.747853439</v>
      </c>
      <c r="K3610" s="1">
        <v>19.148979186999998</v>
      </c>
      <c r="L3610" s="1">
        <v>18.957966926000001</v>
      </c>
      <c r="M3610" s="2">
        <f t="shared" si="284"/>
        <v>1.1722731884512338E-2</v>
      </c>
      <c r="N3610" s="2">
        <f t="shared" si="285"/>
        <v>1.1654552974528092E-2</v>
      </c>
    </row>
    <row r="3611" spans="1:14" x14ac:dyDescent="0.25">
      <c r="A3611" s="5">
        <v>41851</v>
      </c>
      <c r="B3611" s="11">
        <f t="shared" si="281"/>
        <v>7</v>
      </c>
      <c r="C3611" s="11">
        <f t="shared" si="282"/>
        <v>2014</v>
      </c>
      <c r="D3611" s="11" t="str">
        <f t="shared" si="283"/>
        <v>7/2014</v>
      </c>
      <c r="E3611">
        <v>48705</v>
      </c>
      <c r="F3611">
        <v>36309900</v>
      </c>
      <c r="G3611">
        <v>699725145</v>
      </c>
      <c r="H3611" s="1">
        <v>18.241670946999999</v>
      </c>
      <c r="I3611" s="1">
        <v>18.719201600000002</v>
      </c>
      <c r="J3611" s="1">
        <v>18.155715429000001</v>
      </c>
      <c r="K3611" s="1">
        <v>18.766954665</v>
      </c>
      <c r="L3611" s="1">
        <v>18.404031368999998</v>
      </c>
      <c r="M3611" s="2">
        <f t="shared" si="284"/>
        <v>-3.778337528470066E-2</v>
      </c>
      <c r="N3611" s="2">
        <f t="shared" si="285"/>
        <v>-3.8515672049270103E-2</v>
      </c>
    </row>
    <row r="3612" spans="1:14" x14ac:dyDescent="0.25">
      <c r="A3612" s="5">
        <v>41852</v>
      </c>
      <c r="B3612" s="11">
        <f t="shared" si="281"/>
        <v>8</v>
      </c>
      <c r="C3612" s="11">
        <f t="shared" si="282"/>
        <v>2014</v>
      </c>
      <c r="D3612" s="11" t="str">
        <f t="shared" si="283"/>
        <v>8/2014</v>
      </c>
      <c r="E3612">
        <v>43070</v>
      </c>
      <c r="F3612">
        <v>30415700</v>
      </c>
      <c r="G3612">
        <v>577549221</v>
      </c>
      <c r="H3612" s="1">
        <v>18.155715429000001</v>
      </c>
      <c r="I3612" s="1">
        <v>18.155715429000001</v>
      </c>
      <c r="J3612" s="1">
        <v>17.878747650000001</v>
      </c>
      <c r="K3612" s="1">
        <v>18.346727690000002</v>
      </c>
      <c r="L3612" s="1">
        <v>18.136614203000001</v>
      </c>
      <c r="M3612" s="2">
        <f t="shared" si="284"/>
        <v>-4.7120419094137667E-3</v>
      </c>
      <c r="N3612" s="2">
        <f t="shared" si="285"/>
        <v>-4.723178576959859E-3</v>
      </c>
    </row>
    <row r="3613" spans="1:14" x14ac:dyDescent="0.25">
      <c r="A3613" s="5">
        <v>41855</v>
      </c>
      <c r="B3613" s="11">
        <f t="shared" si="281"/>
        <v>8</v>
      </c>
      <c r="C3613" s="11">
        <f t="shared" si="282"/>
        <v>2014</v>
      </c>
      <c r="D3613" s="11" t="str">
        <f t="shared" si="283"/>
        <v>8/2014</v>
      </c>
      <c r="E3613">
        <v>33328</v>
      </c>
      <c r="F3613">
        <v>22189000</v>
      </c>
      <c r="G3613">
        <v>424899281</v>
      </c>
      <c r="H3613" s="1">
        <v>18.575942403999999</v>
      </c>
      <c r="I3613" s="1">
        <v>18.289424012000001</v>
      </c>
      <c r="J3613" s="1">
        <v>18.022006846</v>
      </c>
      <c r="K3613" s="1">
        <v>18.575942403999999</v>
      </c>
      <c r="L3613" s="1">
        <v>18.289424012000001</v>
      </c>
      <c r="M3613" s="2">
        <f t="shared" si="284"/>
        <v>2.3145712800101137E-2</v>
      </c>
      <c r="N3613" s="2">
        <f t="shared" si="285"/>
        <v>2.2881913581080108E-2</v>
      </c>
    </row>
    <row r="3614" spans="1:14" x14ac:dyDescent="0.25">
      <c r="A3614" s="5">
        <v>41856</v>
      </c>
      <c r="B3614" s="11">
        <f t="shared" si="281"/>
        <v>8</v>
      </c>
      <c r="C3614" s="11">
        <f t="shared" si="282"/>
        <v>2014</v>
      </c>
      <c r="D3614" s="11" t="str">
        <f t="shared" si="283"/>
        <v>8/2014</v>
      </c>
      <c r="E3614">
        <v>54421</v>
      </c>
      <c r="F3614">
        <v>53554500</v>
      </c>
      <c r="G3614">
        <v>1059259945</v>
      </c>
      <c r="H3614" s="1">
        <v>18.814707729999999</v>
      </c>
      <c r="I3614" s="1">
        <v>18.585493017000001</v>
      </c>
      <c r="J3614" s="1">
        <v>18.432683208</v>
      </c>
      <c r="K3614" s="1">
        <v>19.187181639999999</v>
      </c>
      <c r="L3614" s="1">
        <v>18.891112634999999</v>
      </c>
      <c r="M3614" s="2">
        <f t="shared" si="284"/>
        <v>1.2853470408509926E-2</v>
      </c>
      <c r="N3614" s="2">
        <f t="shared" si="285"/>
        <v>1.2771565651341231E-2</v>
      </c>
    </row>
    <row r="3615" spans="1:14" x14ac:dyDescent="0.25">
      <c r="A3615" s="5">
        <v>41857</v>
      </c>
      <c r="B3615" s="11">
        <f t="shared" si="281"/>
        <v>8</v>
      </c>
      <c r="C3615" s="11">
        <f t="shared" si="282"/>
        <v>2014</v>
      </c>
      <c r="D3615" s="11" t="str">
        <f t="shared" si="283"/>
        <v>8/2014</v>
      </c>
      <c r="E3615">
        <v>61740</v>
      </c>
      <c r="F3615">
        <v>72773300</v>
      </c>
      <c r="G3615">
        <v>1472049626</v>
      </c>
      <c r="H3615" s="1">
        <v>19.397295127</v>
      </c>
      <c r="I3615" s="1">
        <v>18.948416312999999</v>
      </c>
      <c r="J3615" s="1">
        <v>18.786055891</v>
      </c>
      <c r="K3615" s="1">
        <v>19.616959226999999</v>
      </c>
      <c r="L3615" s="1">
        <v>19.320890222999999</v>
      </c>
      <c r="M3615" s="2">
        <f t="shared" si="284"/>
        <v>3.0964467020184738E-2</v>
      </c>
      <c r="N3615" s="2">
        <f t="shared" si="285"/>
        <v>3.0494739863005313E-2</v>
      </c>
    </row>
    <row r="3616" spans="1:14" x14ac:dyDescent="0.25">
      <c r="A3616" s="5">
        <v>41858</v>
      </c>
      <c r="B3616" s="11">
        <f t="shared" si="281"/>
        <v>8</v>
      </c>
      <c r="C3616" s="11">
        <f t="shared" si="282"/>
        <v>2014</v>
      </c>
      <c r="D3616" s="11" t="str">
        <f t="shared" si="283"/>
        <v>8/2014</v>
      </c>
      <c r="E3616">
        <v>47936</v>
      </c>
      <c r="F3616">
        <v>53983000</v>
      </c>
      <c r="G3616">
        <v>1090789261</v>
      </c>
      <c r="H3616" s="1">
        <v>19.244485317999999</v>
      </c>
      <c r="I3616" s="1">
        <v>19.674262905999999</v>
      </c>
      <c r="J3616" s="1">
        <v>18.986618764999999</v>
      </c>
      <c r="K3616" s="1">
        <v>19.760218423000001</v>
      </c>
      <c r="L3616" s="1">
        <v>19.301788995999999</v>
      </c>
      <c r="M3616" s="2">
        <f t="shared" si="284"/>
        <v>-7.8778926649054615E-3</v>
      </c>
      <c r="N3616" s="2">
        <f t="shared" si="285"/>
        <v>-7.9090872008038063E-3</v>
      </c>
    </row>
    <row r="3617" spans="1:14" x14ac:dyDescent="0.25">
      <c r="A3617" s="5">
        <v>41859</v>
      </c>
      <c r="B3617" s="11">
        <f t="shared" si="281"/>
        <v>8</v>
      </c>
      <c r="C3617" s="11">
        <f t="shared" si="282"/>
        <v>2014</v>
      </c>
      <c r="D3617" s="11" t="str">
        <f t="shared" si="283"/>
        <v>8/2014</v>
      </c>
      <c r="E3617">
        <v>45795</v>
      </c>
      <c r="F3617">
        <v>41684400</v>
      </c>
      <c r="G3617">
        <v>814087614</v>
      </c>
      <c r="H3617" s="1">
        <v>18.442233820999999</v>
      </c>
      <c r="I3617" s="1">
        <v>18.910213860999999</v>
      </c>
      <c r="J3617" s="1">
        <v>18.442233820999999</v>
      </c>
      <c r="K3617" s="1">
        <v>18.967517538999999</v>
      </c>
      <c r="L3617" s="1">
        <v>18.652347308</v>
      </c>
      <c r="M3617" s="2">
        <f t="shared" si="284"/>
        <v>-4.1687344906523816E-2</v>
      </c>
      <c r="N3617" s="2">
        <f t="shared" si="285"/>
        <v>-4.2581191945353064E-2</v>
      </c>
    </row>
    <row r="3618" spans="1:14" x14ac:dyDescent="0.25">
      <c r="A3618" s="5">
        <v>41862</v>
      </c>
      <c r="B3618" s="11">
        <f t="shared" si="281"/>
        <v>8</v>
      </c>
      <c r="C3618" s="11">
        <f t="shared" si="282"/>
        <v>2014</v>
      </c>
      <c r="D3618" s="11" t="str">
        <f t="shared" si="283"/>
        <v>8/2014</v>
      </c>
      <c r="E3618">
        <v>41187</v>
      </c>
      <c r="F3618">
        <v>35502300</v>
      </c>
      <c r="G3618">
        <v>703280100</v>
      </c>
      <c r="H3618" s="1">
        <v>19.234934705000001</v>
      </c>
      <c r="I3618" s="1">
        <v>18.499537498999999</v>
      </c>
      <c r="J3618" s="1">
        <v>18.356278303</v>
      </c>
      <c r="K3618" s="1">
        <v>19.292238383000001</v>
      </c>
      <c r="L3618" s="1">
        <v>18.919764474000001</v>
      </c>
      <c r="M3618" s="2">
        <f t="shared" si="284"/>
        <v>4.2982910405211294E-2</v>
      </c>
      <c r="N3618" s="2">
        <f t="shared" si="285"/>
        <v>4.2084790846250865E-2</v>
      </c>
    </row>
    <row r="3619" spans="1:14" x14ac:dyDescent="0.25">
      <c r="A3619" s="5">
        <v>41863</v>
      </c>
      <c r="B3619" s="11">
        <f t="shared" si="281"/>
        <v>8</v>
      </c>
      <c r="C3619" s="11">
        <f t="shared" si="282"/>
        <v>2014</v>
      </c>
      <c r="D3619" s="11" t="str">
        <f t="shared" si="283"/>
        <v>8/2014</v>
      </c>
      <c r="E3619">
        <v>41522</v>
      </c>
      <c r="F3619">
        <v>30341100</v>
      </c>
      <c r="G3619">
        <v>602502744</v>
      </c>
      <c r="H3619" s="1">
        <v>18.786055891</v>
      </c>
      <c r="I3619" s="1">
        <v>19.187181639999999</v>
      </c>
      <c r="J3619" s="1">
        <v>18.690549761</v>
      </c>
      <c r="K3619" s="1">
        <v>19.378193900999999</v>
      </c>
      <c r="L3619" s="1">
        <v>18.967517538999999</v>
      </c>
      <c r="M3619" s="2">
        <f t="shared" si="284"/>
        <v>-2.3336643502268717E-2</v>
      </c>
      <c r="N3619" s="2">
        <f t="shared" si="285"/>
        <v>-2.3613254896346955E-2</v>
      </c>
    </row>
    <row r="3620" spans="1:14" x14ac:dyDescent="0.25">
      <c r="A3620" s="5">
        <v>41864</v>
      </c>
      <c r="B3620" s="11">
        <f t="shared" si="281"/>
        <v>8</v>
      </c>
      <c r="C3620" s="11">
        <f t="shared" si="282"/>
        <v>2014</v>
      </c>
      <c r="D3620" s="11" t="str">
        <f t="shared" si="283"/>
        <v>8/2014</v>
      </c>
      <c r="E3620">
        <v>11197</v>
      </c>
      <c r="F3620">
        <v>99806900</v>
      </c>
      <c r="G3620">
        <v>1915656839</v>
      </c>
      <c r="H3620" s="1">
        <v>17.850095810999999</v>
      </c>
      <c r="I3620" s="1">
        <v>18.862460796000001</v>
      </c>
      <c r="J3620" s="1">
        <v>17.668634163</v>
      </c>
      <c r="K3620" s="1">
        <v>19.034371831000001</v>
      </c>
      <c r="L3620" s="1">
        <v>18.327626464000002</v>
      </c>
      <c r="M3620" s="2">
        <f t="shared" si="284"/>
        <v>-4.982206405807621E-2</v>
      </c>
      <c r="N3620" s="2">
        <f t="shared" si="285"/>
        <v>-5.1106010934692546E-2</v>
      </c>
    </row>
    <row r="3621" spans="1:14" x14ac:dyDescent="0.25">
      <c r="A3621" s="5">
        <v>41865</v>
      </c>
      <c r="B3621" s="11">
        <f t="shared" si="281"/>
        <v>8</v>
      </c>
      <c r="C3621" s="11">
        <f t="shared" si="282"/>
        <v>2014</v>
      </c>
      <c r="D3621" s="11" t="str">
        <f t="shared" si="283"/>
        <v>8/2014</v>
      </c>
      <c r="E3621">
        <v>45126</v>
      </c>
      <c r="F3621">
        <v>45097100</v>
      </c>
      <c r="G3621">
        <v>841635664</v>
      </c>
      <c r="H3621" s="1">
        <v>17.764140294000001</v>
      </c>
      <c r="I3621" s="1">
        <v>17.840545198000001</v>
      </c>
      <c r="J3621" s="1">
        <v>17.506273741000001</v>
      </c>
      <c r="K3621" s="1">
        <v>18.193917881000001</v>
      </c>
      <c r="L3621" s="1">
        <v>17.821443972000001</v>
      </c>
      <c r="M3621" s="2">
        <f t="shared" si="284"/>
        <v>-4.8154092790375636E-3</v>
      </c>
      <c r="N3621" s="2">
        <f t="shared" si="285"/>
        <v>-4.827040717413327E-3</v>
      </c>
    </row>
    <row r="3622" spans="1:14" x14ac:dyDescent="0.25">
      <c r="A3622" s="5">
        <v>41866</v>
      </c>
      <c r="B3622" s="11">
        <f t="shared" si="281"/>
        <v>8</v>
      </c>
      <c r="C3622" s="11">
        <f t="shared" si="282"/>
        <v>2014</v>
      </c>
      <c r="D3622" s="11" t="str">
        <f t="shared" si="283"/>
        <v>8/2014</v>
      </c>
      <c r="E3622">
        <v>71010</v>
      </c>
      <c r="F3622">
        <v>62669900</v>
      </c>
      <c r="G3622">
        <v>1227453591</v>
      </c>
      <c r="H3622" s="1">
        <v>19.1585298</v>
      </c>
      <c r="I3622" s="1">
        <v>18.050658684999998</v>
      </c>
      <c r="J3622" s="1">
        <v>18.050658684999998</v>
      </c>
      <c r="K3622" s="1">
        <v>19.196732253</v>
      </c>
      <c r="L3622" s="1">
        <v>18.709650987</v>
      </c>
      <c r="M3622" s="2">
        <f t="shared" si="284"/>
        <v>7.8494623602526126E-2</v>
      </c>
      <c r="N3622" s="2">
        <f t="shared" si="285"/>
        <v>7.5566201765131708E-2</v>
      </c>
    </row>
    <row r="3623" spans="1:14" x14ac:dyDescent="0.25">
      <c r="A3623" s="5">
        <v>41869</v>
      </c>
      <c r="B3623" s="11">
        <f t="shared" si="281"/>
        <v>8</v>
      </c>
      <c r="C3623" s="11">
        <f t="shared" si="282"/>
        <v>2014</v>
      </c>
      <c r="D3623" s="11" t="str">
        <f t="shared" si="283"/>
        <v>8/2014</v>
      </c>
      <c r="E3623">
        <v>61063</v>
      </c>
      <c r="F3623">
        <v>66636100</v>
      </c>
      <c r="G3623">
        <v>1351213846</v>
      </c>
      <c r="H3623" s="1">
        <v>19.483250644999998</v>
      </c>
      <c r="I3623" s="1">
        <v>19.626509840000001</v>
      </c>
      <c r="J3623" s="1">
        <v>18.929315086999999</v>
      </c>
      <c r="K3623" s="1">
        <v>19.798420876000002</v>
      </c>
      <c r="L3623" s="1">
        <v>19.368643288000001</v>
      </c>
      <c r="M3623" s="2">
        <f t="shared" si="284"/>
        <v>1.6949152591030137E-2</v>
      </c>
      <c r="N3623" s="2">
        <f t="shared" si="285"/>
        <v>1.6807118364227536E-2</v>
      </c>
    </row>
    <row r="3624" spans="1:14" x14ac:dyDescent="0.25">
      <c r="A3624" s="5">
        <v>41870</v>
      </c>
      <c r="B3624" s="11">
        <f t="shared" si="281"/>
        <v>8</v>
      </c>
      <c r="C3624" s="11">
        <f t="shared" si="282"/>
        <v>2014</v>
      </c>
      <c r="D3624" s="11" t="str">
        <f t="shared" si="283"/>
        <v>8/2014</v>
      </c>
      <c r="E3624">
        <v>60296</v>
      </c>
      <c r="F3624">
        <v>42769500</v>
      </c>
      <c r="G3624">
        <v>887741538</v>
      </c>
      <c r="H3624" s="1">
        <v>19.970331910999999</v>
      </c>
      <c r="I3624" s="1">
        <v>19.301788995999999</v>
      </c>
      <c r="J3624" s="1">
        <v>19.263586543999999</v>
      </c>
      <c r="K3624" s="1">
        <v>20.046736814999999</v>
      </c>
      <c r="L3624" s="1">
        <v>19.827072715</v>
      </c>
      <c r="M3624" s="2">
        <f t="shared" si="284"/>
        <v>2.4999999993584154E-2</v>
      </c>
      <c r="N3624" s="2">
        <f t="shared" si="285"/>
        <v>2.469261258411214E-2</v>
      </c>
    </row>
    <row r="3625" spans="1:14" x14ac:dyDescent="0.25">
      <c r="A3625" s="5">
        <v>41871</v>
      </c>
      <c r="B3625" s="11">
        <f t="shared" si="281"/>
        <v>8</v>
      </c>
      <c r="C3625" s="11">
        <f t="shared" si="282"/>
        <v>2014</v>
      </c>
      <c r="D3625" s="11" t="str">
        <f t="shared" si="283"/>
        <v>8/2014</v>
      </c>
      <c r="E3625">
        <v>58525</v>
      </c>
      <c r="F3625">
        <v>54219600</v>
      </c>
      <c r="G3625">
        <v>1152382721</v>
      </c>
      <c r="H3625" s="1">
        <v>20.400109497999999</v>
      </c>
      <c r="I3625" s="1">
        <v>19.865275167</v>
      </c>
      <c r="J3625" s="1">
        <v>19.779319649000001</v>
      </c>
      <c r="K3625" s="1">
        <v>20.524267468000001</v>
      </c>
      <c r="L3625" s="1">
        <v>20.295052755</v>
      </c>
      <c r="M3625" s="2">
        <f t="shared" si="284"/>
        <v>2.1520803405539413E-2</v>
      </c>
      <c r="N3625" s="2">
        <f t="shared" si="285"/>
        <v>2.1292500614458865E-2</v>
      </c>
    </row>
    <row r="3626" spans="1:14" x14ac:dyDescent="0.25">
      <c r="A3626" s="5">
        <v>41872</v>
      </c>
      <c r="B3626" s="11">
        <f t="shared" si="281"/>
        <v>8</v>
      </c>
      <c r="C3626" s="11">
        <f t="shared" si="282"/>
        <v>2014</v>
      </c>
      <c r="D3626" s="11" t="str">
        <f t="shared" si="283"/>
        <v>8/2014</v>
      </c>
      <c r="E3626">
        <v>38747</v>
      </c>
      <c r="F3626">
        <v>40474800</v>
      </c>
      <c r="G3626">
        <v>863840530</v>
      </c>
      <c r="H3626" s="1">
        <v>20.342805819999999</v>
      </c>
      <c r="I3626" s="1">
        <v>20.295052755</v>
      </c>
      <c r="J3626" s="1">
        <v>20.12314172</v>
      </c>
      <c r="K3626" s="1">
        <v>20.696178502999999</v>
      </c>
      <c r="L3626" s="1">
        <v>20.381008271999999</v>
      </c>
      <c r="M3626" s="2">
        <f t="shared" si="284"/>
        <v>-2.8089887461446583E-3</v>
      </c>
      <c r="N3626" s="2">
        <f t="shared" si="285"/>
        <v>-2.8129413586639525E-3</v>
      </c>
    </row>
    <row r="3627" spans="1:14" x14ac:dyDescent="0.25">
      <c r="A3627" s="5">
        <v>41873</v>
      </c>
      <c r="B3627" s="11">
        <f t="shared" si="281"/>
        <v>8</v>
      </c>
      <c r="C3627" s="11">
        <f t="shared" si="282"/>
        <v>2014</v>
      </c>
      <c r="D3627" s="11" t="str">
        <f t="shared" si="283"/>
        <v>8/2014</v>
      </c>
      <c r="E3627">
        <v>46069</v>
      </c>
      <c r="F3627">
        <v>34134000</v>
      </c>
      <c r="G3627">
        <v>715679295</v>
      </c>
      <c r="H3627" s="1">
        <v>19.979882524000001</v>
      </c>
      <c r="I3627" s="1">
        <v>20.189996011000002</v>
      </c>
      <c r="J3627" s="1">
        <v>19.798420876000002</v>
      </c>
      <c r="K3627" s="1">
        <v>20.361907045999999</v>
      </c>
      <c r="L3627" s="1">
        <v>20.027635588999999</v>
      </c>
      <c r="M3627" s="2">
        <f t="shared" si="284"/>
        <v>-1.7840375571160916E-2</v>
      </c>
      <c r="N3627" s="2">
        <f t="shared" si="285"/>
        <v>-1.8001433502678667E-2</v>
      </c>
    </row>
    <row r="3628" spans="1:14" x14ac:dyDescent="0.25">
      <c r="A3628" s="5">
        <v>41876</v>
      </c>
      <c r="B3628" s="11">
        <f t="shared" si="281"/>
        <v>8</v>
      </c>
      <c r="C3628" s="11">
        <f t="shared" si="282"/>
        <v>2014</v>
      </c>
      <c r="D3628" s="11" t="str">
        <f t="shared" si="283"/>
        <v>8/2014</v>
      </c>
      <c r="E3628">
        <v>47565</v>
      </c>
      <c r="F3628">
        <v>44980000</v>
      </c>
      <c r="G3628">
        <v>977189034</v>
      </c>
      <c r="H3628" s="1">
        <v>21.049551186999999</v>
      </c>
      <c r="I3628" s="1">
        <v>20.266400915999998</v>
      </c>
      <c r="J3628" s="1">
        <v>20.170894785000002</v>
      </c>
      <c r="K3628" s="1">
        <v>21.059101800000001</v>
      </c>
      <c r="L3628" s="1">
        <v>20.743931569000001</v>
      </c>
      <c r="M3628" s="2">
        <f t="shared" si="284"/>
        <v>5.3537284902206217E-2</v>
      </c>
      <c r="N3628" s="2">
        <f t="shared" si="285"/>
        <v>5.215334509498587E-2</v>
      </c>
    </row>
    <row r="3629" spans="1:14" x14ac:dyDescent="0.25">
      <c r="A3629" s="5">
        <v>41877</v>
      </c>
      <c r="B3629" s="11">
        <f t="shared" si="281"/>
        <v>8</v>
      </c>
      <c r="C3629" s="11">
        <f t="shared" si="282"/>
        <v>2014</v>
      </c>
      <c r="D3629" s="11" t="str">
        <f t="shared" si="283"/>
        <v>8/2014</v>
      </c>
      <c r="E3629">
        <v>49263</v>
      </c>
      <c r="F3629">
        <v>51742700</v>
      </c>
      <c r="G3629">
        <v>1144584466</v>
      </c>
      <c r="H3629" s="1">
        <v>20.858538925000001</v>
      </c>
      <c r="I3629" s="1">
        <v>21.040000573</v>
      </c>
      <c r="J3629" s="1">
        <v>20.801235247000001</v>
      </c>
      <c r="K3629" s="1">
        <v>21.507980613000001</v>
      </c>
      <c r="L3629" s="1">
        <v>21.125956090999999</v>
      </c>
      <c r="M3629" s="2">
        <f t="shared" si="284"/>
        <v>-9.0744102001549809E-3</v>
      </c>
      <c r="N3629" s="2">
        <f t="shared" si="285"/>
        <v>-9.1158334451621817E-3</v>
      </c>
    </row>
    <row r="3630" spans="1:14" x14ac:dyDescent="0.25">
      <c r="A3630" s="5">
        <v>41878</v>
      </c>
      <c r="B3630" s="11">
        <f t="shared" si="281"/>
        <v>8</v>
      </c>
      <c r="C3630" s="11">
        <f t="shared" si="282"/>
        <v>2014</v>
      </c>
      <c r="D3630" s="11" t="str">
        <f t="shared" si="283"/>
        <v>8/2014</v>
      </c>
      <c r="E3630">
        <v>83757</v>
      </c>
      <c r="F3630">
        <v>72858000</v>
      </c>
      <c r="G3630">
        <v>1649528796</v>
      </c>
      <c r="H3630" s="1">
        <v>21.813600230999999</v>
      </c>
      <c r="I3630" s="1">
        <v>21.154607930000001</v>
      </c>
      <c r="J3630" s="1">
        <v>20.915842604000002</v>
      </c>
      <c r="K3630" s="1">
        <v>22.166972914999999</v>
      </c>
      <c r="L3630" s="1">
        <v>21.622587970000001</v>
      </c>
      <c r="M3630" s="2">
        <f t="shared" si="284"/>
        <v>4.5787545783243289E-2</v>
      </c>
      <c r="N3630" s="2">
        <f t="shared" si="285"/>
        <v>4.4770233906991051E-2</v>
      </c>
    </row>
    <row r="3631" spans="1:14" x14ac:dyDescent="0.25">
      <c r="A3631" s="5">
        <v>41879</v>
      </c>
      <c r="B3631" s="11">
        <f t="shared" si="281"/>
        <v>8</v>
      </c>
      <c r="C3631" s="11">
        <f t="shared" si="282"/>
        <v>2014</v>
      </c>
      <c r="D3631" s="11" t="str">
        <f t="shared" si="283"/>
        <v>8/2014</v>
      </c>
      <c r="E3631">
        <v>65533</v>
      </c>
      <c r="F3631">
        <v>57541100</v>
      </c>
      <c r="G3631">
        <v>1316948897</v>
      </c>
      <c r="H3631" s="1">
        <v>21.775397778999999</v>
      </c>
      <c r="I3631" s="1">
        <v>21.670341036</v>
      </c>
      <c r="J3631" s="1">
        <v>21.536632452999999</v>
      </c>
      <c r="K3631" s="1">
        <v>22.281580270999999</v>
      </c>
      <c r="L3631" s="1">
        <v>21.861353297000001</v>
      </c>
      <c r="M3631" s="2">
        <f t="shared" si="284"/>
        <v>-1.7513134739541858E-3</v>
      </c>
      <c r="N3631" s="2">
        <f t="shared" si="285"/>
        <v>-1.7528488162351535E-3</v>
      </c>
    </row>
    <row r="3632" spans="1:14" x14ac:dyDescent="0.25">
      <c r="A3632" s="5">
        <v>41880</v>
      </c>
      <c r="B3632" s="11">
        <f t="shared" si="281"/>
        <v>8</v>
      </c>
      <c r="C3632" s="11">
        <f t="shared" si="282"/>
        <v>2014</v>
      </c>
      <c r="D3632" s="11" t="str">
        <f t="shared" si="283"/>
        <v>8/2014</v>
      </c>
      <c r="E3632">
        <v>59040</v>
      </c>
      <c r="F3632">
        <v>56334500</v>
      </c>
      <c r="G3632">
        <v>1304957314</v>
      </c>
      <c r="H3632" s="1">
        <v>22.300681497999999</v>
      </c>
      <c r="I3632" s="1">
        <v>22.109669235999998</v>
      </c>
      <c r="J3632" s="1">
        <v>21.584385518000001</v>
      </c>
      <c r="K3632" s="1">
        <v>22.529896211000001</v>
      </c>
      <c r="L3632" s="1">
        <v>22.119219849</v>
      </c>
      <c r="M3632" s="2">
        <f t="shared" si="284"/>
        <v>2.4122807047253003E-2</v>
      </c>
      <c r="N3632" s="2">
        <f t="shared" si="285"/>
        <v>2.3836448183520587E-2</v>
      </c>
    </row>
    <row r="3633" spans="1:14" x14ac:dyDescent="0.25">
      <c r="A3633" s="5">
        <v>41883</v>
      </c>
      <c r="B3633" s="11">
        <f t="shared" si="281"/>
        <v>9</v>
      </c>
      <c r="C3633" s="11">
        <f t="shared" si="282"/>
        <v>2014</v>
      </c>
      <c r="D3633" s="11" t="str">
        <f t="shared" si="283"/>
        <v>9/2014</v>
      </c>
      <c r="E3633">
        <v>50095</v>
      </c>
      <c r="F3633">
        <v>39473200</v>
      </c>
      <c r="G3633">
        <v>956597342</v>
      </c>
      <c r="H3633" s="1">
        <v>22.759110924000002</v>
      </c>
      <c r="I3633" s="1">
        <v>22.873718280999999</v>
      </c>
      <c r="J3633" s="1">
        <v>22.740009698000001</v>
      </c>
      <c r="K3633" s="1">
        <v>23.484957517000002</v>
      </c>
      <c r="L3633" s="1">
        <v>23.141135447</v>
      </c>
      <c r="M3633" s="2">
        <f t="shared" si="284"/>
        <v>2.0556745139879151E-2</v>
      </c>
      <c r="N3633" s="2">
        <f t="shared" si="285"/>
        <v>2.0348306954459425E-2</v>
      </c>
    </row>
    <row r="3634" spans="1:14" x14ac:dyDescent="0.25">
      <c r="A3634" s="5">
        <v>41884</v>
      </c>
      <c r="B3634" s="11">
        <f t="shared" si="281"/>
        <v>9</v>
      </c>
      <c r="C3634" s="11">
        <f t="shared" si="282"/>
        <v>2014</v>
      </c>
      <c r="D3634" s="11" t="str">
        <f t="shared" si="283"/>
        <v>9/2014</v>
      </c>
      <c r="E3634">
        <v>71170</v>
      </c>
      <c r="F3634">
        <v>67538600</v>
      </c>
      <c r="G3634">
        <v>1638705264</v>
      </c>
      <c r="H3634" s="1">
        <v>23.456305678</v>
      </c>
      <c r="I3634" s="1">
        <v>22.921471347000001</v>
      </c>
      <c r="J3634" s="1">
        <v>22.348434563000001</v>
      </c>
      <c r="K3634" s="1">
        <v>23.781026522000001</v>
      </c>
      <c r="L3634" s="1">
        <v>23.169787285999998</v>
      </c>
      <c r="M3634" s="2">
        <f t="shared" si="284"/>
        <v>3.0633655081174105E-2</v>
      </c>
      <c r="N3634" s="2">
        <f t="shared" si="285"/>
        <v>3.0173812192084887E-2</v>
      </c>
    </row>
    <row r="3635" spans="1:14" x14ac:dyDescent="0.25">
      <c r="A3635" s="5">
        <v>41885</v>
      </c>
      <c r="B3635" s="11">
        <f t="shared" si="281"/>
        <v>9</v>
      </c>
      <c r="C3635" s="11">
        <f t="shared" si="282"/>
        <v>2014</v>
      </c>
      <c r="D3635" s="11" t="str">
        <f t="shared" si="283"/>
        <v>9/2014</v>
      </c>
      <c r="E3635">
        <v>82768</v>
      </c>
      <c r="F3635">
        <v>59711400</v>
      </c>
      <c r="G3635">
        <v>1441310784</v>
      </c>
      <c r="H3635" s="1">
        <v>22.873718280999999</v>
      </c>
      <c r="I3635" s="1">
        <v>23.723722844000001</v>
      </c>
      <c r="J3635" s="1">
        <v>22.539446823999999</v>
      </c>
      <c r="K3635" s="1">
        <v>23.761925296000001</v>
      </c>
      <c r="L3635" s="1">
        <v>23.055179929000001</v>
      </c>
      <c r="M3635" s="2">
        <f t="shared" si="284"/>
        <v>-2.4837133562188307E-2</v>
      </c>
      <c r="N3635" s="2">
        <f t="shared" si="285"/>
        <v>-2.5150779434015169E-2</v>
      </c>
    </row>
    <row r="3636" spans="1:14" x14ac:dyDescent="0.25">
      <c r="A3636" s="5">
        <v>41886</v>
      </c>
      <c r="B3636" s="11">
        <f t="shared" si="281"/>
        <v>9</v>
      </c>
      <c r="C3636" s="11">
        <f t="shared" si="282"/>
        <v>2014</v>
      </c>
      <c r="D3636" s="11" t="str">
        <f t="shared" si="283"/>
        <v>9/2014</v>
      </c>
      <c r="E3636">
        <v>93885</v>
      </c>
      <c r="F3636">
        <v>66657600</v>
      </c>
      <c r="G3636">
        <v>1552468994</v>
      </c>
      <c r="H3636" s="1">
        <v>21.765847166</v>
      </c>
      <c r="I3636" s="1">
        <v>22.052365558000002</v>
      </c>
      <c r="J3636" s="1">
        <v>21.765847166</v>
      </c>
      <c r="K3636" s="1">
        <v>22.921471347000001</v>
      </c>
      <c r="L3636" s="1">
        <v>22.243377818999999</v>
      </c>
      <c r="M3636" s="2">
        <f t="shared" si="284"/>
        <v>-4.8434237992703078E-2</v>
      </c>
      <c r="N3636" s="2">
        <f t="shared" si="285"/>
        <v>-4.964648059605091E-2</v>
      </c>
    </row>
    <row r="3637" spans="1:14" x14ac:dyDescent="0.25">
      <c r="A3637" s="5">
        <v>41887</v>
      </c>
      <c r="B3637" s="11">
        <f t="shared" si="281"/>
        <v>9</v>
      </c>
      <c r="C3637" s="11">
        <f t="shared" si="282"/>
        <v>2014</v>
      </c>
      <c r="D3637" s="11" t="str">
        <f t="shared" si="283"/>
        <v>9/2014</v>
      </c>
      <c r="E3637">
        <v>64529</v>
      </c>
      <c r="F3637">
        <v>53398200</v>
      </c>
      <c r="G3637">
        <v>1218288147</v>
      </c>
      <c r="H3637" s="1">
        <v>21.794499004999999</v>
      </c>
      <c r="I3637" s="1">
        <v>21.727644714</v>
      </c>
      <c r="J3637" s="1">
        <v>21.422025095999999</v>
      </c>
      <c r="K3637" s="1">
        <v>22.252928432000001</v>
      </c>
      <c r="L3637" s="1">
        <v>21.794499004999999</v>
      </c>
      <c r="M3637" s="2">
        <f t="shared" si="284"/>
        <v>1.3163668191493727E-3</v>
      </c>
      <c r="N3637" s="2">
        <f t="shared" si="285"/>
        <v>1.3155011679411696E-3</v>
      </c>
    </row>
    <row r="3638" spans="1:14" x14ac:dyDescent="0.25">
      <c r="A3638" s="5">
        <v>41890</v>
      </c>
      <c r="B3638" s="11">
        <f t="shared" si="281"/>
        <v>9</v>
      </c>
      <c r="C3638" s="11">
        <f t="shared" si="282"/>
        <v>2014</v>
      </c>
      <c r="D3638" s="11" t="str">
        <f t="shared" si="283"/>
        <v>9/2014</v>
      </c>
      <c r="E3638">
        <v>70242</v>
      </c>
      <c r="F3638">
        <v>79341800</v>
      </c>
      <c r="G3638">
        <v>1773024069</v>
      </c>
      <c r="H3638" s="1">
        <v>20.724830343000001</v>
      </c>
      <c r="I3638" s="1">
        <v>22.367535789000002</v>
      </c>
      <c r="J3638" s="1">
        <v>20.724830343000001</v>
      </c>
      <c r="K3638" s="1">
        <v>22.615851728999999</v>
      </c>
      <c r="L3638" s="1">
        <v>21.345620190999998</v>
      </c>
      <c r="M3638" s="2">
        <f t="shared" si="284"/>
        <v>-4.9079754563506994E-2</v>
      </c>
      <c r="N3638" s="2">
        <f t="shared" si="285"/>
        <v>-5.0325083847848874E-2</v>
      </c>
    </row>
    <row r="3639" spans="1:14" x14ac:dyDescent="0.25">
      <c r="A3639" s="5">
        <v>41891</v>
      </c>
      <c r="B3639" s="11">
        <f t="shared" si="281"/>
        <v>9</v>
      </c>
      <c r="C3639" s="11">
        <f t="shared" si="282"/>
        <v>2014</v>
      </c>
      <c r="D3639" s="11" t="str">
        <f t="shared" si="283"/>
        <v>9/2014</v>
      </c>
      <c r="E3639">
        <v>64155</v>
      </c>
      <c r="F3639">
        <v>71509800</v>
      </c>
      <c r="G3639">
        <v>1544064661</v>
      </c>
      <c r="H3639" s="1">
        <v>20.514716855</v>
      </c>
      <c r="I3639" s="1">
        <v>20.543368694000002</v>
      </c>
      <c r="J3639" s="1">
        <v>20.170894785000002</v>
      </c>
      <c r="K3639" s="1">
        <v>21.192810382000001</v>
      </c>
      <c r="L3639" s="1">
        <v>20.619773598999998</v>
      </c>
      <c r="M3639" s="2">
        <f t="shared" si="284"/>
        <v>-1.013824887936754E-2</v>
      </c>
      <c r="N3639" s="2">
        <f t="shared" si="285"/>
        <v>-1.0189990937513225E-2</v>
      </c>
    </row>
    <row r="3640" spans="1:14" x14ac:dyDescent="0.25">
      <c r="A3640" s="5">
        <v>41892</v>
      </c>
      <c r="B3640" s="11">
        <f t="shared" si="281"/>
        <v>9</v>
      </c>
      <c r="C3640" s="11">
        <f t="shared" si="282"/>
        <v>2014</v>
      </c>
      <c r="D3640" s="11" t="str">
        <f t="shared" si="283"/>
        <v>9/2014</v>
      </c>
      <c r="E3640">
        <v>61938</v>
      </c>
      <c r="F3640">
        <v>61254800</v>
      </c>
      <c r="G3640">
        <v>1282775985</v>
      </c>
      <c r="H3640" s="1">
        <v>20.008534362999999</v>
      </c>
      <c r="I3640" s="1">
        <v>20.209097237000002</v>
      </c>
      <c r="J3640" s="1">
        <v>19.674262905999999</v>
      </c>
      <c r="K3640" s="1">
        <v>20.514716855</v>
      </c>
      <c r="L3640" s="1">
        <v>19.998983750000001</v>
      </c>
      <c r="M3640" s="2">
        <f t="shared" si="284"/>
        <v>-2.467411544491438E-2</v>
      </c>
      <c r="N3640" s="2">
        <f t="shared" si="285"/>
        <v>-2.4983623260906741E-2</v>
      </c>
    </row>
    <row r="3641" spans="1:14" x14ac:dyDescent="0.25">
      <c r="A3641" s="5">
        <v>41893</v>
      </c>
      <c r="B3641" s="11">
        <f t="shared" si="281"/>
        <v>9</v>
      </c>
      <c r="C3641" s="11">
        <f t="shared" si="282"/>
        <v>2014</v>
      </c>
      <c r="D3641" s="11" t="str">
        <f t="shared" si="283"/>
        <v>9/2014</v>
      </c>
      <c r="E3641">
        <v>54628</v>
      </c>
      <c r="F3641">
        <v>51313000</v>
      </c>
      <c r="G3641">
        <v>1094435213</v>
      </c>
      <c r="H3641" s="1">
        <v>20.256850302</v>
      </c>
      <c r="I3641" s="1">
        <v>20.228198462999998</v>
      </c>
      <c r="J3641" s="1">
        <v>20.056287428000001</v>
      </c>
      <c r="K3641" s="1">
        <v>20.753482181999999</v>
      </c>
      <c r="L3641" s="1">
        <v>20.371457659000001</v>
      </c>
      <c r="M3641" s="2">
        <f t="shared" si="284"/>
        <v>1.2410501163902854E-2</v>
      </c>
      <c r="N3641" s="2">
        <f t="shared" si="285"/>
        <v>1.2334122179390348E-2</v>
      </c>
    </row>
    <row r="3642" spans="1:14" x14ac:dyDescent="0.25">
      <c r="A3642" s="5">
        <v>41894</v>
      </c>
      <c r="B3642" s="11">
        <f t="shared" si="281"/>
        <v>9</v>
      </c>
      <c r="C3642" s="11">
        <f t="shared" si="282"/>
        <v>2014</v>
      </c>
      <c r="D3642" s="11" t="str">
        <f t="shared" si="283"/>
        <v>9/2014</v>
      </c>
      <c r="E3642">
        <v>83060</v>
      </c>
      <c r="F3642">
        <v>81862500</v>
      </c>
      <c r="G3642">
        <v>1675627884</v>
      </c>
      <c r="H3642" s="1">
        <v>19.234934705000001</v>
      </c>
      <c r="I3642" s="1">
        <v>19.932129457999999</v>
      </c>
      <c r="J3642" s="1">
        <v>18.957966926000001</v>
      </c>
      <c r="K3642" s="1">
        <v>20.056287428000001</v>
      </c>
      <c r="L3642" s="1">
        <v>19.550104936</v>
      </c>
      <c r="M3642" s="2">
        <f t="shared" si="284"/>
        <v>-5.0447901907983428E-2</v>
      </c>
      <c r="N3642" s="2">
        <f t="shared" si="285"/>
        <v>-5.176488125977606E-2</v>
      </c>
    </row>
    <row r="3643" spans="1:14" x14ac:dyDescent="0.25">
      <c r="A3643" s="5">
        <v>41897</v>
      </c>
      <c r="B3643" s="11">
        <f t="shared" si="281"/>
        <v>9</v>
      </c>
      <c r="C3643" s="11">
        <f t="shared" si="282"/>
        <v>2014</v>
      </c>
      <c r="D3643" s="11" t="str">
        <f t="shared" si="283"/>
        <v>9/2014</v>
      </c>
      <c r="E3643">
        <v>60019</v>
      </c>
      <c r="F3643">
        <v>52924300</v>
      </c>
      <c r="G3643">
        <v>1076820462</v>
      </c>
      <c r="H3643" s="1">
        <v>19.626509840000001</v>
      </c>
      <c r="I3643" s="1">
        <v>19.339991448999999</v>
      </c>
      <c r="J3643" s="1">
        <v>19.1585298</v>
      </c>
      <c r="K3643" s="1">
        <v>19.731566583999999</v>
      </c>
      <c r="L3643" s="1">
        <v>19.435497579</v>
      </c>
      <c r="M3643" s="2">
        <f t="shared" si="284"/>
        <v>2.0357497491177545E-2</v>
      </c>
      <c r="N3643" s="2">
        <f t="shared" si="285"/>
        <v>2.0153053626149314E-2</v>
      </c>
    </row>
    <row r="3644" spans="1:14" x14ac:dyDescent="0.25">
      <c r="A3644" s="5">
        <v>41898</v>
      </c>
      <c r="B3644" s="11">
        <f t="shared" si="281"/>
        <v>9</v>
      </c>
      <c r="C3644" s="11">
        <f t="shared" si="282"/>
        <v>2014</v>
      </c>
      <c r="D3644" s="11" t="str">
        <f t="shared" si="283"/>
        <v>9/2014</v>
      </c>
      <c r="E3644">
        <v>90621</v>
      </c>
      <c r="F3644">
        <v>99040600</v>
      </c>
      <c r="G3644">
        <v>2157760194</v>
      </c>
      <c r="H3644" s="1">
        <v>20.581571146999998</v>
      </c>
      <c r="I3644" s="1">
        <v>19.827072715</v>
      </c>
      <c r="J3644" s="1">
        <v>19.769769036</v>
      </c>
      <c r="K3644" s="1">
        <v>21.374272031</v>
      </c>
      <c r="L3644" s="1">
        <v>20.810785859999999</v>
      </c>
      <c r="M3644" s="2">
        <f t="shared" si="284"/>
        <v>4.8661800533354338E-2</v>
      </c>
      <c r="N3644" s="2">
        <f t="shared" si="285"/>
        <v>4.7514875652080776E-2</v>
      </c>
    </row>
    <row r="3645" spans="1:14" x14ac:dyDescent="0.25">
      <c r="A3645" s="5">
        <v>41899</v>
      </c>
      <c r="B3645" s="11">
        <f t="shared" si="281"/>
        <v>9</v>
      </c>
      <c r="C3645" s="11">
        <f t="shared" si="282"/>
        <v>2014</v>
      </c>
      <c r="D3645" s="11" t="str">
        <f t="shared" si="283"/>
        <v>9/2014</v>
      </c>
      <c r="E3645">
        <v>49322</v>
      </c>
      <c r="F3645">
        <v>54077200</v>
      </c>
      <c r="G3645">
        <v>1198227546</v>
      </c>
      <c r="H3645" s="1">
        <v>21.125956090999999</v>
      </c>
      <c r="I3645" s="1">
        <v>21.326518965000002</v>
      </c>
      <c r="J3645" s="1">
        <v>20.877640151000001</v>
      </c>
      <c r="K3645" s="1">
        <v>21.517531226999999</v>
      </c>
      <c r="L3645" s="1">
        <v>21.164158542999999</v>
      </c>
      <c r="M3645" s="2">
        <f t="shared" si="284"/>
        <v>2.6450115985404254E-2</v>
      </c>
      <c r="N3645" s="2">
        <f t="shared" si="285"/>
        <v>2.6106360081116029E-2</v>
      </c>
    </row>
    <row r="3646" spans="1:14" x14ac:dyDescent="0.25">
      <c r="A3646" s="5">
        <v>41900</v>
      </c>
      <c r="B3646" s="11">
        <f t="shared" si="281"/>
        <v>9</v>
      </c>
      <c r="C3646" s="11">
        <f t="shared" si="282"/>
        <v>2014</v>
      </c>
      <c r="D3646" s="11" t="str">
        <f t="shared" si="283"/>
        <v>9/2014</v>
      </c>
      <c r="E3646">
        <v>54186</v>
      </c>
      <c r="F3646">
        <v>56943600</v>
      </c>
      <c r="G3646">
        <v>1231837862</v>
      </c>
      <c r="H3646" s="1">
        <v>20.333255207000001</v>
      </c>
      <c r="I3646" s="1">
        <v>20.868089538</v>
      </c>
      <c r="J3646" s="1">
        <v>20.228198462999998</v>
      </c>
      <c r="K3646" s="1">
        <v>21.125956090999999</v>
      </c>
      <c r="L3646" s="1">
        <v>20.657976050999999</v>
      </c>
      <c r="M3646" s="2">
        <f t="shared" si="284"/>
        <v>-3.7522603975197244E-2</v>
      </c>
      <c r="N3646" s="2">
        <f t="shared" si="285"/>
        <v>-3.8244697745522041E-2</v>
      </c>
    </row>
    <row r="3647" spans="1:14" x14ac:dyDescent="0.25">
      <c r="A3647" s="5">
        <v>41901</v>
      </c>
      <c r="B3647" s="11">
        <f t="shared" si="281"/>
        <v>9</v>
      </c>
      <c r="C3647" s="11">
        <f t="shared" si="282"/>
        <v>2014</v>
      </c>
      <c r="D3647" s="11" t="str">
        <f t="shared" si="283"/>
        <v>9/2014</v>
      </c>
      <c r="E3647">
        <v>39817</v>
      </c>
      <c r="F3647">
        <v>36627700</v>
      </c>
      <c r="G3647">
        <v>770999421</v>
      </c>
      <c r="H3647" s="1">
        <v>19.970331910999999</v>
      </c>
      <c r="I3647" s="1">
        <v>20.056287428000001</v>
      </c>
      <c r="J3647" s="1">
        <v>19.760218423000001</v>
      </c>
      <c r="K3647" s="1">
        <v>20.419210724999999</v>
      </c>
      <c r="L3647" s="1">
        <v>20.104040493999999</v>
      </c>
      <c r="M3647" s="2">
        <f t="shared" si="284"/>
        <v>-1.7848755268416672E-2</v>
      </c>
      <c r="N3647" s="2">
        <f t="shared" si="285"/>
        <v>-1.8009965448805291E-2</v>
      </c>
    </row>
    <row r="3648" spans="1:14" x14ac:dyDescent="0.25">
      <c r="A3648" s="5">
        <v>41904</v>
      </c>
      <c r="B3648" s="11">
        <f t="shared" si="281"/>
        <v>9</v>
      </c>
      <c r="C3648" s="11">
        <f t="shared" si="282"/>
        <v>2014</v>
      </c>
      <c r="D3648" s="11" t="str">
        <f t="shared" si="283"/>
        <v>9/2014</v>
      </c>
      <c r="E3648">
        <v>92968</v>
      </c>
      <c r="F3648">
        <v>66247800</v>
      </c>
      <c r="G3648">
        <v>1329186452</v>
      </c>
      <c r="H3648" s="1">
        <v>19.664712293000001</v>
      </c>
      <c r="I3648" s="1">
        <v>19.53100371</v>
      </c>
      <c r="J3648" s="1">
        <v>18.795606503999998</v>
      </c>
      <c r="K3648" s="1">
        <v>19.664712293000001</v>
      </c>
      <c r="L3648" s="1">
        <v>19.1585298</v>
      </c>
      <c r="M3648" s="2">
        <f t="shared" si="284"/>
        <v>-1.5303682450648615E-2</v>
      </c>
      <c r="N3648" s="2">
        <f t="shared" si="285"/>
        <v>-1.5421992402935557E-2</v>
      </c>
    </row>
    <row r="3649" spans="1:14" x14ac:dyDescent="0.25">
      <c r="A3649" s="5">
        <v>41905</v>
      </c>
      <c r="B3649" s="11">
        <f t="shared" si="281"/>
        <v>9</v>
      </c>
      <c r="C3649" s="11">
        <f t="shared" si="282"/>
        <v>2014</v>
      </c>
      <c r="D3649" s="11" t="str">
        <f t="shared" si="283"/>
        <v>9/2014</v>
      </c>
      <c r="E3649">
        <v>53739</v>
      </c>
      <c r="F3649">
        <v>54470400</v>
      </c>
      <c r="G3649">
        <v>1106258796</v>
      </c>
      <c r="H3649" s="1">
        <v>19.225384091999999</v>
      </c>
      <c r="I3649" s="1">
        <v>19.196732253</v>
      </c>
      <c r="J3649" s="1">
        <v>19.005719990999999</v>
      </c>
      <c r="K3649" s="1">
        <v>20.056287428000001</v>
      </c>
      <c r="L3649" s="1">
        <v>19.397295127</v>
      </c>
      <c r="M3649" s="2">
        <f t="shared" si="284"/>
        <v>-2.2340942214363779E-2</v>
      </c>
      <c r="N3649" s="2">
        <f t="shared" si="285"/>
        <v>-2.2594281397622915E-2</v>
      </c>
    </row>
    <row r="3650" spans="1:14" x14ac:dyDescent="0.25">
      <c r="A3650" s="5">
        <v>41906</v>
      </c>
      <c r="B3650" s="11">
        <f t="shared" si="281"/>
        <v>9</v>
      </c>
      <c r="C3650" s="11">
        <f t="shared" si="282"/>
        <v>2014</v>
      </c>
      <c r="D3650" s="11" t="str">
        <f t="shared" si="283"/>
        <v>9/2014</v>
      </c>
      <c r="E3650">
        <v>40029</v>
      </c>
      <c r="F3650">
        <v>38084200</v>
      </c>
      <c r="G3650">
        <v>770679243</v>
      </c>
      <c r="H3650" s="1">
        <v>19.320890222999999</v>
      </c>
      <c r="I3650" s="1">
        <v>19.053473057000001</v>
      </c>
      <c r="J3650" s="1">
        <v>18.948416312999999</v>
      </c>
      <c r="K3650" s="1">
        <v>19.683813519000001</v>
      </c>
      <c r="L3650" s="1">
        <v>19.330440836000001</v>
      </c>
      <c r="M3650" s="2">
        <f t="shared" si="284"/>
        <v>4.9677099059748375E-3</v>
      </c>
      <c r="N3650" s="2">
        <f t="shared" si="285"/>
        <v>4.9554115480861353E-3</v>
      </c>
    </row>
    <row r="3651" spans="1:14" x14ac:dyDescent="0.25">
      <c r="A3651" s="5">
        <v>41907</v>
      </c>
      <c r="B3651" s="11">
        <f t="shared" ref="B3651:B3714" si="286">MONTH(A3651)</f>
        <v>9</v>
      </c>
      <c r="C3651" s="11">
        <f t="shared" ref="C3651:C3714" si="287">YEAR(A3651)</f>
        <v>2014</v>
      </c>
      <c r="D3651" s="11" t="str">
        <f t="shared" ref="D3651:D3714" si="288">CONCATENATE(B3651,"/",C3651)</f>
        <v>9/2014</v>
      </c>
      <c r="E3651">
        <v>35483</v>
      </c>
      <c r="F3651">
        <v>25969000</v>
      </c>
      <c r="G3651">
        <v>519047171</v>
      </c>
      <c r="H3651" s="1">
        <v>18.948416312999999</v>
      </c>
      <c r="I3651" s="1">
        <v>19.378193900999999</v>
      </c>
      <c r="J3651" s="1">
        <v>18.948416312999999</v>
      </c>
      <c r="K3651" s="1">
        <v>19.483250644999998</v>
      </c>
      <c r="L3651" s="1">
        <v>19.091675509000002</v>
      </c>
      <c r="M3651" s="2">
        <f t="shared" si="284"/>
        <v>-1.9278299586661829E-2</v>
      </c>
      <c r="N3651" s="2">
        <f t="shared" si="285"/>
        <v>-1.9466549355093128E-2</v>
      </c>
    </row>
    <row r="3652" spans="1:14" x14ac:dyDescent="0.25">
      <c r="A3652" s="5">
        <v>41908</v>
      </c>
      <c r="B3652" s="11">
        <f t="shared" si="286"/>
        <v>9</v>
      </c>
      <c r="C3652" s="11">
        <f t="shared" si="287"/>
        <v>2014</v>
      </c>
      <c r="D3652" s="11" t="str">
        <f t="shared" si="288"/>
        <v>9/2014</v>
      </c>
      <c r="E3652">
        <v>59057</v>
      </c>
      <c r="F3652">
        <v>42969500</v>
      </c>
      <c r="G3652">
        <v>890562078</v>
      </c>
      <c r="H3652" s="1">
        <v>19.998983750000001</v>
      </c>
      <c r="I3652" s="1">
        <v>19.005719990999999</v>
      </c>
      <c r="J3652" s="1">
        <v>18.910213860999999</v>
      </c>
      <c r="K3652" s="1">
        <v>20.285502141999999</v>
      </c>
      <c r="L3652" s="1">
        <v>19.798420876000002</v>
      </c>
      <c r="M3652" s="2">
        <f t="shared" ref="M3652:M3715" si="289">H3652/H3651-1</f>
        <v>5.5443548402471787E-2</v>
      </c>
      <c r="N3652" s="2">
        <f t="shared" ref="N3652:N3715" si="290">LN(H3652/H3651)</f>
        <v>5.396110360023141E-2</v>
      </c>
    </row>
    <row r="3653" spans="1:14" x14ac:dyDescent="0.25">
      <c r="A3653" s="5">
        <v>41911</v>
      </c>
      <c r="B3653" s="11">
        <f t="shared" si="286"/>
        <v>9</v>
      </c>
      <c r="C3653" s="11">
        <f t="shared" si="287"/>
        <v>2014</v>
      </c>
      <c r="D3653" s="11" t="str">
        <f t="shared" si="288"/>
        <v>9/2014</v>
      </c>
      <c r="E3653">
        <v>93043</v>
      </c>
      <c r="F3653">
        <v>93835200</v>
      </c>
      <c r="G3653">
        <v>1778502953</v>
      </c>
      <c r="H3653" s="1">
        <v>17.764140294000001</v>
      </c>
      <c r="I3653" s="1">
        <v>18.165266041999999</v>
      </c>
      <c r="J3653" s="1">
        <v>17.764140294000001</v>
      </c>
      <c r="K3653" s="1">
        <v>18.384930142999998</v>
      </c>
      <c r="L3653" s="1">
        <v>18.098411751</v>
      </c>
      <c r="M3653" s="2">
        <f t="shared" si="289"/>
        <v>-0.11174785098767837</v>
      </c>
      <c r="N3653" s="2">
        <f t="shared" si="290"/>
        <v>-0.11849962470613765</v>
      </c>
    </row>
    <row r="3654" spans="1:14" x14ac:dyDescent="0.25">
      <c r="A3654" s="5">
        <v>41912</v>
      </c>
      <c r="B3654" s="11">
        <f t="shared" si="286"/>
        <v>9</v>
      </c>
      <c r="C3654" s="11">
        <f t="shared" si="287"/>
        <v>2014</v>
      </c>
      <c r="D3654" s="11" t="str">
        <f t="shared" si="288"/>
        <v>9/2014</v>
      </c>
      <c r="E3654">
        <v>14206</v>
      </c>
      <c r="F3654">
        <v>81439400</v>
      </c>
      <c r="G3654">
        <v>1484877479</v>
      </c>
      <c r="H3654" s="1">
        <v>17.277059027</v>
      </c>
      <c r="I3654" s="1">
        <v>17.659083549999998</v>
      </c>
      <c r="J3654" s="1">
        <v>16.952338182999998</v>
      </c>
      <c r="K3654" s="1">
        <v>17.811893358999999</v>
      </c>
      <c r="L3654" s="1">
        <v>17.410767610000001</v>
      </c>
      <c r="M3654" s="2">
        <f t="shared" si="289"/>
        <v>-2.7419354887920799E-2</v>
      </c>
      <c r="N3654" s="2">
        <f t="shared" si="290"/>
        <v>-2.7802281362550297E-2</v>
      </c>
    </row>
    <row r="3655" spans="1:14" x14ac:dyDescent="0.25">
      <c r="A3655" s="5">
        <v>41913</v>
      </c>
      <c r="B3655" s="11">
        <f t="shared" si="286"/>
        <v>10</v>
      </c>
      <c r="C3655" s="11">
        <f t="shared" si="287"/>
        <v>2014</v>
      </c>
      <c r="D3655" s="11" t="str">
        <f t="shared" si="288"/>
        <v>10/2014</v>
      </c>
      <c r="E3655">
        <v>4521</v>
      </c>
      <c r="F3655">
        <v>78762600</v>
      </c>
      <c r="G3655">
        <v>1372084987</v>
      </c>
      <c r="H3655" s="1">
        <v>16.321997720999999</v>
      </c>
      <c r="I3655" s="1">
        <v>16.904585118</v>
      </c>
      <c r="J3655" s="1">
        <v>16.321997720999999</v>
      </c>
      <c r="K3655" s="1">
        <v>17.057394927000001</v>
      </c>
      <c r="L3655" s="1">
        <v>16.637167951999999</v>
      </c>
      <c r="M3655" s="2">
        <f t="shared" si="289"/>
        <v>-5.5279159752100404E-2</v>
      </c>
      <c r="N3655" s="2">
        <f t="shared" si="290"/>
        <v>-5.6865802274759618E-2</v>
      </c>
    </row>
    <row r="3656" spans="1:14" x14ac:dyDescent="0.25">
      <c r="A3656" s="5">
        <v>41914</v>
      </c>
      <c r="B3656" s="11">
        <f t="shared" si="286"/>
        <v>10</v>
      </c>
      <c r="C3656" s="11">
        <f t="shared" si="287"/>
        <v>2014</v>
      </c>
      <c r="D3656" s="11" t="str">
        <f t="shared" si="288"/>
        <v>10/2014</v>
      </c>
      <c r="E3656">
        <v>66061</v>
      </c>
      <c r="F3656">
        <v>65045700</v>
      </c>
      <c r="G3656">
        <v>1123060012</v>
      </c>
      <c r="H3656" s="1">
        <v>16.522560596000002</v>
      </c>
      <c r="I3656" s="1">
        <v>16.618066725999999</v>
      </c>
      <c r="J3656" s="1">
        <v>16.102333621</v>
      </c>
      <c r="K3656" s="1">
        <v>16.923686344</v>
      </c>
      <c r="L3656" s="1">
        <v>16.493908756</v>
      </c>
      <c r="M3656" s="2">
        <f t="shared" si="289"/>
        <v>1.2287887697837174E-2</v>
      </c>
      <c r="N3656" s="2">
        <f t="shared" si="290"/>
        <v>1.221300441993532E-2</v>
      </c>
    </row>
    <row r="3657" spans="1:14" x14ac:dyDescent="0.25">
      <c r="A3657" s="5">
        <v>41915</v>
      </c>
      <c r="B3657" s="11">
        <f t="shared" si="286"/>
        <v>10</v>
      </c>
      <c r="C3657" s="11">
        <f t="shared" si="287"/>
        <v>2014</v>
      </c>
      <c r="D3657" s="11" t="str">
        <f t="shared" si="288"/>
        <v>10/2014</v>
      </c>
      <c r="E3657">
        <v>79198</v>
      </c>
      <c r="F3657">
        <v>61491100</v>
      </c>
      <c r="G3657">
        <v>1102914492</v>
      </c>
      <c r="H3657" s="1">
        <v>17.525374967000001</v>
      </c>
      <c r="I3657" s="1">
        <v>16.809078986999999</v>
      </c>
      <c r="J3657" s="1">
        <v>16.465256917000001</v>
      </c>
      <c r="K3657" s="1">
        <v>17.687735389</v>
      </c>
      <c r="L3657" s="1">
        <v>17.133799832000001</v>
      </c>
      <c r="M3657" s="2">
        <f t="shared" si="289"/>
        <v>6.069364159225854E-2</v>
      </c>
      <c r="N3657" s="2">
        <f t="shared" si="290"/>
        <v>5.8923072972108838E-2</v>
      </c>
    </row>
    <row r="3658" spans="1:14" x14ac:dyDescent="0.25">
      <c r="A3658" s="5">
        <v>41918</v>
      </c>
      <c r="B3658" s="11">
        <f t="shared" si="286"/>
        <v>10</v>
      </c>
      <c r="C3658" s="11">
        <f t="shared" si="287"/>
        <v>2014</v>
      </c>
      <c r="D3658" s="11" t="str">
        <f t="shared" si="288"/>
        <v>10/2014</v>
      </c>
      <c r="E3658">
        <v>127898</v>
      </c>
      <c r="F3658">
        <v>114127500</v>
      </c>
      <c r="G3658">
        <v>2354533397</v>
      </c>
      <c r="H3658" s="1">
        <v>19.473700031</v>
      </c>
      <c r="I3658" s="1">
        <v>20.533818081</v>
      </c>
      <c r="J3658" s="1">
        <v>19.187181639999999</v>
      </c>
      <c r="K3658" s="1">
        <v>20.533818081</v>
      </c>
      <c r="L3658" s="1">
        <v>19.702914745000001</v>
      </c>
      <c r="M3658" s="2">
        <f t="shared" si="289"/>
        <v>0.1111716620995935</v>
      </c>
      <c r="N3658" s="2">
        <f t="shared" si="290"/>
        <v>0.1054150100626134</v>
      </c>
    </row>
    <row r="3659" spans="1:14" x14ac:dyDescent="0.25">
      <c r="A3659" s="5">
        <v>41919</v>
      </c>
      <c r="B3659" s="11">
        <f t="shared" si="286"/>
        <v>10</v>
      </c>
      <c r="C3659" s="11">
        <f t="shared" si="287"/>
        <v>2014</v>
      </c>
      <c r="D3659" s="11" t="str">
        <f t="shared" si="288"/>
        <v>10/2014</v>
      </c>
      <c r="E3659">
        <v>98114</v>
      </c>
      <c r="F3659">
        <v>86980500</v>
      </c>
      <c r="G3659">
        <v>1850317769</v>
      </c>
      <c r="H3659" s="1">
        <v>20.256850302</v>
      </c>
      <c r="I3659" s="1">
        <v>19.913028231999998</v>
      </c>
      <c r="J3659" s="1">
        <v>19.712465357999999</v>
      </c>
      <c r="K3659" s="1">
        <v>20.810785859999999</v>
      </c>
      <c r="L3659" s="1">
        <v>20.314153981</v>
      </c>
      <c r="M3659" s="2">
        <f t="shared" si="289"/>
        <v>4.021579205560899E-2</v>
      </c>
      <c r="N3659" s="2">
        <f t="shared" si="290"/>
        <v>3.9428183990881084E-2</v>
      </c>
    </row>
    <row r="3660" spans="1:14" x14ac:dyDescent="0.25">
      <c r="A3660" s="5">
        <v>41920</v>
      </c>
      <c r="B3660" s="11">
        <f t="shared" si="286"/>
        <v>10</v>
      </c>
      <c r="C3660" s="11">
        <f t="shared" si="287"/>
        <v>2014</v>
      </c>
      <c r="D3660" s="11" t="str">
        <f t="shared" si="288"/>
        <v>10/2014</v>
      </c>
      <c r="E3660">
        <v>2277</v>
      </c>
      <c r="F3660">
        <v>103506300</v>
      </c>
      <c r="G3660">
        <v>2146515940</v>
      </c>
      <c r="H3660" s="1">
        <v>19.913028231999998</v>
      </c>
      <c r="I3660" s="1">
        <v>20.820336473000001</v>
      </c>
      <c r="J3660" s="1">
        <v>19.110776735000002</v>
      </c>
      <c r="K3660" s="1">
        <v>20.868089538</v>
      </c>
      <c r="L3660" s="1">
        <v>19.807971489</v>
      </c>
      <c r="M3660" s="2">
        <f t="shared" si="289"/>
        <v>-1.69731258746606E-2</v>
      </c>
      <c r="N3660" s="2">
        <f t="shared" si="290"/>
        <v>-1.7118820322262703E-2</v>
      </c>
    </row>
    <row r="3661" spans="1:14" x14ac:dyDescent="0.25">
      <c r="A3661" s="5">
        <v>41921</v>
      </c>
      <c r="B3661" s="11">
        <f t="shared" si="286"/>
        <v>10</v>
      </c>
      <c r="C3661" s="11">
        <f t="shared" si="287"/>
        <v>2014</v>
      </c>
      <c r="D3661" s="11" t="str">
        <f t="shared" si="288"/>
        <v>10/2014</v>
      </c>
      <c r="E3661">
        <v>78796</v>
      </c>
      <c r="F3661">
        <v>81801400</v>
      </c>
      <c r="G3661">
        <v>1758405638</v>
      </c>
      <c r="H3661" s="1">
        <v>20.247299688999998</v>
      </c>
      <c r="I3661" s="1">
        <v>20.333255207000001</v>
      </c>
      <c r="J3661" s="1">
        <v>20.247299688999998</v>
      </c>
      <c r="K3661" s="1">
        <v>20.915842604000002</v>
      </c>
      <c r="L3661" s="1">
        <v>20.533818081</v>
      </c>
      <c r="M3661" s="2">
        <f t="shared" si="289"/>
        <v>1.6786570736781803E-2</v>
      </c>
      <c r="N3661" s="2">
        <f t="shared" si="290"/>
        <v>1.6647233426642191E-2</v>
      </c>
    </row>
    <row r="3662" spans="1:14" x14ac:dyDescent="0.25">
      <c r="A3662" s="5">
        <v>41922</v>
      </c>
      <c r="B3662" s="11">
        <f t="shared" si="286"/>
        <v>10</v>
      </c>
      <c r="C3662" s="11">
        <f t="shared" si="287"/>
        <v>2014</v>
      </c>
      <c r="D3662" s="11" t="str">
        <f t="shared" si="288"/>
        <v>10/2014</v>
      </c>
      <c r="E3662">
        <v>73160</v>
      </c>
      <c r="F3662">
        <v>64434800</v>
      </c>
      <c r="G3662">
        <v>1325353597</v>
      </c>
      <c r="H3662" s="1">
        <v>19.120327348</v>
      </c>
      <c r="I3662" s="1">
        <v>19.960781298000001</v>
      </c>
      <c r="J3662" s="1">
        <v>19.120327348</v>
      </c>
      <c r="K3662" s="1">
        <v>20.189996011000002</v>
      </c>
      <c r="L3662" s="1">
        <v>19.645611067000001</v>
      </c>
      <c r="M3662" s="2">
        <f t="shared" si="289"/>
        <v>-5.5660377349591061E-2</v>
      </c>
      <c r="N3662" s="2">
        <f t="shared" si="290"/>
        <v>-5.726940778146819E-2</v>
      </c>
    </row>
    <row r="3663" spans="1:14" x14ac:dyDescent="0.25">
      <c r="A3663" s="5">
        <v>41925</v>
      </c>
      <c r="B3663" s="11">
        <f t="shared" si="286"/>
        <v>10</v>
      </c>
      <c r="C3663" s="11">
        <f t="shared" si="287"/>
        <v>2014</v>
      </c>
      <c r="D3663" s="11" t="str">
        <f t="shared" si="288"/>
        <v>10/2014</v>
      </c>
      <c r="E3663">
        <v>94697</v>
      </c>
      <c r="F3663">
        <v>84607600</v>
      </c>
      <c r="G3663">
        <v>1848617881</v>
      </c>
      <c r="H3663" s="1">
        <v>21.135506704000001</v>
      </c>
      <c r="I3663" s="1">
        <v>20.400109497999999</v>
      </c>
      <c r="J3663" s="1">
        <v>20.161344172</v>
      </c>
      <c r="K3663" s="1">
        <v>21.412474483</v>
      </c>
      <c r="L3663" s="1">
        <v>20.868089538</v>
      </c>
      <c r="M3663" s="2">
        <f t="shared" si="289"/>
        <v>0.10539460540202472</v>
      </c>
      <c r="N3663" s="2">
        <f t="shared" si="290"/>
        <v>0.1002023801825957</v>
      </c>
    </row>
    <row r="3664" spans="1:14" x14ac:dyDescent="0.25">
      <c r="A3664" s="5">
        <v>41926</v>
      </c>
      <c r="B3664" s="11">
        <f t="shared" si="286"/>
        <v>10</v>
      </c>
      <c r="C3664" s="11">
        <f t="shared" si="287"/>
        <v>2014</v>
      </c>
      <c r="D3664" s="11" t="str">
        <f t="shared" si="288"/>
        <v>10/2014</v>
      </c>
      <c r="E3664">
        <v>88918</v>
      </c>
      <c r="F3664">
        <v>80120700</v>
      </c>
      <c r="G3664">
        <v>1760068548</v>
      </c>
      <c r="H3664" s="1">
        <v>20.677077276999999</v>
      </c>
      <c r="I3664" s="1">
        <v>20.839437699000001</v>
      </c>
      <c r="J3664" s="1">
        <v>20.438311950999999</v>
      </c>
      <c r="K3664" s="1">
        <v>21.517531226999999</v>
      </c>
      <c r="L3664" s="1">
        <v>20.982696895</v>
      </c>
      <c r="M3664" s="2">
        <f t="shared" si="289"/>
        <v>-2.1690013559657939E-2</v>
      </c>
      <c r="N3664" s="2">
        <f t="shared" si="290"/>
        <v>-2.1928699617934273E-2</v>
      </c>
    </row>
    <row r="3665" spans="1:14" x14ac:dyDescent="0.25">
      <c r="A3665" s="5">
        <v>41927</v>
      </c>
      <c r="B3665" s="11">
        <f t="shared" si="286"/>
        <v>10</v>
      </c>
      <c r="C3665" s="11">
        <f t="shared" si="287"/>
        <v>2014</v>
      </c>
      <c r="D3665" s="11" t="str">
        <f t="shared" si="288"/>
        <v>10/2014</v>
      </c>
      <c r="E3665">
        <v>129171</v>
      </c>
      <c r="F3665">
        <v>119748000</v>
      </c>
      <c r="G3665">
        <v>2429549455</v>
      </c>
      <c r="H3665" s="1">
        <v>19.244485317999999</v>
      </c>
      <c r="I3665" s="1">
        <v>19.674262905999999</v>
      </c>
      <c r="J3665" s="1">
        <v>18.738302826000002</v>
      </c>
      <c r="K3665" s="1">
        <v>19.941680071</v>
      </c>
      <c r="L3665" s="1">
        <v>19.378193900999999</v>
      </c>
      <c r="M3665" s="2">
        <f t="shared" si="289"/>
        <v>-6.928406465809045E-2</v>
      </c>
      <c r="N3665" s="2">
        <f t="shared" si="290"/>
        <v>-7.1801166048246476E-2</v>
      </c>
    </row>
    <row r="3666" spans="1:14" x14ac:dyDescent="0.25">
      <c r="A3666" s="5">
        <v>41928</v>
      </c>
      <c r="B3666" s="11">
        <f t="shared" si="286"/>
        <v>10</v>
      </c>
      <c r="C3666" s="11">
        <f t="shared" si="287"/>
        <v>2014</v>
      </c>
      <c r="D3666" s="11" t="str">
        <f t="shared" si="288"/>
        <v>10/2014</v>
      </c>
      <c r="E3666">
        <v>115159</v>
      </c>
      <c r="F3666">
        <v>96395700</v>
      </c>
      <c r="G3666">
        <v>1830904367</v>
      </c>
      <c r="H3666" s="1">
        <v>17.811893358999999</v>
      </c>
      <c r="I3666" s="1">
        <v>18.155715429000001</v>
      </c>
      <c r="J3666" s="1">
        <v>17.811893358999999</v>
      </c>
      <c r="K3666" s="1">
        <v>18.623695469000001</v>
      </c>
      <c r="L3666" s="1">
        <v>18.136614203000001</v>
      </c>
      <c r="M3666" s="2">
        <f t="shared" si="289"/>
        <v>-7.4441687336789908E-2</v>
      </c>
      <c r="N3666" s="2">
        <f t="shared" si="290"/>
        <v>-7.7358142294090854E-2</v>
      </c>
    </row>
    <row r="3667" spans="1:14" x14ac:dyDescent="0.25">
      <c r="A3667" s="5">
        <v>41929</v>
      </c>
      <c r="B3667" s="11">
        <f t="shared" si="286"/>
        <v>10</v>
      </c>
      <c r="C3667" s="11">
        <f t="shared" si="287"/>
        <v>2014</v>
      </c>
      <c r="D3667" s="11" t="str">
        <f t="shared" si="288"/>
        <v>10/2014</v>
      </c>
      <c r="E3667">
        <v>92645</v>
      </c>
      <c r="F3667">
        <v>68584500</v>
      </c>
      <c r="G3667">
        <v>1315127178</v>
      </c>
      <c r="H3667" s="1">
        <v>18.232120334000001</v>
      </c>
      <c r="I3667" s="1">
        <v>18.499537498999999</v>
      </c>
      <c r="J3667" s="1">
        <v>17.811893358999999</v>
      </c>
      <c r="K3667" s="1">
        <v>18.652347308</v>
      </c>
      <c r="L3667" s="1">
        <v>18.318075851</v>
      </c>
      <c r="M3667" s="2">
        <f t="shared" si="289"/>
        <v>2.3592493315016894E-2</v>
      </c>
      <c r="N3667" s="2">
        <f t="shared" si="290"/>
        <v>2.3318491664859727E-2</v>
      </c>
    </row>
    <row r="3668" spans="1:14" x14ac:dyDescent="0.25">
      <c r="A3668" s="5">
        <v>41932</v>
      </c>
      <c r="B3668" s="11">
        <f t="shared" si="286"/>
        <v>10</v>
      </c>
      <c r="C3668" s="11">
        <f t="shared" si="287"/>
        <v>2014</v>
      </c>
      <c r="D3668" s="11" t="str">
        <f t="shared" si="288"/>
        <v>10/2014</v>
      </c>
      <c r="E3668">
        <v>74325</v>
      </c>
      <c r="F3668">
        <v>69946000</v>
      </c>
      <c r="G3668">
        <v>1289341672</v>
      </c>
      <c r="H3668" s="1">
        <v>17.114698605000001</v>
      </c>
      <c r="I3668" s="1">
        <v>18.069759911999999</v>
      </c>
      <c r="J3668" s="1">
        <v>17.066945539999999</v>
      </c>
      <c r="K3668" s="1">
        <v>18.136614203000001</v>
      </c>
      <c r="L3668" s="1">
        <v>17.601779872000002</v>
      </c>
      <c r="M3668" s="2">
        <f t="shared" si="289"/>
        <v>-6.1288632837519508E-2</v>
      </c>
      <c r="N3668" s="2">
        <f t="shared" si="290"/>
        <v>-6.3247230239323146E-2</v>
      </c>
    </row>
    <row r="3669" spans="1:14" x14ac:dyDescent="0.25">
      <c r="A3669" s="5">
        <v>41933</v>
      </c>
      <c r="B3669" s="11">
        <f t="shared" si="286"/>
        <v>10</v>
      </c>
      <c r="C3669" s="11">
        <f t="shared" si="287"/>
        <v>2014</v>
      </c>
      <c r="D3669" s="11" t="str">
        <f t="shared" si="288"/>
        <v>10/2014</v>
      </c>
      <c r="E3669">
        <v>143782</v>
      </c>
      <c r="F3669">
        <v>103807800</v>
      </c>
      <c r="G3669">
        <v>1739595277</v>
      </c>
      <c r="H3669" s="1">
        <v>15.930422585000001</v>
      </c>
      <c r="I3669" s="1">
        <v>15.987726264000001</v>
      </c>
      <c r="J3669" s="1">
        <v>15.663005419999999</v>
      </c>
      <c r="K3669" s="1">
        <v>16.570313661</v>
      </c>
      <c r="L3669" s="1">
        <v>16.006827489999999</v>
      </c>
      <c r="M3669" s="2">
        <f t="shared" si="289"/>
        <v>-6.9196428598165216E-2</v>
      </c>
      <c r="N3669" s="2">
        <f t="shared" si="290"/>
        <v>-7.1707010644907976E-2</v>
      </c>
    </row>
    <row r="3670" spans="1:14" x14ac:dyDescent="0.25">
      <c r="A3670" s="5">
        <v>41934</v>
      </c>
      <c r="B3670" s="11">
        <f t="shared" si="286"/>
        <v>10</v>
      </c>
      <c r="C3670" s="11">
        <f t="shared" si="287"/>
        <v>2014</v>
      </c>
      <c r="D3670" s="11" t="str">
        <f t="shared" si="288"/>
        <v>10/2014</v>
      </c>
      <c r="E3670">
        <v>54692</v>
      </c>
      <c r="F3670">
        <v>61419900</v>
      </c>
      <c r="G3670">
        <v>1032922250</v>
      </c>
      <c r="H3670" s="1">
        <v>15.863568294</v>
      </c>
      <c r="I3670" s="1">
        <v>16.054580556000001</v>
      </c>
      <c r="J3670" s="1">
        <v>15.643904193999999</v>
      </c>
      <c r="K3670" s="1">
        <v>16.47480753</v>
      </c>
      <c r="L3670" s="1">
        <v>16.064131168999999</v>
      </c>
      <c r="M3670" s="2">
        <f t="shared" si="289"/>
        <v>-4.196642659244354E-3</v>
      </c>
      <c r="N3670" s="2">
        <f t="shared" si="290"/>
        <v>-4.2054732786780992E-3</v>
      </c>
    </row>
    <row r="3671" spans="1:14" x14ac:dyDescent="0.25">
      <c r="A3671" s="5">
        <v>41935</v>
      </c>
      <c r="B3671" s="11">
        <f t="shared" si="286"/>
        <v>10</v>
      </c>
      <c r="C3671" s="11">
        <f t="shared" si="287"/>
        <v>2014</v>
      </c>
      <c r="D3671" s="11" t="str">
        <f t="shared" si="288"/>
        <v>10/2014</v>
      </c>
      <c r="E3671">
        <v>133871</v>
      </c>
      <c r="F3671">
        <v>108282300</v>
      </c>
      <c r="G3671">
        <v>1714111655</v>
      </c>
      <c r="H3671" s="1">
        <v>14.717494727</v>
      </c>
      <c r="I3671" s="1">
        <v>15.634353580000001</v>
      </c>
      <c r="J3671" s="1">
        <v>14.717494727</v>
      </c>
      <c r="K3671" s="1">
        <v>15.710758484999999</v>
      </c>
      <c r="L3671" s="1">
        <v>15.118620475</v>
      </c>
      <c r="M3671" s="2">
        <f t="shared" si="289"/>
        <v>-7.2245635140832376E-2</v>
      </c>
      <c r="N3671" s="2">
        <f t="shared" si="290"/>
        <v>-7.4988274273012079E-2</v>
      </c>
    </row>
    <row r="3672" spans="1:14" x14ac:dyDescent="0.25">
      <c r="A3672" s="5">
        <v>41936</v>
      </c>
      <c r="B3672" s="11">
        <f t="shared" si="286"/>
        <v>10</v>
      </c>
      <c r="C3672" s="11">
        <f t="shared" si="287"/>
        <v>2014</v>
      </c>
      <c r="D3672" s="11" t="str">
        <f t="shared" si="288"/>
        <v>10/2014</v>
      </c>
      <c r="E3672">
        <v>101928</v>
      </c>
      <c r="F3672">
        <v>99131100</v>
      </c>
      <c r="G3672">
        <v>1628594341</v>
      </c>
      <c r="H3672" s="1">
        <v>15.567499289000001</v>
      </c>
      <c r="I3672" s="1">
        <v>15.089968636</v>
      </c>
      <c r="J3672" s="1">
        <v>14.822551470000001</v>
      </c>
      <c r="K3672" s="1">
        <v>16.130985460000002</v>
      </c>
      <c r="L3672" s="1">
        <v>15.691657258999999</v>
      </c>
      <c r="M3672" s="2">
        <f t="shared" si="289"/>
        <v>5.7754704708038673E-2</v>
      </c>
      <c r="N3672" s="2">
        <f t="shared" si="290"/>
        <v>5.6148458453138643E-2</v>
      </c>
    </row>
    <row r="3673" spans="1:14" x14ac:dyDescent="0.25">
      <c r="A3673" s="5">
        <v>41939</v>
      </c>
      <c r="B3673" s="11">
        <f t="shared" si="286"/>
        <v>10</v>
      </c>
      <c r="C3673" s="11">
        <f t="shared" si="287"/>
        <v>2014</v>
      </c>
      <c r="D3673" s="11" t="str">
        <f t="shared" si="288"/>
        <v>10/2014</v>
      </c>
      <c r="E3673">
        <v>236911</v>
      </c>
      <c r="F3673">
        <v>213807300</v>
      </c>
      <c r="G3673">
        <v>3042594245</v>
      </c>
      <c r="H3673" s="1">
        <v>13.647826064</v>
      </c>
      <c r="I3673" s="1">
        <v>13.370858285000001</v>
      </c>
      <c r="J3673" s="1">
        <v>13.141643572</v>
      </c>
      <c r="K3673" s="1">
        <v>13.934344456</v>
      </c>
      <c r="L3673" s="1">
        <v>13.590522385</v>
      </c>
      <c r="M3673" s="2">
        <f t="shared" si="289"/>
        <v>-0.12331288342222324</v>
      </c>
      <c r="N3673" s="2">
        <f t="shared" si="290"/>
        <v>-0.13160511585570189</v>
      </c>
    </row>
    <row r="3674" spans="1:14" x14ac:dyDescent="0.25">
      <c r="A3674" s="5">
        <v>41940</v>
      </c>
      <c r="B3674" s="11">
        <f t="shared" si="286"/>
        <v>10</v>
      </c>
      <c r="C3674" s="11">
        <f t="shared" si="287"/>
        <v>2014</v>
      </c>
      <c r="D3674" s="11" t="str">
        <f t="shared" si="288"/>
        <v>10/2014</v>
      </c>
      <c r="E3674">
        <v>87604</v>
      </c>
      <c r="F3674">
        <v>94495500</v>
      </c>
      <c r="G3674">
        <v>1403583584</v>
      </c>
      <c r="H3674" s="1">
        <v>14.35457143</v>
      </c>
      <c r="I3674" s="1">
        <v>14.230413460999999</v>
      </c>
      <c r="J3674" s="1">
        <v>13.972546908</v>
      </c>
      <c r="K3674" s="1">
        <v>14.402324496</v>
      </c>
      <c r="L3674" s="1">
        <v>14.182660394999999</v>
      </c>
      <c r="M3674" s="2">
        <f t="shared" si="289"/>
        <v>5.1784464623581439E-2</v>
      </c>
      <c r="N3674" s="2">
        <f t="shared" si="290"/>
        <v>5.0488211787909396E-2</v>
      </c>
    </row>
    <row r="3675" spans="1:14" x14ac:dyDescent="0.25">
      <c r="A3675" s="5">
        <v>41941</v>
      </c>
      <c r="B3675" s="11">
        <f t="shared" si="286"/>
        <v>10</v>
      </c>
      <c r="C3675" s="11">
        <f t="shared" si="287"/>
        <v>2014</v>
      </c>
      <c r="D3675" s="11" t="str">
        <f t="shared" si="288"/>
        <v>10/2014</v>
      </c>
      <c r="E3675">
        <v>95627</v>
      </c>
      <c r="F3675">
        <v>88043200</v>
      </c>
      <c r="G3675">
        <v>1266210688</v>
      </c>
      <c r="H3675" s="1">
        <v>13.389959511000001</v>
      </c>
      <c r="I3675" s="1">
        <v>14.106255491000001</v>
      </c>
      <c r="J3675" s="1">
        <v>13.380408898000001</v>
      </c>
      <c r="K3675" s="1">
        <v>14.125356717000001</v>
      </c>
      <c r="L3675" s="1">
        <v>13.733781581000001</v>
      </c>
      <c r="M3675" s="2">
        <f t="shared" si="289"/>
        <v>-6.719893545438993E-2</v>
      </c>
      <c r="N3675" s="2">
        <f t="shared" si="290"/>
        <v>-6.9563322149842843E-2</v>
      </c>
    </row>
    <row r="3676" spans="1:14" x14ac:dyDescent="0.25">
      <c r="A3676" s="5">
        <v>41942</v>
      </c>
      <c r="B3676" s="11">
        <f t="shared" si="286"/>
        <v>10</v>
      </c>
      <c r="C3676" s="11">
        <f t="shared" si="287"/>
        <v>2014</v>
      </c>
      <c r="D3676" s="11" t="str">
        <f t="shared" si="288"/>
        <v>10/2014</v>
      </c>
      <c r="E3676">
        <v>77921</v>
      </c>
      <c r="F3676">
        <v>74156600</v>
      </c>
      <c r="G3676">
        <v>1064366785</v>
      </c>
      <c r="H3676" s="1">
        <v>13.676477903</v>
      </c>
      <c r="I3676" s="1">
        <v>13.943895069</v>
      </c>
      <c r="J3676" s="1">
        <v>13.380408898000001</v>
      </c>
      <c r="K3676" s="1">
        <v>14.029850586</v>
      </c>
      <c r="L3676" s="1">
        <v>13.705129742</v>
      </c>
      <c r="M3676" s="2">
        <f t="shared" si="289"/>
        <v>2.139800286659721E-2</v>
      </c>
      <c r="N3676" s="2">
        <f t="shared" si="290"/>
        <v>2.1172279939302235E-2</v>
      </c>
    </row>
    <row r="3677" spans="1:14" x14ac:dyDescent="0.25">
      <c r="A3677" s="5">
        <v>41943</v>
      </c>
      <c r="B3677" s="11">
        <f t="shared" si="286"/>
        <v>10</v>
      </c>
      <c r="C3677" s="11">
        <f t="shared" si="287"/>
        <v>2014</v>
      </c>
      <c r="D3677" s="11" t="str">
        <f t="shared" si="288"/>
        <v>10/2014</v>
      </c>
      <c r="E3677">
        <v>50994</v>
      </c>
      <c r="F3677">
        <v>47084300</v>
      </c>
      <c r="G3677">
        <v>696325603</v>
      </c>
      <c r="H3677" s="1">
        <v>14.593336756999999</v>
      </c>
      <c r="I3677" s="1">
        <v>13.924793843</v>
      </c>
      <c r="J3677" s="1">
        <v>13.724230968000001</v>
      </c>
      <c r="K3677" s="1">
        <v>14.593336756999999</v>
      </c>
      <c r="L3677" s="1">
        <v>14.125356717000001</v>
      </c>
      <c r="M3677" s="2">
        <f t="shared" si="289"/>
        <v>6.7039106157505746E-2</v>
      </c>
      <c r="N3677" s="2">
        <f t="shared" si="290"/>
        <v>6.4887622217359317E-2</v>
      </c>
    </row>
    <row r="3678" spans="1:14" x14ac:dyDescent="0.25">
      <c r="A3678" s="5">
        <v>41946</v>
      </c>
      <c r="B3678" s="11">
        <f t="shared" si="286"/>
        <v>11</v>
      </c>
      <c r="C3678" s="11">
        <f t="shared" si="287"/>
        <v>2014</v>
      </c>
      <c r="D3678" s="11" t="str">
        <f t="shared" si="288"/>
        <v>11/2014</v>
      </c>
      <c r="E3678">
        <v>36743</v>
      </c>
      <c r="F3678">
        <v>43365400</v>
      </c>
      <c r="G3678">
        <v>641630971</v>
      </c>
      <c r="H3678" s="1">
        <v>14.182660394999999</v>
      </c>
      <c r="I3678" s="1">
        <v>14.287717139</v>
      </c>
      <c r="J3678" s="1">
        <v>13.896142003</v>
      </c>
      <c r="K3678" s="1">
        <v>14.421425722</v>
      </c>
      <c r="L3678" s="1">
        <v>14.134907330000001</v>
      </c>
      <c r="M3678" s="2">
        <f t="shared" si="289"/>
        <v>-2.8141361282779331E-2</v>
      </c>
      <c r="N3678" s="2">
        <f t="shared" si="290"/>
        <v>-2.85449185166603E-2</v>
      </c>
    </row>
    <row r="3679" spans="1:14" x14ac:dyDescent="0.25">
      <c r="A3679" s="5">
        <v>41947</v>
      </c>
      <c r="B3679" s="11">
        <f t="shared" si="286"/>
        <v>11</v>
      </c>
      <c r="C3679" s="11">
        <f t="shared" si="287"/>
        <v>2014</v>
      </c>
      <c r="D3679" s="11" t="str">
        <f t="shared" si="288"/>
        <v>11/2014</v>
      </c>
      <c r="E3679">
        <v>46287</v>
      </c>
      <c r="F3679">
        <v>44556400</v>
      </c>
      <c r="G3679">
        <v>653592013</v>
      </c>
      <c r="H3679" s="1">
        <v>14.154008556000001</v>
      </c>
      <c r="I3679" s="1">
        <v>14.325919591</v>
      </c>
      <c r="J3679" s="1">
        <v>13.724230968000001</v>
      </c>
      <c r="K3679" s="1">
        <v>14.35457143</v>
      </c>
      <c r="L3679" s="1">
        <v>14.01074936</v>
      </c>
      <c r="M3679" s="2">
        <f t="shared" si="289"/>
        <v>-2.0202020073821769E-3</v>
      </c>
      <c r="N3679" s="2">
        <f t="shared" si="290"/>
        <v>-2.0222453679220017E-3</v>
      </c>
    </row>
    <row r="3680" spans="1:14" x14ac:dyDescent="0.25">
      <c r="A3680" s="5">
        <v>41948</v>
      </c>
      <c r="B3680" s="11">
        <f t="shared" si="286"/>
        <v>11</v>
      </c>
      <c r="C3680" s="11">
        <f t="shared" si="287"/>
        <v>2014</v>
      </c>
      <c r="D3680" s="11" t="str">
        <f t="shared" si="288"/>
        <v>11/2014</v>
      </c>
      <c r="E3680">
        <v>45237</v>
      </c>
      <c r="F3680">
        <v>36651700</v>
      </c>
      <c r="G3680">
        <v>529849789</v>
      </c>
      <c r="H3680" s="1">
        <v>13.752882807000001</v>
      </c>
      <c r="I3680" s="1">
        <v>13.848388937999999</v>
      </c>
      <c r="J3680" s="1">
        <v>13.686028516</v>
      </c>
      <c r="K3680" s="1">
        <v>13.962996295</v>
      </c>
      <c r="L3680" s="1">
        <v>13.810186485999999</v>
      </c>
      <c r="M3680" s="2">
        <f t="shared" si="289"/>
        <v>-2.8340081003410122E-2</v>
      </c>
      <c r="N3680" s="2">
        <f t="shared" si="290"/>
        <v>-2.8749413318662143E-2</v>
      </c>
    </row>
    <row r="3681" spans="1:14" x14ac:dyDescent="0.25">
      <c r="A3681" s="5">
        <v>41949</v>
      </c>
      <c r="B3681" s="11">
        <f t="shared" si="286"/>
        <v>11</v>
      </c>
      <c r="C3681" s="11">
        <f t="shared" si="287"/>
        <v>2014</v>
      </c>
      <c r="D3681" s="11" t="str">
        <f t="shared" si="288"/>
        <v>11/2014</v>
      </c>
      <c r="E3681">
        <v>63406</v>
      </c>
      <c r="F3681">
        <v>53978700</v>
      </c>
      <c r="G3681">
        <v>754319793</v>
      </c>
      <c r="H3681" s="1">
        <v>13.428161963000001</v>
      </c>
      <c r="I3681" s="1">
        <v>13.638275451</v>
      </c>
      <c r="J3681" s="1">
        <v>13.160744798</v>
      </c>
      <c r="K3681" s="1">
        <v>13.638275451</v>
      </c>
      <c r="L3681" s="1">
        <v>13.342206446</v>
      </c>
      <c r="M3681" s="2">
        <f t="shared" si="289"/>
        <v>-2.3611111107172511E-2</v>
      </c>
      <c r="N3681" s="2">
        <f t="shared" si="290"/>
        <v>-2.3894320195402247E-2</v>
      </c>
    </row>
    <row r="3682" spans="1:14" x14ac:dyDescent="0.25">
      <c r="A3682" s="5">
        <v>41950</v>
      </c>
      <c r="B3682" s="11">
        <f t="shared" si="286"/>
        <v>11</v>
      </c>
      <c r="C3682" s="11">
        <f t="shared" si="287"/>
        <v>2014</v>
      </c>
      <c r="D3682" s="11" t="str">
        <f t="shared" si="288"/>
        <v>11/2014</v>
      </c>
      <c r="E3682">
        <v>82491</v>
      </c>
      <c r="F3682">
        <v>77068100</v>
      </c>
      <c r="G3682">
        <v>1089381330</v>
      </c>
      <c r="H3682" s="1">
        <v>13.628724838</v>
      </c>
      <c r="I3682" s="1">
        <v>13.609623612</v>
      </c>
      <c r="J3682" s="1">
        <v>12.912428858</v>
      </c>
      <c r="K3682" s="1">
        <v>13.972546908</v>
      </c>
      <c r="L3682" s="1">
        <v>13.504566868</v>
      </c>
      <c r="M3682" s="2">
        <f t="shared" si="289"/>
        <v>1.4935988674595224E-2</v>
      </c>
      <c r="N3682" s="2">
        <f t="shared" si="290"/>
        <v>1.4825545159821778E-2</v>
      </c>
    </row>
    <row r="3683" spans="1:14" x14ac:dyDescent="0.25">
      <c r="A3683" s="5">
        <v>41953</v>
      </c>
      <c r="B3683" s="11">
        <f t="shared" si="286"/>
        <v>11</v>
      </c>
      <c r="C3683" s="11">
        <f t="shared" si="287"/>
        <v>2014</v>
      </c>
      <c r="D3683" s="11" t="str">
        <f t="shared" si="288"/>
        <v>11/2014</v>
      </c>
      <c r="E3683">
        <v>38165</v>
      </c>
      <c r="F3683">
        <v>35084000</v>
      </c>
      <c r="G3683">
        <v>494032455</v>
      </c>
      <c r="H3683" s="1">
        <v>13.351757059000001</v>
      </c>
      <c r="I3683" s="1">
        <v>13.657376677</v>
      </c>
      <c r="J3683" s="1">
        <v>13.294453381</v>
      </c>
      <c r="K3683" s="1">
        <v>13.724230968000001</v>
      </c>
      <c r="L3683" s="1">
        <v>13.447263189999999</v>
      </c>
      <c r="M3683" s="2">
        <f t="shared" si="289"/>
        <v>-2.0322354607068549E-2</v>
      </c>
      <c r="N3683" s="2">
        <f t="shared" si="290"/>
        <v>-2.0531694700453396E-2</v>
      </c>
    </row>
    <row r="3684" spans="1:14" x14ac:dyDescent="0.25">
      <c r="A3684" s="5">
        <v>41954</v>
      </c>
      <c r="B3684" s="11">
        <f t="shared" si="286"/>
        <v>11</v>
      </c>
      <c r="C3684" s="11">
        <f t="shared" si="287"/>
        <v>2014</v>
      </c>
      <c r="D3684" s="11" t="str">
        <f t="shared" si="288"/>
        <v>11/2014</v>
      </c>
      <c r="E3684">
        <v>28761</v>
      </c>
      <c r="F3684">
        <v>23737000</v>
      </c>
      <c r="G3684">
        <v>328385742</v>
      </c>
      <c r="H3684" s="1">
        <v>13.370858285000001</v>
      </c>
      <c r="I3684" s="1">
        <v>13.189396637</v>
      </c>
      <c r="J3684" s="1">
        <v>13.055688054000001</v>
      </c>
      <c r="K3684" s="1">
        <v>13.370858285000001</v>
      </c>
      <c r="L3684" s="1">
        <v>13.208497863</v>
      </c>
      <c r="M3684" s="2">
        <f t="shared" si="289"/>
        <v>1.4306151554130953E-3</v>
      </c>
      <c r="N3684" s="2">
        <f t="shared" si="290"/>
        <v>1.4295928004997788E-3</v>
      </c>
    </row>
    <row r="3685" spans="1:14" x14ac:dyDescent="0.25">
      <c r="A3685" s="5">
        <v>41955</v>
      </c>
      <c r="B3685" s="11">
        <f t="shared" si="286"/>
        <v>11</v>
      </c>
      <c r="C3685" s="11">
        <f t="shared" si="287"/>
        <v>2014</v>
      </c>
      <c r="D3685" s="11" t="str">
        <f t="shared" si="288"/>
        <v>11/2014</v>
      </c>
      <c r="E3685">
        <v>37643</v>
      </c>
      <c r="F3685">
        <v>30343800</v>
      </c>
      <c r="G3685">
        <v>430690115</v>
      </c>
      <c r="H3685" s="1">
        <v>13.475915028999999</v>
      </c>
      <c r="I3685" s="1">
        <v>13.342206446</v>
      </c>
      <c r="J3685" s="1">
        <v>13.208497863</v>
      </c>
      <c r="K3685" s="1">
        <v>13.838838324999999</v>
      </c>
      <c r="L3685" s="1">
        <v>13.552319933</v>
      </c>
      <c r="M3685" s="2">
        <f t="shared" si="289"/>
        <v>7.8571428819835809E-3</v>
      </c>
      <c r="N3685" s="2">
        <f t="shared" si="290"/>
        <v>7.8264362741110888E-3</v>
      </c>
    </row>
    <row r="3686" spans="1:14" x14ac:dyDescent="0.25">
      <c r="A3686" s="5">
        <v>41956</v>
      </c>
      <c r="B3686" s="11">
        <f t="shared" si="286"/>
        <v>11</v>
      </c>
      <c r="C3686" s="11">
        <f t="shared" si="287"/>
        <v>2014</v>
      </c>
      <c r="D3686" s="11" t="str">
        <f t="shared" si="288"/>
        <v>11/2014</v>
      </c>
      <c r="E3686">
        <v>31594</v>
      </c>
      <c r="F3686">
        <v>35203100</v>
      </c>
      <c r="G3686">
        <v>490285595</v>
      </c>
      <c r="H3686" s="1">
        <v>12.988833763000001</v>
      </c>
      <c r="I3686" s="1">
        <v>13.676477903</v>
      </c>
      <c r="J3686" s="1">
        <v>12.988833763000001</v>
      </c>
      <c r="K3686" s="1">
        <v>13.724230968000001</v>
      </c>
      <c r="L3686" s="1">
        <v>13.304003994</v>
      </c>
      <c r="M3686" s="2">
        <f t="shared" si="289"/>
        <v>-3.6144578305206454E-2</v>
      </c>
      <c r="N3686" s="2">
        <f t="shared" si="290"/>
        <v>-3.6813973114368008E-2</v>
      </c>
    </row>
    <row r="3687" spans="1:14" x14ac:dyDescent="0.25">
      <c r="A3687" s="5">
        <v>41957</v>
      </c>
      <c r="B3687" s="11">
        <f t="shared" si="286"/>
        <v>11</v>
      </c>
      <c r="C3687" s="11">
        <f t="shared" si="287"/>
        <v>2014</v>
      </c>
      <c r="D3687" s="11" t="str">
        <f t="shared" si="288"/>
        <v>11/2014</v>
      </c>
      <c r="E3687">
        <v>56703</v>
      </c>
      <c r="F3687">
        <v>52286300</v>
      </c>
      <c r="G3687">
        <v>682925476</v>
      </c>
      <c r="H3687" s="1">
        <v>12.60680924</v>
      </c>
      <c r="I3687" s="1">
        <v>12.320290848000001</v>
      </c>
      <c r="J3687" s="1">
        <v>12.272537783000001</v>
      </c>
      <c r="K3687" s="1">
        <v>12.730967209999999</v>
      </c>
      <c r="L3687" s="1">
        <v>12.473100657</v>
      </c>
      <c r="M3687" s="2">
        <f t="shared" si="289"/>
        <v>-2.9411764748905722E-2</v>
      </c>
      <c r="N3687" s="2">
        <f t="shared" si="290"/>
        <v>-2.9852963194008261E-2</v>
      </c>
    </row>
    <row r="3688" spans="1:14" x14ac:dyDescent="0.25">
      <c r="A3688" s="5">
        <v>41960</v>
      </c>
      <c r="B3688" s="11">
        <f t="shared" si="286"/>
        <v>11</v>
      </c>
      <c r="C3688" s="11">
        <f t="shared" si="287"/>
        <v>2014</v>
      </c>
      <c r="D3688" s="11" t="str">
        <f t="shared" si="288"/>
        <v>11/2014</v>
      </c>
      <c r="E3688">
        <v>48637</v>
      </c>
      <c r="F3688">
        <v>46742600</v>
      </c>
      <c r="G3688">
        <v>601503731</v>
      </c>
      <c r="H3688" s="1">
        <v>12.033772455999999</v>
      </c>
      <c r="I3688" s="1">
        <v>12.48265127</v>
      </c>
      <c r="J3688" s="1">
        <v>11.957367551999999</v>
      </c>
      <c r="K3688" s="1">
        <v>12.654562305000001</v>
      </c>
      <c r="L3688" s="1">
        <v>12.291639009000001</v>
      </c>
      <c r="M3688" s="2">
        <f t="shared" si="289"/>
        <v>-4.5454545483390008E-2</v>
      </c>
      <c r="N3688" s="2">
        <f t="shared" si="290"/>
        <v>-4.6520015665110957E-2</v>
      </c>
    </row>
    <row r="3689" spans="1:14" x14ac:dyDescent="0.25">
      <c r="A3689" s="5">
        <v>41961</v>
      </c>
      <c r="B3689" s="11">
        <f t="shared" si="286"/>
        <v>11</v>
      </c>
      <c r="C3689" s="11">
        <f t="shared" si="287"/>
        <v>2014</v>
      </c>
      <c r="D3689" s="11" t="str">
        <f t="shared" si="288"/>
        <v>11/2014</v>
      </c>
      <c r="E3689">
        <v>73043</v>
      </c>
      <c r="F3689">
        <v>60206800</v>
      </c>
      <c r="G3689">
        <v>744664574</v>
      </c>
      <c r="H3689" s="1">
        <v>11.890513261000001</v>
      </c>
      <c r="I3689" s="1">
        <v>12.186582265</v>
      </c>
      <c r="J3689" s="1">
        <v>11.460735673</v>
      </c>
      <c r="K3689" s="1">
        <v>12.272537783000001</v>
      </c>
      <c r="L3689" s="1">
        <v>11.814108356</v>
      </c>
      <c r="M3689" s="2">
        <f t="shared" si="289"/>
        <v>-1.190476182957656E-2</v>
      </c>
      <c r="N3689" s="2">
        <f t="shared" si="290"/>
        <v>-1.19761909706245E-2</v>
      </c>
    </row>
    <row r="3690" spans="1:14" x14ac:dyDescent="0.25">
      <c r="A3690" s="5">
        <v>41962</v>
      </c>
      <c r="B3690" s="11">
        <f t="shared" si="286"/>
        <v>11</v>
      </c>
      <c r="C3690" s="11">
        <f t="shared" si="287"/>
        <v>2014</v>
      </c>
      <c r="D3690" s="11" t="str">
        <f t="shared" si="288"/>
        <v>11/2014</v>
      </c>
      <c r="E3690">
        <v>50642</v>
      </c>
      <c r="F3690">
        <v>48030200</v>
      </c>
      <c r="G3690">
        <v>609364718</v>
      </c>
      <c r="H3690" s="1">
        <v>12.205683492</v>
      </c>
      <c r="I3690" s="1">
        <v>11.842760195</v>
      </c>
      <c r="J3690" s="1">
        <v>11.756804678</v>
      </c>
      <c r="K3690" s="1">
        <v>12.387145139999999</v>
      </c>
      <c r="L3690" s="1">
        <v>12.119727974</v>
      </c>
      <c r="M3690" s="2">
        <f t="shared" si="289"/>
        <v>2.6506024095169556E-2</v>
      </c>
      <c r="N3690" s="2">
        <f t="shared" si="290"/>
        <v>2.6160826037487536E-2</v>
      </c>
    </row>
    <row r="3691" spans="1:14" x14ac:dyDescent="0.25">
      <c r="A3691" s="5">
        <v>41964</v>
      </c>
      <c r="B3691" s="11">
        <f t="shared" si="286"/>
        <v>11</v>
      </c>
      <c r="C3691" s="11">
        <f t="shared" si="287"/>
        <v>2014</v>
      </c>
      <c r="D3691" s="11" t="str">
        <f t="shared" si="288"/>
        <v>11/2014</v>
      </c>
      <c r="E3691">
        <v>71728</v>
      </c>
      <c r="F3691">
        <v>64769900</v>
      </c>
      <c r="G3691">
        <v>887315396</v>
      </c>
      <c r="H3691" s="1">
        <v>13.657376677</v>
      </c>
      <c r="I3691" s="1">
        <v>12.425347592</v>
      </c>
      <c r="J3691" s="1">
        <v>12.425347592</v>
      </c>
      <c r="K3691" s="1">
        <v>13.66692729</v>
      </c>
      <c r="L3691" s="1">
        <v>13.084339892999999</v>
      </c>
      <c r="M3691" s="2">
        <f t="shared" si="289"/>
        <v>0.11893583722300249</v>
      </c>
      <c r="N3691" s="2">
        <f t="shared" si="290"/>
        <v>0.11237808829619117</v>
      </c>
    </row>
    <row r="3692" spans="1:14" x14ac:dyDescent="0.25">
      <c r="A3692" s="5">
        <v>41967</v>
      </c>
      <c r="B3692" s="11">
        <f t="shared" si="286"/>
        <v>11</v>
      </c>
      <c r="C3692" s="11">
        <f t="shared" si="287"/>
        <v>2014</v>
      </c>
      <c r="D3692" s="11" t="str">
        <f t="shared" si="288"/>
        <v>11/2014</v>
      </c>
      <c r="E3692">
        <v>105441</v>
      </c>
      <c r="F3692">
        <v>69839200</v>
      </c>
      <c r="G3692">
        <v>1019247946</v>
      </c>
      <c r="H3692" s="1">
        <v>13.571421159</v>
      </c>
      <c r="I3692" s="1">
        <v>13.962996295</v>
      </c>
      <c r="J3692" s="1">
        <v>13.466364415999999</v>
      </c>
      <c r="K3692" s="1">
        <v>14.574235530999999</v>
      </c>
      <c r="L3692" s="1">
        <v>13.934344456</v>
      </c>
      <c r="M3692" s="2">
        <f t="shared" si="289"/>
        <v>-6.2937063268347915E-3</v>
      </c>
      <c r="N3692" s="2">
        <f t="shared" si="290"/>
        <v>-6.3135951901906462E-3</v>
      </c>
    </row>
    <row r="3693" spans="1:14" x14ac:dyDescent="0.25">
      <c r="A3693" s="5">
        <v>41968</v>
      </c>
      <c r="B3693" s="11">
        <f t="shared" si="286"/>
        <v>11</v>
      </c>
      <c r="C3693" s="11">
        <f t="shared" si="287"/>
        <v>2014</v>
      </c>
      <c r="D3693" s="11" t="str">
        <f t="shared" si="288"/>
        <v>11/2014</v>
      </c>
      <c r="E3693">
        <v>82124</v>
      </c>
      <c r="F3693">
        <v>81092800</v>
      </c>
      <c r="G3693">
        <v>1168331118</v>
      </c>
      <c r="H3693" s="1">
        <v>13.514117481</v>
      </c>
      <c r="I3693" s="1">
        <v>13.791085259999999</v>
      </c>
      <c r="J3693" s="1">
        <v>13.227599089</v>
      </c>
      <c r="K3693" s="1">
        <v>14.2590653</v>
      </c>
      <c r="L3693" s="1">
        <v>13.762433421000001</v>
      </c>
      <c r="M3693" s="2">
        <f t="shared" si="289"/>
        <v>-4.2223785798585212E-3</v>
      </c>
      <c r="N3693" s="2">
        <f t="shared" si="290"/>
        <v>-4.231317992892644E-3</v>
      </c>
    </row>
    <row r="3694" spans="1:14" x14ac:dyDescent="0.25">
      <c r="A3694" s="5">
        <v>41969</v>
      </c>
      <c r="B3694" s="11">
        <f t="shared" si="286"/>
        <v>11</v>
      </c>
      <c r="C3694" s="11">
        <f t="shared" si="287"/>
        <v>2014</v>
      </c>
      <c r="D3694" s="11" t="str">
        <f t="shared" si="288"/>
        <v>11/2014</v>
      </c>
      <c r="E3694">
        <v>36161</v>
      </c>
      <c r="F3694">
        <v>34618800</v>
      </c>
      <c r="G3694">
        <v>493532379</v>
      </c>
      <c r="H3694" s="1">
        <v>13.466364415999999</v>
      </c>
      <c r="I3694" s="1">
        <v>13.791085259999999</v>
      </c>
      <c r="J3694" s="1">
        <v>13.332655833</v>
      </c>
      <c r="K3694" s="1">
        <v>13.877040776999999</v>
      </c>
      <c r="L3694" s="1">
        <v>13.619174225</v>
      </c>
      <c r="M3694" s="2">
        <f t="shared" si="289"/>
        <v>-3.5335688821069855E-3</v>
      </c>
      <c r="N3694" s="2">
        <f t="shared" si="290"/>
        <v>-3.539826682557643E-3</v>
      </c>
    </row>
    <row r="3695" spans="1:14" x14ac:dyDescent="0.25">
      <c r="A3695" s="5">
        <v>41970</v>
      </c>
      <c r="B3695" s="11">
        <f t="shared" si="286"/>
        <v>11</v>
      </c>
      <c r="C3695" s="11">
        <f t="shared" si="287"/>
        <v>2014</v>
      </c>
      <c r="D3695" s="11" t="str">
        <f t="shared" si="288"/>
        <v>11/2014</v>
      </c>
      <c r="E3695">
        <v>42668</v>
      </c>
      <c r="F3695">
        <v>54167400</v>
      </c>
      <c r="G3695">
        <v>759935888</v>
      </c>
      <c r="H3695" s="1">
        <v>12.836023954</v>
      </c>
      <c r="I3695" s="1">
        <v>13.561870546</v>
      </c>
      <c r="J3695" s="1">
        <v>12.730967209999999</v>
      </c>
      <c r="K3695" s="1">
        <v>13.962996295</v>
      </c>
      <c r="L3695" s="1">
        <v>13.399510124000001</v>
      </c>
      <c r="M3695" s="2">
        <f t="shared" si="289"/>
        <v>-4.6808510636401901E-2</v>
      </c>
      <c r="N3695" s="2">
        <f t="shared" si="290"/>
        <v>-4.793946228713003E-2</v>
      </c>
    </row>
    <row r="3696" spans="1:14" x14ac:dyDescent="0.25">
      <c r="A3696" s="5">
        <v>41971</v>
      </c>
      <c r="B3696" s="11">
        <f t="shared" si="286"/>
        <v>11</v>
      </c>
      <c r="C3696" s="11">
        <f t="shared" si="287"/>
        <v>2014</v>
      </c>
      <c r="D3696" s="11" t="str">
        <f t="shared" si="288"/>
        <v>11/2014</v>
      </c>
      <c r="E3696">
        <v>35141</v>
      </c>
      <c r="F3696">
        <v>45586200</v>
      </c>
      <c r="G3696">
        <v>598042582</v>
      </c>
      <c r="H3696" s="1">
        <v>12.224784718</v>
      </c>
      <c r="I3696" s="1">
        <v>12.845574567</v>
      </c>
      <c r="J3696" s="1">
        <v>12.224784718</v>
      </c>
      <c r="K3696" s="1">
        <v>12.95063131</v>
      </c>
      <c r="L3696" s="1">
        <v>12.530404336</v>
      </c>
      <c r="M3696" s="2">
        <f t="shared" si="289"/>
        <v>-4.7619047626467181E-2</v>
      </c>
      <c r="N3696" s="2">
        <f t="shared" si="290"/>
        <v>-4.8790164177222546E-2</v>
      </c>
    </row>
    <row r="3697" spans="1:14" x14ac:dyDescent="0.25">
      <c r="A3697" s="5">
        <v>41974</v>
      </c>
      <c r="B3697" s="11">
        <f t="shared" si="286"/>
        <v>12</v>
      </c>
      <c r="C3697" s="11">
        <f t="shared" si="287"/>
        <v>2014</v>
      </c>
      <c r="D3697" s="11" t="str">
        <f t="shared" si="288"/>
        <v>12/2014</v>
      </c>
      <c r="E3697">
        <v>54097</v>
      </c>
      <c r="F3697">
        <v>55374300</v>
      </c>
      <c r="G3697">
        <v>686099566</v>
      </c>
      <c r="H3697" s="1">
        <v>11.766355291</v>
      </c>
      <c r="I3697" s="1">
        <v>12.04332307</v>
      </c>
      <c r="J3697" s="1">
        <v>11.661298546999999</v>
      </c>
      <c r="K3697" s="1">
        <v>12.119727974</v>
      </c>
      <c r="L3697" s="1">
        <v>11.833209582</v>
      </c>
      <c r="M3697" s="2">
        <f t="shared" si="289"/>
        <v>-3.750000000613507E-2</v>
      </c>
      <c r="N3697" s="2">
        <f t="shared" si="290"/>
        <v>-3.8221212826571864E-2</v>
      </c>
    </row>
    <row r="3698" spans="1:14" x14ac:dyDescent="0.25">
      <c r="A3698" s="5">
        <v>41975</v>
      </c>
      <c r="B3698" s="11">
        <f t="shared" si="286"/>
        <v>12</v>
      </c>
      <c r="C3698" s="11">
        <f t="shared" si="287"/>
        <v>2014</v>
      </c>
      <c r="D3698" s="11" t="str">
        <f t="shared" si="288"/>
        <v>12/2014</v>
      </c>
      <c r="E3698">
        <v>40680</v>
      </c>
      <c r="F3698">
        <v>38897100</v>
      </c>
      <c r="G3698">
        <v>477527997</v>
      </c>
      <c r="H3698" s="1">
        <v>11.584893642999999</v>
      </c>
      <c r="I3698" s="1">
        <v>11.938266326000001</v>
      </c>
      <c r="J3698" s="1">
        <v>11.546691190000001</v>
      </c>
      <c r="K3698" s="1">
        <v>11.995570003999999</v>
      </c>
      <c r="L3698" s="1">
        <v>11.728152839</v>
      </c>
      <c r="M3698" s="2">
        <f t="shared" si="289"/>
        <v>-1.5422077908764154E-2</v>
      </c>
      <c r="N3698" s="2">
        <f t="shared" si="290"/>
        <v>-1.5542235135892646E-2</v>
      </c>
    </row>
    <row r="3699" spans="1:14" x14ac:dyDescent="0.25">
      <c r="A3699" s="5">
        <v>41976</v>
      </c>
      <c r="B3699" s="11">
        <f t="shared" si="286"/>
        <v>12</v>
      </c>
      <c r="C3699" s="11">
        <f t="shared" si="287"/>
        <v>2014</v>
      </c>
      <c r="D3699" s="11" t="str">
        <f t="shared" si="288"/>
        <v>12/2014</v>
      </c>
      <c r="E3699">
        <v>35643</v>
      </c>
      <c r="F3699">
        <v>38723400</v>
      </c>
      <c r="G3699">
        <v>487136342</v>
      </c>
      <c r="H3699" s="1">
        <v>12.157930426</v>
      </c>
      <c r="I3699" s="1">
        <v>11.709051612</v>
      </c>
      <c r="J3699" s="1">
        <v>11.661298546999999</v>
      </c>
      <c r="K3699" s="1">
        <v>12.224784718</v>
      </c>
      <c r="L3699" s="1">
        <v>12.014671229999999</v>
      </c>
      <c r="M3699" s="2">
        <f t="shared" si="289"/>
        <v>4.9464138442587346E-2</v>
      </c>
      <c r="N3699" s="2">
        <f t="shared" si="290"/>
        <v>4.8279689559042528E-2</v>
      </c>
    </row>
    <row r="3700" spans="1:14" x14ac:dyDescent="0.25">
      <c r="A3700" s="5">
        <v>41977</v>
      </c>
      <c r="B3700" s="11">
        <f t="shared" si="286"/>
        <v>12</v>
      </c>
      <c r="C3700" s="11">
        <f t="shared" si="287"/>
        <v>2014</v>
      </c>
      <c r="D3700" s="11" t="str">
        <f t="shared" si="288"/>
        <v>12/2014</v>
      </c>
      <c r="E3700">
        <v>37783</v>
      </c>
      <c r="F3700">
        <v>35493400</v>
      </c>
      <c r="G3700">
        <v>437088889</v>
      </c>
      <c r="H3700" s="1">
        <v>11.680399773</v>
      </c>
      <c r="I3700" s="1">
        <v>12.215234105</v>
      </c>
      <c r="J3700" s="1">
        <v>11.623096094999999</v>
      </c>
      <c r="K3700" s="1">
        <v>12.215234105</v>
      </c>
      <c r="L3700" s="1">
        <v>11.756804678</v>
      </c>
      <c r="M3700" s="2">
        <f t="shared" si="289"/>
        <v>-3.927729771991384E-2</v>
      </c>
      <c r="N3700" s="2">
        <f t="shared" si="290"/>
        <v>-4.0069462868149386E-2</v>
      </c>
    </row>
    <row r="3701" spans="1:14" x14ac:dyDescent="0.25">
      <c r="A3701" s="5">
        <v>41978</v>
      </c>
      <c r="B3701" s="11">
        <f t="shared" si="286"/>
        <v>12</v>
      </c>
      <c r="C3701" s="11">
        <f t="shared" si="287"/>
        <v>2014</v>
      </c>
      <c r="D3701" s="11" t="str">
        <f t="shared" si="288"/>
        <v>12/2014</v>
      </c>
      <c r="E3701">
        <v>37046</v>
      </c>
      <c r="F3701">
        <v>29359000</v>
      </c>
      <c r="G3701">
        <v>358331128</v>
      </c>
      <c r="H3701" s="1">
        <v>11.709051612</v>
      </c>
      <c r="I3701" s="1">
        <v>11.766355291</v>
      </c>
      <c r="J3701" s="1">
        <v>11.508488738</v>
      </c>
      <c r="K3701" s="1">
        <v>11.814108356</v>
      </c>
      <c r="L3701" s="1">
        <v>11.661298546999999</v>
      </c>
      <c r="M3701" s="2">
        <f t="shared" si="289"/>
        <v>2.4529844488911934E-3</v>
      </c>
      <c r="N3701" s="2">
        <f t="shared" si="290"/>
        <v>2.4499807934818493E-3</v>
      </c>
    </row>
    <row r="3702" spans="1:14" x14ac:dyDescent="0.25">
      <c r="A3702" s="5">
        <v>41981</v>
      </c>
      <c r="B3702" s="11">
        <f t="shared" si="286"/>
        <v>12</v>
      </c>
      <c r="C3702" s="11">
        <f t="shared" si="287"/>
        <v>2014</v>
      </c>
      <c r="D3702" s="11" t="str">
        <f t="shared" si="288"/>
        <v>12/2014</v>
      </c>
      <c r="E3702">
        <v>38597</v>
      </c>
      <c r="F3702">
        <v>42799300</v>
      </c>
      <c r="G3702">
        <v>503751483</v>
      </c>
      <c r="H3702" s="1">
        <v>10.98320502</v>
      </c>
      <c r="I3702" s="1">
        <v>11.603994868999999</v>
      </c>
      <c r="J3702" s="1">
        <v>10.897249501999999</v>
      </c>
      <c r="K3702" s="1">
        <v>11.603994868999999</v>
      </c>
      <c r="L3702" s="1">
        <v>11.241071571999999</v>
      </c>
      <c r="M3702" s="2">
        <f t="shared" si="289"/>
        <v>-6.1990212021622471E-2</v>
      </c>
      <c r="N3702" s="2">
        <f t="shared" si="290"/>
        <v>-6.3994895085390649E-2</v>
      </c>
    </row>
    <row r="3703" spans="1:14" x14ac:dyDescent="0.25">
      <c r="A3703" s="5">
        <v>41982</v>
      </c>
      <c r="B3703" s="11">
        <f t="shared" si="286"/>
        <v>12</v>
      </c>
      <c r="C3703" s="11">
        <f t="shared" si="287"/>
        <v>2014</v>
      </c>
      <c r="D3703" s="11" t="str">
        <f t="shared" si="288"/>
        <v>12/2014</v>
      </c>
      <c r="E3703">
        <v>66015</v>
      </c>
      <c r="F3703">
        <v>67177600</v>
      </c>
      <c r="G3703">
        <v>744329268</v>
      </c>
      <c r="H3703" s="1">
        <v>10.849496437000001</v>
      </c>
      <c r="I3703" s="1">
        <v>10.601180497</v>
      </c>
      <c r="J3703" s="1">
        <v>10.324212719</v>
      </c>
      <c r="K3703" s="1">
        <v>10.878148275999999</v>
      </c>
      <c r="L3703" s="1">
        <v>10.582079271</v>
      </c>
      <c r="M3703" s="2">
        <f t="shared" si="289"/>
        <v>-1.2173913056937491E-2</v>
      </c>
      <c r="N3703" s="2">
        <f t="shared" si="290"/>
        <v>-1.224862208982419E-2</v>
      </c>
    </row>
    <row r="3704" spans="1:14" x14ac:dyDescent="0.25">
      <c r="A3704" s="5">
        <v>41983</v>
      </c>
      <c r="B3704" s="11">
        <f t="shared" si="286"/>
        <v>12</v>
      </c>
      <c r="C3704" s="11">
        <f t="shared" si="287"/>
        <v>2014</v>
      </c>
      <c r="D3704" s="11" t="str">
        <f t="shared" si="288"/>
        <v>12/2014</v>
      </c>
      <c r="E3704">
        <v>63125</v>
      </c>
      <c r="F3704">
        <v>49424400</v>
      </c>
      <c r="G3704">
        <v>542788710</v>
      </c>
      <c r="H3704" s="1">
        <v>10.343313945</v>
      </c>
      <c r="I3704" s="1">
        <v>10.839945824000001</v>
      </c>
      <c r="J3704" s="1">
        <v>10.333763332</v>
      </c>
      <c r="K3704" s="1">
        <v>10.849496437000001</v>
      </c>
      <c r="L3704" s="1">
        <v>10.486573140999999</v>
      </c>
      <c r="M3704" s="2">
        <f t="shared" si="289"/>
        <v>-4.6654929557262026E-2</v>
      </c>
      <c r="N3704" s="2">
        <f t="shared" si="290"/>
        <v>-4.7778352258914601E-2</v>
      </c>
    </row>
    <row r="3705" spans="1:14" x14ac:dyDescent="0.25">
      <c r="A3705" s="5">
        <v>41984</v>
      </c>
      <c r="B3705" s="11">
        <f t="shared" si="286"/>
        <v>12</v>
      </c>
      <c r="C3705" s="11">
        <f t="shared" si="287"/>
        <v>2014</v>
      </c>
      <c r="D3705" s="11" t="str">
        <f t="shared" si="288"/>
        <v>12/2014</v>
      </c>
      <c r="E3705">
        <v>63432</v>
      </c>
      <c r="F3705">
        <v>62558600</v>
      </c>
      <c r="G3705">
        <v>664955037</v>
      </c>
      <c r="H3705" s="1">
        <v>10.333763332</v>
      </c>
      <c r="I3705" s="1">
        <v>10.410168236000001</v>
      </c>
      <c r="J3705" s="1">
        <v>9.8562326789999997</v>
      </c>
      <c r="K3705" s="1">
        <v>10.543876818999999</v>
      </c>
      <c r="L3705" s="1">
        <v>10.152301682999999</v>
      </c>
      <c r="M3705" s="2">
        <f t="shared" si="289"/>
        <v>-9.2336102827250688E-4</v>
      </c>
      <c r="N3705" s="2">
        <f t="shared" si="290"/>
        <v>-9.2378758866648375E-4</v>
      </c>
    </row>
    <row r="3706" spans="1:14" x14ac:dyDescent="0.25">
      <c r="A3706" s="5">
        <v>41985</v>
      </c>
      <c r="B3706" s="11">
        <f t="shared" si="286"/>
        <v>12</v>
      </c>
      <c r="C3706" s="11">
        <f t="shared" si="287"/>
        <v>2014</v>
      </c>
      <c r="D3706" s="11" t="str">
        <f t="shared" si="288"/>
        <v>12/2014</v>
      </c>
      <c r="E3706">
        <v>38791</v>
      </c>
      <c r="F3706">
        <v>44065100</v>
      </c>
      <c r="G3706">
        <v>457230880</v>
      </c>
      <c r="H3706" s="1">
        <v>9.6556698047000005</v>
      </c>
      <c r="I3706" s="1">
        <v>10.171402909999999</v>
      </c>
      <c r="J3706" s="1">
        <v>9.6556698047000005</v>
      </c>
      <c r="K3706" s="1">
        <v>10.209605362</v>
      </c>
      <c r="L3706" s="1">
        <v>9.9135363573999999</v>
      </c>
      <c r="M3706" s="2">
        <f t="shared" si="289"/>
        <v>-6.5619223656901871E-2</v>
      </c>
      <c r="N3706" s="2">
        <f t="shared" si="290"/>
        <v>-6.7871240382758408E-2</v>
      </c>
    </row>
    <row r="3707" spans="1:14" x14ac:dyDescent="0.25">
      <c r="A3707" s="5">
        <v>41988</v>
      </c>
      <c r="B3707" s="11">
        <f t="shared" si="286"/>
        <v>12</v>
      </c>
      <c r="C3707" s="11">
        <f t="shared" si="287"/>
        <v>2014</v>
      </c>
      <c r="D3707" s="11" t="str">
        <f t="shared" si="288"/>
        <v>12/2014</v>
      </c>
      <c r="E3707">
        <v>71549</v>
      </c>
      <c r="F3707">
        <v>97199500</v>
      </c>
      <c r="G3707">
        <v>929343831</v>
      </c>
      <c r="H3707" s="1">
        <v>8.7674627899999997</v>
      </c>
      <c r="I3707" s="1">
        <v>9.7511759353999992</v>
      </c>
      <c r="J3707" s="1">
        <v>8.7674627899999997</v>
      </c>
      <c r="K3707" s="1">
        <v>9.8275808397999995</v>
      </c>
      <c r="L3707" s="1">
        <v>9.1303860863999997</v>
      </c>
      <c r="M3707" s="2">
        <f t="shared" si="289"/>
        <v>-9.1988130566318271E-2</v>
      </c>
      <c r="N3707" s="2">
        <f t="shared" si="290"/>
        <v>-9.6497828402756308E-2</v>
      </c>
    </row>
    <row r="3708" spans="1:14" x14ac:dyDescent="0.25">
      <c r="A3708" s="5">
        <v>41989</v>
      </c>
      <c r="B3708" s="11">
        <f t="shared" si="286"/>
        <v>12</v>
      </c>
      <c r="C3708" s="11">
        <f t="shared" si="287"/>
        <v>2014</v>
      </c>
      <c r="D3708" s="11" t="str">
        <f t="shared" si="288"/>
        <v>12/2014</v>
      </c>
      <c r="E3708">
        <v>67805</v>
      </c>
      <c r="F3708">
        <v>89445400</v>
      </c>
      <c r="G3708">
        <v>828856058</v>
      </c>
      <c r="H3708" s="1">
        <v>8.9584750513000007</v>
      </c>
      <c r="I3708" s="1">
        <v>8.2135272325000006</v>
      </c>
      <c r="J3708" s="1">
        <v>8.1753247803000004</v>
      </c>
      <c r="K3708" s="1">
        <v>9.4742081565999996</v>
      </c>
      <c r="L3708" s="1">
        <v>8.8534183076000001</v>
      </c>
      <c r="M3708" s="2">
        <f t="shared" si="289"/>
        <v>2.1786492383847555E-2</v>
      </c>
      <c r="N3708" s="2">
        <f t="shared" si="290"/>
        <v>2.1552558394659645E-2</v>
      </c>
    </row>
    <row r="3709" spans="1:14" x14ac:dyDescent="0.25">
      <c r="A3709" s="5">
        <v>41990</v>
      </c>
      <c r="B3709" s="11">
        <f t="shared" si="286"/>
        <v>12</v>
      </c>
      <c r="C3709" s="11">
        <f t="shared" si="287"/>
        <v>2014</v>
      </c>
      <c r="D3709" s="11" t="str">
        <f t="shared" si="288"/>
        <v>12/2014</v>
      </c>
      <c r="E3709">
        <v>79015</v>
      </c>
      <c r="F3709">
        <v>88887300</v>
      </c>
      <c r="G3709">
        <v>856102564</v>
      </c>
      <c r="H3709" s="1">
        <v>9.2258922170000002</v>
      </c>
      <c r="I3709" s="1">
        <v>9.0730824079999994</v>
      </c>
      <c r="J3709" s="1">
        <v>8.9489244382000006</v>
      </c>
      <c r="K3709" s="1">
        <v>9.4169044781999993</v>
      </c>
      <c r="L3709" s="1">
        <v>9.1972403778</v>
      </c>
      <c r="M3709" s="2">
        <f t="shared" si="289"/>
        <v>2.9850746267490402E-2</v>
      </c>
      <c r="N3709" s="2">
        <f t="shared" si="290"/>
        <v>2.9413885205160816E-2</v>
      </c>
    </row>
    <row r="3710" spans="1:14" x14ac:dyDescent="0.25">
      <c r="A3710" s="5">
        <v>41991</v>
      </c>
      <c r="B3710" s="11">
        <f t="shared" si="286"/>
        <v>12</v>
      </c>
      <c r="C3710" s="11">
        <f t="shared" si="287"/>
        <v>2014</v>
      </c>
      <c r="D3710" s="11" t="str">
        <f t="shared" si="288"/>
        <v>12/2014</v>
      </c>
      <c r="E3710">
        <v>75627</v>
      </c>
      <c r="F3710">
        <v>86213300</v>
      </c>
      <c r="G3710">
        <v>852025927</v>
      </c>
      <c r="H3710" s="1">
        <v>9.0348799557999993</v>
      </c>
      <c r="I3710" s="1">
        <v>9.4455563173999995</v>
      </c>
      <c r="J3710" s="1">
        <v>8.9584750513000007</v>
      </c>
      <c r="K3710" s="1">
        <v>9.8848845181999998</v>
      </c>
      <c r="L3710" s="1">
        <v>9.4360057042999994</v>
      </c>
      <c r="M3710" s="2">
        <f t="shared" si="289"/>
        <v>-2.0703933745078285E-2</v>
      </c>
      <c r="N3710" s="2">
        <f t="shared" si="290"/>
        <v>-2.0921265158256656E-2</v>
      </c>
    </row>
    <row r="3711" spans="1:14" x14ac:dyDescent="0.25">
      <c r="A3711" s="5">
        <v>41992</v>
      </c>
      <c r="B3711" s="11">
        <f t="shared" si="286"/>
        <v>12</v>
      </c>
      <c r="C3711" s="11">
        <f t="shared" si="287"/>
        <v>2014</v>
      </c>
      <c r="D3711" s="11" t="str">
        <f t="shared" si="288"/>
        <v>12/2014</v>
      </c>
      <c r="E3711">
        <v>49313</v>
      </c>
      <c r="F3711">
        <v>63378100</v>
      </c>
      <c r="G3711">
        <v>616561535</v>
      </c>
      <c r="H3711" s="1">
        <v>9.3882526389999992</v>
      </c>
      <c r="I3711" s="1">
        <v>9.5028599956999997</v>
      </c>
      <c r="J3711" s="1">
        <v>9.1399366993999998</v>
      </c>
      <c r="K3711" s="1">
        <v>9.5315118348999999</v>
      </c>
      <c r="L3711" s="1">
        <v>9.2927465084000005</v>
      </c>
      <c r="M3711" s="2">
        <f t="shared" si="289"/>
        <v>3.9112050733241865E-2</v>
      </c>
      <c r="N3711" s="2">
        <f t="shared" si="290"/>
        <v>3.836655108882521E-2</v>
      </c>
    </row>
    <row r="3712" spans="1:14" x14ac:dyDescent="0.25">
      <c r="A3712" s="5">
        <v>41995</v>
      </c>
      <c r="B3712" s="11">
        <f t="shared" si="286"/>
        <v>12</v>
      </c>
      <c r="C3712" s="11">
        <f t="shared" si="287"/>
        <v>2014</v>
      </c>
      <c r="D3712" s="11" t="str">
        <f t="shared" si="288"/>
        <v>12/2014</v>
      </c>
      <c r="E3712">
        <v>58199</v>
      </c>
      <c r="F3712">
        <v>52223000</v>
      </c>
      <c r="G3712">
        <v>523751952</v>
      </c>
      <c r="H3712" s="1">
        <v>9.8562326789999997</v>
      </c>
      <c r="I3712" s="1">
        <v>9.4551069303999995</v>
      </c>
      <c r="J3712" s="1">
        <v>9.2736452823000004</v>
      </c>
      <c r="K3712" s="1">
        <v>9.8562326789999997</v>
      </c>
      <c r="L3712" s="1">
        <v>9.5792649002000001</v>
      </c>
      <c r="M3712" s="2">
        <f t="shared" si="289"/>
        <v>4.9847405901280561E-2</v>
      </c>
      <c r="N3712" s="2">
        <f t="shared" si="290"/>
        <v>4.8644825895270555E-2</v>
      </c>
    </row>
    <row r="3713" spans="1:14" x14ac:dyDescent="0.25">
      <c r="A3713" s="5">
        <v>41996</v>
      </c>
      <c r="B3713" s="11">
        <f t="shared" si="286"/>
        <v>12</v>
      </c>
      <c r="C3713" s="11">
        <f t="shared" si="287"/>
        <v>2014</v>
      </c>
      <c r="D3713" s="11" t="str">
        <f t="shared" si="288"/>
        <v>12/2014</v>
      </c>
      <c r="E3713">
        <v>41210</v>
      </c>
      <c r="F3713">
        <v>43552900</v>
      </c>
      <c r="G3713">
        <v>466873021</v>
      </c>
      <c r="H3713" s="1">
        <v>10.477022527999999</v>
      </c>
      <c r="I3713" s="1">
        <v>9.9039857442999999</v>
      </c>
      <c r="J3713" s="1">
        <v>9.7320747092000008</v>
      </c>
      <c r="K3713" s="1">
        <v>10.496123753999999</v>
      </c>
      <c r="L3713" s="1">
        <v>10.238257201</v>
      </c>
      <c r="M3713" s="2">
        <f t="shared" si="289"/>
        <v>6.2984496127275191E-2</v>
      </c>
      <c r="N3713" s="2">
        <f t="shared" si="290"/>
        <v>6.1080514236774158E-2</v>
      </c>
    </row>
    <row r="3714" spans="1:14" x14ac:dyDescent="0.25">
      <c r="A3714" s="5">
        <v>41999</v>
      </c>
      <c r="B3714" s="11">
        <f t="shared" si="286"/>
        <v>12</v>
      </c>
      <c r="C3714" s="11">
        <f t="shared" si="287"/>
        <v>2014</v>
      </c>
      <c r="D3714" s="11" t="str">
        <f t="shared" si="288"/>
        <v>12/2014</v>
      </c>
      <c r="E3714">
        <v>23568</v>
      </c>
      <c r="F3714">
        <v>26599300</v>
      </c>
      <c r="G3714">
        <v>280390921</v>
      </c>
      <c r="H3714" s="1">
        <v>9.8371314528999996</v>
      </c>
      <c r="I3714" s="1">
        <v>10.381516397</v>
      </c>
      <c r="J3714" s="1">
        <v>9.7511759353999992</v>
      </c>
      <c r="K3714" s="1">
        <v>10.39106701</v>
      </c>
      <c r="L3714" s="1">
        <v>10.066346166000001</v>
      </c>
      <c r="M3714" s="2">
        <f t="shared" si="289"/>
        <v>-6.1075660894102435E-2</v>
      </c>
      <c r="N3714" s="2">
        <f t="shared" si="290"/>
        <v>-6.3020379052354983E-2</v>
      </c>
    </row>
    <row r="3715" spans="1:14" x14ac:dyDescent="0.25">
      <c r="A3715" s="5">
        <v>42002</v>
      </c>
      <c r="B3715" s="11">
        <f t="shared" ref="B3715:B3778" si="291">MONTH(A3715)</f>
        <v>12</v>
      </c>
      <c r="C3715" s="11">
        <f t="shared" ref="C3715:C3778" si="292">YEAR(A3715)</f>
        <v>2014</v>
      </c>
      <c r="D3715" s="11" t="str">
        <f t="shared" ref="D3715:D3778" si="293">CONCATENATE(B3715,"/",C3715)</f>
        <v>12/2014</v>
      </c>
      <c r="E3715">
        <v>19833</v>
      </c>
      <c r="F3715">
        <v>24242800</v>
      </c>
      <c r="G3715">
        <v>250632899</v>
      </c>
      <c r="H3715" s="1">
        <v>9.8180302267999995</v>
      </c>
      <c r="I3715" s="1">
        <v>9.6938722570000007</v>
      </c>
      <c r="J3715" s="1">
        <v>9.6079167394000002</v>
      </c>
      <c r="K3715" s="1">
        <v>10.066346166000001</v>
      </c>
      <c r="L3715" s="1">
        <v>9.8753339050999998</v>
      </c>
      <c r="M3715" s="2">
        <f t="shared" si="289"/>
        <v>-1.9417475705653109E-3</v>
      </c>
      <c r="N3715" s="2">
        <f t="shared" si="290"/>
        <v>-1.9436352063164366E-3</v>
      </c>
    </row>
    <row r="3716" spans="1:14" x14ac:dyDescent="0.25">
      <c r="A3716" s="5">
        <v>42003</v>
      </c>
      <c r="B3716" s="11">
        <f t="shared" si="291"/>
        <v>12</v>
      </c>
      <c r="C3716" s="11">
        <f t="shared" si="292"/>
        <v>2014</v>
      </c>
      <c r="D3716" s="11" t="str">
        <f t="shared" si="293"/>
        <v>12/2014</v>
      </c>
      <c r="E3716">
        <v>31352</v>
      </c>
      <c r="F3716">
        <v>26845700</v>
      </c>
      <c r="G3716">
        <v>272117933</v>
      </c>
      <c r="H3716" s="1">
        <v>9.5697142872000001</v>
      </c>
      <c r="I3716" s="1">
        <v>9.7034228700000007</v>
      </c>
      <c r="J3716" s="1">
        <v>9.5697142872000001</v>
      </c>
      <c r="K3716" s="1">
        <v>9.8848845181999998</v>
      </c>
      <c r="L3716" s="1">
        <v>9.6843216439000006</v>
      </c>
      <c r="M3716" s="2">
        <f t="shared" ref="M3716:M3779" si="294">H3716/H3715-1</f>
        <v>-2.5291828794963167E-2</v>
      </c>
      <c r="N3716" s="2">
        <f t="shared" ref="N3716:N3779" si="295">LN(H3716/H3715)</f>
        <v>-2.5617164371520007E-2</v>
      </c>
    </row>
    <row r="3717" spans="1:14" x14ac:dyDescent="0.25">
      <c r="A3717" s="5">
        <v>42006</v>
      </c>
      <c r="B3717" s="11">
        <f t="shared" si="291"/>
        <v>1</v>
      </c>
      <c r="C3717" s="11">
        <f t="shared" si="292"/>
        <v>2015</v>
      </c>
      <c r="D3717" s="11" t="str">
        <f t="shared" si="293"/>
        <v>1/2015</v>
      </c>
      <c r="E3717">
        <v>39387</v>
      </c>
      <c r="F3717">
        <v>48211700</v>
      </c>
      <c r="G3717">
        <v>461678065</v>
      </c>
      <c r="H3717" s="1">
        <v>8.9393738252000006</v>
      </c>
      <c r="I3717" s="1">
        <v>9.5410624479999999</v>
      </c>
      <c r="J3717" s="1">
        <v>8.9393738252000006</v>
      </c>
      <c r="K3717" s="1">
        <v>9.5410624479999999</v>
      </c>
      <c r="L3717" s="1">
        <v>9.1494873124999998</v>
      </c>
      <c r="M3717" s="2">
        <f t="shared" si="294"/>
        <v>-6.5868263469800015E-2</v>
      </c>
      <c r="N3717" s="2">
        <f t="shared" si="295"/>
        <v>-6.8137805163734744E-2</v>
      </c>
    </row>
    <row r="3718" spans="1:14" x14ac:dyDescent="0.25">
      <c r="A3718" s="5">
        <v>42009</v>
      </c>
      <c r="B3718" s="11">
        <f t="shared" si="291"/>
        <v>1</v>
      </c>
      <c r="C3718" s="11">
        <f t="shared" si="292"/>
        <v>2015</v>
      </c>
      <c r="D3718" s="11" t="str">
        <f t="shared" si="293"/>
        <v>1/2015</v>
      </c>
      <c r="E3718">
        <v>89898</v>
      </c>
      <c r="F3718">
        <v>73379000</v>
      </c>
      <c r="G3718">
        <v>643039606</v>
      </c>
      <c r="H3718" s="1">
        <v>8.2230778456000007</v>
      </c>
      <c r="I3718" s="1">
        <v>8.7292603377999995</v>
      </c>
      <c r="J3718" s="1">
        <v>8.1944260064000005</v>
      </c>
      <c r="K3718" s="1">
        <v>8.7770134030999998</v>
      </c>
      <c r="L3718" s="1">
        <v>8.3663370414999996</v>
      </c>
      <c r="M3718" s="2">
        <f t="shared" si="294"/>
        <v>-8.0128205130069574E-2</v>
      </c>
      <c r="N3718" s="2">
        <f t="shared" si="295"/>
        <v>-8.3520972051888104E-2</v>
      </c>
    </row>
    <row r="3719" spans="1:14" x14ac:dyDescent="0.25">
      <c r="A3719" s="5">
        <v>42010</v>
      </c>
      <c r="B3719" s="11">
        <f t="shared" si="291"/>
        <v>1</v>
      </c>
      <c r="C3719" s="11">
        <f t="shared" si="292"/>
        <v>2015</v>
      </c>
      <c r="D3719" s="11" t="str">
        <f t="shared" si="293"/>
        <v>1/2015</v>
      </c>
      <c r="E3719">
        <v>76717</v>
      </c>
      <c r="F3719">
        <v>81380800</v>
      </c>
      <c r="G3719">
        <v>684906685</v>
      </c>
      <c r="H3719" s="1">
        <v>7.9556606799000003</v>
      </c>
      <c r="I3719" s="1">
        <v>8.3185839761999993</v>
      </c>
      <c r="J3719" s="1">
        <v>7.6786929010999998</v>
      </c>
      <c r="K3719" s="1">
        <v>8.4331913328999999</v>
      </c>
      <c r="L3719" s="1">
        <v>8.0416161973999998</v>
      </c>
      <c r="M3719" s="2">
        <f t="shared" si="294"/>
        <v>-3.2520325201966793E-2</v>
      </c>
      <c r="N3719" s="2">
        <f t="shared" si="295"/>
        <v>-3.3060862259559669E-2</v>
      </c>
    </row>
    <row r="3720" spans="1:14" x14ac:dyDescent="0.25">
      <c r="A3720" s="5">
        <v>42011</v>
      </c>
      <c r="B3720" s="11">
        <f t="shared" si="291"/>
        <v>1</v>
      </c>
      <c r="C3720" s="11">
        <f t="shared" si="292"/>
        <v>2015</v>
      </c>
      <c r="D3720" s="11" t="str">
        <f t="shared" si="293"/>
        <v>1/2015</v>
      </c>
      <c r="E3720">
        <v>84878</v>
      </c>
      <c r="F3720">
        <v>83759700</v>
      </c>
      <c r="G3720">
        <v>717900196</v>
      </c>
      <c r="H3720" s="1">
        <v>8.2803815238999992</v>
      </c>
      <c r="I3720" s="1">
        <v>8.1753247803000004</v>
      </c>
      <c r="J3720" s="1">
        <v>7.9843125190000004</v>
      </c>
      <c r="K3720" s="1">
        <v>8.3376852022999994</v>
      </c>
      <c r="L3720" s="1">
        <v>8.1848753933000005</v>
      </c>
      <c r="M3720" s="2">
        <f t="shared" si="294"/>
        <v>4.081632652086431E-2</v>
      </c>
      <c r="N3720" s="2">
        <f t="shared" si="295"/>
        <v>4.0005334604333496E-2</v>
      </c>
    </row>
    <row r="3721" spans="1:14" x14ac:dyDescent="0.25">
      <c r="A3721" s="5">
        <v>42012</v>
      </c>
      <c r="B3721" s="11">
        <f t="shared" si="291"/>
        <v>1</v>
      </c>
      <c r="C3721" s="11">
        <f t="shared" si="292"/>
        <v>2015</v>
      </c>
      <c r="D3721" s="11" t="str">
        <f t="shared" si="293"/>
        <v>1/2015</v>
      </c>
      <c r="E3721">
        <v>86280</v>
      </c>
      <c r="F3721">
        <v>81986600</v>
      </c>
      <c r="G3721">
        <v>747440731</v>
      </c>
      <c r="H3721" s="1">
        <v>8.7674627899999997</v>
      </c>
      <c r="I3721" s="1">
        <v>8.3949888806999997</v>
      </c>
      <c r="J3721" s="1">
        <v>8.3472358153999995</v>
      </c>
      <c r="K3721" s="1">
        <v>8.9680256643000007</v>
      </c>
      <c r="L3721" s="1">
        <v>8.7101591116999995</v>
      </c>
      <c r="M3721" s="2">
        <f t="shared" si="294"/>
        <v>5.8823529410344078E-2</v>
      </c>
      <c r="N3721" s="2">
        <f t="shared" si="295"/>
        <v>5.7158413838606904E-2</v>
      </c>
    </row>
    <row r="3722" spans="1:14" x14ac:dyDescent="0.25">
      <c r="A3722" s="5">
        <v>42013</v>
      </c>
      <c r="B3722" s="11">
        <f t="shared" si="291"/>
        <v>1</v>
      </c>
      <c r="C3722" s="11">
        <f t="shared" si="292"/>
        <v>2015</v>
      </c>
      <c r="D3722" s="11" t="str">
        <f t="shared" si="293"/>
        <v>1/2015</v>
      </c>
      <c r="E3722">
        <v>48421</v>
      </c>
      <c r="F3722">
        <v>49067100</v>
      </c>
      <c r="G3722">
        <v>447632682</v>
      </c>
      <c r="H3722" s="1">
        <v>8.9775762774000007</v>
      </c>
      <c r="I3722" s="1">
        <v>8.7865640161999998</v>
      </c>
      <c r="J3722" s="1">
        <v>8.5286974635000004</v>
      </c>
      <c r="K3722" s="1">
        <v>8.9775762774000007</v>
      </c>
      <c r="L3722" s="1">
        <v>8.7101591116999995</v>
      </c>
      <c r="M3722" s="2">
        <f t="shared" si="294"/>
        <v>2.396514161881047E-2</v>
      </c>
      <c r="N3722" s="2">
        <f t="shared" si="295"/>
        <v>2.3682484650014449E-2</v>
      </c>
    </row>
    <row r="3723" spans="1:14" x14ac:dyDescent="0.25">
      <c r="A3723" s="5">
        <v>42016</v>
      </c>
      <c r="B3723" s="11">
        <f t="shared" si="291"/>
        <v>1</v>
      </c>
      <c r="C3723" s="11">
        <f t="shared" si="292"/>
        <v>2015</v>
      </c>
      <c r="D3723" s="11" t="str">
        <f t="shared" si="293"/>
        <v>1/2015</v>
      </c>
      <c r="E3723">
        <v>60312</v>
      </c>
      <c r="F3723">
        <v>57093700</v>
      </c>
      <c r="G3723">
        <v>518548291</v>
      </c>
      <c r="H3723" s="1">
        <v>8.5095962374000003</v>
      </c>
      <c r="I3723" s="1">
        <v>8.8534183076000001</v>
      </c>
      <c r="J3723" s="1">
        <v>8.3949888806999997</v>
      </c>
      <c r="K3723" s="1">
        <v>9.1494873124999998</v>
      </c>
      <c r="L3723" s="1">
        <v>8.6719566593999993</v>
      </c>
      <c r="M3723" s="2">
        <f t="shared" si="294"/>
        <v>-5.2127659575345042E-2</v>
      </c>
      <c r="N3723" s="2">
        <f t="shared" si="295"/>
        <v>-5.3535447794165456E-2</v>
      </c>
    </row>
    <row r="3724" spans="1:14" x14ac:dyDescent="0.25">
      <c r="A3724" s="5">
        <v>42017</v>
      </c>
      <c r="B3724" s="11">
        <f t="shared" si="291"/>
        <v>1</v>
      </c>
      <c r="C3724" s="11">
        <f t="shared" si="292"/>
        <v>2015</v>
      </c>
      <c r="D3724" s="11" t="str">
        <f t="shared" si="293"/>
        <v>1/2015</v>
      </c>
      <c r="E3724">
        <v>44851</v>
      </c>
      <c r="F3724">
        <v>62145000</v>
      </c>
      <c r="G3724">
        <v>570356222</v>
      </c>
      <c r="H3724" s="1">
        <v>8.5955517549000007</v>
      </c>
      <c r="I3724" s="1">
        <v>8.5000456243000002</v>
      </c>
      <c r="J3724" s="1">
        <v>8.452292559</v>
      </c>
      <c r="K3724" s="1">
        <v>8.9680256643000007</v>
      </c>
      <c r="L3724" s="1">
        <v>8.7674627899999997</v>
      </c>
      <c r="M3724" s="2">
        <f t="shared" si="294"/>
        <v>1.0101010095193708E-2</v>
      </c>
      <c r="N3724" s="2">
        <f t="shared" si="295"/>
        <v>1.0050335847743211E-2</v>
      </c>
    </row>
    <row r="3725" spans="1:14" x14ac:dyDescent="0.25">
      <c r="A3725" s="5">
        <v>42018</v>
      </c>
      <c r="B3725" s="11">
        <f t="shared" si="291"/>
        <v>1</v>
      </c>
      <c r="C3725" s="11">
        <f t="shared" si="292"/>
        <v>2015</v>
      </c>
      <c r="D3725" s="11" t="str">
        <f t="shared" si="293"/>
        <v>1/2015</v>
      </c>
      <c r="E3725">
        <v>43976</v>
      </c>
      <c r="F3725">
        <v>52043300</v>
      </c>
      <c r="G3725">
        <v>457075877</v>
      </c>
      <c r="H3725" s="1">
        <v>8.3472358153999995</v>
      </c>
      <c r="I3725" s="1">
        <v>8.4809443982000001</v>
      </c>
      <c r="J3725" s="1">
        <v>8.2517296848000008</v>
      </c>
      <c r="K3725" s="1">
        <v>8.5573493027000005</v>
      </c>
      <c r="L3725" s="1">
        <v>8.3854382675999997</v>
      </c>
      <c r="M3725" s="2">
        <f t="shared" si="294"/>
        <v>-2.8888888878883856E-2</v>
      </c>
      <c r="N3725" s="2">
        <f t="shared" si="295"/>
        <v>-2.9314387658472624E-2</v>
      </c>
    </row>
    <row r="3726" spans="1:14" x14ac:dyDescent="0.25">
      <c r="A3726" s="5">
        <v>42019</v>
      </c>
      <c r="B3726" s="11">
        <f t="shared" si="291"/>
        <v>1</v>
      </c>
      <c r="C3726" s="11">
        <f t="shared" si="292"/>
        <v>2015</v>
      </c>
      <c r="D3726" s="11" t="str">
        <f t="shared" si="293"/>
        <v>1/2015</v>
      </c>
      <c r="E3726">
        <v>53242</v>
      </c>
      <c r="F3726">
        <v>80130800</v>
      </c>
      <c r="G3726">
        <v>738901249</v>
      </c>
      <c r="H3726" s="1">
        <v>8.9202725990000005</v>
      </c>
      <c r="I3726" s="1">
        <v>8.5955517549000007</v>
      </c>
      <c r="J3726" s="1">
        <v>8.4713937851000001</v>
      </c>
      <c r="K3726" s="1">
        <v>8.9680256643000007</v>
      </c>
      <c r="L3726" s="1">
        <v>8.8056652422999999</v>
      </c>
      <c r="M3726" s="2">
        <f t="shared" si="294"/>
        <v>6.8649885575628788E-2</v>
      </c>
      <c r="N3726" s="2">
        <f t="shared" si="295"/>
        <v>6.6396062565919109E-2</v>
      </c>
    </row>
    <row r="3727" spans="1:14" x14ac:dyDescent="0.25">
      <c r="A3727" s="5">
        <v>42020</v>
      </c>
      <c r="B3727" s="11">
        <f t="shared" si="291"/>
        <v>1</v>
      </c>
      <c r="C3727" s="11">
        <f t="shared" si="292"/>
        <v>2015</v>
      </c>
      <c r="D3727" s="11" t="str">
        <f t="shared" si="293"/>
        <v>1/2015</v>
      </c>
      <c r="E3727">
        <v>47874</v>
      </c>
      <c r="F3727">
        <v>56271000</v>
      </c>
      <c r="G3727">
        <v>534431748</v>
      </c>
      <c r="H3727" s="1">
        <v>9.0157787295999992</v>
      </c>
      <c r="I3727" s="1">
        <v>9.0348799557999993</v>
      </c>
      <c r="J3727" s="1">
        <v>8.8247664684</v>
      </c>
      <c r="K3727" s="1">
        <v>9.1972403778</v>
      </c>
      <c r="L3727" s="1">
        <v>9.0730824079999994</v>
      </c>
      <c r="M3727" s="2">
        <f t="shared" si="294"/>
        <v>1.0706638114479361E-2</v>
      </c>
      <c r="N3727" s="2">
        <f t="shared" si="295"/>
        <v>1.0649727915517944E-2</v>
      </c>
    </row>
    <row r="3728" spans="1:14" x14ac:dyDescent="0.25">
      <c r="A3728" s="5">
        <v>42023</v>
      </c>
      <c r="B3728" s="11">
        <f t="shared" si="291"/>
        <v>1</v>
      </c>
      <c r="C3728" s="11">
        <f t="shared" si="292"/>
        <v>2015</v>
      </c>
      <c r="D3728" s="11" t="str">
        <f t="shared" si="293"/>
        <v>1/2015</v>
      </c>
      <c r="E3728">
        <v>29234</v>
      </c>
      <c r="F3728">
        <v>30267600</v>
      </c>
      <c r="G3728">
        <v>283058378</v>
      </c>
      <c r="H3728" s="1">
        <v>8.7770134030999998</v>
      </c>
      <c r="I3728" s="1">
        <v>8.9298232121000005</v>
      </c>
      <c r="J3728" s="1">
        <v>8.7388109508999996</v>
      </c>
      <c r="K3728" s="1">
        <v>9.1112848601999996</v>
      </c>
      <c r="L3728" s="1">
        <v>8.9298232121000005</v>
      </c>
      <c r="M3728" s="2">
        <f t="shared" si="294"/>
        <v>-2.6483050844637646E-2</v>
      </c>
      <c r="N3728" s="2">
        <f t="shared" si="295"/>
        <v>-2.6840043786916942E-2</v>
      </c>
    </row>
    <row r="3729" spans="1:14" x14ac:dyDescent="0.25">
      <c r="A3729" s="5">
        <v>42024</v>
      </c>
      <c r="B3729" s="11">
        <f t="shared" si="291"/>
        <v>1</v>
      </c>
      <c r="C3729" s="11">
        <f t="shared" si="292"/>
        <v>2015</v>
      </c>
      <c r="D3729" s="11" t="str">
        <f t="shared" si="293"/>
        <v>1/2015</v>
      </c>
      <c r="E3729">
        <v>40626</v>
      </c>
      <c r="F3729">
        <v>71447300</v>
      </c>
      <c r="G3729">
        <v>681444182</v>
      </c>
      <c r="H3729" s="1">
        <v>8.9011713729000004</v>
      </c>
      <c r="I3729" s="1">
        <v>9.1685885385999999</v>
      </c>
      <c r="J3729" s="1">
        <v>8.7388109508999996</v>
      </c>
      <c r="K3729" s="1">
        <v>9.4073538650999993</v>
      </c>
      <c r="L3729" s="1">
        <v>9.1112848601999996</v>
      </c>
      <c r="M3729" s="2">
        <f t="shared" si="294"/>
        <v>1.4145810664496494E-2</v>
      </c>
      <c r="N3729" s="2">
        <f t="shared" si="295"/>
        <v>1.4046692330625462E-2</v>
      </c>
    </row>
    <row r="3730" spans="1:14" x14ac:dyDescent="0.25">
      <c r="A3730" s="5">
        <v>42025</v>
      </c>
      <c r="B3730" s="11">
        <f t="shared" si="291"/>
        <v>1</v>
      </c>
      <c r="C3730" s="11">
        <f t="shared" si="292"/>
        <v>2015</v>
      </c>
      <c r="D3730" s="11" t="str">
        <f t="shared" si="293"/>
        <v>1/2015</v>
      </c>
      <c r="E3730">
        <v>34353</v>
      </c>
      <c r="F3730">
        <v>47111300</v>
      </c>
      <c r="G3730">
        <v>454703595</v>
      </c>
      <c r="H3730" s="1">
        <v>9.3787020259999991</v>
      </c>
      <c r="I3730" s="1">
        <v>9.0253293426999992</v>
      </c>
      <c r="J3730" s="1">
        <v>8.9011713729000004</v>
      </c>
      <c r="K3730" s="1">
        <v>9.3882526389999992</v>
      </c>
      <c r="L3730" s="1">
        <v>9.2163416039000001</v>
      </c>
      <c r="M3730" s="2">
        <f t="shared" si="294"/>
        <v>5.364806867485572E-2</v>
      </c>
      <c r="N3730" s="2">
        <f t="shared" si="295"/>
        <v>5.2258493673931254E-2</v>
      </c>
    </row>
    <row r="3731" spans="1:14" x14ac:dyDescent="0.25">
      <c r="A3731" s="5">
        <v>42026</v>
      </c>
      <c r="B3731" s="11">
        <f t="shared" si="291"/>
        <v>1</v>
      </c>
      <c r="C3731" s="11">
        <f t="shared" si="292"/>
        <v>2015</v>
      </c>
      <c r="D3731" s="11" t="str">
        <f t="shared" si="293"/>
        <v>1/2015</v>
      </c>
      <c r="E3731">
        <v>60093</v>
      </c>
      <c r="F3731">
        <v>73301800</v>
      </c>
      <c r="G3731">
        <v>748822116</v>
      </c>
      <c r="H3731" s="1">
        <v>9.7893783875999993</v>
      </c>
      <c r="I3731" s="1">
        <v>9.6461191917000004</v>
      </c>
      <c r="J3731" s="1">
        <v>9.5219612218999998</v>
      </c>
      <c r="K3731" s="1">
        <v>9.9899412619000003</v>
      </c>
      <c r="L3731" s="1">
        <v>9.7607265483999992</v>
      </c>
      <c r="M3731" s="2">
        <f t="shared" si="294"/>
        <v>4.3788187369798948E-2</v>
      </c>
      <c r="N3731" s="2">
        <f t="shared" si="295"/>
        <v>4.2856583215254922E-2</v>
      </c>
    </row>
    <row r="3732" spans="1:14" x14ac:dyDescent="0.25">
      <c r="A3732" s="5">
        <v>42027</v>
      </c>
      <c r="B3732" s="11">
        <f t="shared" si="291"/>
        <v>1</v>
      </c>
      <c r="C3732" s="11">
        <f t="shared" si="292"/>
        <v>2015</v>
      </c>
      <c r="D3732" s="11" t="str">
        <f t="shared" si="293"/>
        <v>1/2015</v>
      </c>
      <c r="E3732">
        <v>31364</v>
      </c>
      <c r="F3732">
        <v>43091500</v>
      </c>
      <c r="G3732">
        <v>436857532</v>
      </c>
      <c r="H3732" s="1">
        <v>9.5506130611</v>
      </c>
      <c r="I3732" s="1">
        <v>9.6556698047000005</v>
      </c>
      <c r="J3732" s="1">
        <v>9.4360057042999994</v>
      </c>
      <c r="K3732" s="1">
        <v>9.9421881966000001</v>
      </c>
      <c r="L3732" s="1">
        <v>9.6843216439000006</v>
      </c>
      <c r="M3732" s="2">
        <f t="shared" si="294"/>
        <v>-2.4390243899698349E-2</v>
      </c>
      <c r="N3732" s="2">
        <f t="shared" si="295"/>
        <v>-2.4692612587562311E-2</v>
      </c>
    </row>
    <row r="3733" spans="1:14" x14ac:dyDescent="0.25">
      <c r="A3733" s="5">
        <v>42030</v>
      </c>
      <c r="B3733" s="11">
        <f t="shared" si="291"/>
        <v>1</v>
      </c>
      <c r="C3733" s="11">
        <f t="shared" si="292"/>
        <v>2015</v>
      </c>
      <c r="D3733" s="11" t="str">
        <f t="shared" si="293"/>
        <v>1/2015</v>
      </c>
      <c r="E3733">
        <v>30721</v>
      </c>
      <c r="F3733">
        <v>32151700</v>
      </c>
      <c r="G3733">
        <v>316739475</v>
      </c>
      <c r="H3733" s="1">
        <v>9.4646575434999995</v>
      </c>
      <c r="I3733" s="1">
        <v>9.3500501868000008</v>
      </c>
      <c r="J3733" s="1">
        <v>9.2258922170000002</v>
      </c>
      <c r="K3733" s="1">
        <v>9.5219612218999998</v>
      </c>
      <c r="L3733" s="1">
        <v>9.4073538650999993</v>
      </c>
      <c r="M3733" s="2">
        <f t="shared" si="294"/>
        <v>-9.0000000052458118E-3</v>
      </c>
      <c r="N3733" s="2">
        <f t="shared" si="295"/>
        <v>-9.0407446574425152E-3</v>
      </c>
    </row>
    <row r="3734" spans="1:14" x14ac:dyDescent="0.25">
      <c r="A3734" s="5">
        <v>42031</v>
      </c>
      <c r="B3734" s="11">
        <f t="shared" si="291"/>
        <v>1</v>
      </c>
      <c r="C3734" s="11">
        <f t="shared" si="292"/>
        <v>2015</v>
      </c>
      <c r="D3734" s="11" t="str">
        <f t="shared" si="293"/>
        <v>1/2015</v>
      </c>
      <c r="E3734">
        <v>49694</v>
      </c>
      <c r="F3734">
        <v>58096700</v>
      </c>
      <c r="G3734">
        <v>575839026</v>
      </c>
      <c r="H3734" s="1">
        <v>9.7129734831000007</v>
      </c>
      <c r="I3734" s="1">
        <v>9.2831958953000004</v>
      </c>
      <c r="J3734" s="1">
        <v>9.1017342471999996</v>
      </c>
      <c r="K3734" s="1">
        <v>9.9039857442999999</v>
      </c>
      <c r="L3734" s="1">
        <v>9.4646575434999995</v>
      </c>
      <c r="M3734" s="2">
        <f t="shared" si="294"/>
        <v>2.6236125127478749E-2</v>
      </c>
      <c r="N3734" s="2">
        <f t="shared" si="295"/>
        <v>2.5897861719881145E-2</v>
      </c>
    </row>
    <row r="3735" spans="1:14" x14ac:dyDescent="0.25">
      <c r="A3735" s="5">
        <v>42032</v>
      </c>
      <c r="B3735" s="11">
        <f t="shared" si="291"/>
        <v>1</v>
      </c>
      <c r="C3735" s="11">
        <f t="shared" si="292"/>
        <v>2015</v>
      </c>
      <c r="D3735" s="11" t="str">
        <f t="shared" si="293"/>
        <v>1/2015</v>
      </c>
      <c r="E3735">
        <v>79562</v>
      </c>
      <c r="F3735">
        <v>103845700</v>
      </c>
      <c r="G3735">
        <v>955749895</v>
      </c>
      <c r="H3735" s="1">
        <v>8.6242035941000008</v>
      </c>
      <c r="I3735" s="1">
        <v>9.0062281165999991</v>
      </c>
      <c r="J3735" s="1">
        <v>8.5477986896000004</v>
      </c>
      <c r="K3735" s="1">
        <v>9.1112848601999996</v>
      </c>
      <c r="L3735" s="1">
        <v>8.7865640161999998</v>
      </c>
      <c r="M3735" s="2">
        <f t="shared" si="294"/>
        <v>-0.11209439528424481</v>
      </c>
      <c r="N3735" s="2">
        <f t="shared" si="295"/>
        <v>-0.11888984263608945</v>
      </c>
    </row>
    <row r="3736" spans="1:14" x14ac:dyDescent="0.25">
      <c r="A3736" s="5">
        <v>42033</v>
      </c>
      <c r="B3736" s="11">
        <f t="shared" si="291"/>
        <v>1</v>
      </c>
      <c r="C3736" s="11">
        <f t="shared" si="292"/>
        <v>2015</v>
      </c>
      <c r="D3736" s="11" t="str">
        <f t="shared" si="293"/>
        <v>1/2015</v>
      </c>
      <c r="E3736">
        <v>91760</v>
      </c>
      <c r="F3736">
        <v>109784800</v>
      </c>
      <c r="G3736">
        <v>950499964</v>
      </c>
      <c r="H3736" s="1">
        <v>8.3567864283999995</v>
      </c>
      <c r="I3736" s="1">
        <v>8.6433048202999991</v>
      </c>
      <c r="J3736" s="1">
        <v>7.9652112929000003</v>
      </c>
      <c r="K3736" s="1">
        <v>8.6719566593999993</v>
      </c>
      <c r="L3736" s="1">
        <v>8.2708309109000009</v>
      </c>
      <c r="M3736" s="2">
        <f t="shared" si="294"/>
        <v>-3.1007751936995898E-2</v>
      </c>
      <c r="N3736" s="2">
        <f t="shared" si="295"/>
        <v>-3.1498667058350756E-2</v>
      </c>
    </row>
    <row r="3737" spans="1:14" x14ac:dyDescent="0.25">
      <c r="A3737" s="5">
        <v>42034</v>
      </c>
      <c r="B3737" s="11">
        <f t="shared" si="291"/>
        <v>1</v>
      </c>
      <c r="C3737" s="11">
        <f t="shared" si="292"/>
        <v>2015</v>
      </c>
      <c r="D3737" s="11" t="str">
        <f t="shared" si="293"/>
        <v>1/2015</v>
      </c>
      <c r="E3737">
        <v>93889</v>
      </c>
      <c r="F3737">
        <v>84769600</v>
      </c>
      <c r="G3737">
        <v>695091040</v>
      </c>
      <c r="H3737" s="1">
        <v>7.8124014839000004</v>
      </c>
      <c r="I3737" s="1">
        <v>7.8315027100999997</v>
      </c>
      <c r="J3737" s="1">
        <v>7.7168953533</v>
      </c>
      <c r="K3737" s="1">
        <v>7.9652112929000003</v>
      </c>
      <c r="L3737" s="1">
        <v>7.8315027100999997</v>
      </c>
      <c r="M3737" s="2">
        <f t="shared" si="294"/>
        <v>-6.5142857145414457E-2</v>
      </c>
      <c r="N3737" s="2">
        <f t="shared" si="295"/>
        <v>-6.736154975760289E-2</v>
      </c>
    </row>
    <row r="3738" spans="1:14" x14ac:dyDescent="0.25">
      <c r="A3738" s="5">
        <v>42037</v>
      </c>
      <c r="B3738" s="11">
        <f t="shared" si="291"/>
        <v>2</v>
      </c>
      <c r="C3738" s="11">
        <f t="shared" si="292"/>
        <v>2015</v>
      </c>
      <c r="D3738" s="11" t="str">
        <f t="shared" si="293"/>
        <v>2/2015</v>
      </c>
      <c r="E3738">
        <v>51276</v>
      </c>
      <c r="F3738">
        <v>55640200</v>
      </c>
      <c r="G3738">
        <v>469734153</v>
      </c>
      <c r="H3738" s="1">
        <v>8.2708309109000009</v>
      </c>
      <c r="I3738" s="1">
        <v>8.0798186497</v>
      </c>
      <c r="J3738" s="1">
        <v>7.7646484186000002</v>
      </c>
      <c r="K3738" s="1">
        <v>8.2899321369999992</v>
      </c>
      <c r="L3738" s="1">
        <v>8.0607174234999999</v>
      </c>
      <c r="M3738" s="2">
        <f t="shared" si="294"/>
        <v>5.8679706610668125E-2</v>
      </c>
      <c r="N3738" s="2">
        <f t="shared" si="295"/>
        <v>5.7022571968379239E-2</v>
      </c>
    </row>
    <row r="3739" spans="1:14" x14ac:dyDescent="0.25">
      <c r="A3739" s="5">
        <v>42038</v>
      </c>
      <c r="B3739" s="11">
        <f t="shared" si="291"/>
        <v>2</v>
      </c>
      <c r="C3739" s="11">
        <f t="shared" si="292"/>
        <v>2015</v>
      </c>
      <c r="D3739" s="11" t="str">
        <f t="shared" si="293"/>
        <v>2/2015</v>
      </c>
      <c r="E3739">
        <v>86671</v>
      </c>
      <c r="F3739">
        <v>94935000</v>
      </c>
      <c r="G3739">
        <v>903979084</v>
      </c>
      <c r="H3739" s="1">
        <v>9.5506130611</v>
      </c>
      <c r="I3739" s="1">
        <v>8.6051023680000007</v>
      </c>
      <c r="J3739" s="1">
        <v>8.6051023680000007</v>
      </c>
      <c r="K3739" s="1">
        <v>9.5506130611</v>
      </c>
      <c r="L3739" s="1">
        <v>9.0921836340999995</v>
      </c>
      <c r="M3739" s="2">
        <f t="shared" si="294"/>
        <v>0.15473441108720931</v>
      </c>
      <c r="N3739" s="2">
        <f t="shared" si="295"/>
        <v>0.14387037042122516</v>
      </c>
    </row>
    <row r="3740" spans="1:14" x14ac:dyDescent="0.25">
      <c r="A3740" s="5">
        <v>42039</v>
      </c>
      <c r="B3740" s="11">
        <f t="shared" si="291"/>
        <v>2</v>
      </c>
      <c r="C3740" s="11">
        <f t="shared" si="292"/>
        <v>2015</v>
      </c>
      <c r="D3740" s="11" t="str">
        <f t="shared" si="293"/>
        <v>2/2015</v>
      </c>
      <c r="E3740">
        <v>91851</v>
      </c>
      <c r="F3740">
        <v>116651900</v>
      </c>
      <c r="G3740">
        <v>1188332679</v>
      </c>
      <c r="H3740" s="1">
        <v>9.5697142872000001</v>
      </c>
      <c r="I3740" s="1">
        <v>9.8371314528999996</v>
      </c>
      <c r="J3740" s="1">
        <v>9.1303860863999997</v>
      </c>
      <c r="K3740" s="1">
        <v>10.295560879</v>
      </c>
      <c r="L3740" s="1">
        <v>9.7320747092000008</v>
      </c>
      <c r="M3740" s="2">
        <f t="shared" si="294"/>
        <v>1.9999999976756389E-3</v>
      </c>
      <c r="N3740" s="2">
        <f t="shared" si="295"/>
        <v>1.9980026603533341E-3</v>
      </c>
    </row>
    <row r="3741" spans="1:14" x14ac:dyDescent="0.25">
      <c r="A3741" s="5">
        <v>42040</v>
      </c>
      <c r="B3741" s="11">
        <f t="shared" si="291"/>
        <v>2</v>
      </c>
      <c r="C3741" s="11">
        <f t="shared" si="292"/>
        <v>2015</v>
      </c>
      <c r="D3741" s="11" t="str">
        <f t="shared" si="293"/>
        <v>2/2015</v>
      </c>
      <c r="E3741">
        <v>60068</v>
      </c>
      <c r="F3741">
        <v>76640500</v>
      </c>
      <c r="G3741">
        <v>767649373</v>
      </c>
      <c r="H3741" s="1">
        <v>9.3596007998000008</v>
      </c>
      <c r="I3741" s="1">
        <v>9.4169044781999993</v>
      </c>
      <c r="J3741" s="1">
        <v>9.2640946692000004</v>
      </c>
      <c r="K3741" s="1">
        <v>9.8275808397999995</v>
      </c>
      <c r="L3741" s="1">
        <v>9.5697142872000001</v>
      </c>
      <c r="M3741" s="2">
        <f t="shared" si="294"/>
        <v>-2.1956087830233062E-2</v>
      </c>
      <c r="N3741" s="2">
        <f t="shared" si="295"/>
        <v>-2.220070998620631E-2</v>
      </c>
    </row>
    <row r="3742" spans="1:14" x14ac:dyDescent="0.25">
      <c r="A3742" s="5">
        <v>42041</v>
      </c>
      <c r="B3742" s="11">
        <f t="shared" si="291"/>
        <v>2</v>
      </c>
      <c r="C3742" s="11">
        <f t="shared" si="292"/>
        <v>2015</v>
      </c>
      <c r="D3742" s="11" t="str">
        <f t="shared" si="293"/>
        <v>2/2015</v>
      </c>
      <c r="E3742">
        <v>10455</v>
      </c>
      <c r="F3742">
        <v>115068800</v>
      </c>
      <c r="G3742">
        <v>1054355792</v>
      </c>
      <c r="H3742" s="1">
        <v>8.7101591116999995</v>
      </c>
      <c r="I3742" s="1">
        <v>9.3596007998000008</v>
      </c>
      <c r="J3742" s="1">
        <v>8.4713937851000001</v>
      </c>
      <c r="K3742" s="1">
        <v>9.3691514129000009</v>
      </c>
      <c r="L3742" s="1">
        <v>8.7483615638999996</v>
      </c>
      <c r="M3742" s="2">
        <f t="shared" si="294"/>
        <v>-6.9387755096764314E-2</v>
      </c>
      <c r="N3742" s="2">
        <f t="shared" si="295"/>
        <v>-7.1912581584616289E-2</v>
      </c>
    </row>
    <row r="3743" spans="1:14" x14ac:dyDescent="0.25">
      <c r="A3743" s="5">
        <v>42044</v>
      </c>
      <c r="B3743" s="11">
        <f t="shared" si="291"/>
        <v>2</v>
      </c>
      <c r="C3743" s="11">
        <f t="shared" si="292"/>
        <v>2015</v>
      </c>
      <c r="D3743" s="11" t="str">
        <f t="shared" si="293"/>
        <v>2/2015</v>
      </c>
      <c r="E3743">
        <v>64502</v>
      </c>
      <c r="F3743">
        <v>70531500</v>
      </c>
      <c r="G3743">
        <v>642160153</v>
      </c>
      <c r="H3743" s="1">
        <v>8.8629689207000002</v>
      </c>
      <c r="I3743" s="1">
        <v>8.4045394936999998</v>
      </c>
      <c r="J3743" s="1">
        <v>8.3281345891999994</v>
      </c>
      <c r="K3743" s="1">
        <v>9.0444305687999993</v>
      </c>
      <c r="L3743" s="1">
        <v>8.6910578855999994</v>
      </c>
      <c r="M3743" s="2">
        <f t="shared" si="294"/>
        <v>1.7543859651741434E-2</v>
      </c>
      <c r="N3743" s="2">
        <f t="shared" si="295"/>
        <v>1.7391742714442663E-2</v>
      </c>
    </row>
    <row r="3744" spans="1:14" x14ac:dyDescent="0.25">
      <c r="A3744" s="5">
        <v>42045</v>
      </c>
      <c r="B3744" s="11">
        <f t="shared" si="291"/>
        <v>2</v>
      </c>
      <c r="C3744" s="11">
        <f t="shared" si="292"/>
        <v>2015</v>
      </c>
      <c r="D3744" s="11" t="str">
        <f t="shared" si="293"/>
        <v>2/2015</v>
      </c>
      <c r="E3744">
        <v>65049</v>
      </c>
      <c r="F3744">
        <v>73192900</v>
      </c>
      <c r="G3744">
        <v>681396673</v>
      </c>
      <c r="H3744" s="1">
        <v>8.5191468505000003</v>
      </c>
      <c r="I3744" s="1">
        <v>8.8056652422999999</v>
      </c>
      <c r="J3744" s="1">
        <v>8.5191468505000003</v>
      </c>
      <c r="K3744" s="1">
        <v>9.3596007998000008</v>
      </c>
      <c r="L3744" s="1">
        <v>8.8916207598000003</v>
      </c>
      <c r="M3744" s="2">
        <f t="shared" si="294"/>
        <v>-3.8793103448324429E-2</v>
      </c>
      <c r="N3744" s="2">
        <f t="shared" si="295"/>
        <v>-3.9565600206241724E-2</v>
      </c>
    </row>
    <row r="3745" spans="1:14" x14ac:dyDescent="0.25">
      <c r="A3745" s="5">
        <v>42046</v>
      </c>
      <c r="B3745" s="11">
        <f t="shared" si="291"/>
        <v>2</v>
      </c>
      <c r="C3745" s="11">
        <f t="shared" si="292"/>
        <v>2015</v>
      </c>
      <c r="D3745" s="11" t="str">
        <f t="shared" si="293"/>
        <v>2/2015</v>
      </c>
      <c r="E3745">
        <v>39031</v>
      </c>
      <c r="F3745">
        <v>47372800</v>
      </c>
      <c r="G3745">
        <v>424145648</v>
      </c>
      <c r="H3745" s="1">
        <v>8.6242035941000008</v>
      </c>
      <c r="I3745" s="1">
        <v>8.5382480766000004</v>
      </c>
      <c r="J3745" s="1">
        <v>8.4140901067999998</v>
      </c>
      <c r="K3745" s="1">
        <v>8.7770134030999998</v>
      </c>
      <c r="L3745" s="1">
        <v>8.5477986896000004</v>
      </c>
      <c r="M3745" s="2">
        <f t="shared" si="294"/>
        <v>1.2331838556560948E-2</v>
      </c>
      <c r="N3745" s="2">
        <f t="shared" si="295"/>
        <v>1.2256420828617644E-2</v>
      </c>
    </row>
    <row r="3746" spans="1:14" x14ac:dyDescent="0.25">
      <c r="A3746" s="5">
        <v>42047</v>
      </c>
      <c r="B3746" s="11">
        <f t="shared" si="291"/>
        <v>2</v>
      </c>
      <c r="C3746" s="11">
        <f t="shared" si="292"/>
        <v>2015</v>
      </c>
      <c r="D3746" s="11" t="str">
        <f t="shared" si="293"/>
        <v>2/2015</v>
      </c>
      <c r="E3746">
        <v>45689</v>
      </c>
      <c r="F3746">
        <v>60640400</v>
      </c>
      <c r="G3746">
        <v>571574023</v>
      </c>
      <c r="H3746" s="1">
        <v>9.0730824079999994</v>
      </c>
      <c r="I3746" s="1">
        <v>8.9298232121000005</v>
      </c>
      <c r="J3746" s="1">
        <v>8.8534183076000001</v>
      </c>
      <c r="K3746" s="1">
        <v>9.1112848601999996</v>
      </c>
      <c r="L3746" s="1">
        <v>9.0062281165999991</v>
      </c>
      <c r="M3746" s="2">
        <f t="shared" si="294"/>
        <v>5.204872647105474E-2</v>
      </c>
      <c r="N3746" s="2">
        <f t="shared" si="295"/>
        <v>5.07394311811405E-2</v>
      </c>
    </row>
    <row r="3747" spans="1:14" x14ac:dyDescent="0.25">
      <c r="A3747" s="5">
        <v>42048</v>
      </c>
      <c r="B3747" s="11">
        <f t="shared" si="291"/>
        <v>2</v>
      </c>
      <c r="C3747" s="11">
        <f t="shared" si="292"/>
        <v>2015</v>
      </c>
      <c r="D3747" s="11" t="str">
        <f t="shared" si="293"/>
        <v>2/2015</v>
      </c>
      <c r="E3747">
        <v>59724</v>
      </c>
      <c r="F3747">
        <v>70356000</v>
      </c>
      <c r="G3747">
        <v>698492909</v>
      </c>
      <c r="H3747" s="1">
        <v>9.5410624479999999</v>
      </c>
      <c r="I3747" s="1">
        <v>9.2449934431000003</v>
      </c>
      <c r="J3747" s="1">
        <v>9.2258922170000002</v>
      </c>
      <c r="K3747" s="1">
        <v>9.6461191917000004</v>
      </c>
      <c r="L3747" s="1">
        <v>9.4837587695999996</v>
      </c>
      <c r="M3747" s="2">
        <f t="shared" si="294"/>
        <v>5.1578947369349315E-2</v>
      </c>
      <c r="N3747" s="2">
        <f t="shared" si="295"/>
        <v>5.0292794054849731E-2</v>
      </c>
    </row>
    <row r="3748" spans="1:14" x14ac:dyDescent="0.25">
      <c r="A3748" s="5">
        <v>42053</v>
      </c>
      <c r="B3748" s="11">
        <f t="shared" si="291"/>
        <v>2</v>
      </c>
      <c r="C3748" s="11">
        <f t="shared" si="292"/>
        <v>2015</v>
      </c>
      <c r="D3748" s="11" t="str">
        <f t="shared" si="293"/>
        <v>2/2015</v>
      </c>
      <c r="E3748">
        <v>38086</v>
      </c>
      <c r="F3748">
        <v>41689000</v>
      </c>
      <c r="G3748">
        <v>425345395</v>
      </c>
      <c r="H3748" s="1">
        <v>9.6652204178000005</v>
      </c>
      <c r="I3748" s="1">
        <v>9.7034228700000007</v>
      </c>
      <c r="J3748" s="1">
        <v>9.5888155133000001</v>
      </c>
      <c r="K3748" s="1">
        <v>9.8753339050999998</v>
      </c>
      <c r="L3748" s="1">
        <v>9.7416253222999991</v>
      </c>
      <c r="M3748" s="2">
        <f t="shared" si="294"/>
        <v>1.3013013013663643E-2</v>
      </c>
      <c r="N3748" s="2">
        <f t="shared" si="295"/>
        <v>1.2929071199499608E-2</v>
      </c>
    </row>
    <row r="3749" spans="1:14" x14ac:dyDescent="0.25">
      <c r="A3749" s="5">
        <v>42054</v>
      </c>
      <c r="B3749" s="11">
        <f t="shared" si="291"/>
        <v>2</v>
      </c>
      <c r="C3749" s="11">
        <f t="shared" si="292"/>
        <v>2015</v>
      </c>
      <c r="D3749" s="11" t="str">
        <f t="shared" si="293"/>
        <v>2/2015</v>
      </c>
      <c r="E3749">
        <v>30002</v>
      </c>
      <c r="F3749">
        <v>37715100</v>
      </c>
      <c r="G3749">
        <v>368934446</v>
      </c>
      <c r="H3749" s="1">
        <v>9.3118477345000006</v>
      </c>
      <c r="I3749" s="1">
        <v>9.5124106087999998</v>
      </c>
      <c r="J3749" s="1">
        <v>9.2163416039000001</v>
      </c>
      <c r="K3749" s="1">
        <v>9.5219612218999998</v>
      </c>
      <c r="L3749" s="1">
        <v>9.3404995737000007</v>
      </c>
      <c r="M3749" s="2">
        <f t="shared" si="294"/>
        <v>-3.6561264826326045E-2</v>
      </c>
      <c r="N3749" s="2">
        <f t="shared" si="295"/>
        <v>-3.7246378853914401E-2</v>
      </c>
    </row>
    <row r="3750" spans="1:14" x14ac:dyDescent="0.25">
      <c r="A3750" s="5">
        <v>42055</v>
      </c>
      <c r="B3750" s="11">
        <f t="shared" si="291"/>
        <v>2</v>
      </c>
      <c r="C3750" s="11">
        <f t="shared" si="292"/>
        <v>2015</v>
      </c>
      <c r="D3750" s="11" t="str">
        <f t="shared" si="293"/>
        <v>2/2015</v>
      </c>
      <c r="E3750">
        <v>25911</v>
      </c>
      <c r="F3750">
        <v>34539000</v>
      </c>
      <c r="G3750">
        <v>333000902</v>
      </c>
      <c r="H3750" s="1">
        <v>9.2354428300000002</v>
      </c>
      <c r="I3750" s="1">
        <v>9.3787020259999991</v>
      </c>
      <c r="J3750" s="1">
        <v>9.1017342471999996</v>
      </c>
      <c r="K3750" s="1">
        <v>9.4551069303999995</v>
      </c>
      <c r="L3750" s="1">
        <v>9.2067909909000001</v>
      </c>
      <c r="M3750" s="2">
        <f t="shared" si="294"/>
        <v>-8.2051282063948516E-3</v>
      </c>
      <c r="N3750" s="2">
        <f t="shared" si="295"/>
        <v>-8.2389755458299758E-3</v>
      </c>
    </row>
    <row r="3751" spans="1:14" x14ac:dyDescent="0.25">
      <c r="A3751" s="5">
        <v>42058</v>
      </c>
      <c r="B3751" s="11">
        <f t="shared" si="291"/>
        <v>2</v>
      </c>
      <c r="C3751" s="11">
        <f t="shared" si="292"/>
        <v>2015</v>
      </c>
      <c r="D3751" s="11" t="str">
        <f t="shared" si="293"/>
        <v>2/2015</v>
      </c>
      <c r="E3751">
        <v>48068</v>
      </c>
      <c r="F3751">
        <v>40175300</v>
      </c>
      <c r="G3751">
        <v>381506426</v>
      </c>
      <c r="H3751" s="1">
        <v>9.0635317948999994</v>
      </c>
      <c r="I3751" s="1">
        <v>9.1208354732999997</v>
      </c>
      <c r="J3751" s="1">
        <v>8.9680256643000007</v>
      </c>
      <c r="K3751" s="1">
        <v>9.1590379255999999</v>
      </c>
      <c r="L3751" s="1">
        <v>9.0730824079999994</v>
      </c>
      <c r="M3751" s="2">
        <f t="shared" si="294"/>
        <v>-1.8614270941245237E-2</v>
      </c>
      <c r="N3751" s="2">
        <f t="shared" si="295"/>
        <v>-1.8789696843560501E-2</v>
      </c>
    </row>
    <row r="3752" spans="1:14" x14ac:dyDescent="0.25">
      <c r="A3752" s="5">
        <v>42059</v>
      </c>
      <c r="B3752" s="11">
        <f t="shared" si="291"/>
        <v>2</v>
      </c>
      <c r="C3752" s="11">
        <f t="shared" si="292"/>
        <v>2015</v>
      </c>
      <c r="D3752" s="11" t="str">
        <f t="shared" si="293"/>
        <v>2/2015</v>
      </c>
      <c r="E3752">
        <v>46043</v>
      </c>
      <c r="F3752">
        <v>46963000</v>
      </c>
      <c r="G3752">
        <v>457688477</v>
      </c>
      <c r="H3752" s="1">
        <v>9.4169044781999993</v>
      </c>
      <c r="I3752" s="1">
        <v>9.2163416039000001</v>
      </c>
      <c r="J3752" s="1">
        <v>9.1590379255999999</v>
      </c>
      <c r="K3752" s="1">
        <v>9.4455563173999995</v>
      </c>
      <c r="L3752" s="1">
        <v>9.3118477345000006</v>
      </c>
      <c r="M3752" s="2">
        <f t="shared" si="294"/>
        <v>3.8988408856119428E-2</v>
      </c>
      <c r="N3752" s="2">
        <f t="shared" si="295"/>
        <v>3.8247555997228178E-2</v>
      </c>
    </row>
    <row r="3753" spans="1:14" x14ac:dyDescent="0.25">
      <c r="A3753" s="5">
        <v>42060</v>
      </c>
      <c r="B3753" s="11">
        <f t="shared" si="291"/>
        <v>2</v>
      </c>
      <c r="C3753" s="11">
        <f t="shared" si="292"/>
        <v>2015</v>
      </c>
      <c r="D3753" s="11" t="str">
        <f t="shared" si="293"/>
        <v>2/2015</v>
      </c>
      <c r="E3753">
        <v>99028</v>
      </c>
      <c r="F3753">
        <v>94666600</v>
      </c>
      <c r="G3753">
        <v>870460336</v>
      </c>
      <c r="H3753" s="1">
        <v>8.9584750513000007</v>
      </c>
      <c r="I3753" s="1">
        <v>8.6910578855999994</v>
      </c>
      <c r="J3753" s="1">
        <v>8.5955517549000007</v>
      </c>
      <c r="K3753" s="1">
        <v>8.9680256643000007</v>
      </c>
      <c r="L3753" s="1">
        <v>8.7865640161999998</v>
      </c>
      <c r="M3753" s="2">
        <f t="shared" si="294"/>
        <v>-4.868154157889748E-2</v>
      </c>
      <c r="N3753" s="2">
        <f t="shared" si="295"/>
        <v>-4.9906405592991678E-2</v>
      </c>
    </row>
    <row r="3754" spans="1:14" x14ac:dyDescent="0.25">
      <c r="A3754" s="5">
        <v>42061</v>
      </c>
      <c r="B3754" s="11">
        <f t="shared" si="291"/>
        <v>2</v>
      </c>
      <c r="C3754" s="11">
        <f t="shared" si="292"/>
        <v>2015</v>
      </c>
      <c r="D3754" s="11" t="str">
        <f t="shared" si="293"/>
        <v>2/2015</v>
      </c>
      <c r="E3754">
        <v>37010</v>
      </c>
      <c r="F3754">
        <v>42277800</v>
      </c>
      <c r="G3754">
        <v>391906138</v>
      </c>
      <c r="H3754" s="1">
        <v>8.8534183076000001</v>
      </c>
      <c r="I3754" s="1">
        <v>8.9775762774000007</v>
      </c>
      <c r="J3754" s="1">
        <v>8.7483615638999996</v>
      </c>
      <c r="K3754" s="1">
        <v>9.0921836340999995</v>
      </c>
      <c r="L3754" s="1">
        <v>8.8534183076000001</v>
      </c>
      <c r="M3754" s="2">
        <f t="shared" si="294"/>
        <v>-1.1727078894387843E-2</v>
      </c>
      <c r="N3754" s="2">
        <f t="shared" si="295"/>
        <v>-1.1796383443536508E-2</v>
      </c>
    </row>
    <row r="3755" spans="1:14" x14ac:dyDescent="0.25">
      <c r="A3755" s="5">
        <v>42062</v>
      </c>
      <c r="B3755" s="11">
        <f t="shared" si="291"/>
        <v>2</v>
      </c>
      <c r="C3755" s="11">
        <f t="shared" si="292"/>
        <v>2015</v>
      </c>
      <c r="D3755" s="11" t="str">
        <f t="shared" si="293"/>
        <v>2/2015</v>
      </c>
      <c r="E3755">
        <v>48687</v>
      </c>
      <c r="F3755">
        <v>45043200</v>
      </c>
      <c r="G3755">
        <v>425991015</v>
      </c>
      <c r="H3755" s="1">
        <v>9.1399366993999998</v>
      </c>
      <c r="I3755" s="1">
        <v>8.8820701468000003</v>
      </c>
      <c r="J3755" s="1">
        <v>8.6910578855999994</v>
      </c>
      <c r="K3755" s="1">
        <v>9.2067909909000001</v>
      </c>
      <c r="L3755" s="1">
        <v>9.0348799557999993</v>
      </c>
      <c r="M3755" s="2">
        <f t="shared" si="294"/>
        <v>3.2362459543343158E-2</v>
      </c>
      <c r="N3755" s="2">
        <f t="shared" si="295"/>
        <v>3.1849825883629002E-2</v>
      </c>
    </row>
    <row r="3756" spans="1:14" x14ac:dyDescent="0.25">
      <c r="A3756" s="5">
        <v>42065</v>
      </c>
      <c r="B3756" s="11">
        <f t="shared" si="291"/>
        <v>3</v>
      </c>
      <c r="C3756" s="11">
        <f t="shared" si="292"/>
        <v>2015</v>
      </c>
      <c r="D3756" s="11" t="str">
        <f t="shared" si="293"/>
        <v>3/2015</v>
      </c>
      <c r="E3756">
        <v>25190</v>
      </c>
      <c r="F3756">
        <v>36894200</v>
      </c>
      <c r="G3756">
        <v>348342933</v>
      </c>
      <c r="H3756" s="1">
        <v>8.9775762774000007</v>
      </c>
      <c r="I3756" s="1">
        <v>9.0157787295999992</v>
      </c>
      <c r="J3756" s="1">
        <v>8.8534183076000001</v>
      </c>
      <c r="K3756" s="1">
        <v>9.2736452823000004</v>
      </c>
      <c r="L3756" s="1">
        <v>9.0157787295999992</v>
      </c>
      <c r="M3756" s="2">
        <f t="shared" si="294"/>
        <v>-1.7763845345959317E-2</v>
      </c>
      <c r="N3756" s="2">
        <f t="shared" si="295"/>
        <v>-1.7923516184737733E-2</v>
      </c>
    </row>
    <row r="3757" spans="1:14" x14ac:dyDescent="0.25">
      <c r="A3757" s="5">
        <v>42066</v>
      </c>
      <c r="B3757" s="11">
        <f t="shared" si="291"/>
        <v>3</v>
      </c>
      <c r="C3757" s="11">
        <f t="shared" si="292"/>
        <v>2015</v>
      </c>
      <c r="D3757" s="11" t="str">
        <f t="shared" si="293"/>
        <v>3/2015</v>
      </c>
      <c r="E3757">
        <v>43431</v>
      </c>
      <c r="F3757">
        <v>41573700</v>
      </c>
      <c r="G3757">
        <v>401761241</v>
      </c>
      <c r="H3757" s="1">
        <v>9.1685885385999999</v>
      </c>
      <c r="I3757" s="1">
        <v>9.2545440562000003</v>
      </c>
      <c r="J3757" s="1">
        <v>9.0921836340999995</v>
      </c>
      <c r="K3757" s="1">
        <v>9.3596007998000008</v>
      </c>
      <c r="L3757" s="1">
        <v>9.2258922170000002</v>
      </c>
      <c r="M3757" s="2">
        <f t="shared" si="294"/>
        <v>2.1276595742310889E-2</v>
      </c>
      <c r="N3757" s="2">
        <f t="shared" si="295"/>
        <v>2.1053409195511755E-2</v>
      </c>
    </row>
    <row r="3758" spans="1:14" x14ac:dyDescent="0.25">
      <c r="A3758" s="5">
        <v>42067</v>
      </c>
      <c r="B3758" s="11">
        <f t="shared" si="291"/>
        <v>3</v>
      </c>
      <c r="C3758" s="11">
        <f t="shared" si="292"/>
        <v>2015</v>
      </c>
      <c r="D3758" s="11" t="str">
        <f t="shared" si="293"/>
        <v>3/2015</v>
      </c>
      <c r="E3758">
        <v>41249</v>
      </c>
      <c r="F3758">
        <v>47049400</v>
      </c>
      <c r="G3758">
        <v>438832777</v>
      </c>
      <c r="H3758" s="1">
        <v>8.7961146291999999</v>
      </c>
      <c r="I3758" s="1">
        <v>8.9871268905000008</v>
      </c>
      <c r="J3758" s="1">
        <v>8.7961146291999999</v>
      </c>
      <c r="K3758" s="1">
        <v>9.0253293426999992</v>
      </c>
      <c r="L3758" s="1">
        <v>8.9107219860000004</v>
      </c>
      <c r="M3758" s="2">
        <f t="shared" si="294"/>
        <v>-4.0625000002113221E-2</v>
      </c>
      <c r="N3758" s="2">
        <f t="shared" si="295"/>
        <v>-4.1473248208777784E-2</v>
      </c>
    </row>
    <row r="3759" spans="1:14" x14ac:dyDescent="0.25">
      <c r="A3759" s="5">
        <v>42068</v>
      </c>
      <c r="B3759" s="11">
        <f t="shared" si="291"/>
        <v>3</v>
      </c>
      <c r="C3759" s="11">
        <f t="shared" si="292"/>
        <v>2015</v>
      </c>
      <c r="D3759" s="11" t="str">
        <f t="shared" si="293"/>
        <v>3/2015</v>
      </c>
      <c r="E3759">
        <v>29822</v>
      </c>
      <c r="F3759">
        <v>25866300</v>
      </c>
      <c r="G3759">
        <v>238955389</v>
      </c>
      <c r="H3759" s="1">
        <v>8.8629689207000002</v>
      </c>
      <c r="I3759" s="1">
        <v>8.8916207598000003</v>
      </c>
      <c r="J3759" s="1">
        <v>8.7483615638999996</v>
      </c>
      <c r="K3759" s="1">
        <v>8.9584750513000007</v>
      </c>
      <c r="L3759" s="1">
        <v>8.8247664684</v>
      </c>
      <c r="M3759" s="2">
        <f t="shared" si="294"/>
        <v>7.6004343188147416E-3</v>
      </c>
      <c r="N3759" s="2">
        <f t="shared" si="295"/>
        <v>7.5716965391139628E-3</v>
      </c>
    </row>
    <row r="3760" spans="1:14" x14ac:dyDescent="0.25">
      <c r="A3760" s="5">
        <v>42069</v>
      </c>
      <c r="B3760" s="11">
        <f t="shared" si="291"/>
        <v>3</v>
      </c>
      <c r="C3760" s="11">
        <f t="shared" si="292"/>
        <v>2015</v>
      </c>
      <c r="D3760" s="11" t="str">
        <f t="shared" si="293"/>
        <v>3/2015</v>
      </c>
      <c r="E3760">
        <v>28804</v>
      </c>
      <c r="F3760">
        <v>26417400</v>
      </c>
      <c r="G3760">
        <v>244478783</v>
      </c>
      <c r="H3760" s="1">
        <v>8.8247664684</v>
      </c>
      <c r="I3760" s="1">
        <v>8.7865640161999998</v>
      </c>
      <c r="J3760" s="1">
        <v>8.7579121769999997</v>
      </c>
      <c r="K3760" s="1">
        <v>8.9298232121000005</v>
      </c>
      <c r="L3760" s="1">
        <v>8.8343170815000001</v>
      </c>
      <c r="M3760" s="2">
        <f t="shared" si="294"/>
        <v>-4.310344833859947E-3</v>
      </c>
      <c r="N3760" s="2">
        <f t="shared" si="295"/>
        <v>-4.3196611508173142E-3</v>
      </c>
    </row>
    <row r="3761" spans="1:14" x14ac:dyDescent="0.25">
      <c r="A3761" s="5">
        <v>42072</v>
      </c>
      <c r="B3761" s="11">
        <f t="shared" si="291"/>
        <v>3</v>
      </c>
      <c r="C3761" s="11">
        <f t="shared" si="292"/>
        <v>2015</v>
      </c>
      <c r="D3761" s="11" t="str">
        <f t="shared" si="293"/>
        <v>3/2015</v>
      </c>
      <c r="E3761">
        <v>28972</v>
      </c>
      <c r="F3761">
        <v>35210200</v>
      </c>
      <c r="G3761">
        <v>318556670</v>
      </c>
      <c r="H3761" s="1">
        <v>8.5095962374000003</v>
      </c>
      <c r="I3761" s="1">
        <v>8.7197097247999995</v>
      </c>
      <c r="J3761" s="1">
        <v>8.5000456243000002</v>
      </c>
      <c r="K3761" s="1">
        <v>8.7674627899999997</v>
      </c>
      <c r="L3761" s="1">
        <v>8.6433048202999991</v>
      </c>
      <c r="M3761" s="2">
        <f t="shared" si="294"/>
        <v>-3.5714285712666882E-2</v>
      </c>
      <c r="N3761" s="2">
        <f t="shared" si="295"/>
        <v>-3.6367644169196058E-2</v>
      </c>
    </row>
    <row r="3762" spans="1:14" x14ac:dyDescent="0.25">
      <c r="A3762" s="5">
        <v>42073</v>
      </c>
      <c r="B3762" s="11">
        <f t="shared" si="291"/>
        <v>3</v>
      </c>
      <c r="C3762" s="11">
        <f t="shared" si="292"/>
        <v>2015</v>
      </c>
      <c r="D3762" s="11" t="str">
        <f t="shared" si="293"/>
        <v>3/2015</v>
      </c>
      <c r="E3762">
        <v>56945</v>
      </c>
      <c r="F3762">
        <v>70660700</v>
      </c>
      <c r="G3762">
        <v>613866158</v>
      </c>
      <c r="H3762" s="1">
        <v>8.1657741672000004</v>
      </c>
      <c r="I3762" s="1">
        <v>8.4331913328999999</v>
      </c>
      <c r="J3762" s="1">
        <v>8.1275717150000002</v>
      </c>
      <c r="K3762" s="1">
        <v>8.5764505288000006</v>
      </c>
      <c r="L3762" s="1">
        <v>8.2994827500999993</v>
      </c>
      <c r="M3762" s="2">
        <f t="shared" si="294"/>
        <v>-4.0404040404277808E-2</v>
      </c>
      <c r="N3762" s="2">
        <f t="shared" si="295"/>
        <v>-4.1242958534296492E-2</v>
      </c>
    </row>
    <row r="3763" spans="1:14" x14ac:dyDescent="0.25">
      <c r="A3763" s="5">
        <v>42074</v>
      </c>
      <c r="B3763" s="11">
        <f t="shared" si="291"/>
        <v>3</v>
      </c>
      <c r="C3763" s="11">
        <f t="shared" si="292"/>
        <v>2015</v>
      </c>
      <c r="D3763" s="11" t="str">
        <f t="shared" si="293"/>
        <v>3/2015</v>
      </c>
      <c r="E3763">
        <v>47008</v>
      </c>
      <c r="F3763">
        <v>43213400</v>
      </c>
      <c r="G3763">
        <v>376366675</v>
      </c>
      <c r="H3763" s="1">
        <v>8.3949888806999997</v>
      </c>
      <c r="I3763" s="1">
        <v>8.2803815238999992</v>
      </c>
      <c r="J3763" s="1">
        <v>8.1944260064000005</v>
      </c>
      <c r="K3763" s="1">
        <v>8.4331913328999999</v>
      </c>
      <c r="L3763" s="1">
        <v>8.3185839761999993</v>
      </c>
      <c r="M3763" s="2">
        <f t="shared" si="294"/>
        <v>2.8070175442850287E-2</v>
      </c>
      <c r="N3763" s="2">
        <f t="shared" si="295"/>
        <v>2.7683428752554431E-2</v>
      </c>
    </row>
    <row r="3764" spans="1:14" x14ac:dyDescent="0.25">
      <c r="A3764" s="5">
        <v>42075</v>
      </c>
      <c r="B3764" s="11">
        <f t="shared" si="291"/>
        <v>3</v>
      </c>
      <c r="C3764" s="11">
        <f t="shared" si="292"/>
        <v>2015</v>
      </c>
      <c r="D3764" s="11" t="str">
        <f t="shared" si="293"/>
        <v>3/2015</v>
      </c>
      <c r="E3764">
        <v>45049</v>
      </c>
      <c r="F3764">
        <v>61447300</v>
      </c>
      <c r="G3764">
        <v>538743500</v>
      </c>
      <c r="H3764" s="1">
        <v>8.1180211019000001</v>
      </c>
      <c r="I3764" s="1">
        <v>8.5668999158000005</v>
      </c>
      <c r="J3764" s="1">
        <v>8.0607174234999999</v>
      </c>
      <c r="K3764" s="1">
        <v>8.6719566593999993</v>
      </c>
      <c r="L3764" s="1">
        <v>8.3758876544999996</v>
      </c>
      <c r="M3764" s="2">
        <f t="shared" si="294"/>
        <v>-3.2992036408379999E-2</v>
      </c>
      <c r="N3764" s="2">
        <f t="shared" si="295"/>
        <v>-3.3548548204304293E-2</v>
      </c>
    </row>
    <row r="3765" spans="1:14" x14ac:dyDescent="0.25">
      <c r="A3765" s="5">
        <v>42076</v>
      </c>
      <c r="B3765" s="11">
        <f t="shared" si="291"/>
        <v>3</v>
      </c>
      <c r="C3765" s="11">
        <f t="shared" si="292"/>
        <v>2015</v>
      </c>
      <c r="D3765" s="11" t="str">
        <f t="shared" si="293"/>
        <v>3/2015</v>
      </c>
      <c r="E3765">
        <v>72930</v>
      </c>
      <c r="F3765">
        <v>71542700</v>
      </c>
      <c r="G3765">
        <v>592352556</v>
      </c>
      <c r="H3765" s="1">
        <v>7.9270088407000001</v>
      </c>
      <c r="I3765" s="1">
        <v>7.8792557753999999</v>
      </c>
      <c r="J3765" s="1">
        <v>7.7933002578000004</v>
      </c>
      <c r="K3765" s="1">
        <v>8.0129643581999996</v>
      </c>
      <c r="L3765" s="1">
        <v>7.9079076145</v>
      </c>
      <c r="M3765" s="2">
        <f t="shared" si="294"/>
        <v>-2.352941176209733E-2</v>
      </c>
      <c r="N3765" s="2">
        <f t="shared" si="295"/>
        <v>-2.3810648691047123E-2</v>
      </c>
    </row>
    <row r="3766" spans="1:14" x14ac:dyDescent="0.25">
      <c r="A3766" s="5">
        <v>42079</v>
      </c>
      <c r="B3766" s="11">
        <f t="shared" si="291"/>
        <v>3</v>
      </c>
      <c r="C3766" s="11">
        <f t="shared" si="292"/>
        <v>2015</v>
      </c>
      <c r="D3766" s="11" t="str">
        <f t="shared" si="293"/>
        <v>3/2015</v>
      </c>
      <c r="E3766">
        <v>51586</v>
      </c>
      <c r="F3766">
        <v>52641900</v>
      </c>
      <c r="G3766">
        <v>438745912</v>
      </c>
      <c r="H3766" s="1">
        <v>8.0798186497</v>
      </c>
      <c r="I3766" s="1">
        <v>8.1084704888000001</v>
      </c>
      <c r="J3766" s="1">
        <v>7.8219520969999996</v>
      </c>
      <c r="K3766" s="1">
        <v>8.1180211019000001</v>
      </c>
      <c r="L3766" s="1">
        <v>7.9556606799000003</v>
      </c>
      <c r="M3766" s="2">
        <f t="shared" si="294"/>
        <v>1.9277108436592361E-2</v>
      </c>
      <c r="N3766" s="2">
        <f t="shared" si="295"/>
        <v>1.9093658818383052E-2</v>
      </c>
    </row>
    <row r="3767" spans="1:14" x14ac:dyDescent="0.25">
      <c r="A3767" s="5">
        <v>42080</v>
      </c>
      <c r="B3767" s="11">
        <f t="shared" si="291"/>
        <v>3</v>
      </c>
      <c r="C3767" s="11">
        <f t="shared" si="292"/>
        <v>2015</v>
      </c>
      <c r="D3767" s="11" t="str">
        <f t="shared" si="293"/>
        <v>3/2015</v>
      </c>
      <c r="E3767">
        <v>50353</v>
      </c>
      <c r="F3767">
        <v>62552400</v>
      </c>
      <c r="G3767">
        <v>541812028</v>
      </c>
      <c r="H3767" s="1">
        <v>8.4904950113000002</v>
      </c>
      <c r="I3767" s="1">
        <v>7.9747619060000003</v>
      </c>
      <c r="J3767" s="1">
        <v>7.9461100668000002</v>
      </c>
      <c r="K3767" s="1">
        <v>8.5286974635000004</v>
      </c>
      <c r="L3767" s="1">
        <v>8.2708309109000009</v>
      </c>
      <c r="M3767" s="2">
        <f t="shared" si="294"/>
        <v>5.0827423164410801E-2</v>
      </c>
      <c r="N3767" s="2">
        <f t="shared" si="295"/>
        <v>4.9577875904409686E-2</v>
      </c>
    </row>
    <row r="3768" spans="1:14" x14ac:dyDescent="0.25">
      <c r="A3768" s="5">
        <v>42081</v>
      </c>
      <c r="B3768" s="11">
        <f t="shared" si="291"/>
        <v>3</v>
      </c>
      <c r="C3768" s="11">
        <f t="shared" si="292"/>
        <v>2015</v>
      </c>
      <c r="D3768" s="11" t="str">
        <f t="shared" si="293"/>
        <v>3/2015</v>
      </c>
      <c r="E3768">
        <v>52587</v>
      </c>
      <c r="F3768">
        <v>64156900</v>
      </c>
      <c r="G3768">
        <v>582678287</v>
      </c>
      <c r="H3768" s="1">
        <v>8.8534183076000001</v>
      </c>
      <c r="I3768" s="1">
        <v>8.452292559</v>
      </c>
      <c r="J3768" s="1">
        <v>8.2803815238999992</v>
      </c>
      <c r="K3768" s="1">
        <v>8.8725195337000002</v>
      </c>
      <c r="L3768" s="1">
        <v>8.6719566593999993</v>
      </c>
      <c r="M3768" s="2">
        <f t="shared" si="294"/>
        <v>4.2744656915407742E-2</v>
      </c>
      <c r="N3768" s="2">
        <f t="shared" si="295"/>
        <v>4.1856330049574612E-2</v>
      </c>
    </row>
    <row r="3769" spans="1:14" x14ac:dyDescent="0.25">
      <c r="A3769" s="5">
        <v>42082</v>
      </c>
      <c r="B3769" s="11">
        <f t="shared" si="291"/>
        <v>3</v>
      </c>
      <c r="C3769" s="11">
        <f t="shared" si="292"/>
        <v>2015</v>
      </c>
      <c r="D3769" s="11" t="str">
        <f t="shared" si="293"/>
        <v>3/2015</v>
      </c>
      <c r="E3769">
        <v>30641</v>
      </c>
      <c r="F3769">
        <v>42645800</v>
      </c>
      <c r="G3769">
        <v>384909448</v>
      </c>
      <c r="H3769" s="1">
        <v>8.5000456243000002</v>
      </c>
      <c r="I3769" s="1">
        <v>8.7674627899999997</v>
      </c>
      <c r="J3769" s="1">
        <v>8.452292559</v>
      </c>
      <c r="K3769" s="1">
        <v>8.8152158554</v>
      </c>
      <c r="L3769" s="1">
        <v>8.6242035941000008</v>
      </c>
      <c r="M3769" s="2">
        <f t="shared" si="294"/>
        <v>-3.9913700112492845E-2</v>
      </c>
      <c r="N3769" s="2">
        <f t="shared" si="295"/>
        <v>-4.0732102844479597E-2</v>
      </c>
    </row>
    <row r="3770" spans="1:14" x14ac:dyDescent="0.25">
      <c r="A3770" s="5">
        <v>42083</v>
      </c>
      <c r="B3770" s="11">
        <f t="shared" si="291"/>
        <v>3</v>
      </c>
      <c r="C3770" s="11">
        <f t="shared" si="292"/>
        <v>2015</v>
      </c>
      <c r="D3770" s="11" t="str">
        <f t="shared" si="293"/>
        <v>3/2015</v>
      </c>
      <c r="E3770">
        <v>48060</v>
      </c>
      <c r="F3770">
        <v>57723600</v>
      </c>
      <c r="G3770">
        <v>531199741</v>
      </c>
      <c r="H3770" s="1">
        <v>8.9298232121000005</v>
      </c>
      <c r="I3770" s="1">
        <v>8.6719566593999993</v>
      </c>
      <c r="J3770" s="1">
        <v>8.5573493027000005</v>
      </c>
      <c r="K3770" s="1">
        <v>8.9298232121000005</v>
      </c>
      <c r="L3770" s="1">
        <v>8.7865640161999998</v>
      </c>
      <c r="M3770" s="2">
        <f t="shared" si="294"/>
        <v>5.0561797759220095E-2</v>
      </c>
      <c r="N3770" s="2">
        <f t="shared" si="295"/>
        <v>4.9325066568604026E-2</v>
      </c>
    </row>
    <row r="3771" spans="1:14" x14ac:dyDescent="0.25">
      <c r="A3771" s="5">
        <v>42086</v>
      </c>
      <c r="B3771" s="11">
        <f t="shared" si="291"/>
        <v>3</v>
      </c>
      <c r="C3771" s="11">
        <f t="shared" si="292"/>
        <v>2015</v>
      </c>
      <c r="D3771" s="11" t="str">
        <f t="shared" si="293"/>
        <v>3/2015</v>
      </c>
      <c r="E3771">
        <v>24244</v>
      </c>
      <c r="F3771">
        <v>33223300</v>
      </c>
      <c r="G3771">
        <v>310799885</v>
      </c>
      <c r="H3771" s="1">
        <v>8.9298232121000005</v>
      </c>
      <c r="I3771" s="1">
        <v>8.8820701468000003</v>
      </c>
      <c r="J3771" s="1">
        <v>8.7865640161999998</v>
      </c>
      <c r="K3771" s="1">
        <v>9.0157787295999992</v>
      </c>
      <c r="L3771" s="1">
        <v>8.9298232121000005</v>
      </c>
      <c r="M3771" s="2">
        <f t="shared" si="294"/>
        <v>0</v>
      </c>
      <c r="N3771" s="2">
        <f t="shared" si="295"/>
        <v>0</v>
      </c>
    </row>
    <row r="3772" spans="1:14" x14ac:dyDescent="0.25">
      <c r="A3772" s="5">
        <v>42087</v>
      </c>
      <c r="B3772" s="11">
        <f t="shared" si="291"/>
        <v>3</v>
      </c>
      <c r="C3772" s="11">
        <f t="shared" si="292"/>
        <v>2015</v>
      </c>
      <c r="D3772" s="11" t="str">
        <f t="shared" si="293"/>
        <v>3/2015</v>
      </c>
      <c r="E3772">
        <v>29041</v>
      </c>
      <c r="F3772">
        <v>34864200</v>
      </c>
      <c r="G3772">
        <v>326664721</v>
      </c>
      <c r="H3772" s="1">
        <v>8.9680256643000007</v>
      </c>
      <c r="I3772" s="1">
        <v>8.9489244382000006</v>
      </c>
      <c r="J3772" s="1">
        <v>8.8056652422999999</v>
      </c>
      <c r="K3772" s="1">
        <v>9.0253293426999992</v>
      </c>
      <c r="L3772" s="1">
        <v>8.9489244382000006</v>
      </c>
      <c r="M3772" s="2">
        <f t="shared" si="294"/>
        <v>4.2780748613517883E-3</v>
      </c>
      <c r="N3772" s="2">
        <f t="shared" si="295"/>
        <v>4.2689499146386593E-3</v>
      </c>
    </row>
    <row r="3773" spans="1:14" x14ac:dyDescent="0.25">
      <c r="A3773" s="5">
        <v>42088</v>
      </c>
      <c r="B3773" s="11">
        <f t="shared" si="291"/>
        <v>3</v>
      </c>
      <c r="C3773" s="11">
        <f t="shared" si="292"/>
        <v>2015</v>
      </c>
      <c r="D3773" s="11" t="str">
        <f t="shared" si="293"/>
        <v>3/2015</v>
      </c>
      <c r="E3773">
        <v>75181</v>
      </c>
      <c r="F3773">
        <v>82580100</v>
      </c>
      <c r="G3773">
        <v>802742942</v>
      </c>
      <c r="H3773" s="1">
        <v>9.3978032520999992</v>
      </c>
      <c r="I3773" s="1">
        <v>9.2163416039000001</v>
      </c>
      <c r="J3773" s="1">
        <v>9.1017342471999996</v>
      </c>
      <c r="K3773" s="1">
        <v>9.4455563173999995</v>
      </c>
      <c r="L3773" s="1">
        <v>9.2831958953000004</v>
      </c>
      <c r="M3773" s="2">
        <f t="shared" si="294"/>
        <v>4.7923322689726655E-2</v>
      </c>
      <c r="N3773" s="2">
        <f t="shared" si="295"/>
        <v>4.6810417849735768E-2</v>
      </c>
    </row>
    <row r="3774" spans="1:14" x14ac:dyDescent="0.25">
      <c r="A3774" s="5">
        <v>42089</v>
      </c>
      <c r="B3774" s="11">
        <f t="shared" si="291"/>
        <v>3</v>
      </c>
      <c r="C3774" s="11">
        <f t="shared" si="292"/>
        <v>2015</v>
      </c>
      <c r="D3774" s="11" t="str">
        <f t="shared" si="293"/>
        <v>3/2015</v>
      </c>
      <c r="E3774">
        <v>43360</v>
      </c>
      <c r="F3774">
        <v>58417300</v>
      </c>
      <c r="G3774">
        <v>559071578</v>
      </c>
      <c r="H3774" s="1">
        <v>8.9298232121000005</v>
      </c>
      <c r="I3774" s="1">
        <v>9.4742081565999996</v>
      </c>
      <c r="J3774" s="1">
        <v>8.9011713729000004</v>
      </c>
      <c r="K3774" s="1">
        <v>9.5124106087999998</v>
      </c>
      <c r="L3774" s="1">
        <v>9.1399366993999998</v>
      </c>
      <c r="M3774" s="2">
        <f t="shared" si="294"/>
        <v>-4.979674796824729E-2</v>
      </c>
      <c r="N3774" s="2">
        <f t="shared" si="295"/>
        <v>-5.1079367764374266E-2</v>
      </c>
    </row>
    <row r="3775" spans="1:14" x14ac:dyDescent="0.25">
      <c r="A3775" s="5">
        <v>42090</v>
      </c>
      <c r="B3775" s="11">
        <f t="shared" si="291"/>
        <v>3</v>
      </c>
      <c r="C3775" s="11">
        <f t="shared" si="292"/>
        <v>2015</v>
      </c>
      <c r="D3775" s="11" t="str">
        <f t="shared" si="293"/>
        <v>3/2015</v>
      </c>
      <c r="E3775">
        <v>35825</v>
      </c>
      <c r="F3775">
        <v>50385200</v>
      </c>
      <c r="G3775">
        <v>470698065</v>
      </c>
      <c r="H3775" s="1">
        <v>8.9584750513000007</v>
      </c>
      <c r="I3775" s="1">
        <v>8.8820701468000003</v>
      </c>
      <c r="J3775" s="1">
        <v>8.7579121769999997</v>
      </c>
      <c r="K3775" s="1">
        <v>9.1781391516999999</v>
      </c>
      <c r="L3775" s="1">
        <v>8.9202725990000005</v>
      </c>
      <c r="M3775" s="2">
        <f t="shared" si="294"/>
        <v>3.2085561516130845E-3</v>
      </c>
      <c r="N3775" s="2">
        <f t="shared" si="295"/>
        <v>3.2034197194121252E-3</v>
      </c>
    </row>
    <row r="3776" spans="1:14" x14ac:dyDescent="0.25">
      <c r="A3776" s="5">
        <v>42093</v>
      </c>
      <c r="B3776" s="11">
        <f t="shared" si="291"/>
        <v>3</v>
      </c>
      <c r="C3776" s="11">
        <f t="shared" si="292"/>
        <v>2015</v>
      </c>
      <c r="D3776" s="11" t="str">
        <f t="shared" si="293"/>
        <v>3/2015</v>
      </c>
      <c r="E3776">
        <v>25944</v>
      </c>
      <c r="F3776">
        <v>32763400</v>
      </c>
      <c r="G3776">
        <v>315733055</v>
      </c>
      <c r="H3776" s="1">
        <v>9.2831958953000004</v>
      </c>
      <c r="I3776" s="1">
        <v>9.0730824079999994</v>
      </c>
      <c r="J3776" s="1">
        <v>8.9966775035000008</v>
      </c>
      <c r="K3776" s="1">
        <v>9.3118477345000006</v>
      </c>
      <c r="L3776" s="1">
        <v>9.2067909909000001</v>
      </c>
      <c r="M3776" s="2">
        <f t="shared" si="294"/>
        <v>3.624733474620534E-2</v>
      </c>
      <c r="N3776" s="2">
        <f t="shared" si="295"/>
        <v>3.5605855445922846E-2</v>
      </c>
    </row>
    <row r="3777" spans="1:14" x14ac:dyDescent="0.25">
      <c r="A3777" s="5">
        <v>42094</v>
      </c>
      <c r="B3777" s="11">
        <f t="shared" si="291"/>
        <v>3</v>
      </c>
      <c r="C3777" s="11">
        <f t="shared" si="292"/>
        <v>2015</v>
      </c>
      <c r="D3777" s="11" t="str">
        <f t="shared" si="293"/>
        <v>3/2015</v>
      </c>
      <c r="E3777">
        <v>45058</v>
      </c>
      <c r="F3777">
        <v>45615500</v>
      </c>
      <c r="G3777">
        <v>443900402</v>
      </c>
      <c r="H3777" s="1">
        <v>9.2927465084000005</v>
      </c>
      <c r="I3777" s="1">
        <v>9.1494873124999998</v>
      </c>
      <c r="J3777" s="1">
        <v>9.0444305687999993</v>
      </c>
      <c r="K3777" s="1">
        <v>9.4742081565999996</v>
      </c>
      <c r="L3777" s="1">
        <v>9.2927465084000005</v>
      </c>
      <c r="M3777" s="2">
        <f t="shared" si="294"/>
        <v>1.0288065885624142E-3</v>
      </c>
      <c r="N3777" s="2">
        <f t="shared" si="295"/>
        <v>1.028277729761944E-3</v>
      </c>
    </row>
    <row r="3778" spans="1:14" x14ac:dyDescent="0.25">
      <c r="A3778" s="5">
        <v>42095</v>
      </c>
      <c r="B3778" s="11">
        <f t="shared" si="291"/>
        <v>4</v>
      </c>
      <c r="C3778" s="11">
        <f t="shared" si="292"/>
        <v>2015</v>
      </c>
      <c r="D3778" s="11" t="str">
        <f t="shared" si="293"/>
        <v>4/2015</v>
      </c>
      <c r="E3778">
        <v>50063</v>
      </c>
      <c r="F3778">
        <v>57954400</v>
      </c>
      <c r="G3778">
        <v>590279400</v>
      </c>
      <c r="H3778" s="1">
        <v>9.7511759353999992</v>
      </c>
      <c r="I3778" s="1">
        <v>9.4837587695999996</v>
      </c>
      <c r="J3778" s="1">
        <v>9.4264550912999994</v>
      </c>
      <c r="K3778" s="1">
        <v>9.9039857442999999</v>
      </c>
      <c r="L3778" s="1">
        <v>9.7320747092000008</v>
      </c>
      <c r="M3778" s="2">
        <f t="shared" si="294"/>
        <v>4.9331963008526047E-2</v>
      </c>
      <c r="N3778" s="2">
        <f t="shared" si="295"/>
        <v>4.8153735985806273E-2</v>
      </c>
    </row>
    <row r="3779" spans="1:14" x14ac:dyDescent="0.25">
      <c r="A3779" s="5">
        <v>42096</v>
      </c>
      <c r="B3779" s="11">
        <f t="shared" ref="B3779:B3842" si="296">MONTH(A3779)</f>
        <v>4</v>
      </c>
      <c r="C3779" s="11">
        <f t="shared" ref="C3779:C3842" si="297">YEAR(A3779)</f>
        <v>2015</v>
      </c>
      <c r="D3779" s="11" t="str">
        <f t="shared" ref="D3779:D3842" si="298">CONCATENATE(B3779,"/",C3779)</f>
        <v>4/2015</v>
      </c>
      <c r="E3779">
        <v>64804</v>
      </c>
      <c r="F3779">
        <v>67619000</v>
      </c>
      <c r="G3779">
        <v>715241932</v>
      </c>
      <c r="H3779" s="1">
        <v>10.238257201</v>
      </c>
      <c r="I3779" s="1">
        <v>9.7129734831000007</v>
      </c>
      <c r="J3779" s="1">
        <v>9.7129734831000007</v>
      </c>
      <c r="K3779" s="1">
        <v>10.238257201</v>
      </c>
      <c r="L3779" s="1">
        <v>10.104548618000001</v>
      </c>
      <c r="M3779" s="2">
        <f t="shared" si="294"/>
        <v>4.9951028350512461E-2</v>
      </c>
      <c r="N3779" s="2">
        <f t="shared" si="295"/>
        <v>4.8743523415590344E-2</v>
      </c>
    </row>
    <row r="3780" spans="1:14" x14ac:dyDescent="0.25">
      <c r="A3780" s="5">
        <v>42100</v>
      </c>
      <c r="B3780" s="11">
        <f t="shared" si="296"/>
        <v>4</v>
      </c>
      <c r="C3780" s="11">
        <f t="shared" si="297"/>
        <v>2015</v>
      </c>
      <c r="D3780" s="11" t="str">
        <f t="shared" si="298"/>
        <v>4/2015</v>
      </c>
      <c r="E3780">
        <v>44272</v>
      </c>
      <c r="F3780">
        <v>44406100</v>
      </c>
      <c r="G3780">
        <v>481483169</v>
      </c>
      <c r="H3780" s="1">
        <v>10.209605362</v>
      </c>
      <c r="I3780" s="1">
        <v>10.314662105</v>
      </c>
      <c r="J3780" s="1">
        <v>10.209605362</v>
      </c>
      <c r="K3780" s="1">
        <v>10.496123753999999</v>
      </c>
      <c r="L3780" s="1">
        <v>10.352864558</v>
      </c>
      <c r="M3780" s="2">
        <f t="shared" ref="M3780:M3843" si="299">H3780/H3779-1</f>
        <v>-2.7985074449196068E-3</v>
      </c>
      <c r="N3780" s="2">
        <f t="shared" ref="N3780:N3843" si="300">LN(H3780/H3779)</f>
        <v>-2.8024305878852512E-3</v>
      </c>
    </row>
    <row r="3781" spans="1:14" x14ac:dyDescent="0.25">
      <c r="A3781" s="5">
        <v>42101</v>
      </c>
      <c r="B3781" s="11">
        <f t="shared" si="296"/>
        <v>4</v>
      </c>
      <c r="C3781" s="11">
        <f t="shared" si="297"/>
        <v>2015</v>
      </c>
      <c r="D3781" s="11" t="str">
        <f t="shared" si="298"/>
        <v>4/2015</v>
      </c>
      <c r="E3781">
        <v>52335</v>
      </c>
      <c r="F3781">
        <v>59767800</v>
      </c>
      <c r="G3781">
        <v>641660460</v>
      </c>
      <c r="H3781" s="1">
        <v>10.400617623</v>
      </c>
      <c r="I3781" s="1">
        <v>10.123649843999999</v>
      </c>
      <c r="J3781" s="1">
        <v>9.9899412619000003</v>
      </c>
      <c r="K3781" s="1">
        <v>10.467471914000001</v>
      </c>
      <c r="L3781" s="1">
        <v>10.257358427</v>
      </c>
      <c r="M3781" s="2">
        <f t="shared" si="299"/>
        <v>1.8709073879676685E-2</v>
      </c>
      <c r="N3781" s="2">
        <f t="shared" si="300"/>
        <v>1.8536211887138731E-2</v>
      </c>
    </row>
    <row r="3782" spans="1:14" x14ac:dyDescent="0.25">
      <c r="A3782" s="5">
        <v>42102</v>
      </c>
      <c r="B3782" s="11">
        <f t="shared" si="296"/>
        <v>4</v>
      </c>
      <c r="C3782" s="11">
        <f t="shared" si="297"/>
        <v>2015</v>
      </c>
      <c r="D3782" s="11" t="str">
        <f t="shared" si="298"/>
        <v>4/2015</v>
      </c>
      <c r="E3782">
        <v>81527</v>
      </c>
      <c r="F3782">
        <v>72014500</v>
      </c>
      <c r="G3782">
        <v>787524743</v>
      </c>
      <c r="H3782" s="1">
        <v>10.123649843999999</v>
      </c>
      <c r="I3782" s="1">
        <v>10.601180497</v>
      </c>
      <c r="J3782" s="1">
        <v>10.018593101</v>
      </c>
      <c r="K3782" s="1">
        <v>10.820844598000001</v>
      </c>
      <c r="L3782" s="1">
        <v>10.448370688000001</v>
      </c>
      <c r="M3782" s="2">
        <f t="shared" si="299"/>
        <v>-2.6629935744153621E-2</v>
      </c>
      <c r="N3782" s="2">
        <f t="shared" si="300"/>
        <v>-2.6990935850794148E-2</v>
      </c>
    </row>
    <row r="3783" spans="1:14" x14ac:dyDescent="0.25">
      <c r="A3783" s="5">
        <v>42103</v>
      </c>
      <c r="B3783" s="11">
        <f t="shared" si="296"/>
        <v>4</v>
      </c>
      <c r="C3783" s="11">
        <f t="shared" si="297"/>
        <v>2015</v>
      </c>
      <c r="D3783" s="11" t="str">
        <f t="shared" si="298"/>
        <v>4/2015</v>
      </c>
      <c r="E3783">
        <v>79932</v>
      </c>
      <c r="F3783">
        <v>77887200</v>
      </c>
      <c r="G3783">
        <v>876645980</v>
      </c>
      <c r="H3783" s="1">
        <v>11.040508698</v>
      </c>
      <c r="I3783" s="1">
        <v>10.219155975</v>
      </c>
      <c r="J3783" s="1">
        <v>10.104548618000001</v>
      </c>
      <c r="K3783" s="1">
        <v>11.050059311</v>
      </c>
      <c r="L3783" s="1">
        <v>10.753990306</v>
      </c>
      <c r="M3783" s="2">
        <f t="shared" si="299"/>
        <v>9.0566037755977602E-2</v>
      </c>
      <c r="N3783" s="2">
        <f t="shared" si="300"/>
        <v>8.6696862144666917E-2</v>
      </c>
    </row>
    <row r="3784" spans="1:14" x14ac:dyDescent="0.25">
      <c r="A3784" s="5">
        <v>42104</v>
      </c>
      <c r="B3784" s="11">
        <f t="shared" si="296"/>
        <v>4</v>
      </c>
      <c r="C3784" s="11">
        <f t="shared" si="297"/>
        <v>2015</v>
      </c>
      <c r="D3784" s="11" t="str">
        <f t="shared" si="298"/>
        <v>4/2015</v>
      </c>
      <c r="E3784">
        <v>80952</v>
      </c>
      <c r="F3784">
        <v>68744400</v>
      </c>
      <c r="G3784">
        <v>802141662</v>
      </c>
      <c r="H3784" s="1">
        <v>11.288824637999999</v>
      </c>
      <c r="I3784" s="1">
        <v>11.002306246</v>
      </c>
      <c r="J3784" s="1">
        <v>10.763540919</v>
      </c>
      <c r="K3784" s="1">
        <v>11.393881381</v>
      </c>
      <c r="L3784" s="1">
        <v>11.145565442000001</v>
      </c>
      <c r="M3784" s="2">
        <f t="shared" si="299"/>
        <v>2.2491349519518256E-2</v>
      </c>
      <c r="N3784" s="2">
        <f t="shared" si="300"/>
        <v>2.2242148771422169E-2</v>
      </c>
    </row>
    <row r="3785" spans="1:14" x14ac:dyDescent="0.25">
      <c r="A3785" s="5">
        <v>42107</v>
      </c>
      <c r="B3785" s="11">
        <f t="shared" si="296"/>
        <v>4</v>
      </c>
      <c r="C3785" s="11">
        <f t="shared" si="297"/>
        <v>2015</v>
      </c>
      <c r="D3785" s="11" t="str">
        <f t="shared" si="298"/>
        <v>4/2015</v>
      </c>
      <c r="E3785">
        <v>114834</v>
      </c>
      <c r="F3785">
        <v>104456200</v>
      </c>
      <c r="G3785">
        <v>1296526838</v>
      </c>
      <c r="H3785" s="1">
        <v>11.718602225</v>
      </c>
      <c r="I3785" s="1">
        <v>11.432083834</v>
      </c>
      <c r="J3785" s="1">
        <v>11.365229542</v>
      </c>
      <c r="K3785" s="1">
        <v>12.177031652</v>
      </c>
      <c r="L3785" s="1">
        <v>11.852310808</v>
      </c>
      <c r="M3785" s="2">
        <f t="shared" si="299"/>
        <v>3.8071065924197178E-2</v>
      </c>
      <c r="N3785" s="2">
        <f t="shared" si="300"/>
        <v>3.7364246681625114E-2</v>
      </c>
    </row>
    <row r="3786" spans="1:14" x14ac:dyDescent="0.25">
      <c r="A3786" s="5">
        <v>42108</v>
      </c>
      <c r="B3786" s="11">
        <f t="shared" si="296"/>
        <v>4</v>
      </c>
      <c r="C3786" s="11">
        <f t="shared" si="297"/>
        <v>2015</v>
      </c>
      <c r="D3786" s="11" t="str">
        <f t="shared" si="298"/>
        <v>4/2015</v>
      </c>
      <c r="E3786">
        <v>95516</v>
      </c>
      <c r="F3786">
        <v>86147900</v>
      </c>
      <c r="G3786">
        <v>1069996094</v>
      </c>
      <c r="H3786" s="1">
        <v>11.928715713000001</v>
      </c>
      <c r="I3786" s="1">
        <v>12.100626748</v>
      </c>
      <c r="J3786" s="1">
        <v>11.432083834</v>
      </c>
      <c r="K3786" s="1">
        <v>12.167481039</v>
      </c>
      <c r="L3786" s="1">
        <v>11.861861421</v>
      </c>
      <c r="M3786" s="2">
        <f t="shared" si="299"/>
        <v>1.7929910407894267E-2</v>
      </c>
      <c r="N3786" s="2">
        <f t="shared" si="300"/>
        <v>1.7771065471100397E-2</v>
      </c>
    </row>
    <row r="3787" spans="1:14" x14ac:dyDescent="0.25">
      <c r="A3787" s="5">
        <v>42109</v>
      </c>
      <c r="B3787" s="11">
        <f t="shared" si="296"/>
        <v>4</v>
      </c>
      <c r="C3787" s="11">
        <f t="shared" si="297"/>
        <v>2015</v>
      </c>
      <c r="D3787" s="11" t="str">
        <f t="shared" si="298"/>
        <v>4/2015</v>
      </c>
      <c r="E3787">
        <v>84867</v>
      </c>
      <c r="F3787">
        <v>101210500</v>
      </c>
      <c r="G3787">
        <v>1319748880</v>
      </c>
      <c r="H3787" s="1">
        <v>12.730967209999999</v>
      </c>
      <c r="I3787" s="1">
        <v>12.129278587</v>
      </c>
      <c r="J3787" s="1">
        <v>11.909614487000001</v>
      </c>
      <c r="K3787" s="1">
        <v>12.778720275</v>
      </c>
      <c r="L3787" s="1">
        <v>12.453999431</v>
      </c>
      <c r="M3787" s="2">
        <f t="shared" si="299"/>
        <v>6.7253803033104242E-2</v>
      </c>
      <c r="N3787" s="2">
        <f t="shared" si="300"/>
        <v>6.5088810044389211E-2</v>
      </c>
    </row>
    <row r="3788" spans="1:14" x14ac:dyDescent="0.25">
      <c r="A3788" s="5">
        <v>42110</v>
      </c>
      <c r="B3788" s="11">
        <f t="shared" si="296"/>
        <v>4</v>
      </c>
      <c r="C3788" s="11">
        <f t="shared" si="297"/>
        <v>2015</v>
      </c>
      <c r="D3788" s="11" t="str">
        <f t="shared" si="298"/>
        <v>4/2015</v>
      </c>
      <c r="E3788">
        <v>91435</v>
      </c>
      <c r="F3788">
        <v>107243800</v>
      </c>
      <c r="G3788">
        <v>1379728101</v>
      </c>
      <c r="H3788" s="1">
        <v>12.348942686999999</v>
      </c>
      <c r="I3788" s="1">
        <v>12.654562305000001</v>
      </c>
      <c r="J3788" s="1">
        <v>11.957367551999999</v>
      </c>
      <c r="K3788" s="1">
        <v>12.730967209999999</v>
      </c>
      <c r="L3788" s="1">
        <v>12.291639009000001</v>
      </c>
      <c r="M3788" s="2">
        <f t="shared" si="299"/>
        <v>-3.0007501920193858E-2</v>
      </c>
      <c r="N3788" s="2">
        <f t="shared" si="300"/>
        <v>-3.0466941452959785E-2</v>
      </c>
    </row>
    <row r="3789" spans="1:14" x14ac:dyDescent="0.25">
      <c r="A3789" s="5">
        <v>42111</v>
      </c>
      <c r="B3789" s="11">
        <f t="shared" si="296"/>
        <v>4</v>
      </c>
      <c r="C3789" s="11">
        <f t="shared" si="297"/>
        <v>2015</v>
      </c>
      <c r="D3789" s="11" t="str">
        <f t="shared" si="298"/>
        <v>4/2015</v>
      </c>
      <c r="E3789">
        <v>70773</v>
      </c>
      <c r="F3789">
        <v>69585900</v>
      </c>
      <c r="G3789">
        <v>902852107</v>
      </c>
      <c r="H3789" s="1">
        <v>12.425347592</v>
      </c>
      <c r="I3789" s="1">
        <v>12.04332307</v>
      </c>
      <c r="J3789" s="1">
        <v>11.957367551999999</v>
      </c>
      <c r="K3789" s="1">
        <v>12.645011692000001</v>
      </c>
      <c r="L3789" s="1">
        <v>12.387145139999999</v>
      </c>
      <c r="M3789" s="2">
        <f t="shared" si="299"/>
        <v>6.1871616814963559E-3</v>
      </c>
      <c r="N3789" s="2">
        <f t="shared" si="300"/>
        <v>6.1680997822886781E-3</v>
      </c>
    </row>
    <row r="3790" spans="1:14" x14ac:dyDescent="0.25">
      <c r="A3790" s="5">
        <v>42114</v>
      </c>
      <c r="B3790" s="11">
        <f t="shared" si="296"/>
        <v>4</v>
      </c>
      <c r="C3790" s="11">
        <f t="shared" si="297"/>
        <v>2015</v>
      </c>
      <c r="D3790" s="11" t="str">
        <f t="shared" si="298"/>
        <v>4/2015</v>
      </c>
      <c r="E3790">
        <v>50428</v>
      </c>
      <c r="F3790">
        <v>51341300</v>
      </c>
      <c r="G3790">
        <v>675827895</v>
      </c>
      <c r="H3790" s="1">
        <v>12.501752496</v>
      </c>
      <c r="I3790" s="1">
        <v>12.635461079000001</v>
      </c>
      <c r="J3790" s="1">
        <v>12.434898205</v>
      </c>
      <c r="K3790" s="1">
        <v>12.778720275</v>
      </c>
      <c r="L3790" s="1">
        <v>12.568606788</v>
      </c>
      <c r="M3790" s="2">
        <f t="shared" si="299"/>
        <v>6.1491160254698585E-3</v>
      </c>
      <c r="N3790" s="2">
        <f t="shared" si="300"/>
        <v>6.1302873585377306E-3</v>
      </c>
    </row>
    <row r="3791" spans="1:14" x14ac:dyDescent="0.25">
      <c r="A3791" s="5">
        <v>42116</v>
      </c>
      <c r="B3791" s="11">
        <f t="shared" si="296"/>
        <v>4</v>
      </c>
      <c r="C3791" s="11">
        <f t="shared" si="297"/>
        <v>2015</v>
      </c>
      <c r="D3791" s="11" t="str">
        <f t="shared" si="298"/>
        <v>4/2015</v>
      </c>
      <c r="E3791">
        <v>74105</v>
      </c>
      <c r="F3791">
        <v>64691900</v>
      </c>
      <c r="G3791">
        <v>842123413</v>
      </c>
      <c r="H3791" s="1">
        <v>12.530404336</v>
      </c>
      <c r="I3791" s="1">
        <v>12.597258627</v>
      </c>
      <c r="J3791" s="1">
        <v>12.091076135</v>
      </c>
      <c r="K3791" s="1">
        <v>12.692764757999999</v>
      </c>
      <c r="L3791" s="1">
        <v>12.434898205</v>
      </c>
      <c r="M3791" s="2">
        <f t="shared" si="299"/>
        <v>2.2918258867441477E-3</v>
      </c>
      <c r="N3791" s="2">
        <f t="shared" si="300"/>
        <v>2.289203659491197E-3</v>
      </c>
    </row>
    <row r="3792" spans="1:14" x14ac:dyDescent="0.25">
      <c r="A3792" s="5">
        <v>42117</v>
      </c>
      <c r="B3792" s="11">
        <f t="shared" si="296"/>
        <v>4</v>
      </c>
      <c r="C3792" s="11">
        <f t="shared" si="297"/>
        <v>2015</v>
      </c>
      <c r="D3792" s="11" t="str">
        <f t="shared" si="298"/>
        <v>4/2015</v>
      </c>
      <c r="E3792">
        <v>48271</v>
      </c>
      <c r="F3792">
        <v>178864400</v>
      </c>
      <c r="G3792">
        <v>2266956884</v>
      </c>
      <c r="H3792" s="1">
        <v>12.339392073999999</v>
      </c>
      <c r="I3792" s="1">
        <v>11.747254065</v>
      </c>
      <c r="J3792" s="1">
        <v>11.355678929</v>
      </c>
      <c r="K3792" s="1">
        <v>12.664112919000001</v>
      </c>
      <c r="L3792" s="1">
        <v>12.100626748</v>
      </c>
      <c r="M3792" s="2">
        <f t="shared" si="299"/>
        <v>-1.5243902501312023E-2</v>
      </c>
      <c r="N3792" s="2">
        <f t="shared" si="300"/>
        <v>-1.536128522473903E-2</v>
      </c>
    </row>
    <row r="3793" spans="1:14" x14ac:dyDescent="0.25">
      <c r="A3793" s="5">
        <v>42118</v>
      </c>
      <c r="B3793" s="11">
        <f t="shared" si="296"/>
        <v>4</v>
      </c>
      <c r="C3793" s="11">
        <f t="shared" si="297"/>
        <v>2015</v>
      </c>
      <c r="D3793" s="11" t="str">
        <f t="shared" si="298"/>
        <v>4/2015</v>
      </c>
      <c r="E3793">
        <v>110039</v>
      </c>
      <c r="F3793">
        <v>104306200</v>
      </c>
      <c r="G3793">
        <v>1400958697</v>
      </c>
      <c r="H3793" s="1">
        <v>12.664112919000001</v>
      </c>
      <c r="I3793" s="1">
        <v>12.597258627</v>
      </c>
      <c r="J3793" s="1">
        <v>12.587708014</v>
      </c>
      <c r="K3793" s="1">
        <v>13.160744798</v>
      </c>
      <c r="L3793" s="1">
        <v>12.826473341</v>
      </c>
      <c r="M3793" s="2">
        <f t="shared" si="299"/>
        <v>2.6315789550460211E-2</v>
      </c>
      <c r="N3793" s="2">
        <f t="shared" si="300"/>
        <v>2.5975486478068043E-2</v>
      </c>
    </row>
    <row r="3794" spans="1:14" x14ac:dyDescent="0.25">
      <c r="A3794" s="5">
        <v>42121</v>
      </c>
      <c r="B3794" s="11">
        <f t="shared" si="296"/>
        <v>4</v>
      </c>
      <c r="C3794" s="11">
        <f t="shared" si="297"/>
        <v>2015</v>
      </c>
      <c r="D3794" s="11" t="str">
        <f t="shared" si="298"/>
        <v>4/2015</v>
      </c>
      <c r="E3794">
        <v>53481</v>
      </c>
      <c r="F3794">
        <v>51234800</v>
      </c>
      <c r="G3794">
        <v>655541944</v>
      </c>
      <c r="H3794" s="1">
        <v>12.014671229999999</v>
      </c>
      <c r="I3794" s="1">
        <v>12.368043913999999</v>
      </c>
      <c r="J3794" s="1">
        <v>12.005120616999999</v>
      </c>
      <c r="K3794" s="1">
        <v>12.530404336</v>
      </c>
      <c r="L3794" s="1">
        <v>12.215234105</v>
      </c>
      <c r="M3794" s="2">
        <f t="shared" si="299"/>
        <v>-5.1282051348866431E-2</v>
      </c>
      <c r="N3794" s="2">
        <f t="shared" si="300"/>
        <v>-5.2643733555848761E-2</v>
      </c>
    </row>
    <row r="3795" spans="1:14" x14ac:dyDescent="0.25">
      <c r="A3795" s="5">
        <v>42122</v>
      </c>
      <c r="B3795" s="11">
        <f t="shared" si="296"/>
        <v>4</v>
      </c>
      <c r="C3795" s="11">
        <f t="shared" si="297"/>
        <v>2015</v>
      </c>
      <c r="D3795" s="11" t="str">
        <f t="shared" si="298"/>
        <v>4/2015</v>
      </c>
      <c r="E3795">
        <v>48433</v>
      </c>
      <c r="F3795">
        <v>59557200</v>
      </c>
      <c r="G3795">
        <v>750320999</v>
      </c>
      <c r="H3795" s="1">
        <v>12.205683492</v>
      </c>
      <c r="I3795" s="1">
        <v>12.186582265</v>
      </c>
      <c r="J3795" s="1">
        <v>11.699500999</v>
      </c>
      <c r="K3795" s="1">
        <v>12.291639009000001</v>
      </c>
      <c r="L3795" s="1">
        <v>12.033772455999999</v>
      </c>
      <c r="M3795" s="2">
        <f t="shared" si="299"/>
        <v>1.5898251258266161E-2</v>
      </c>
      <c r="N3795" s="2">
        <f t="shared" si="300"/>
        <v>1.5773197741960343E-2</v>
      </c>
    </row>
    <row r="3796" spans="1:14" x14ac:dyDescent="0.25">
      <c r="A3796" s="5">
        <v>42123</v>
      </c>
      <c r="B3796" s="11">
        <f t="shared" si="296"/>
        <v>4</v>
      </c>
      <c r="C3796" s="11">
        <f t="shared" si="297"/>
        <v>2015</v>
      </c>
      <c r="D3796" s="11" t="str">
        <f t="shared" si="298"/>
        <v>4/2015</v>
      </c>
      <c r="E3796">
        <v>36556</v>
      </c>
      <c r="F3796">
        <v>35564900</v>
      </c>
      <c r="G3796">
        <v>454928985</v>
      </c>
      <c r="H3796" s="1">
        <v>12.243885944000001</v>
      </c>
      <c r="I3796" s="1">
        <v>12.014671229999999</v>
      </c>
      <c r="J3796" s="1">
        <v>11.966918164999999</v>
      </c>
      <c r="K3796" s="1">
        <v>12.348942686999999</v>
      </c>
      <c r="L3796" s="1">
        <v>12.215234105</v>
      </c>
      <c r="M3796" s="2">
        <f t="shared" si="299"/>
        <v>3.129890433832605E-3</v>
      </c>
      <c r="N3796" s="2">
        <f t="shared" si="300"/>
        <v>3.1250025231961322E-3</v>
      </c>
    </row>
    <row r="3797" spans="1:14" x14ac:dyDescent="0.25">
      <c r="A3797" s="5">
        <v>42124</v>
      </c>
      <c r="B3797" s="11">
        <f t="shared" si="296"/>
        <v>4</v>
      </c>
      <c r="C3797" s="11">
        <f t="shared" si="297"/>
        <v>2015</v>
      </c>
      <c r="D3797" s="11" t="str">
        <f t="shared" si="298"/>
        <v>4/2015</v>
      </c>
      <c r="E3797">
        <v>39268</v>
      </c>
      <c r="F3797">
        <v>47568600</v>
      </c>
      <c r="G3797">
        <v>618345721</v>
      </c>
      <c r="H3797" s="1">
        <v>12.463550044</v>
      </c>
      <c r="I3797" s="1">
        <v>12.253436557000001</v>
      </c>
      <c r="J3797" s="1">
        <v>12.224784718</v>
      </c>
      <c r="K3797" s="1">
        <v>12.559056175</v>
      </c>
      <c r="L3797" s="1">
        <v>12.415796979</v>
      </c>
      <c r="M3797" s="2">
        <f t="shared" si="299"/>
        <v>1.7940717596086619E-2</v>
      </c>
      <c r="N3797" s="2">
        <f t="shared" si="300"/>
        <v>1.7781682244134792E-2</v>
      </c>
    </row>
    <row r="3798" spans="1:14" x14ac:dyDescent="0.25">
      <c r="A3798" s="5">
        <v>42128</v>
      </c>
      <c r="B3798" s="11">
        <f t="shared" si="296"/>
        <v>5</v>
      </c>
      <c r="C3798" s="11">
        <f t="shared" si="297"/>
        <v>2015</v>
      </c>
      <c r="D3798" s="11" t="str">
        <f t="shared" si="298"/>
        <v>5/2015</v>
      </c>
      <c r="E3798">
        <v>64856</v>
      </c>
      <c r="F3798">
        <v>54507700</v>
      </c>
      <c r="G3798">
        <v>742771997</v>
      </c>
      <c r="H3798" s="1">
        <v>13.179846024</v>
      </c>
      <c r="I3798" s="1">
        <v>12.711865983999999</v>
      </c>
      <c r="J3798" s="1">
        <v>12.702315370999999</v>
      </c>
      <c r="K3798" s="1">
        <v>13.227599089</v>
      </c>
      <c r="L3798" s="1">
        <v>13.017485602000001</v>
      </c>
      <c r="M3798" s="2">
        <f t="shared" si="299"/>
        <v>5.7471264404705291E-2</v>
      </c>
      <c r="N3798" s="2">
        <f t="shared" si="300"/>
        <v>5.5880458429340946E-2</v>
      </c>
    </row>
    <row r="3799" spans="1:14" x14ac:dyDescent="0.25">
      <c r="A3799" s="5">
        <v>42129</v>
      </c>
      <c r="B3799" s="11">
        <f t="shared" si="296"/>
        <v>5</v>
      </c>
      <c r="C3799" s="11">
        <f t="shared" si="297"/>
        <v>2015</v>
      </c>
      <c r="D3799" s="11" t="str">
        <f t="shared" si="298"/>
        <v>5/2015</v>
      </c>
      <c r="E3799">
        <v>80587</v>
      </c>
      <c r="F3799">
        <v>73610100</v>
      </c>
      <c r="G3799">
        <v>1057454731</v>
      </c>
      <c r="H3799" s="1">
        <v>13.733781581000001</v>
      </c>
      <c r="I3799" s="1">
        <v>13.084339892999999</v>
      </c>
      <c r="J3799" s="1">
        <v>13.055688054000001</v>
      </c>
      <c r="K3799" s="1">
        <v>13.953445682</v>
      </c>
      <c r="L3799" s="1">
        <v>13.724230968000001</v>
      </c>
      <c r="M3799" s="2">
        <f t="shared" si="299"/>
        <v>4.2028985467000624E-2</v>
      </c>
      <c r="N3799" s="2">
        <f t="shared" si="300"/>
        <v>4.1169760091119133E-2</v>
      </c>
    </row>
    <row r="3800" spans="1:14" x14ac:dyDescent="0.25">
      <c r="A3800" s="5">
        <v>42130</v>
      </c>
      <c r="B3800" s="11">
        <f t="shared" si="296"/>
        <v>5</v>
      </c>
      <c r="C3800" s="11">
        <f t="shared" si="297"/>
        <v>2015</v>
      </c>
      <c r="D3800" s="11" t="str">
        <f t="shared" si="298"/>
        <v>5/2015</v>
      </c>
      <c r="E3800">
        <v>63038</v>
      </c>
      <c r="F3800">
        <v>70112000</v>
      </c>
      <c r="G3800">
        <v>995699660</v>
      </c>
      <c r="H3800" s="1">
        <v>13.027036215000001</v>
      </c>
      <c r="I3800" s="1">
        <v>14.087154265000001</v>
      </c>
      <c r="J3800" s="1">
        <v>12.960181923</v>
      </c>
      <c r="K3800" s="1">
        <v>14.278166526</v>
      </c>
      <c r="L3800" s="1">
        <v>13.561870546</v>
      </c>
      <c r="M3800" s="2">
        <f t="shared" si="299"/>
        <v>-5.1460361578616221E-2</v>
      </c>
      <c r="N3800" s="2">
        <f t="shared" si="300"/>
        <v>-5.2831699840964447E-2</v>
      </c>
    </row>
    <row r="3801" spans="1:14" x14ac:dyDescent="0.25">
      <c r="A3801" s="5">
        <v>42131</v>
      </c>
      <c r="B3801" s="11">
        <f t="shared" si="296"/>
        <v>5</v>
      </c>
      <c r="C3801" s="11">
        <f t="shared" si="297"/>
        <v>2015</v>
      </c>
      <c r="D3801" s="11" t="str">
        <f t="shared" si="298"/>
        <v>5/2015</v>
      </c>
      <c r="E3801">
        <v>43985</v>
      </c>
      <c r="F3801">
        <v>44069900</v>
      </c>
      <c r="G3801">
        <v>600986749</v>
      </c>
      <c r="H3801" s="1">
        <v>13.084339892999999</v>
      </c>
      <c r="I3801" s="1">
        <v>13.179846024</v>
      </c>
      <c r="J3801" s="1">
        <v>12.730967209999999</v>
      </c>
      <c r="K3801" s="1">
        <v>13.418611350000001</v>
      </c>
      <c r="L3801" s="1">
        <v>13.027036215000001</v>
      </c>
      <c r="M3801" s="2">
        <f t="shared" si="299"/>
        <v>4.3988269514454448E-3</v>
      </c>
      <c r="N3801" s="2">
        <f t="shared" si="300"/>
        <v>4.3891803908592394E-3</v>
      </c>
    </row>
    <row r="3802" spans="1:14" x14ac:dyDescent="0.25">
      <c r="A3802" s="5">
        <v>42132</v>
      </c>
      <c r="B3802" s="11">
        <f t="shared" si="296"/>
        <v>5</v>
      </c>
      <c r="C3802" s="11">
        <f t="shared" si="297"/>
        <v>2015</v>
      </c>
      <c r="D3802" s="11" t="str">
        <f t="shared" si="298"/>
        <v>5/2015</v>
      </c>
      <c r="E3802">
        <v>38448</v>
      </c>
      <c r="F3802">
        <v>42156300</v>
      </c>
      <c r="G3802">
        <v>573559188</v>
      </c>
      <c r="H3802" s="1">
        <v>12.912428858</v>
      </c>
      <c r="I3802" s="1">
        <v>13.409060737000001</v>
      </c>
      <c r="J3802" s="1">
        <v>12.759619048999999</v>
      </c>
      <c r="K3802" s="1">
        <v>13.456813802999999</v>
      </c>
      <c r="L3802" s="1">
        <v>12.998384376000001</v>
      </c>
      <c r="M3802" s="2">
        <f t="shared" si="299"/>
        <v>-1.3138686124469334E-2</v>
      </c>
      <c r="N3802" s="2">
        <f t="shared" si="300"/>
        <v>-1.3225762212251574E-2</v>
      </c>
    </row>
    <row r="3803" spans="1:14" x14ac:dyDescent="0.25">
      <c r="A3803" s="5">
        <v>42135</v>
      </c>
      <c r="B3803" s="11">
        <f t="shared" si="296"/>
        <v>5</v>
      </c>
      <c r="C3803" s="11">
        <f t="shared" si="297"/>
        <v>2015</v>
      </c>
      <c r="D3803" s="11" t="str">
        <f t="shared" si="298"/>
        <v>5/2015</v>
      </c>
      <c r="E3803">
        <v>34202</v>
      </c>
      <c r="F3803">
        <v>27378400</v>
      </c>
      <c r="G3803">
        <v>374214080</v>
      </c>
      <c r="H3803" s="1">
        <v>13.103441118999999</v>
      </c>
      <c r="I3803" s="1">
        <v>13.065238666999999</v>
      </c>
      <c r="J3803" s="1">
        <v>12.826473341</v>
      </c>
      <c r="K3803" s="1">
        <v>13.208497863</v>
      </c>
      <c r="L3803" s="1">
        <v>13.055688054000001</v>
      </c>
      <c r="M3803" s="2">
        <f t="shared" si="299"/>
        <v>1.479289939178674E-2</v>
      </c>
      <c r="N3803" s="2">
        <f t="shared" si="300"/>
        <v>1.4684551666664335E-2</v>
      </c>
    </row>
    <row r="3804" spans="1:14" x14ac:dyDescent="0.25">
      <c r="A3804" s="5">
        <v>42136</v>
      </c>
      <c r="B3804" s="11">
        <f t="shared" si="296"/>
        <v>5</v>
      </c>
      <c r="C3804" s="11">
        <f t="shared" si="297"/>
        <v>2015</v>
      </c>
      <c r="D3804" s="11" t="str">
        <f t="shared" si="298"/>
        <v>5/2015</v>
      </c>
      <c r="E3804">
        <v>34325</v>
      </c>
      <c r="F3804">
        <v>30150600</v>
      </c>
      <c r="G3804">
        <v>418653728</v>
      </c>
      <c r="H3804" s="1">
        <v>13.170295411</v>
      </c>
      <c r="I3804" s="1">
        <v>13.084339892999999</v>
      </c>
      <c r="J3804" s="1">
        <v>13.017485602000001</v>
      </c>
      <c r="K3804" s="1">
        <v>13.428161963000001</v>
      </c>
      <c r="L3804" s="1">
        <v>13.265801541</v>
      </c>
      <c r="M3804" s="2">
        <f t="shared" si="299"/>
        <v>5.1020408603250633E-3</v>
      </c>
      <c r="N3804" s="2">
        <f t="shared" si="300"/>
        <v>5.0890695512464676E-3</v>
      </c>
    </row>
    <row r="3805" spans="1:14" x14ac:dyDescent="0.25">
      <c r="A3805" s="5">
        <v>42137</v>
      </c>
      <c r="B3805" s="11">
        <f t="shared" si="296"/>
        <v>5</v>
      </c>
      <c r="C3805" s="11">
        <f t="shared" si="297"/>
        <v>2015</v>
      </c>
      <c r="D3805" s="11" t="str">
        <f t="shared" si="298"/>
        <v>5/2015</v>
      </c>
      <c r="E3805">
        <v>69791</v>
      </c>
      <c r="F3805">
        <v>44239500</v>
      </c>
      <c r="G3805">
        <v>617449679</v>
      </c>
      <c r="H3805" s="1">
        <v>13.342206446</v>
      </c>
      <c r="I3805" s="1">
        <v>13.246700315</v>
      </c>
      <c r="J3805" s="1">
        <v>13.132092959</v>
      </c>
      <c r="K3805" s="1">
        <v>13.495016254999999</v>
      </c>
      <c r="L3805" s="1">
        <v>13.332655833</v>
      </c>
      <c r="M3805" s="2">
        <f t="shared" si="299"/>
        <v>1.3052936903481971E-2</v>
      </c>
      <c r="N3805" s="2">
        <f t="shared" si="300"/>
        <v>1.29684814564314E-2</v>
      </c>
    </row>
    <row r="3806" spans="1:14" x14ac:dyDescent="0.25">
      <c r="A3806" s="5">
        <v>42138</v>
      </c>
      <c r="B3806" s="11">
        <f t="shared" si="296"/>
        <v>5</v>
      </c>
      <c r="C3806" s="11">
        <f t="shared" si="297"/>
        <v>2015</v>
      </c>
      <c r="D3806" s="11" t="str">
        <f t="shared" si="298"/>
        <v>5/2015</v>
      </c>
      <c r="E3806">
        <v>59264</v>
      </c>
      <c r="F3806">
        <v>47904000</v>
      </c>
      <c r="G3806">
        <v>670507005</v>
      </c>
      <c r="H3806" s="1">
        <v>13.265801541</v>
      </c>
      <c r="I3806" s="1">
        <v>13.466364415999999</v>
      </c>
      <c r="J3806" s="1">
        <v>13.141643572</v>
      </c>
      <c r="K3806" s="1">
        <v>13.590522385</v>
      </c>
      <c r="L3806" s="1">
        <v>13.370858285000001</v>
      </c>
      <c r="M3806" s="2">
        <f t="shared" si="299"/>
        <v>-5.7265569461268928E-3</v>
      </c>
      <c r="N3806" s="2">
        <f t="shared" si="300"/>
        <v>-5.74301654130723E-3</v>
      </c>
    </row>
    <row r="3807" spans="1:14" x14ac:dyDescent="0.25">
      <c r="A3807" s="5">
        <v>42139</v>
      </c>
      <c r="B3807" s="11">
        <f t="shared" si="296"/>
        <v>5</v>
      </c>
      <c r="C3807" s="11">
        <f t="shared" si="297"/>
        <v>2015</v>
      </c>
      <c r="D3807" s="11" t="str">
        <f t="shared" si="298"/>
        <v>5/2015</v>
      </c>
      <c r="E3807">
        <v>63388</v>
      </c>
      <c r="F3807">
        <v>53102700</v>
      </c>
      <c r="G3807">
        <v>736932843</v>
      </c>
      <c r="H3807" s="1">
        <v>13.428161963000001</v>
      </c>
      <c r="I3807" s="1">
        <v>13.294453381</v>
      </c>
      <c r="J3807" s="1">
        <v>12.998384376000001</v>
      </c>
      <c r="K3807" s="1">
        <v>13.485465641999999</v>
      </c>
      <c r="L3807" s="1">
        <v>13.256250928</v>
      </c>
      <c r="M3807" s="2">
        <f t="shared" si="299"/>
        <v>1.2239020876213313E-2</v>
      </c>
      <c r="N3807" s="2">
        <f t="shared" si="300"/>
        <v>1.2164729614175617E-2</v>
      </c>
    </row>
    <row r="3808" spans="1:14" x14ac:dyDescent="0.25">
      <c r="A3808" s="5">
        <v>42142</v>
      </c>
      <c r="B3808" s="11">
        <f t="shared" si="296"/>
        <v>5</v>
      </c>
      <c r="C3808" s="11">
        <f t="shared" si="297"/>
        <v>2015</v>
      </c>
      <c r="D3808" s="11" t="str">
        <f t="shared" si="298"/>
        <v>5/2015</v>
      </c>
      <c r="E3808">
        <v>67267</v>
      </c>
      <c r="F3808">
        <v>79470800</v>
      </c>
      <c r="G3808">
        <v>1121954200</v>
      </c>
      <c r="H3808" s="1">
        <v>13.160744798</v>
      </c>
      <c r="I3808" s="1">
        <v>13.982097521</v>
      </c>
      <c r="J3808" s="1">
        <v>12.912428858</v>
      </c>
      <c r="K3808" s="1">
        <v>13.991648134</v>
      </c>
      <c r="L3808" s="1">
        <v>13.485465641999999</v>
      </c>
      <c r="M3808" s="2">
        <f t="shared" si="299"/>
        <v>-1.991465144200999E-2</v>
      </c>
      <c r="N3808" s="2">
        <f t="shared" si="300"/>
        <v>-2.0115620744369213E-2</v>
      </c>
    </row>
    <row r="3809" spans="1:14" x14ac:dyDescent="0.25">
      <c r="A3809" s="5">
        <v>42143</v>
      </c>
      <c r="B3809" s="11">
        <f t="shared" si="296"/>
        <v>5</v>
      </c>
      <c r="C3809" s="11">
        <f t="shared" si="297"/>
        <v>2015</v>
      </c>
      <c r="D3809" s="11" t="str">
        <f t="shared" si="298"/>
        <v>5/2015</v>
      </c>
      <c r="E3809">
        <v>76202</v>
      </c>
      <c r="F3809">
        <v>68709300</v>
      </c>
      <c r="G3809">
        <v>897505277</v>
      </c>
      <c r="H3809" s="1">
        <v>12.329841460999999</v>
      </c>
      <c r="I3809" s="1">
        <v>12.941080697</v>
      </c>
      <c r="J3809" s="1">
        <v>12.215234105</v>
      </c>
      <c r="K3809" s="1">
        <v>12.979283150000001</v>
      </c>
      <c r="L3809" s="1">
        <v>12.473100657</v>
      </c>
      <c r="M3809" s="2">
        <f t="shared" si="299"/>
        <v>-6.3134978282252674E-2</v>
      </c>
      <c r="N3809" s="2">
        <f t="shared" si="300"/>
        <v>-6.5216060783463453E-2</v>
      </c>
    </row>
    <row r="3810" spans="1:14" x14ac:dyDescent="0.25">
      <c r="A3810" s="5">
        <v>42144</v>
      </c>
      <c r="B3810" s="11">
        <f t="shared" si="296"/>
        <v>5</v>
      </c>
      <c r="C3810" s="11">
        <f t="shared" si="297"/>
        <v>2015</v>
      </c>
      <c r="D3810" s="11" t="str">
        <f t="shared" si="298"/>
        <v>5/2015</v>
      </c>
      <c r="E3810">
        <v>38982</v>
      </c>
      <c r="F3810">
        <v>42290300</v>
      </c>
      <c r="G3810">
        <v>545759111</v>
      </c>
      <c r="H3810" s="1">
        <v>12.310740235000001</v>
      </c>
      <c r="I3810" s="1">
        <v>12.186582265</v>
      </c>
      <c r="J3810" s="1">
        <v>12.062424296</v>
      </c>
      <c r="K3810" s="1">
        <v>12.530404336</v>
      </c>
      <c r="L3810" s="1">
        <v>12.329841460999999</v>
      </c>
      <c r="M3810" s="2">
        <f t="shared" si="299"/>
        <v>-1.549186667194058E-3</v>
      </c>
      <c r="N3810" s="2">
        <f t="shared" si="300"/>
        <v>-1.5503878976393859E-3</v>
      </c>
    </row>
    <row r="3811" spans="1:14" x14ac:dyDescent="0.25">
      <c r="A3811" s="5">
        <v>42145</v>
      </c>
      <c r="B3811" s="11">
        <f t="shared" si="296"/>
        <v>5</v>
      </c>
      <c r="C3811" s="11">
        <f t="shared" si="297"/>
        <v>2015</v>
      </c>
      <c r="D3811" s="11" t="str">
        <f t="shared" si="298"/>
        <v>5/2015</v>
      </c>
      <c r="E3811">
        <v>48743</v>
      </c>
      <c r="F3811">
        <v>52042800</v>
      </c>
      <c r="G3811">
        <v>692725914</v>
      </c>
      <c r="H3811" s="1">
        <v>12.845574567</v>
      </c>
      <c r="I3811" s="1">
        <v>12.282088396000001</v>
      </c>
      <c r="J3811" s="1">
        <v>12.282088396000001</v>
      </c>
      <c r="K3811" s="1">
        <v>12.912428858</v>
      </c>
      <c r="L3811" s="1">
        <v>12.711865983999999</v>
      </c>
      <c r="M3811" s="2">
        <f t="shared" si="299"/>
        <v>4.3444530693568018E-2</v>
      </c>
      <c r="N3811" s="2">
        <f t="shared" si="300"/>
        <v>4.2527289144342555E-2</v>
      </c>
    </row>
    <row r="3812" spans="1:14" x14ac:dyDescent="0.25">
      <c r="A3812" s="5">
        <v>42146</v>
      </c>
      <c r="B3812" s="11">
        <f t="shared" si="296"/>
        <v>5</v>
      </c>
      <c r="C3812" s="11">
        <f t="shared" si="297"/>
        <v>2015</v>
      </c>
      <c r="D3812" s="11" t="str">
        <f t="shared" si="298"/>
        <v>5/2015</v>
      </c>
      <c r="E3812">
        <v>57457</v>
      </c>
      <c r="F3812">
        <v>52584300</v>
      </c>
      <c r="G3812">
        <v>689301262</v>
      </c>
      <c r="H3812" s="1">
        <v>12.492201883</v>
      </c>
      <c r="I3812" s="1">
        <v>12.912428858</v>
      </c>
      <c r="J3812" s="1">
        <v>12.339392073999999</v>
      </c>
      <c r="K3812" s="1">
        <v>13.036586828000001</v>
      </c>
      <c r="L3812" s="1">
        <v>12.520853723</v>
      </c>
      <c r="M3812" s="2">
        <f t="shared" si="299"/>
        <v>-2.7509293738234741E-2</v>
      </c>
      <c r="N3812" s="2">
        <f t="shared" si="300"/>
        <v>-2.7894760078371713E-2</v>
      </c>
    </row>
    <row r="3813" spans="1:14" x14ac:dyDescent="0.25">
      <c r="A3813" s="5">
        <v>42149</v>
      </c>
      <c r="B3813" s="11">
        <f t="shared" si="296"/>
        <v>5</v>
      </c>
      <c r="C3813" s="11">
        <f t="shared" si="297"/>
        <v>2015</v>
      </c>
      <c r="D3813" s="11" t="str">
        <f t="shared" si="298"/>
        <v>5/2015</v>
      </c>
      <c r="E3813">
        <v>22441</v>
      </c>
      <c r="F3813">
        <v>22651000</v>
      </c>
      <c r="G3813">
        <v>291715795</v>
      </c>
      <c r="H3813" s="1">
        <v>12.224784718</v>
      </c>
      <c r="I3813" s="1">
        <v>12.396695752999999</v>
      </c>
      <c r="J3813" s="1">
        <v>12.148379813</v>
      </c>
      <c r="K3813" s="1">
        <v>12.425347592</v>
      </c>
      <c r="L3813" s="1">
        <v>12.301189622000001</v>
      </c>
      <c r="M3813" s="2">
        <f t="shared" si="299"/>
        <v>-2.1406727773421119E-2</v>
      </c>
      <c r="N3813" s="2">
        <f t="shared" si="300"/>
        <v>-2.1639175046945867E-2</v>
      </c>
    </row>
    <row r="3814" spans="1:14" x14ac:dyDescent="0.25">
      <c r="A3814" s="5">
        <v>42150</v>
      </c>
      <c r="B3814" s="11">
        <f t="shared" si="296"/>
        <v>5</v>
      </c>
      <c r="C3814" s="11">
        <f t="shared" si="297"/>
        <v>2015</v>
      </c>
      <c r="D3814" s="11" t="str">
        <f t="shared" si="298"/>
        <v>5/2015</v>
      </c>
      <c r="E3814">
        <v>45044</v>
      </c>
      <c r="F3814">
        <v>43605600</v>
      </c>
      <c r="G3814">
        <v>548527006</v>
      </c>
      <c r="H3814" s="1">
        <v>11.833209582</v>
      </c>
      <c r="I3814" s="1">
        <v>12.224784718</v>
      </c>
      <c r="J3814" s="1">
        <v>11.833209582</v>
      </c>
      <c r="K3814" s="1">
        <v>12.282088396000001</v>
      </c>
      <c r="L3814" s="1">
        <v>12.014671229999999</v>
      </c>
      <c r="M3814" s="2">
        <f t="shared" si="299"/>
        <v>-3.2031250041028358E-2</v>
      </c>
      <c r="N3814" s="2">
        <f t="shared" si="300"/>
        <v>-3.255547532690644E-2</v>
      </c>
    </row>
    <row r="3815" spans="1:14" x14ac:dyDescent="0.25">
      <c r="A3815" s="5">
        <v>42151</v>
      </c>
      <c r="B3815" s="11">
        <f t="shared" si="296"/>
        <v>5</v>
      </c>
      <c r="C3815" s="11">
        <f t="shared" si="297"/>
        <v>2015</v>
      </c>
      <c r="D3815" s="11" t="str">
        <f t="shared" si="298"/>
        <v>5/2015</v>
      </c>
      <c r="E3815">
        <v>39971</v>
      </c>
      <c r="F3815">
        <v>46163900</v>
      </c>
      <c r="G3815">
        <v>578136871</v>
      </c>
      <c r="H3815" s="1">
        <v>11.986019390999999</v>
      </c>
      <c r="I3815" s="1">
        <v>11.938266326000001</v>
      </c>
      <c r="J3815" s="1">
        <v>11.737703452</v>
      </c>
      <c r="K3815" s="1">
        <v>12.091076135</v>
      </c>
      <c r="L3815" s="1">
        <v>11.957367551999999</v>
      </c>
      <c r="M3815" s="2">
        <f t="shared" si="299"/>
        <v>1.2913640034944107E-2</v>
      </c>
      <c r="N3815" s="2">
        <f t="shared" si="300"/>
        <v>1.2830969939367909E-2</v>
      </c>
    </row>
    <row r="3816" spans="1:14" x14ac:dyDescent="0.25">
      <c r="A3816" s="5">
        <v>42152</v>
      </c>
      <c r="B3816" s="11">
        <f t="shared" si="296"/>
        <v>5</v>
      </c>
      <c r="C3816" s="11">
        <f t="shared" si="297"/>
        <v>2015</v>
      </c>
      <c r="D3816" s="11" t="str">
        <f t="shared" si="298"/>
        <v>5/2015</v>
      </c>
      <c r="E3816">
        <v>48216</v>
      </c>
      <c r="F3816">
        <v>57946600</v>
      </c>
      <c r="G3816">
        <v>730071054</v>
      </c>
      <c r="H3816" s="1">
        <v>12.100626748</v>
      </c>
      <c r="I3816" s="1">
        <v>11.909614487000001</v>
      </c>
      <c r="J3816" s="1">
        <v>11.842760195</v>
      </c>
      <c r="K3816" s="1">
        <v>12.243885944000001</v>
      </c>
      <c r="L3816" s="1">
        <v>12.033772455999999</v>
      </c>
      <c r="M3816" s="2">
        <f t="shared" si="299"/>
        <v>9.5617530108500493E-3</v>
      </c>
      <c r="N3816" s="2">
        <f t="shared" si="300"/>
        <v>9.5163287778410668E-3</v>
      </c>
    </row>
    <row r="3817" spans="1:14" x14ac:dyDescent="0.25">
      <c r="A3817" s="5">
        <v>42153</v>
      </c>
      <c r="B3817" s="11">
        <f t="shared" si="296"/>
        <v>5</v>
      </c>
      <c r="C3817" s="11">
        <f t="shared" si="297"/>
        <v>2015</v>
      </c>
      <c r="D3817" s="11" t="str">
        <f t="shared" si="298"/>
        <v>5/2015</v>
      </c>
      <c r="E3817">
        <v>44895</v>
      </c>
      <c r="F3817">
        <v>72120400</v>
      </c>
      <c r="G3817">
        <v>901139500</v>
      </c>
      <c r="H3817" s="1">
        <v>11.775905904</v>
      </c>
      <c r="I3817" s="1">
        <v>12.1388292</v>
      </c>
      <c r="J3817" s="1">
        <v>11.775905904</v>
      </c>
      <c r="K3817" s="1">
        <v>12.205683492</v>
      </c>
      <c r="L3817" s="1">
        <v>11.928715713000001</v>
      </c>
      <c r="M3817" s="2">
        <f t="shared" si="299"/>
        <v>-2.6835043404150105E-2</v>
      </c>
      <c r="N3817" s="2">
        <f t="shared" si="300"/>
        <v>-2.7201677151164731E-2</v>
      </c>
    </row>
    <row r="3818" spans="1:14" x14ac:dyDescent="0.25">
      <c r="A3818" s="5">
        <v>42156</v>
      </c>
      <c r="B3818" s="11">
        <f t="shared" si="296"/>
        <v>6</v>
      </c>
      <c r="C3818" s="11">
        <f t="shared" si="297"/>
        <v>2015</v>
      </c>
      <c r="D3818" s="11" t="str">
        <f t="shared" si="298"/>
        <v>6/2015</v>
      </c>
      <c r="E3818">
        <v>31861</v>
      </c>
      <c r="F3818">
        <v>39483500</v>
      </c>
      <c r="G3818">
        <v>489916746</v>
      </c>
      <c r="H3818" s="1">
        <v>11.814108356</v>
      </c>
      <c r="I3818" s="1">
        <v>11.871412034</v>
      </c>
      <c r="J3818" s="1">
        <v>11.699500999</v>
      </c>
      <c r="K3818" s="1">
        <v>12.081525522</v>
      </c>
      <c r="L3818" s="1">
        <v>11.852310808</v>
      </c>
      <c r="M3818" s="2">
        <f t="shared" si="299"/>
        <v>3.2441200117796498E-3</v>
      </c>
      <c r="N3818" s="2">
        <f t="shared" si="300"/>
        <v>3.2388692075488628E-3</v>
      </c>
    </row>
    <row r="3819" spans="1:14" x14ac:dyDescent="0.25">
      <c r="A3819" s="5">
        <v>42157</v>
      </c>
      <c r="B3819" s="11">
        <f t="shared" si="296"/>
        <v>6</v>
      </c>
      <c r="C3819" s="11">
        <f t="shared" si="297"/>
        <v>2015</v>
      </c>
      <c r="D3819" s="11" t="str">
        <f t="shared" si="298"/>
        <v>6/2015</v>
      </c>
      <c r="E3819">
        <v>47249</v>
      </c>
      <c r="F3819">
        <v>45754100</v>
      </c>
      <c r="G3819">
        <v>582467511</v>
      </c>
      <c r="H3819" s="1">
        <v>12.262987170000001</v>
      </c>
      <c r="I3819" s="1">
        <v>11.986019390999999</v>
      </c>
      <c r="J3819" s="1">
        <v>11.909614487000001</v>
      </c>
      <c r="K3819" s="1">
        <v>12.368043913999999</v>
      </c>
      <c r="L3819" s="1">
        <v>12.157930426</v>
      </c>
      <c r="M3819" s="2">
        <f t="shared" si="299"/>
        <v>3.7995149568103459E-2</v>
      </c>
      <c r="N3819" s="2">
        <f t="shared" si="300"/>
        <v>3.7291111869680253E-2</v>
      </c>
    </row>
    <row r="3820" spans="1:14" x14ac:dyDescent="0.25">
      <c r="A3820" s="5">
        <v>42158</v>
      </c>
      <c r="B3820" s="11">
        <f t="shared" si="296"/>
        <v>6</v>
      </c>
      <c r="C3820" s="11">
        <f t="shared" si="297"/>
        <v>2015</v>
      </c>
      <c r="D3820" s="11" t="str">
        <f t="shared" si="298"/>
        <v>6/2015</v>
      </c>
      <c r="E3820">
        <v>37454</v>
      </c>
      <c r="F3820">
        <v>48703400</v>
      </c>
      <c r="G3820">
        <v>629815443</v>
      </c>
      <c r="H3820" s="1">
        <v>12.253436557000001</v>
      </c>
      <c r="I3820" s="1">
        <v>12.377594526999999</v>
      </c>
      <c r="J3820" s="1">
        <v>12.148379813</v>
      </c>
      <c r="K3820" s="1">
        <v>12.51130311</v>
      </c>
      <c r="L3820" s="1">
        <v>12.348942686999999</v>
      </c>
      <c r="M3820" s="2">
        <f t="shared" si="299"/>
        <v>-7.7881619442321526E-4</v>
      </c>
      <c r="N3820" s="2">
        <f t="shared" si="300"/>
        <v>-7.7911962931246292E-4</v>
      </c>
    </row>
    <row r="3821" spans="1:14" x14ac:dyDescent="0.25">
      <c r="A3821" s="5">
        <v>42160</v>
      </c>
      <c r="B3821" s="11">
        <f t="shared" si="296"/>
        <v>6</v>
      </c>
      <c r="C3821" s="11">
        <f t="shared" si="297"/>
        <v>2015</v>
      </c>
      <c r="D3821" s="11" t="str">
        <f t="shared" si="298"/>
        <v>6/2015</v>
      </c>
      <c r="E3821">
        <v>34917</v>
      </c>
      <c r="F3821">
        <v>36024200</v>
      </c>
      <c r="G3821">
        <v>452516624</v>
      </c>
      <c r="H3821" s="1">
        <v>11.995570003999999</v>
      </c>
      <c r="I3821" s="1">
        <v>12.014671229999999</v>
      </c>
      <c r="J3821" s="1">
        <v>11.861861421</v>
      </c>
      <c r="K3821" s="1">
        <v>12.205683492</v>
      </c>
      <c r="L3821" s="1">
        <v>11.995570003999999</v>
      </c>
      <c r="M3821" s="2">
        <f t="shared" si="299"/>
        <v>-2.1044427153188328E-2</v>
      </c>
      <c r="N3821" s="2">
        <f t="shared" si="300"/>
        <v>-2.1269017617381474E-2</v>
      </c>
    </row>
    <row r="3822" spans="1:14" x14ac:dyDescent="0.25">
      <c r="A3822" s="5">
        <v>42163</v>
      </c>
      <c r="B3822" s="11">
        <f t="shared" si="296"/>
        <v>6</v>
      </c>
      <c r="C3822" s="11">
        <f t="shared" si="297"/>
        <v>2015</v>
      </c>
      <c r="D3822" s="11" t="str">
        <f t="shared" si="298"/>
        <v>6/2015</v>
      </c>
      <c r="E3822">
        <v>23923</v>
      </c>
      <c r="F3822">
        <v>23514200</v>
      </c>
      <c r="G3822">
        <v>296627672</v>
      </c>
      <c r="H3822" s="1">
        <v>12.005120616999999</v>
      </c>
      <c r="I3822" s="1">
        <v>12.04332307</v>
      </c>
      <c r="J3822" s="1">
        <v>11.909614487000001</v>
      </c>
      <c r="K3822" s="1">
        <v>12.196132879</v>
      </c>
      <c r="L3822" s="1">
        <v>12.04332307</v>
      </c>
      <c r="M3822" s="2">
        <f t="shared" si="299"/>
        <v>7.9617833890477385E-4</v>
      </c>
      <c r="N3822" s="2">
        <f t="shared" si="300"/>
        <v>7.9586155706317893E-4</v>
      </c>
    </row>
    <row r="3823" spans="1:14" x14ac:dyDescent="0.25">
      <c r="A3823" s="5">
        <v>42164</v>
      </c>
      <c r="B3823" s="11">
        <f t="shared" si="296"/>
        <v>6</v>
      </c>
      <c r="C3823" s="11">
        <f t="shared" si="297"/>
        <v>2015</v>
      </c>
      <c r="D3823" s="11" t="str">
        <f t="shared" si="298"/>
        <v>6/2015</v>
      </c>
      <c r="E3823">
        <v>36200</v>
      </c>
      <c r="F3823">
        <v>43620800</v>
      </c>
      <c r="G3823">
        <v>565903328</v>
      </c>
      <c r="H3823" s="1">
        <v>12.387145139999999</v>
      </c>
      <c r="I3823" s="1">
        <v>12.04332307</v>
      </c>
      <c r="J3823" s="1">
        <v>12.005120616999999</v>
      </c>
      <c r="K3823" s="1">
        <v>12.578157401</v>
      </c>
      <c r="L3823" s="1">
        <v>12.387145139999999</v>
      </c>
      <c r="M3823" s="2">
        <f t="shared" si="299"/>
        <v>3.182179798002438E-2</v>
      </c>
      <c r="N3823" s="2">
        <f t="shared" si="300"/>
        <v>3.1325975773143756E-2</v>
      </c>
    </row>
    <row r="3824" spans="1:14" x14ac:dyDescent="0.25">
      <c r="A3824" s="5">
        <v>42165</v>
      </c>
      <c r="B3824" s="11">
        <f t="shared" si="296"/>
        <v>6</v>
      </c>
      <c r="C3824" s="11">
        <f t="shared" si="297"/>
        <v>2015</v>
      </c>
      <c r="D3824" s="11" t="str">
        <f t="shared" si="298"/>
        <v>6/2015</v>
      </c>
      <c r="E3824">
        <v>39169</v>
      </c>
      <c r="F3824">
        <v>44421300</v>
      </c>
      <c r="G3824">
        <v>584745383</v>
      </c>
      <c r="H3824" s="1">
        <v>12.463550044</v>
      </c>
      <c r="I3824" s="1">
        <v>12.702315370999999</v>
      </c>
      <c r="J3824" s="1">
        <v>12.339392073999999</v>
      </c>
      <c r="K3824" s="1">
        <v>12.836023954</v>
      </c>
      <c r="L3824" s="1">
        <v>12.568606788</v>
      </c>
      <c r="M3824" s="2">
        <f t="shared" si="299"/>
        <v>6.1680801457049128E-3</v>
      </c>
      <c r="N3824" s="2">
        <f t="shared" si="300"/>
        <v>6.149135401253559E-3</v>
      </c>
    </row>
    <row r="3825" spans="1:14" x14ac:dyDescent="0.25">
      <c r="A3825" s="5">
        <v>42166</v>
      </c>
      <c r="B3825" s="11">
        <f t="shared" si="296"/>
        <v>6</v>
      </c>
      <c r="C3825" s="11">
        <f t="shared" si="297"/>
        <v>2015</v>
      </c>
      <c r="D3825" s="11" t="str">
        <f t="shared" si="298"/>
        <v>6/2015</v>
      </c>
      <c r="E3825">
        <v>34045</v>
      </c>
      <c r="F3825">
        <v>34581800</v>
      </c>
      <c r="G3825">
        <v>448120895</v>
      </c>
      <c r="H3825" s="1">
        <v>12.463550044</v>
      </c>
      <c r="I3825" s="1">
        <v>12.539954949</v>
      </c>
      <c r="J3825" s="1">
        <v>12.272537783000001</v>
      </c>
      <c r="K3825" s="1">
        <v>12.549505562</v>
      </c>
      <c r="L3825" s="1">
        <v>12.377594526999999</v>
      </c>
      <c r="M3825" s="2">
        <f t="shared" si="299"/>
        <v>0</v>
      </c>
      <c r="N3825" s="2">
        <f t="shared" si="300"/>
        <v>0</v>
      </c>
    </row>
    <row r="3826" spans="1:14" x14ac:dyDescent="0.25">
      <c r="A3826" s="5">
        <v>42167</v>
      </c>
      <c r="B3826" s="11">
        <f t="shared" si="296"/>
        <v>6</v>
      </c>
      <c r="C3826" s="11">
        <f t="shared" si="297"/>
        <v>2015</v>
      </c>
      <c r="D3826" s="11" t="str">
        <f t="shared" si="298"/>
        <v>6/2015</v>
      </c>
      <c r="E3826">
        <v>30592</v>
      </c>
      <c r="F3826">
        <v>29846800</v>
      </c>
      <c r="G3826">
        <v>386738238</v>
      </c>
      <c r="H3826" s="1">
        <v>12.434898205</v>
      </c>
      <c r="I3826" s="1">
        <v>12.282088396000001</v>
      </c>
      <c r="J3826" s="1">
        <v>12.253436557000001</v>
      </c>
      <c r="K3826" s="1">
        <v>12.453999431</v>
      </c>
      <c r="L3826" s="1">
        <v>12.377594526999999</v>
      </c>
      <c r="M3826" s="2">
        <f t="shared" si="299"/>
        <v>-2.2988505601414522E-3</v>
      </c>
      <c r="N3826" s="2">
        <f t="shared" si="300"/>
        <v>-2.3014969736744671E-3</v>
      </c>
    </row>
    <row r="3827" spans="1:14" x14ac:dyDescent="0.25">
      <c r="A3827" s="5">
        <v>42170</v>
      </c>
      <c r="B3827" s="11">
        <f t="shared" si="296"/>
        <v>6</v>
      </c>
      <c r="C3827" s="11">
        <f t="shared" si="297"/>
        <v>2015</v>
      </c>
      <c r="D3827" s="11" t="str">
        <f t="shared" si="298"/>
        <v>6/2015</v>
      </c>
      <c r="E3827">
        <v>29310</v>
      </c>
      <c r="F3827">
        <v>30893600</v>
      </c>
      <c r="G3827">
        <v>402321558</v>
      </c>
      <c r="H3827" s="1">
        <v>12.406246366</v>
      </c>
      <c r="I3827" s="1">
        <v>12.387145139999999</v>
      </c>
      <c r="J3827" s="1">
        <v>12.320290848000001</v>
      </c>
      <c r="K3827" s="1">
        <v>12.501752496</v>
      </c>
      <c r="L3827" s="1">
        <v>12.434898205</v>
      </c>
      <c r="M3827" s="2">
        <f t="shared" si="299"/>
        <v>-2.3041474507993209E-3</v>
      </c>
      <c r="N3827" s="2">
        <f t="shared" si="300"/>
        <v>-2.3068060832427397E-3</v>
      </c>
    </row>
    <row r="3828" spans="1:14" x14ac:dyDescent="0.25">
      <c r="A3828" s="5">
        <v>42171</v>
      </c>
      <c r="B3828" s="11">
        <f t="shared" si="296"/>
        <v>6</v>
      </c>
      <c r="C3828" s="11">
        <f t="shared" si="297"/>
        <v>2015</v>
      </c>
      <c r="D3828" s="11" t="str">
        <f t="shared" si="298"/>
        <v>6/2015</v>
      </c>
      <c r="E3828">
        <v>40102</v>
      </c>
      <c r="F3828">
        <v>48325600</v>
      </c>
      <c r="G3828">
        <v>639173675</v>
      </c>
      <c r="H3828" s="1">
        <v>12.750068435999999</v>
      </c>
      <c r="I3828" s="1">
        <v>12.453999431</v>
      </c>
      <c r="J3828" s="1">
        <v>12.329841460999999</v>
      </c>
      <c r="K3828" s="1">
        <v>12.874226406</v>
      </c>
      <c r="L3828" s="1">
        <v>12.635461079000001</v>
      </c>
      <c r="M3828" s="2">
        <f t="shared" si="299"/>
        <v>2.7713625850786183E-2</v>
      </c>
      <c r="N3828" s="2">
        <f t="shared" si="300"/>
        <v>2.7336554148897373E-2</v>
      </c>
    </row>
    <row r="3829" spans="1:14" x14ac:dyDescent="0.25">
      <c r="A3829" s="5">
        <v>42172</v>
      </c>
      <c r="B3829" s="11">
        <f t="shared" si="296"/>
        <v>6</v>
      </c>
      <c r="C3829" s="11">
        <f t="shared" si="297"/>
        <v>2015</v>
      </c>
      <c r="D3829" s="11" t="str">
        <f t="shared" si="298"/>
        <v>6/2015</v>
      </c>
      <c r="E3829">
        <v>42141</v>
      </c>
      <c r="F3829">
        <v>39979700</v>
      </c>
      <c r="G3829">
        <v>533563260</v>
      </c>
      <c r="H3829" s="1">
        <v>12.597258627</v>
      </c>
      <c r="I3829" s="1">
        <v>12.893327632</v>
      </c>
      <c r="J3829" s="1">
        <v>12.530404336</v>
      </c>
      <c r="K3829" s="1">
        <v>12.979283150000001</v>
      </c>
      <c r="L3829" s="1">
        <v>12.750068435999999</v>
      </c>
      <c r="M3829" s="2">
        <f t="shared" si="299"/>
        <v>-1.1985018728882912E-2</v>
      </c>
      <c r="N3829" s="2">
        <f t="shared" si="300"/>
        <v>-1.2057418119354251E-2</v>
      </c>
    </row>
    <row r="3830" spans="1:14" x14ac:dyDescent="0.25">
      <c r="A3830" s="5">
        <v>42173</v>
      </c>
      <c r="B3830" s="11">
        <f t="shared" si="296"/>
        <v>6</v>
      </c>
      <c r="C3830" s="11">
        <f t="shared" si="297"/>
        <v>2015</v>
      </c>
      <c r="D3830" s="11" t="str">
        <f t="shared" si="298"/>
        <v>6/2015</v>
      </c>
      <c r="E3830">
        <v>29533</v>
      </c>
      <c r="F3830">
        <v>26190600</v>
      </c>
      <c r="G3830">
        <v>349274380</v>
      </c>
      <c r="H3830" s="1">
        <v>12.836023954</v>
      </c>
      <c r="I3830" s="1">
        <v>12.683214145000001</v>
      </c>
      <c r="J3830" s="1">
        <v>12.559056175</v>
      </c>
      <c r="K3830" s="1">
        <v>12.836023954</v>
      </c>
      <c r="L3830" s="1">
        <v>12.740517822999999</v>
      </c>
      <c r="M3830" s="2">
        <f t="shared" si="299"/>
        <v>1.8953752881460062E-2</v>
      </c>
      <c r="N3830" s="2">
        <f t="shared" si="300"/>
        <v>1.8776368403463157E-2</v>
      </c>
    </row>
    <row r="3831" spans="1:14" x14ac:dyDescent="0.25">
      <c r="A3831" s="5">
        <v>42174</v>
      </c>
      <c r="B3831" s="11">
        <f t="shared" si="296"/>
        <v>6</v>
      </c>
      <c r="C3831" s="11">
        <f t="shared" si="297"/>
        <v>2015</v>
      </c>
      <c r="D3831" s="11" t="str">
        <f t="shared" si="298"/>
        <v>6/2015</v>
      </c>
      <c r="E3831">
        <v>32273</v>
      </c>
      <c r="F3831">
        <v>34593300</v>
      </c>
      <c r="G3831">
        <v>458649518</v>
      </c>
      <c r="H3831" s="1">
        <v>12.578157401</v>
      </c>
      <c r="I3831" s="1">
        <v>12.711865983999999</v>
      </c>
      <c r="J3831" s="1">
        <v>12.51130311</v>
      </c>
      <c r="K3831" s="1">
        <v>12.836023954</v>
      </c>
      <c r="L3831" s="1">
        <v>12.664112919000001</v>
      </c>
      <c r="M3831" s="2">
        <f t="shared" si="299"/>
        <v>-2.0089285741761387E-2</v>
      </c>
      <c r="N3831" s="2">
        <f t="shared" si="300"/>
        <v>-2.0293819367852767E-2</v>
      </c>
    </row>
    <row r="3832" spans="1:14" x14ac:dyDescent="0.25">
      <c r="A3832" s="5">
        <v>42177</v>
      </c>
      <c r="B3832" s="11">
        <f t="shared" si="296"/>
        <v>6</v>
      </c>
      <c r="C3832" s="11">
        <f t="shared" si="297"/>
        <v>2015</v>
      </c>
      <c r="D3832" s="11" t="str">
        <f t="shared" si="298"/>
        <v>6/2015</v>
      </c>
      <c r="E3832">
        <v>21576</v>
      </c>
      <c r="F3832">
        <v>22166600</v>
      </c>
      <c r="G3832">
        <v>292919612</v>
      </c>
      <c r="H3832" s="1">
        <v>12.60680924</v>
      </c>
      <c r="I3832" s="1">
        <v>12.702315370999999</v>
      </c>
      <c r="J3832" s="1">
        <v>12.539954949</v>
      </c>
      <c r="K3832" s="1">
        <v>12.769169661999999</v>
      </c>
      <c r="L3832" s="1">
        <v>12.616359853000001</v>
      </c>
      <c r="M3832" s="2">
        <f t="shared" si="299"/>
        <v>2.2779043135301436E-3</v>
      </c>
      <c r="N3832" s="2">
        <f t="shared" si="300"/>
        <v>2.2753138226803446E-3</v>
      </c>
    </row>
    <row r="3833" spans="1:14" x14ac:dyDescent="0.25">
      <c r="A3833" s="5">
        <v>42178</v>
      </c>
      <c r="B3833" s="11">
        <f t="shared" si="296"/>
        <v>6</v>
      </c>
      <c r="C3833" s="11">
        <f t="shared" si="297"/>
        <v>2015</v>
      </c>
      <c r="D3833" s="11" t="str">
        <f t="shared" si="298"/>
        <v>6/2015</v>
      </c>
      <c r="E3833">
        <v>31358</v>
      </c>
      <c r="F3833">
        <v>47680600</v>
      </c>
      <c r="G3833">
        <v>631376112</v>
      </c>
      <c r="H3833" s="1">
        <v>12.387145139999999</v>
      </c>
      <c r="I3833" s="1">
        <v>12.673663532000001</v>
      </c>
      <c r="J3833" s="1">
        <v>12.368043913999999</v>
      </c>
      <c r="K3833" s="1">
        <v>12.826473341</v>
      </c>
      <c r="L3833" s="1">
        <v>12.645011692000001</v>
      </c>
      <c r="M3833" s="2">
        <f t="shared" si="299"/>
        <v>-1.7424242392994338E-2</v>
      </c>
      <c r="N3833" s="2">
        <f t="shared" si="300"/>
        <v>-1.7577831232170441E-2</v>
      </c>
    </row>
    <row r="3834" spans="1:14" x14ac:dyDescent="0.25">
      <c r="A3834" s="5">
        <v>42179</v>
      </c>
      <c r="B3834" s="11">
        <f t="shared" si="296"/>
        <v>6</v>
      </c>
      <c r="C3834" s="11">
        <f t="shared" si="297"/>
        <v>2015</v>
      </c>
      <c r="D3834" s="11" t="str">
        <f t="shared" si="298"/>
        <v>6/2015</v>
      </c>
      <c r="E3834">
        <v>31722</v>
      </c>
      <c r="F3834">
        <v>39045500</v>
      </c>
      <c r="G3834">
        <v>514887505</v>
      </c>
      <c r="H3834" s="1">
        <v>12.60680924</v>
      </c>
      <c r="I3834" s="1">
        <v>12.473100657</v>
      </c>
      <c r="J3834" s="1">
        <v>12.463550044</v>
      </c>
      <c r="K3834" s="1">
        <v>12.750068435999999</v>
      </c>
      <c r="L3834" s="1">
        <v>12.597258627</v>
      </c>
      <c r="M3834" s="2">
        <f t="shared" si="299"/>
        <v>1.7733230499630714E-2</v>
      </c>
      <c r="N3834" s="2">
        <f t="shared" si="300"/>
        <v>1.757783123217041E-2</v>
      </c>
    </row>
    <row r="3835" spans="1:14" x14ac:dyDescent="0.25">
      <c r="A3835" s="5">
        <v>42180</v>
      </c>
      <c r="B3835" s="11">
        <f t="shared" si="296"/>
        <v>6</v>
      </c>
      <c r="C3835" s="11">
        <f t="shared" si="297"/>
        <v>2015</v>
      </c>
      <c r="D3835" s="11" t="str">
        <f t="shared" si="298"/>
        <v>6/2015</v>
      </c>
      <c r="E3835">
        <v>39164</v>
      </c>
      <c r="F3835">
        <v>48038600</v>
      </c>
      <c r="G3835">
        <v>614510260</v>
      </c>
      <c r="H3835" s="1">
        <v>12.033772455999999</v>
      </c>
      <c r="I3835" s="1">
        <v>12.635461079000001</v>
      </c>
      <c r="J3835" s="1">
        <v>11.957367551999999</v>
      </c>
      <c r="K3835" s="1">
        <v>12.645011692000001</v>
      </c>
      <c r="L3835" s="1">
        <v>12.215234105</v>
      </c>
      <c r="M3835" s="2">
        <f t="shared" si="299"/>
        <v>-4.5454545483390008E-2</v>
      </c>
      <c r="N3835" s="2">
        <f t="shared" si="300"/>
        <v>-4.6520015665110957E-2</v>
      </c>
    </row>
    <row r="3836" spans="1:14" x14ac:dyDescent="0.25">
      <c r="A3836" s="5">
        <v>42181</v>
      </c>
      <c r="B3836" s="11">
        <f t="shared" si="296"/>
        <v>6</v>
      </c>
      <c r="C3836" s="11">
        <f t="shared" si="297"/>
        <v>2015</v>
      </c>
      <c r="D3836" s="11" t="str">
        <f t="shared" si="298"/>
        <v>6/2015</v>
      </c>
      <c r="E3836">
        <v>32533</v>
      </c>
      <c r="F3836">
        <v>34364400</v>
      </c>
      <c r="G3836">
        <v>446916137</v>
      </c>
      <c r="H3836" s="1">
        <v>12.616359853000001</v>
      </c>
      <c r="I3836" s="1">
        <v>12.091076135</v>
      </c>
      <c r="J3836" s="1">
        <v>12.071974909</v>
      </c>
      <c r="K3836" s="1">
        <v>12.616359853000001</v>
      </c>
      <c r="L3836" s="1">
        <v>12.425347592</v>
      </c>
      <c r="M3836" s="2">
        <f t="shared" si="299"/>
        <v>4.8412698439343149E-2</v>
      </c>
      <c r="N3836" s="2">
        <f t="shared" si="300"/>
        <v>4.7277304602215998E-2</v>
      </c>
    </row>
    <row r="3837" spans="1:14" x14ac:dyDescent="0.25">
      <c r="A3837" s="5">
        <v>42184</v>
      </c>
      <c r="B3837" s="11">
        <f t="shared" si="296"/>
        <v>6</v>
      </c>
      <c r="C3837" s="11">
        <f t="shared" si="297"/>
        <v>2015</v>
      </c>
      <c r="D3837" s="11" t="str">
        <f t="shared" si="298"/>
        <v>6/2015</v>
      </c>
      <c r="E3837">
        <v>49393</v>
      </c>
      <c r="F3837">
        <v>61627000</v>
      </c>
      <c r="G3837">
        <v>806352289</v>
      </c>
      <c r="H3837" s="1">
        <v>12.177031652</v>
      </c>
      <c r="I3837" s="1">
        <v>12.415796979</v>
      </c>
      <c r="J3837" s="1">
        <v>12.052873683</v>
      </c>
      <c r="K3837" s="1">
        <v>12.979283150000001</v>
      </c>
      <c r="L3837" s="1">
        <v>12.492201883</v>
      </c>
      <c r="M3837" s="2">
        <f t="shared" si="299"/>
        <v>-3.4822104483293925E-2</v>
      </c>
      <c r="N3837" s="2">
        <f t="shared" si="300"/>
        <v>-3.5442846947391957E-2</v>
      </c>
    </row>
    <row r="3838" spans="1:14" x14ac:dyDescent="0.25">
      <c r="A3838" s="5">
        <v>42185</v>
      </c>
      <c r="B3838" s="11">
        <f t="shared" si="296"/>
        <v>6</v>
      </c>
      <c r="C3838" s="11">
        <f t="shared" si="297"/>
        <v>2015</v>
      </c>
      <c r="D3838" s="11" t="str">
        <f t="shared" si="298"/>
        <v>6/2015</v>
      </c>
      <c r="E3838">
        <v>41060</v>
      </c>
      <c r="F3838">
        <v>31922400</v>
      </c>
      <c r="G3838">
        <v>407838719</v>
      </c>
      <c r="H3838" s="1">
        <v>12.1388292</v>
      </c>
      <c r="I3838" s="1">
        <v>12.320290848000001</v>
      </c>
      <c r="J3838" s="1">
        <v>12.081525522</v>
      </c>
      <c r="K3838" s="1">
        <v>12.406246366</v>
      </c>
      <c r="L3838" s="1">
        <v>12.205683492</v>
      </c>
      <c r="M3838" s="2">
        <f t="shared" si="299"/>
        <v>-3.1372548821227975E-3</v>
      </c>
      <c r="N3838" s="2">
        <f t="shared" si="300"/>
        <v>-3.1421863831720513E-3</v>
      </c>
    </row>
    <row r="3839" spans="1:14" x14ac:dyDescent="0.25">
      <c r="A3839" s="5">
        <v>42186</v>
      </c>
      <c r="B3839" s="11">
        <f t="shared" si="296"/>
        <v>7</v>
      </c>
      <c r="C3839" s="11">
        <f t="shared" si="297"/>
        <v>2015</v>
      </c>
      <c r="D3839" s="11" t="str">
        <f t="shared" si="298"/>
        <v>7/2015</v>
      </c>
      <c r="E3839">
        <v>51512</v>
      </c>
      <c r="F3839">
        <v>60926400</v>
      </c>
      <c r="G3839">
        <v>756665789</v>
      </c>
      <c r="H3839" s="1">
        <v>11.632646707999999</v>
      </c>
      <c r="I3839" s="1">
        <v>12.224784718</v>
      </c>
      <c r="J3839" s="1">
        <v>11.470286286</v>
      </c>
      <c r="K3839" s="1">
        <v>12.272537783000001</v>
      </c>
      <c r="L3839" s="1">
        <v>11.861861421</v>
      </c>
      <c r="M3839" s="2">
        <f t="shared" si="299"/>
        <v>-4.1699449235186536E-2</v>
      </c>
      <c r="N3839" s="2">
        <f t="shared" si="300"/>
        <v>-4.2593822901485355E-2</v>
      </c>
    </row>
    <row r="3840" spans="1:14" x14ac:dyDescent="0.25">
      <c r="A3840" s="5">
        <v>42187</v>
      </c>
      <c r="B3840" s="11">
        <f t="shared" si="296"/>
        <v>7</v>
      </c>
      <c r="C3840" s="11">
        <f t="shared" si="297"/>
        <v>2015</v>
      </c>
      <c r="D3840" s="11" t="str">
        <f t="shared" si="298"/>
        <v>7/2015</v>
      </c>
      <c r="E3840">
        <v>42516</v>
      </c>
      <c r="F3840">
        <v>36283000</v>
      </c>
      <c r="G3840">
        <v>448210937</v>
      </c>
      <c r="H3840" s="1">
        <v>11.747254065</v>
      </c>
      <c r="I3840" s="1">
        <v>11.79500713</v>
      </c>
      <c r="J3840" s="1">
        <v>11.613545481999999</v>
      </c>
      <c r="K3840" s="1">
        <v>11.966918164999999</v>
      </c>
      <c r="L3840" s="1">
        <v>11.79500713</v>
      </c>
      <c r="M3840" s="2">
        <f t="shared" si="299"/>
        <v>9.8522167720596077E-3</v>
      </c>
      <c r="N3840" s="2">
        <f t="shared" si="300"/>
        <v>9.8040001196847502E-3</v>
      </c>
    </row>
    <row r="3841" spans="1:14" x14ac:dyDescent="0.25">
      <c r="A3841" s="5">
        <v>42188</v>
      </c>
      <c r="B3841" s="11">
        <f t="shared" si="296"/>
        <v>7</v>
      </c>
      <c r="C3841" s="11">
        <f t="shared" si="297"/>
        <v>2015</v>
      </c>
      <c r="D3841" s="11" t="str">
        <f t="shared" si="298"/>
        <v>7/2015</v>
      </c>
      <c r="E3841">
        <v>32987</v>
      </c>
      <c r="F3841">
        <v>31002900</v>
      </c>
      <c r="G3841">
        <v>370613649</v>
      </c>
      <c r="H3841" s="1">
        <v>11.202869120000001</v>
      </c>
      <c r="I3841" s="1">
        <v>11.699500999</v>
      </c>
      <c r="J3841" s="1">
        <v>11.155116055000001</v>
      </c>
      <c r="K3841" s="1">
        <v>11.756804678</v>
      </c>
      <c r="L3841" s="1">
        <v>11.412982608</v>
      </c>
      <c r="M3841" s="2">
        <f t="shared" si="299"/>
        <v>-4.634146345927348E-2</v>
      </c>
      <c r="N3841" s="2">
        <f t="shared" si="300"/>
        <v>-4.7449599759796228E-2</v>
      </c>
    </row>
    <row r="3842" spans="1:14" x14ac:dyDescent="0.25">
      <c r="A3842" s="5">
        <v>42191</v>
      </c>
      <c r="B3842" s="11">
        <f t="shared" si="296"/>
        <v>7</v>
      </c>
      <c r="C3842" s="11">
        <f t="shared" si="297"/>
        <v>2015</v>
      </c>
      <c r="D3842" s="11" t="str">
        <f t="shared" si="298"/>
        <v>7/2015</v>
      </c>
      <c r="E3842">
        <v>45775</v>
      </c>
      <c r="F3842">
        <v>49995200</v>
      </c>
      <c r="G3842">
        <v>573564926</v>
      </c>
      <c r="H3842" s="1">
        <v>10.964103794</v>
      </c>
      <c r="I3842" s="1">
        <v>10.992755633</v>
      </c>
      <c r="J3842" s="1">
        <v>10.773091532</v>
      </c>
      <c r="K3842" s="1">
        <v>11.202869120000001</v>
      </c>
      <c r="L3842" s="1">
        <v>10.954553181</v>
      </c>
      <c r="M3842" s="2">
        <f t="shared" si="299"/>
        <v>-2.1312872929466264E-2</v>
      </c>
      <c r="N3842" s="2">
        <f t="shared" si="300"/>
        <v>-2.1543271727155311E-2</v>
      </c>
    </row>
    <row r="3843" spans="1:14" x14ac:dyDescent="0.25">
      <c r="A3843" s="5">
        <v>42192</v>
      </c>
      <c r="B3843" s="11">
        <f t="shared" ref="B3843:B3906" si="301">MONTH(A3843)</f>
        <v>7</v>
      </c>
      <c r="C3843" s="11">
        <f t="shared" ref="C3843:C3906" si="302">YEAR(A3843)</f>
        <v>2015</v>
      </c>
      <c r="D3843" s="11" t="str">
        <f t="shared" ref="D3843:D3906" si="303">CONCATENATE(B3843,"/",C3843)</f>
        <v>7/2015</v>
      </c>
      <c r="E3843">
        <v>59503</v>
      </c>
      <c r="F3843">
        <v>70638500</v>
      </c>
      <c r="G3843">
        <v>797652860</v>
      </c>
      <c r="H3843" s="1">
        <v>11.250622184999999</v>
      </c>
      <c r="I3843" s="1">
        <v>10.849496437000001</v>
      </c>
      <c r="J3843" s="1">
        <v>10.333763332</v>
      </c>
      <c r="K3843" s="1">
        <v>11.279274024999999</v>
      </c>
      <c r="L3843" s="1">
        <v>10.782642145000001</v>
      </c>
      <c r="M3843" s="2">
        <f t="shared" si="299"/>
        <v>2.6132404105549734E-2</v>
      </c>
      <c r="N3843" s="2">
        <f t="shared" si="300"/>
        <v>2.579678725831154E-2</v>
      </c>
    </row>
    <row r="3844" spans="1:14" x14ac:dyDescent="0.25">
      <c r="A3844" s="5">
        <v>42193</v>
      </c>
      <c r="B3844" s="11">
        <f t="shared" si="301"/>
        <v>7</v>
      </c>
      <c r="C3844" s="11">
        <f t="shared" si="302"/>
        <v>2015</v>
      </c>
      <c r="D3844" s="11" t="str">
        <f t="shared" si="303"/>
        <v>7/2015</v>
      </c>
      <c r="E3844">
        <v>50693</v>
      </c>
      <c r="F3844">
        <v>42492400</v>
      </c>
      <c r="G3844">
        <v>492446161</v>
      </c>
      <c r="H3844" s="1">
        <v>11.030958085</v>
      </c>
      <c r="I3844" s="1">
        <v>11.097812376</v>
      </c>
      <c r="J3844" s="1">
        <v>10.820844598000001</v>
      </c>
      <c r="K3844" s="1">
        <v>11.45118506</v>
      </c>
      <c r="L3844" s="1">
        <v>11.069160537</v>
      </c>
      <c r="M3844" s="2">
        <f t="shared" ref="M3844:M3907" si="304">H3844/H3843-1</f>
        <v>-1.9524617962273116E-2</v>
      </c>
      <c r="N3844" s="2">
        <f t="shared" ref="N3844:N3907" si="305">LN(H3844/H3843)</f>
        <v>-1.9717741220623149E-2</v>
      </c>
    </row>
    <row r="3845" spans="1:14" x14ac:dyDescent="0.25">
      <c r="A3845" s="5">
        <v>42195</v>
      </c>
      <c r="B3845" s="11">
        <f t="shared" si="301"/>
        <v>7</v>
      </c>
      <c r="C3845" s="11">
        <f t="shared" si="302"/>
        <v>2015</v>
      </c>
      <c r="D3845" s="11" t="str">
        <f t="shared" si="303"/>
        <v>7/2015</v>
      </c>
      <c r="E3845">
        <v>31727</v>
      </c>
      <c r="F3845">
        <v>30008800</v>
      </c>
      <c r="G3845">
        <v>355828802</v>
      </c>
      <c r="H3845" s="1">
        <v>11.260172798999999</v>
      </c>
      <c r="I3845" s="1">
        <v>11.365229542</v>
      </c>
      <c r="J3845" s="1">
        <v>11.221970346000001</v>
      </c>
      <c r="K3845" s="1">
        <v>11.441634447</v>
      </c>
      <c r="L3845" s="1">
        <v>11.32702709</v>
      </c>
      <c r="M3845" s="2">
        <f t="shared" si="304"/>
        <v>2.0779220828668343E-2</v>
      </c>
      <c r="N3845" s="2">
        <f t="shared" si="305"/>
        <v>2.0566277629918011E-2</v>
      </c>
    </row>
    <row r="3846" spans="1:14" x14ac:dyDescent="0.25">
      <c r="A3846" s="5">
        <v>42198</v>
      </c>
      <c r="B3846" s="11">
        <f t="shared" si="301"/>
        <v>7</v>
      </c>
      <c r="C3846" s="11">
        <f t="shared" si="302"/>
        <v>2015</v>
      </c>
      <c r="D3846" s="11" t="str">
        <f t="shared" si="303"/>
        <v>7/2015</v>
      </c>
      <c r="E3846">
        <v>30718</v>
      </c>
      <c r="F3846">
        <v>25940700</v>
      </c>
      <c r="G3846">
        <v>304652509</v>
      </c>
      <c r="H3846" s="1">
        <v>11.288824637999999</v>
      </c>
      <c r="I3846" s="1">
        <v>11.336577703</v>
      </c>
      <c r="J3846" s="1">
        <v>11.059609924</v>
      </c>
      <c r="K3846" s="1">
        <v>11.393881381</v>
      </c>
      <c r="L3846" s="1">
        <v>11.212419733000001</v>
      </c>
      <c r="M3846" s="2">
        <f t="shared" si="304"/>
        <v>2.5445292458161628E-3</v>
      </c>
      <c r="N3846" s="2">
        <f t="shared" si="305"/>
        <v>2.5412974124435247E-3</v>
      </c>
    </row>
    <row r="3847" spans="1:14" x14ac:dyDescent="0.25">
      <c r="A3847" s="5">
        <v>42199</v>
      </c>
      <c r="B3847" s="11">
        <f t="shared" si="301"/>
        <v>7</v>
      </c>
      <c r="C3847" s="11">
        <f t="shared" si="302"/>
        <v>2015</v>
      </c>
      <c r="D3847" s="11" t="str">
        <f t="shared" si="303"/>
        <v>7/2015</v>
      </c>
      <c r="E3847">
        <v>30245</v>
      </c>
      <c r="F3847">
        <v>36049300</v>
      </c>
      <c r="G3847">
        <v>428620293</v>
      </c>
      <c r="H3847" s="1">
        <v>11.460735673</v>
      </c>
      <c r="I3847" s="1">
        <v>11.164666668000001</v>
      </c>
      <c r="J3847" s="1">
        <v>11.059609924</v>
      </c>
      <c r="K3847" s="1">
        <v>11.537140577000001</v>
      </c>
      <c r="L3847" s="1">
        <v>11.355678929</v>
      </c>
      <c r="M3847" s="2">
        <f t="shared" si="304"/>
        <v>1.5228426387395633E-2</v>
      </c>
      <c r="N3847" s="2">
        <f t="shared" si="305"/>
        <v>1.5113637801632869E-2</v>
      </c>
    </row>
    <row r="3848" spans="1:14" x14ac:dyDescent="0.25">
      <c r="A3848" s="5">
        <v>42200</v>
      </c>
      <c r="B3848" s="11">
        <f t="shared" si="301"/>
        <v>7</v>
      </c>
      <c r="C3848" s="11">
        <f t="shared" si="302"/>
        <v>2015</v>
      </c>
      <c r="D3848" s="11" t="str">
        <f t="shared" si="303"/>
        <v>7/2015</v>
      </c>
      <c r="E3848">
        <v>37390</v>
      </c>
      <c r="F3848">
        <v>32258100</v>
      </c>
      <c r="G3848">
        <v>382909429</v>
      </c>
      <c r="H3848" s="1">
        <v>11.269723411999999</v>
      </c>
      <c r="I3848" s="1">
        <v>11.422533221</v>
      </c>
      <c r="J3848" s="1">
        <v>11.193318507000001</v>
      </c>
      <c r="K3848" s="1">
        <v>11.518039351000001</v>
      </c>
      <c r="L3848" s="1">
        <v>11.336577703</v>
      </c>
      <c r="M3848" s="2">
        <f t="shared" si="304"/>
        <v>-1.6666666647761619E-2</v>
      </c>
      <c r="N3848" s="2">
        <f t="shared" si="305"/>
        <v>-1.6807118297155761E-2</v>
      </c>
    </row>
    <row r="3849" spans="1:14" x14ac:dyDescent="0.25">
      <c r="A3849" s="5">
        <v>42201</v>
      </c>
      <c r="B3849" s="11">
        <f t="shared" si="301"/>
        <v>7</v>
      </c>
      <c r="C3849" s="11">
        <f t="shared" si="302"/>
        <v>2015</v>
      </c>
      <c r="D3849" s="11" t="str">
        <f t="shared" si="303"/>
        <v>7/2015</v>
      </c>
      <c r="E3849">
        <v>26970</v>
      </c>
      <c r="F3849">
        <v>24807700</v>
      </c>
      <c r="G3849">
        <v>295217560</v>
      </c>
      <c r="H3849" s="1">
        <v>11.384330768</v>
      </c>
      <c r="I3849" s="1">
        <v>11.355678929</v>
      </c>
      <c r="J3849" s="1">
        <v>11.288824637999999</v>
      </c>
      <c r="K3849" s="1">
        <v>11.45118506</v>
      </c>
      <c r="L3849" s="1">
        <v>11.365229542</v>
      </c>
      <c r="M3849" s="2">
        <f t="shared" si="304"/>
        <v>1.0169491460452873E-2</v>
      </c>
      <c r="N3849" s="2">
        <f t="shared" si="305"/>
        <v>1.0118130101267839E-2</v>
      </c>
    </row>
    <row r="3850" spans="1:14" x14ac:dyDescent="0.25">
      <c r="A3850" s="5">
        <v>42202</v>
      </c>
      <c r="B3850" s="11">
        <f t="shared" si="301"/>
        <v>7</v>
      </c>
      <c r="C3850" s="11">
        <f t="shared" si="302"/>
        <v>2015</v>
      </c>
      <c r="D3850" s="11" t="str">
        <f t="shared" si="303"/>
        <v>7/2015</v>
      </c>
      <c r="E3850">
        <v>38199</v>
      </c>
      <c r="F3850">
        <v>38579800</v>
      </c>
      <c r="G3850">
        <v>445075406</v>
      </c>
      <c r="H3850" s="1">
        <v>10.887698888999999</v>
      </c>
      <c r="I3850" s="1">
        <v>11.288824637999999</v>
      </c>
      <c r="J3850" s="1">
        <v>10.878148275999999</v>
      </c>
      <c r="K3850" s="1">
        <v>11.365229542</v>
      </c>
      <c r="L3850" s="1">
        <v>11.021407472</v>
      </c>
      <c r="M3850" s="2">
        <f t="shared" si="304"/>
        <v>-4.3624161061445399E-2</v>
      </c>
      <c r="N3850" s="2">
        <f t="shared" si="305"/>
        <v>-4.4604306223809113E-2</v>
      </c>
    </row>
    <row r="3851" spans="1:14" x14ac:dyDescent="0.25">
      <c r="A3851" s="5">
        <v>42205</v>
      </c>
      <c r="B3851" s="11">
        <f t="shared" si="301"/>
        <v>7</v>
      </c>
      <c r="C3851" s="11">
        <f t="shared" si="302"/>
        <v>2015</v>
      </c>
      <c r="D3851" s="11" t="str">
        <f t="shared" si="303"/>
        <v>7/2015</v>
      </c>
      <c r="E3851">
        <v>43234</v>
      </c>
      <c r="F3851">
        <v>48371800</v>
      </c>
      <c r="G3851">
        <v>532494305</v>
      </c>
      <c r="H3851" s="1">
        <v>10.305111492</v>
      </c>
      <c r="I3851" s="1">
        <v>10.945002568</v>
      </c>
      <c r="J3851" s="1">
        <v>10.26690904</v>
      </c>
      <c r="K3851" s="1">
        <v>11.021407472</v>
      </c>
      <c r="L3851" s="1">
        <v>10.515224979999999</v>
      </c>
      <c r="M3851" s="2">
        <f t="shared" si="304"/>
        <v>-5.3508771958103662E-2</v>
      </c>
      <c r="N3851" s="2">
        <f t="shared" si="305"/>
        <v>-5.4993576160284309E-2</v>
      </c>
    </row>
    <row r="3852" spans="1:14" x14ac:dyDescent="0.25">
      <c r="A3852" s="5">
        <v>42206</v>
      </c>
      <c r="B3852" s="11">
        <f t="shared" si="301"/>
        <v>7</v>
      </c>
      <c r="C3852" s="11">
        <f t="shared" si="302"/>
        <v>2015</v>
      </c>
      <c r="D3852" s="11" t="str">
        <f t="shared" si="303"/>
        <v>7/2015</v>
      </c>
      <c r="E3852">
        <v>39426</v>
      </c>
      <c r="F3852">
        <v>38532800</v>
      </c>
      <c r="G3852">
        <v>420748677</v>
      </c>
      <c r="H3852" s="1">
        <v>10.286010266</v>
      </c>
      <c r="I3852" s="1">
        <v>10.419718849000001</v>
      </c>
      <c r="J3852" s="1">
        <v>10.123649843999999</v>
      </c>
      <c r="K3852" s="1">
        <v>10.73488908</v>
      </c>
      <c r="L3852" s="1">
        <v>10.429269462000001</v>
      </c>
      <c r="M3852" s="2">
        <f t="shared" si="304"/>
        <v>-1.8535681069369314E-3</v>
      </c>
      <c r="N3852" s="2">
        <f t="shared" si="305"/>
        <v>-1.8552880900329558E-3</v>
      </c>
    </row>
    <row r="3853" spans="1:14" x14ac:dyDescent="0.25">
      <c r="A3853" s="5">
        <v>42207</v>
      </c>
      <c r="B3853" s="11">
        <f t="shared" si="301"/>
        <v>7</v>
      </c>
      <c r="C3853" s="11">
        <f t="shared" si="302"/>
        <v>2015</v>
      </c>
      <c r="D3853" s="11" t="str">
        <f t="shared" si="303"/>
        <v>7/2015</v>
      </c>
      <c r="E3853">
        <v>27310</v>
      </c>
      <c r="F3853">
        <v>29222800</v>
      </c>
      <c r="G3853">
        <v>306207625</v>
      </c>
      <c r="H3853" s="1">
        <v>9.8944351312999999</v>
      </c>
      <c r="I3853" s="1">
        <v>10.133200456999999</v>
      </c>
      <c r="J3853" s="1">
        <v>9.8657832920999997</v>
      </c>
      <c r="K3853" s="1">
        <v>10.238257201</v>
      </c>
      <c r="L3853" s="1">
        <v>10.009042488</v>
      </c>
      <c r="M3853" s="2">
        <f t="shared" si="304"/>
        <v>-3.8068709302608417E-2</v>
      </c>
      <c r="N3853" s="2">
        <f t="shared" si="305"/>
        <v>-3.8812254258687284E-2</v>
      </c>
    </row>
    <row r="3854" spans="1:14" x14ac:dyDescent="0.25">
      <c r="A3854" s="5">
        <v>42208</v>
      </c>
      <c r="B3854" s="11">
        <f t="shared" si="301"/>
        <v>7</v>
      </c>
      <c r="C3854" s="11">
        <f t="shared" si="302"/>
        <v>2015</v>
      </c>
      <c r="D3854" s="11" t="str">
        <f t="shared" si="303"/>
        <v>7/2015</v>
      </c>
      <c r="E3854">
        <v>43666</v>
      </c>
      <c r="F3854">
        <v>49257100</v>
      </c>
      <c r="G3854">
        <v>505651171</v>
      </c>
      <c r="H3854" s="1">
        <v>9.7129734831000007</v>
      </c>
      <c r="I3854" s="1">
        <v>9.7607265483999992</v>
      </c>
      <c r="J3854" s="1">
        <v>9.6652204178000005</v>
      </c>
      <c r="K3854" s="1">
        <v>10.085447392000001</v>
      </c>
      <c r="L3854" s="1">
        <v>9.8084796136999994</v>
      </c>
      <c r="M3854" s="2">
        <f t="shared" si="304"/>
        <v>-1.8339768343719198E-2</v>
      </c>
      <c r="N3854" s="2">
        <f t="shared" si="305"/>
        <v>-1.8510026774893086E-2</v>
      </c>
    </row>
    <row r="3855" spans="1:14" x14ac:dyDescent="0.25">
      <c r="A3855" s="5">
        <v>42209</v>
      </c>
      <c r="B3855" s="11">
        <f t="shared" si="301"/>
        <v>7</v>
      </c>
      <c r="C3855" s="11">
        <f t="shared" si="302"/>
        <v>2015</v>
      </c>
      <c r="D3855" s="11" t="str">
        <f t="shared" si="303"/>
        <v>7/2015</v>
      </c>
      <c r="E3855">
        <v>42157</v>
      </c>
      <c r="F3855">
        <v>44255500</v>
      </c>
      <c r="G3855">
        <v>439255542</v>
      </c>
      <c r="H3855" s="1">
        <v>9.5888155133000001</v>
      </c>
      <c r="I3855" s="1">
        <v>9.7129734831000007</v>
      </c>
      <c r="J3855" s="1">
        <v>9.3213983476000006</v>
      </c>
      <c r="K3855" s="1">
        <v>9.7702771614999993</v>
      </c>
      <c r="L3855" s="1">
        <v>9.4837587695999996</v>
      </c>
      <c r="M3855" s="2">
        <f t="shared" si="304"/>
        <v>-1.2782694199261257E-2</v>
      </c>
      <c r="N3855" s="2">
        <f t="shared" si="305"/>
        <v>-1.286509579753156E-2</v>
      </c>
    </row>
    <row r="3856" spans="1:14" x14ac:dyDescent="0.25">
      <c r="A3856" s="5">
        <v>42212</v>
      </c>
      <c r="B3856" s="11">
        <f t="shared" si="301"/>
        <v>7</v>
      </c>
      <c r="C3856" s="11">
        <f t="shared" si="302"/>
        <v>2015</v>
      </c>
      <c r="D3856" s="11" t="str">
        <f t="shared" si="303"/>
        <v>7/2015</v>
      </c>
      <c r="E3856">
        <v>44307</v>
      </c>
      <c r="F3856">
        <v>51914300</v>
      </c>
      <c r="G3856">
        <v>504600350</v>
      </c>
      <c r="H3856" s="1">
        <v>9.0826330210999995</v>
      </c>
      <c r="I3856" s="1">
        <v>9.5124106087999998</v>
      </c>
      <c r="J3856" s="1">
        <v>9.0826330210999995</v>
      </c>
      <c r="K3856" s="1">
        <v>9.5410624479999999</v>
      </c>
      <c r="L3856" s="1">
        <v>9.2831958953000004</v>
      </c>
      <c r="M3856" s="2">
        <f t="shared" si="304"/>
        <v>-5.278884461776423E-2</v>
      </c>
      <c r="N3856" s="2">
        <f t="shared" si="305"/>
        <v>-5.4233237702325514E-2</v>
      </c>
    </row>
    <row r="3857" spans="1:14" x14ac:dyDescent="0.25">
      <c r="A3857" s="5">
        <v>42213</v>
      </c>
      <c r="B3857" s="11">
        <f t="shared" si="301"/>
        <v>7</v>
      </c>
      <c r="C3857" s="11">
        <f t="shared" si="302"/>
        <v>2015</v>
      </c>
      <c r="D3857" s="11" t="str">
        <f t="shared" si="303"/>
        <v>7/2015</v>
      </c>
      <c r="E3857">
        <v>54708</v>
      </c>
      <c r="F3857">
        <v>70355700</v>
      </c>
      <c r="G3857">
        <v>696450594</v>
      </c>
      <c r="H3857" s="1">
        <v>9.5219612218999998</v>
      </c>
      <c r="I3857" s="1">
        <v>9.2545440562000003</v>
      </c>
      <c r="J3857" s="1">
        <v>9.1781391516999999</v>
      </c>
      <c r="K3857" s="1">
        <v>9.7607265483999992</v>
      </c>
      <c r="L3857" s="1">
        <v>9.4551069303999995</v>
      </c>
      <c r="M3857" s="2">
        <f t="shared" si="304"/>
        <v>4.8370136697077903E-2</v>
      </c>
      <c r="N3857" s="2">
        <f t="shared" si="305"/>
        <v>4.7236707415365863E-2</v>
      </c>
    </row>
    <row r="3858" spans="1:14" x14ac:dyDescent="0.25">
      <c r="A3858" s="5">
        <v>42214</v>
      </c>
      <c r="B3858" s="11">
        <f t="shared" si="301"/>
        <v>7</v>
      </c>
      <c r="C3858" s="11">
        <f t="shared" si="302"/>
        <v>2015</v>
      </c>
      <c r="D3858" s="11" t="str">
        <f t="shared" si="303"/>
        <v>7/2015</v>
      </c>
      <c r="E3858">
        <v>75052</v>
      </c>
      <c r="F3858">
        <v>85273300</v>
      </c>
      <c r="G3858">
        <v>893495347</v>
      </c>
      <c r="H3858" s="1">
        <v>10.238257201</v>
      </c>
      <c r="I3858" s="1">
        <v>9.5601636741</v>
      </c>
      <c r="J3858" s="1">
        <v>9.4646575434999995</v>
      </c>
      <c r="K3858" s="1">
        <v>10.238257201</v>
      </c>
      <c r="L3858" s="1">
        <v>10.009042488</v>
      </c>
      <c r="M3858" s="2">
        <f t="shared" si="304"/>
        <v>7.5225676980552825E-2</v>
      </c>
      <c r="N3858" s="2">
        <f t="shared" si="305"/>
        <v>7.253057162190446E-2</v>
      </c>
    </row>
    <row r="3859" spans="1:14" x14ac:dyDescent="0.25">
      <c r="A3859" s="5">
        <v>42215</v>
      </c>
      <c r="B3859" s="11">
        <f t="shared" si="301"/>
        <v>7</v>
      </c>
      <c r="C3859" s="11">
        <f t="shared" si="302"/>
        <v>2015</v>
      </c>
      <c r="D3859" s="11" t="str">
        <f t="shared" si="303"/>
        <v>7/2015</v>
      </c>
      <c r="E3859">
        <v>40211</v>
      </c>
      <c r="F3859">
        <v>46826700</v>
      </c>
      <c r="G3859">
        <v>491705590</v>
      </c>
      <c r="H3859" s="1">
        <v>9.9994918749000004</v>
      </c>
      <c r="I3859" s="1">
        <v>10.343313945</v>
      </c>
      <c r="J3859" s="1">
        <v>9.7798277744999993</v>
      </c>
      <c r="K3859" s="1">
        <v>10.438820075000001</v>
      </c>
      <c r="L3859" s="1">
        <v>10.028143714</v>
      </c>
      <c r="M3859" s="2">
        <f t="shared" si="304"/>
        <v>-2.3320895481769965E-2</v>
      </c>
      <c r="N3859" s="2">
        <f t="shared" si="305"/>
        <v>-2.3597130718622478E-2</v>
      </c>
    </row>
    <row r="3860" spans="1:14" x14ac:dyDescent="0.25">
      <c r="A3860" s="5">
        <v>42216</v>
      </c>
      <c r="B3860" s="11">
        <f t="shared" si="301"/>
        <v>7</v>
      </c>
      <c r="C3860" s="11">
        <f t="shared" si="302"/>
        <v>2015</v>
      </c>
      <c r="D3860" s="11" t="str">
        <f t="shared" si="303"/>
        <v>7/2015</v>
      </c>
      <c r="E3860">
        <v>38481</v>
      </c>
      <c r="F3860">
        <v>36465800</v>
      </c>
      <c r="G3860">
        <v>383879177</v>
      </c>
      <c r="H3860" s="1">
        <v>10.028143714</v>
      </c>
      <c r="I3860" s="1">
        <v>10.009042488</v>
      </c>
      <c r="J3860" s="1">
        <v>9.8562326789999997</v>
      </c>
      <c r="K3860" s="1">
        <v>10.219155975</v>
      </c>
      <c r="L3860" s="1">
        <v>10.056795553000001</v>
      </c>
      <c r="M3860" s="2">
        <f t="shared" si="304"/>
        <v>2.8653295045841798E-3</v>
      </c>
      <c r="N3860" s="2">
        <f t="shared" si="305"/>
        <v>2.8612322727461399E-3</v>
      </c>
    </row>
    <row r="3861" spans="1:14" x14ac:dyDescent="0.25">
      <c r="A3861" s="5">
        <v>42219</v>
      </c>
      <c r="B3861" s="11">
        <f t="shared" si="301"/>
        <v>8</v>
      </c>
      <c r="C3861" s="11">
        <f t="shared" si="302"/>
        <v>2015</v>
      </c>
      <c r="D3861" s="11" t="str">
        <f t="shared" si="303"/>
        <v>8/2015</v>
      </c>
      <c r="E3861">
        <v>39552</v>
      </c>
      <c r="F3861">
        <v>40026400</v>
      </c>
      <c r="G3861">
        <v>405060286</v>
      </c>
      <c r="H3861" s="1">
        <v>9.5697142872000001</v>
      </c>
      <c r="I3861" s="1">
        <v>9.8944351312999999</v>
      </c>
      <c r="J3861" s="1">
        <v>9.5028599956999997</v>
      </c>
      <c r="K3861" s="1">
        <v>9.9421881966000001</v>
      </c>
      <c r="L3861" s="1">
        <v>9.6652204178000005</v>
      </c>
      <c r="M3861" s="2">
        <f t="shared" si="304"/>
        <v>-4.5714285701749624E-2</v>
      </c>
      <c r="N3861" s="2">
        <f t="shared" si="305"/>
        <v>-4.6792161493622322E-2</v>
      </c>
    </row>
    <row r="3862" spans="1:14" x14ac:dyDescent="0.25">
      <c r="A3862" s="5">
        <v>42220</v>
      </c>
      <c r="B3862" s="11">
        <f t="shared" si="301"/>
        <v>8</v>
      </c>
      <c r="C3862" s="11">
        <f t="shared" si="302"/>
        <v>2015</v>
      </c>
      <c r="D3862" s="11" t="str">
        <f t="shared" si="303"/>
        <v>8/2015</v>
      </c>
      <c r="E3862">
        <v>35525</v>
      </c>
      <c r="F3862">
        <v>30307300</v>
      </c>
      <c r="G3862">
        <v>309976955</v>
      </c>
      <c r="H3862" s="1">
        <v>9.7225240961000008</v>
      </c>
      <c r="I3862" s="1">
        <v>9.6843216439000006</v>
      </c>
      <c r="J3862" s="1">
        <v>9.6461191917000004</v>
      </c>
      <c r="K3862" s="1">
        <v>9.9803906488000003</v>
      </c>
      <c r="L3862" s="1">
        <v>9.7702771614999993</v>
      </c>
      <c r="M3862" s="2">
        <f t="shared" si="304"/>
        <v>1.5968063864183701E-2</v>
      </c>
      <c r="N3862" s="2">
        <f t="shared" si="305"/>
        <v>1.5841915457713022E-2</v>
      </c>
    </row>
    <row r="3863" spans="1:14" x14ac:dyDescent="0.25">
      <c r="A3863" s="5">
        <v>42221</v>
      </c>
      <c r="B3863" s="11">
        <f t="shared" si="301"/>
        <v>8</v>
      </c>
      <c r="C3863" s="11">
        <f t="shared" si="302"/>
        <v>2015</v>
      </c>
      <c r="D3863" s="11" t="str">
        <f t="shared" si="303"/>
        <v>8/2015</v>
      </c>
      <c r="E3863">
        <v>36524</v>
      </c>
      <c r="F3863">
        <v>43189200</v>
      </c>
      <c r="G3863">
        <v>442566181</v>
      </c>
      <c r="H3863" s="1">
        <v>9.5601636741</v>
      </c>
      <c r="I3863" s="1">
        <v>9.9421881966000001</v>
      </c>
      <c r="J3863" s="1">
        <v>9.5601636741</v>
      </c>
      <c r="K3863" s="1">
        <v>10.075896779000001</v>
      </c>
      <c r="L3863" s="1">
        <v>9.7893783875999993</v>
      </c>
      <c r="M3863" s="2">
        <f t="shared" si="304"/>
        <v>-1.6699410605228393E-2</v>
      </c>
      <c r="N3863" s="2">
        <f t="shared" si="305"/>
        <v>-1.6840417791373845E-2</v>
      </c>
    </row>
    <row r="3864" spans="1:14" x14ac:dyDescent="0.25">
      <c r="A3864" s="5">
        <v>42222</v>
      </c>
      <c r="B3864" s="11">
        <f t="shared" si="301"/>
        <v>8</v>
      </c>
      <c r="C3864" s="11">
        <f t="shared" si="302"/>
        <v>2015</v>
      </c>
      <c r="D3864" s="11" t="str">
        <f t="shared" si="303"/>
        <v>8/2015</v>
      </c>
      <c r="E3864">
        <v>56732</v>
      </c>
      <c r="F3864">
        <v>59238800</v>
      </c>
      <c r="G3864">
        <v>601745370</v>
      </c>
      <c r="H3864" s="1">
        <v>9.8562326789999997</v>
      </c>
      <c r="I3864" s="1">
        <v>9.4169044781999993</v>
      </c>
      <c r="J3864" s="1">
        <v>9.3022971215000005</v>
      </c>
      <c r="K3864" s="1">
        <v>9.9230869704</v>
      </c>
      <c r="L3864" s="1">
        <v>9.7034228700000007</v>
      </c>
      <c r="M3864" s="2">
        <f t="shared" si="304"/>
        <v>3.0969030969846045E-2</v>
      </c>
      <c r="N3864" s="2">
        <f t="shared" si="305"/>
        <v>3.0499166727078052E-2</v>
      </c>
    </row>
    <row r="3865" spans="1:14" x14ac:dyDescent="0.25">
      <c r="A3865" s="5">
        <v>42223</v>
      </c>
      <c r="B3865" s="11">
        <f t="shared" si="301"/>
        <v>8</v>
      </c>
      <c r="C3865" s="11">
        <f t="shared" si="302"/>
        <v>2015</v>
      </c>
      <c r="D3865" s="11" t="str">
        <f t="shared" si="303"/>
        <v>8/2015</v>
      </c>
      <c r="E3865">
        <v>61761</v>
      </c>
      <c r="F3865">
        <v>64308000</v>
      </c>
      <c r="G3865">
        <v>640788655</v>
      </c>
      <c r="H3865" s="1">
        <v>9.2545440562000003</v>
      </c>
      <c r="I3865" s="1">
        <v>9.7893783875999993</v>
      </c>
      <c r="J3865" s="1">
        <v>9.2545440562000003</v>
      </c>
      <c r="K3865" s="1">
        <v>10.075896779000001</v>
      </c>
      <c r="L3865" s="1">
        <v>9.5124106087999998</v>
      </c>
      <c r="M3865" s="2">
        <f t="shared" si="304"/>
        <v>-6.1046511623246924E-2</v>
      </c>
      <c r="N3865" s="2">
        <f t="shared" si="305"/>
        <v>-6.2989334145778786E-2</v>
      </c>
    </row>
    <row r="3866" spans="1:14" x14ac:dyDescent="0.25">
      <c r="A3866" s="5">
        <v>42226</v>
      </c>
      <c r="B3866" s="11">
        <f t="shared" si="301"/>
        <v>8</v>
      </c>
      <c r="C3866" s="11">
        <f t="shared" si="302"/>
        <v>2015</v>
      </c>
      <c r="D3866" s="11" t="str">
        <f t="shared" si="303"/>
        <v>8/2015</v>
      </c>
      <c r="E3866">
        <v>44919</v>
      </c>
      <c r="F3866">
        <v>49636500</v>
      </c>
      <c r="G3866">
        <v>489716538</v>
      </c>
      <c r="H3866" s="1">
        <v>9.5028599956999997</v>
      </c>
      <c r="I3866" s="1">
        <v>9.3691514129000009</v>
      </c>
      <c r="J3866" s="1">
        <v>9.1399366993999998</v>
      </c>
      <c r="K3866" s="1">
        <v>9.5792649002000001</v>
      </c>
      <c r="L3866" s="1">
        <v>9.4264550912999994</v>
      </c>
      <c r="M3866" s="2">
        <f t="shared" si="304"/>
        <v>2.6831785336160596E-2</v>
      </c>
      <c r="N3866" s="2">
        <f t="shared" si="305"/>
        <v>2.6478125258519621E-2</v>
      </c>
    </row>
    <row r="3867" spans="1:14" x14ac:dyDescent="0.25">
      <c r="A3867" s="5">
        <v>42227</v>
      </c>
      <c r="B3867" s="11">
        <f t="shared" si="301"/>
        <v>8</v>
      </c>
      <c r="C3867" s="11">
        <f t="shared" si="302"/>
        <v>2015</v>
      </c>
      <c r="D3867" s="11" t="str">
        <f t="shared" si="303"/>
        <v>8/2015</v>
      </c>
      <c r="E3867">
        <v>47921</v>
      </c>
      <c r="F3867">
        <v>43658300</v>
      </c>
      <c r="G3867">
        <v>421359333</v>
      </c>
      <c r="H3867" s="1">
        <v>9.3882526389999992</v>
      </c>
      <c r="I3867" s="1">
        <v>9.3500501868000008</v>
      </c>
      <c r="J3867" s="1">
        <v>9.0444305687999993</v>
      </c>
      <c r="K3867" s="1">
        <v>9.4169044781999993</v>
      </c>
      <c r="L3867" s="1">
        <v>9.2163416039000001</v>
      </c>
      <c r="M3867" s="2">
        <f t="shared" si="304"/>
        <v>-1.2060301504164039E-2</v>
      </c>
      <c r="N3867" s="2">
        <f t="shared" si="305"/>
        <v>-1.2133617008011384E-2</v>
      </c>
    </row>
    <row r="3868" spans="1:14" x14ac:dyDescent="0.25">
      <c r="A3868" s="5">
        <v>42228</v>
      </c>
      <c r="B3868" s="11">
        <f t="shared" si="301"/>
        <v>8</v>
      </c>
      <c r="C3868" s="11">
        <f t="shared" si="302"/>
        <v>2015</v>
      </c>
      <c r="D3868" s="11" t="str">
        <f t="shared" si="303"/>
        <v>8/2015</v>
      </c>
      <c r="E3868">
        <v>46663</v>
      </c>
      <c r="F3868">
        <v>38929700</v>
      </c>
      <c r="G3868">
        <v>382808120</v>
      </c>
      <c r="H3868" s="1">
        <v>9.4360057042999994</v>
      </c>
      <c r="I3868" s="1">
        <v>9.3596007998000008</v>
      </c>
      <c r="J3868" s="1">
        <v>9.2354428300000002</v>
      </c>
      <c r="K3868" s="1">
        <v>9.5601636741</v>
      </c>
      <c r="L3868" s="1">
        <v>9.3882526389999992</v>
      </c>
      <c r="M3868" s="2">
        <f t="shared" si="304"/>
        <v>5.0864699892745335E-3</v>
      </c>
      <c r="N3868" s="2">
        <f t="shared" si="305"/>
        <v>5.0735776001515328E-3</v>
      </c>
    </row>
    <row r="3869" spans="1:14" x14ac:dyDescent="0.25">
      <c r="A3869" s="5">
        <v>42229</v>
      </c>
      <c r="B3869" s="11">
        <f t="shared" si="301"/>
        <v>8</v>
      </c>
      <c r="C3869" s="11">
        <f t="shared" si="302"/>
        <v>2015</v>
      </c>
      <c r="D3869" s="11" t="str">
        <f t="shared" si="303"/>
        <v>8/2015</v>
      </c>
      <c r="E3869">
        <v>40406</v>
      </c>
      <c r="F3869">
        <v>30273600</v>
      </c>
      <c r="G3869">
        <v>292441875</v>
      </c>
      <c r="H3869" s="1">
        <v>9.0826330210999995</v>
      </c>
      <c r="I3869" s="1">
        <v>9.4646575434999995</v>
      </c>
      <c r="J3869" s="1">
        <v>9.0826330210999995</v>
      </c>
      <c r="K3869" s="1">
        <v>9.5219612218999998</v>
      </c>
      <c r="L3869" s="1">
        <v>9.2258922170000002</v>
      </c>
      <c r="M3869" s="2">
        <f t="shared" si="304"/>
        <v>-3.7449392706382922E-2</v>
      </c>
      <c r="N3869" s="2">
        <f t="shared" si="305"/>
        <v>-3.8168635196069861E-2</v>
      </c>
    </row>
    <row r="3870" spans="1:14" x14ac:dyDescent="0.25">
      <c r="A3870" s="5">
        <v>42230</v>
      </c>
      <c r="B3870" s="11">
        <f t="shared" si="301"/>
        <v>8</v>
      </c>
      <c r="C3870" s="11">
        <f t="shared" si="302"/>
        <v>2015</v>
      </c>
      <c r="D3870" s="11" t="str">
        <f t="shared" si="303"/>
        <v>8/2015</v>
      </c>
      <c r="E3870">
        <v>34193</v>
      </c>
      <c r="F3870">
        <v>27670400</v>
      </c>
      <c r="G3870">
        <v>261115906</v>
      </c>
      <c r="H3870" s="1">
        <v>8.8820701468000003</v>
      </c>
      <c r="I3870" s="1">
        <v>9.1781391516999999</v>
      </c>
      <c r="J3870" s="1">
        <v>8.8820701468000003</v>
      </c>
      <c r="K3870" s="1">
        <v>9.2449934431000003</v>
      </c>
      <c r="L3870" s="1">
        <v>9.0157787295999992</v>
      </c>
      <c r="M3870" s="2">
        <f t="shared" si="304"/>
        <v>-2.2082018929320268E-2</v>
      </c>
      <c r="N3870" s="2">
        <f t="shared" si="305"/>
        <v>-2.2329476400006508E-2</v>
      </c>
    </row>
    <row r="3871" spans="1:14" x14ac:dyDescent="0.25">
      <c r="A3871" s="5">
        <v>42233</v>
      </c>
      <c r="B3871" s="11">
        <f t="shared" si="301"/>
        <v>8</v>
      </c>
      <c r="C3871" s="11">
        <f t="shared" si="302"/>
        <v>2015</v>
      </c>
      <c r="D3871" s="11" t="str">
        <f t="shared" si="303"/>
        <v>8/2015</v>
      </c>
      <c r="E3871">
        <v>34390</v>
      </c>
      <c r="F3871">
        <v>32542400</v>
      </c>
      <c r="G3871">
        <v>300580348</v>
      </c>
      <c r="H3871" s="1">
        <v>8.7101591116999995</v>
      </c>
      <c r="I3871" s="1">
        <v>8.7865640161999998</v>
      </c>
      <c r="J3871" s="1">
        <v>8.7101591116999995</v>
      </c>
      <c r="K3871" s="1">
        <v>8.9393738252000006</v>
      </c>
      <c r="L3871" s="1">
        <v>8.8247664684</v>
      </c>
      <c r="M3871" s="2">
        <f t="shared" si="304"/>
        <v>-1.9354838709750188E-2</v>
      </c>
      <c r="N3871" s="2">
        <f t="shared" si="305"/>
        <v>-1.9544596073044436E-2</v>
      </c>
    </row>
    <row r="3872" spans="1:14" x14ac:dyDescent="0.25">
      <c r="A3872" s="5">
        <v>42234</v>
      </c>
      <c r="B3872" s="11">
        <f t="shared" si="301"/>
        <v>8</v>
      </c>
      <c r="C3872" s="11">
        <f t="shared" si="302"/>
        <v>2015</v>
      </c>
      <c r="D3872" s="11" t="str">
        <f t="shared" si="303"/>
        <v>8/2015</v>
      </c>
      <c r="E3872">
        <v>43393</v>
      </c>
      <c r="F3872">
        <v>37192600</v>
      </c>
      <c r="G3872">
        <v>334614996</v>
      </c>
      <c r="H3872" s="1">
        <v>8.5955517549000007</v>
      </c>
      <c r="I3872" s="1">
        <v>8.6528554332999992</v>
      </c>
      <c r="J3872" s="1">
        <v>8.4236407198999999</v>
      </c>
      <c r="K3872" s="1">
        <v>8.7865640161999998</v>
      </c>
      <c r="L3872" s="1">
        <v>8.5955517549000007</v>
      </c>
      <c r="M3872" s="2">
        <f t="shared" si="304"/>
        <v>-1.3157894744546206E-2</v>
      </c>
      <c r="N3872" s="2">
        <f t="shared" si="305"/>
        <v>-1.3245226757827459E-2</v>
      </c>
    </row>
    <row r="3873" spans="1:14" x14ac:dyDescent="0.25">
      <c r="A3873" s="5">
        <v>42235</v>
      </c>
      <c r="B3873" s="11">
        <f t="shared" si="301"/>
        <v>8</v>
      </c>
      <c r="C3873" s="11">
        <f t="shared" si="302"/>
        <v>2015</v>
      </c>
      <c r="D3873" s="11" t="str">
        <f t="shared" si="303"/>
        <v>8/2015</v>
      </c>
      <c r="E3873">
        <v>39743</v>
      </c>
      <c r="F3873">
        <v>35887500</v>
      </c>
      <c r="G3873">
        <v>315612970</v>
      </c>
      <c r="H3873" s="1">
        <v>8.3949888806999997</v>
      </c>
      <c r="I3873" s="1">
        <v>8.5477986896000004</v>
      </c>
      <c r="J3873" s="1">
        <v>8.2421790717000007</v>
      </c>
      <c r="K3873" s="1">
        <v>8.6433048202999991</v>
      </c>
      <c r="L3873" s="1">
        <v>8.3949888806999997</v>
      </c>
      <c r="M3873" s="2">
        <f t="shared" si="304"/>
        <v>-2.3333333323909966E-2</v>
      </c>
      <c r="N3873" s="2">
        <f t="shared" si="305"/>
        <v>-2.3609865629485256E-2</v>
      </c>
    </row>
    <row r="3874" spans="1:14" x14ac:dyDescent="0.25">
      <c r="A3874" s="5">
        <v>42236</v>
      </c>
      <c r="B3874" s="11">
        <f t="shared" si="301"/>
        <v>8</v>
      </c>
      <c r="C3874" s="11">
        <f t="shared" si="302"/>
        <v>2015</v>
      </c>
      <c r="D3874" s="11" t="str">
        <f t="shared" si="303"/>
        <v>8/2015</v>
      </c>
      <c r="E3874">
        <v>34533</v>
      </c>
      <c r="F3874">
        <v>37902800</v>
      </c>
      <c r="G3874">
        <v>330794687</v>
      </c>
      <c r="H3874" s="1">
        <v>8.3376852022999994</v>
      </c>
      <c r="I3874" s="1">
        <v>8.2517296848000008</v>
      </c>
      <c r="J3874" s="1">
        <v>8.1753247803000004</v>
      </c>
      <c r="K3874" s="1">
        <v>8.5573493027000005</v>
      </c>
      <c r="L3874" s="1">
        <v>8.3376852022999994</v>
      </c>
      <c r="M3874" s="2">
        <f t="shared" si="304"/>
        <v>-6.8259385705371489E-3</v>
      </c>
      <c r="N3874" s="2">
        <f t="shared" si="305"/>
        <v>-6.8493418495864239E-3</v>
      </c>
    </row>
    <row r="3875" spans="1:14" x14ac:dyDescent="0.25">
      <c r="A3875" s="5">
        <v>42237</v>
      </c>
      <c r="B3875" s="11">
        <f t="shared" si="301"/>
        <v>8</v>
      </c>
      <c r="C3875" s="11">
        <f t="shared" si="302"/>
        <v>2015</v>
      </c>
      <c r="D3875" s="11" t="str">
        <f t="shared" si="303"/>
        <v>8/2015</v>
      </c>
      <c r="E3875">
        <v>37067</v>
      </c>
      <c r="F3875">
        <v>38806400</v>
      </c>
      <c r="G3875">
        <v>326728520</v>
      </c>
      <c r="H3875" s="1">
        <v>7.9270088407000001</v>
      </c>
      <c r="I3875" s="1">
        <v>8.2135272325000006</v>
      </c>
      <c r="J3875" s="1">
        <v>7.9270088407000001</v>
      </c>
      <c r="K3875" s="1">
        <v>8.2517296848000008</v>
      </c>
      <c r="L3875" s="1">
        <v>8.0416161973999998</v>
      </c>
      <c r="M3875" s="2">
        <f t="shared" si="304"/>
        <v>-4.9255441004982026E-2</v>
      </c>
      <c r="N3875" s="2">
        <f t="shared" si="305"/>
        <v>-5.0509855045764995E-2</v>
      </c>
    </row>
    <row r="3876" spans="1:14" x14ac:dyDescent="0.25">
      <c r="A3876" s="5">
        <v>42240</v>
      </c>
      <c r="B3876" s="11">
        <f t="shared" si="301"/>
        <v>8</v>
      </c>
      <c r="C3876" s="11">
        <f t="shared" si="302"/>
        <v>2015</v>
      </c>
      <c r="D3876" s="11" t="str">
        <f t="shared" si="303"/>
        <v>8/2015</v>
      </c>
      <c r="E3876">
        <v>65243</v>
      </c>
      <c r="F3876">
        <v>70216900</v>
      </c>
      <c r="G3876">
        <v>549906845</v>
      </c>
      <c r="H3876" s="1">
        <v>7.4112757354000003</v>
      </c>
      <c r="I3876" s="1">
        <v>7.4112757354000003</v>
      </c>
      <c r="J3876" s="1">
        <v>7.1916116350000001</v>
      </c>
      <c r="K3876" s="1">
        <v>7.8028508709000004</v>
      </c>
      <c r="L3876" s="1">
        <v>7.4781300267999997</v>
      </c>
      <c r="M3876" s="2">
        <f t="shared" si="304"/>
        <v>-6.5060240964037841E-2</v>
      </c>
      <c r="N3876" s="2">
        <f t="shared" si="305"/>
        <v>-6.727318060761997E-2</v>
      </c>
    </row>
    <row r="3877" spans="1:14" x14ac:dyDescent="0.25">
      <c r="A3877" s="5">
        <v>42241</v>
      </c>
      <c r="B3877" s="11">
        <f t="shared" si="301"/>
        <v>8</v>
      </c>
      <c r="C3877" s="11">
        <f t="shared" si="302"/>
        <v>2015</v>
      </c>
      <c r="D3877" s="11" t="str">
        <f t="shared" si="303"/>
        <v>8/2015</v>
      </c>
      <c r="E3877">
        <v>58939</v>
      </c>
      <c r="F3877">
        <v>57315200</v>
      </c>
      <c r="G3877">
        <v>459854897</v>
      </c>
      <c r="H3877" s="1">
        <v>7.5449843182</v>
      </c>
      <c r="I3877" s="1">
        <v>7.7359965795000001</v>
      </c>
      <c r="J3877" s="1">
        <v>7.5258830920999999</v>
      </c>
      <c r="K3877" s="1">
        <v>7.8601545491999998</v>
      </c>
      <c r="L3877" s="1">
        <v>7.6595916749999997</v>
      </c>
      <c r="M3877" s="2">
        <f t="shared" si="304"/>
        <v>1.8041237105959951E-2</v>
      </c>
      <c r="N3877" s="2">
        <f t="shared" si="305"/>
        <v>1.7880425270538201E-2</v>
      </c>
    </row>
    <row r="3878" spans="1:14" x14ac:dyDescent="0.25">
      <c r="A3878" s="5">
        <v>42242</v>
      </c>
      <c r="B3878" s="11">
        <f t="shared" si="301"/>
        <v>8</v>
      </c>
      <c r="C3878" s="11">
        <f t="shared" si="302"/>
        <v>2015</v>
      </c>
      <c r="D3878" s="11" t="str">
        <f t="shared" si="303"/>
        <v>8/2015</v>
      </c>
      <c r="E3878">
        <v>36858</v>
      </c>
      <c r="F3878">
        <v>43449000</v>
      </c>
      <c r="G3878">
        <v>348533681</v>
      </c>
      <c r="H3878" s="1">
        <v>7.7455471925000001</v>
      </c>
      <c r="I3878" s="1">
        <v>7.7073447402999999</v>
      </c>
      <c r="J3878" s="1">
        <v>7.4972312528999998</v>
      </c>
      <c r="K3878" s="1">
        <v>7.7646484186000002</v>
      </c>
      <c r="L3878" s="1">
        <v>7.6595916749999997</v>
      </c>
      <c r="M3878" s="2">
        <f t="shared" si="304"/>
        <v>2.6582278483495703E-2</v>
      </c>
      <c r="N3878" s="2">
        <f t="shared" si="305"/>
        <v>2.623510865676449E-2</v>
      </c>
    </row>
    <row r="3879" spans="1:14" x14ac:dyDescent="0.25">
      <c r="A3879" s="5">
        <v>42243</v>
      </c>
      <c r="B3879" s="11">
        <f t="shared" si="301"/>
        <v>8</v>
      </c>
      <c r="C3879" s="11">
        <f t="shared" si="302"/>
        <v>2015</v>
      </c>
      <c r="D3879" s="11" t="str">
        <f t="shared" si="303"/>
        <v>8/2015</v>
      </c>
      <c r="E3879">
        <v>85581</v>
      </c>
      <c r="F3879">
        <v>65556900</v>
      </c>
      <c r="G3879">
        <v>566645403</v>
      </c>
      <c r="H3879" s="1">
        <v>8.4904950113000002</v>
      </c>
      <c r="I3879" s="1">
        <v>7.8792557753999999</v>
      </c>
      <c r="J3879" s="1">
        <v>7.8601545491999998</v>
      </c>
      <c r="K3879" s="1">
        <v>8.4904950113000002</v>
      </c>
      <c r="L3879" s="1">
        <v>8.2517296848000008</v>
      </c>
      <c r="M3879" s="2">
        <f t="shared" si="304"/>
        <v>9.6177558574729538E-2</v>
      </c>
      <c r="N3879" s="2">
        <f t="shared" si="305"/>
        <v>9.1829181403109944E-2</v>
      </c>
    </row>
    <row r="3880" spans="1:14" x14ac:dyDescent="0.25">
      <c r="A3880" s="5">
        <v>42244</v>
      </c>
      <c r="B3880" s="11">
        <f t="shared" si="301"/>
        <v>8</v>
      </c>
      <c r="C3880" s="11">
        <f t="shared" si="302"/>
        <v>2015</v>
      </c>
      <c r="D3880" s="11" t="str">
        <f t="shared" si="303"/>
        <v>8/2015</v>
      </c>
      <c r="E3880">
        <v>60261</v>
      </c>
      <c r="F3880">
        <v>72736400</v>
      </c>
      <c r="G3880">
        <v>661300828</v>
      </c>
      <c r="H3880" s="1">
        <v>8.5955517549000007</v>
      </c>
      <c r="I3880" s="1">
        <v>8.2803815238999992</v>
      </c>
      <c r="J3880" s="1">
        <v>8.2230778456000007</v>
      </c>
      <c r="K3880" s="1">
        <v>8.9680256643000007</v>
      </c>
      <c r="L3880" s="1">
        <v>8.6815072724999993</v>
      </c>
      <c r="M3880" s="2">
        <f t="shared" si="304"/>
        <v>1.2373453309869609E-2</v>
      </c>
      <c r="N3880" s="2">
        <f t="shared" si="305"/>
        <v>1.2297527802044041E-2</v>
      </c>
    </row>
    <row r="3881" spans="1:14" x14ac:dyDescent="0.25">
      <c r="A3881" s="5">
        <v>42247</v>
      </c>
      <c r="B3881" s="11">
        <f t="shared" si="301"/>
        <v>8</v>
      </c>
      <c r="C3881" s="11">
        <f t="shared" si="302"/>
        <v>2015</v>
      </c>
      <c r="D3881" s="11" t="str">
        <f t="shared" si="303"/>
        <v>8/2015</v>
      </c>
      <c r="E3881">
        <v>64014</v>
      </c>
      <c r="F3881">
        <v>74706800</v>
      </c>
      <c r="G3881">
        <v>670366129</v>
      </c>
      <c r="H3881" s="1">
        <v>8.7770134030999998</v>
      </c>
      <c r="I3881" s="1">
        <v>8.3185839761999993</v>
      </c>
      <c r="J3881" s="1">
        <v>8.1371223280000002</v>
      </c>
      <c r="K3881" s="1">
        <v>8.8725195337000002</v>
      </c>
      <c r="L3881" s="1">
        <v>8.5668999158000005</v>
      </c>
      <c r="M3881" s="2">
        <f t="shared" si="304"/>
        <v>2.1111111115880821E-2</v>
      </c>
      <c r="N3881" s="2">
        <f t="shared" si="305"/>
        <v>2.0891359036047396E-2</v>
      </c>
    </row>
    <row r="3882" spans="1:14" x14ac:dyDescent="0.25">
      <c r="A3882" s="5">
        <v>42248</v>
      </c>
      <c r="B3882" s="11">
        <f t="shared" si="301"/>
        <v>9</v>
      </c>
      <c r="C3882" s="11">
        <f t="shared" si="302"/>
        <v>2015</v>
      </c>
      <c r="D3882" s="11" t="str">
        <f t="shared" si="303"/>
        <v>9/2015</v>
      </c>
      <c r="E3882">
        <v>57178</v>
      </c>
      <c r="F3882">
        <v>52196900</v>
      </c>
      <c r="G3882">
        <v>457612469</v>
      </c>
      <c r="H3882" s="1">
        <v>8.2039766195000006</v>
      </c>
      <c r="I3882" s="1">
        <v>8.3567864283999995</v>
      </c>
      <c r="J3882" s="1">
        <v>8.1562235541000003</v>
      </c>
      <c r="K3882" s="1">
        <v>8.6815072724999993</v>
      </c>
      <c r="L3882" s="1">
        <v>8.3758876544999996</v>
      </c>
      <c r="M3882" s="2">
        <f t="shared" si="304"/>
        <v>-6.528835690254331E-2</v>
      </c>
      <c r="N3882" s="2">
        <f t="shared" si="305"/>
        <v>-6.7517200363791746E-2</v>
      </c>
    </row>
    <row r="3883" spans="1:14" x14ac:dyDescent="0.25">
      <c r="A3883" s="5">
        <v>42249</v>
      </c>
      <c r="B3883" s="11">
        <f t="shared" si="301"/>
        <v>9</v>
      </c>
      <c r="C3883" s="11">
        <f t="shared" si="302"/>
        <v>2015</v>
      </c>
      <c r="D3883" s="11" t="str">
        <f t="shared" si="303"/>
        <v>9/2015</v>
      </c>
      <c r="E3883">
        <v>50026</v>
      </c>
      <c r="F3883">
        <v>55753700</v>
      </c>
      <c r="G3883">
        <v>479939674</v>
      </c>
      <c r="H3883" s="1">
        <v>8.4236407198999999</v>
      </c>
      <c r="I3883" s="1">
        <v>8.3567864283999995</v>
      </c>
      <c r="J3883" s="1">
        <v>7.9556606799000003</v>
      </c>
      <c r="K3883" s="1">
        <v>8.4427419459999999</v>
      </c>
      <c r="L3883" s="1">
        <v>8.2230778456000007</v>
      </c>
      <c r="M3883" s="2">
        <f t="shared" si="304"/>
        <v>2.6775320139001968E-2</v>
      </c>
      <c r="N3883" s="2">
        <f t="shared" si="305"/>
        <v>2.642313402185871E-2</v>
      </c>
    </row>
    <row r="3884" spans="1:14" x14ac:dyDescent="0.25">
      <c r="A3884" s="5">
        <v>42250</v>
      </c>
      <c r="B3884" s="11">
        <f t="shared" si="301"/>
        <v>9</v>
      </c>
      <c r="C3884" s="11">
        <f t="shared" si="302"/>
        <v>2015</v>
      </c>
      <c r="D3884" s="11" t="str">
        <f t="shared" si="303"/>
        <v>9/2015</v>
      </c>
      <c r="E3884">
        <v>50262</v>
      </c>
      <c r="F3884">
        <v>56163100</v>
      </c>
      <c r="G3884">
        <v>499065927</v>
      </c>
      <c r="H3884" s="1">
        <v>8.3663370414999996</v>
      </c>
      <c r="I3884" s="1">
        <v>8.5286974635000004</v>
      </c>
      <c r="J3884" s="1">
        <v>8.1562235541000003</v>
      </c>
      <c r="K3884" s="1">
        <v>8.7961146291999999</v>
      </c>
      <c r="L3884" s="1">
        <v>8.4904950113000002</v>
      </c>
      <c r="M3884" s="2">
        <f t="shared" si="304"/>
        <v>-6.8027210923925496E-3</v>
      </c>
      <c r="N3884" s="2">
        <f t="shared" si="305"/>
        <v>-6.8259650743841428E-3</v>
      </c>
    </row>
    <row r="3885" spans="1:14" x14ac:dyDescent="0.25">
      <c r="A3885" s="5">
        <v>42251</v>
      </c>
      <c r="B3885" s="11">
        <f t="shared" si="301"/>
        <v>9</v>
      </c>
      <c r="C3885" s="11">
        <f t="shared" si="302"/>
        <v>2015</v>
      </c>
      <c r="D3885" s="11" t="str">
        <f t="shared" si="303"/>
        <v>9/2015</v>
      </c>
      <c r="E3885">
        <v>37292</v>
      </c>
      <c r="F3885">
        <v>35026000</v>
      </c>
      <c r="G3885">
        <v>301782880</v>
      </c>
      <c r="H3885" s="1">
        <v>8.1275717150000002</v>
      </c>
      <c r="I3885" s="1">
        <v>8.2135272325000006</v>
      </c>
      <c r="J3885" s="1">
        <v>8.1275717150000002</v>
      </c>
      <c r="K3885" s="1">
        <v>8.3663370414999996</v>
      </c>
      <c r="L3885" s="1">
        <v>8.2326284586000007</v>
      </c>
      <c r="M3885" s="2">
        <f t="shared" si="304"/>
        <v>-2.8538812782181622E-2</v>
      </c>
      <c r="N3885" s="2">
        <f t="shared" si="305"/>
        <v>-2.89539623597166E-2</v>
      </c>
    </row>
    <row r="3886" spans="1:14" x14ac:dyDescent="0.25">
      <c r="A3886" s="5">
        <v>42255</v>
      </c>
      <c r="B3886" s="11">
        <f t="shared" si="301"/>
        <v>9</v>
      </c>
      <c r="C3886" s="11">
        <f t="shared" si="302"/>
        <v>2015</v>
      </c>
      <c r="D3886" s="11" t="str">
        <f t="shared" si="303"/>
        <v>9/2015</v>
      </c>
      <c r="E3886">
        <v>24344</v>
      </c>
      <c r="F3886">
        <v>29120200</v>
      </c>
      <c r="G3886">
        <v>252436010</v>
      </c>
      <c r="H3886" s="1">
        <v>8.2517296848000008</v>
      </c>
      <c r="I3886" s="1">
        <v>8.3090333630999993</v>
      </c>
      <c r="J3886" s="1">
        <v>8.1944260064000005</v>
      </c>
      <c r="K3886" s="1">
        <v>8.3949888806999997</v>
      </c>
      <c r="L3886" s="1">
        <v>8.2803815238999992</v>
      </c>
      <c r="M3886" s="2">
        <f t="shared" si="304"/>
        <v>1.5276145711622391E-2</v>
      </c>
      <c r="N3886" s="2">
        <f t="shared" si="305"/>
        <v>1.5160640231365114E-2</v>
      </c>
    </row>
    <row r="3887" spans="1:14" x14ac:dyDescent="0.25">
      <c r="A3887" s="5">
        <v>42256</v>
      </c>
      <c r="B3887" s="11">
        <f t="shared" si="301"/>
        <v>9</v>
      </c>
      <c r="C3887" s="11">
        <f t="shared" si="302"/>
        <v>2015</v>
      </c>
      <c r="D3887" s="11" t="str">
        <f t="shared" si="303"/>
        <v>9/2015</v>
      </c>
      <c r="E3887">
        <v>35384</v>
      </c>
      <c r="F3887">
        <v>38169000</v>
      </c>
      <c r="G3887">
        <v>327415568</v>
      </c>
      <c r="H3887" s="1">
        <v>8.0129643581999996</v>
      </c>
      <c r="I3887" s="1">
        <v>8.4140901067999998</v>
      </c>
      <c r="J3887" s="1">
        <v>7.9843125190000004</v>
      </c>
      <c r="K3887" s="1">
        <v>8.5000456243000002</v>
      </c>
      <c r="L3887" s="1">
        <v>8.1944260064000005</v>
      </c>
      <c r="M3887" s="2">
        <f t="shared" si="304"/>
        <v>-2.8935185193937674E-2</v>
      </c>
      <c r="N3887" s="2">
        <f t="shared" si="305"/>
        <v>-2.9362062345862732E-2</v>
      </c>
    </row>
    <row r="3888" spans="1:14" x14ac:dyDescent="0.25">
      <c r="A3888" s="5">
        <v>42257</v>
      </c>
      <c r="B3888" s="11">
        <f t="shared" si="301"/>
        <v>9</v>
      </c>
      <c r="C3888" s="11">
        <f t="shared" si="302"/>
        <v>2015</v>
      </c>
      <c r="D3888" s="11" t="str">
        <f t="shared" si="303"/>
        <v>9/2015</v>
      </c>
      <c r="E3888">
        <v>58725</v>
      </c>
      <c r="F3888">
        <v>62304200</v>
      </c>
      <c r="G3888">
        <v>500075434</v>
      </c>
      <c r="H3888" s="1">
        <v>7.6118386097000004</v>
      </c>
      <c r="I3888" s="1">
        <v>7.5449843182</v>
      </c>
      <c r="J3888" s="1">
        <v>7.4590288006999996</v>
      </c>
      <c r="K3888" s="1">
        <v>7.7837496448000003</v>
      </c>
      <c r="L3888" s="1">
        <v>7.6691422879999998</v>
      </c>
      <c r="M3888" s="2">
        <f t="shared" si="304"/>
        <v>-5.0059594747792757E-2</v>
      </c>
      <c r="N3888" s="2">
        <f t="shared" si="305"/>
        <v>-5.1356027668707727E-2</v>
      </c>
    </row>
    <row r="3889" spans="1:14" x14ac:dyDescent="0.25">
      <c r="A3889" s="5">
        <v>42258</v>
      </c>
      <c r="B3889" s="11">
        <f t="shared" si="301"/>
        <v>9</v>
      </c>
      <c r="C3889" s="11">
        <f t="shared" si="302"/>
        <v>2015</v>
      </c>
      <c r="D3889" s="11" t="str">
        <f t="shared" si="303"/>
        <v>9/2015</v>
      </c>
      <c r="E3889">
        <v>45066</v>
      </c>
      <c r="F3889">
        <v>53101600</v>
      </c>
      <c r="G3889">
        <v>409031523</v>
      </c>
      <c r="H3889" s="1">
        <v>7.3157696047999998</v>
      </c>
      <c r="I3889" s="1">
        <v>7.5831867705000002</v>
      </c>
      <c r="J3889" s="1">
        <v>7.2489153133000004</v>
      </c>
      <c r="K3889" s="1">
        <v>7.6309398357999996</v>
      </c>
      <c r="L3889" s="1">
        <v>7.353972057</v>
      </c>
      <c r="M3889" s="2">
        <f t="shared" si="304"/>
        <v>-3.8895859473782157E-2</v>
      </c>
      <c r="N3889" s="2">
        <f t="shared" si="305"/>
        <v>-3.9672509050412745E-2</v>
      </c>
    </row>
    <row r="3890" spans="1:14" x14ac:dyDescent="0.25">
      <c r="A3890" s="5">
        <v>42261</v>
      </c>
      <c r="B3890" s="11">
        <f t="shared" si="301"/>
        <v>9</v>
      </c>
      <c r="C3890" s="11">
        <f t="shared" si="302"/>
        <v>2015</v>
      </c>
      <c r="D3890" s="11" t="str">
        <f t="shared" si="303"/>
        <v>9/2015</v>
      </c>
      <c r="E3890">
        <v>41276</v>
      </c>
      <c r="F3890">
        <v>51929200</v>
      </c>
      <c r="G3890">
        <v>395766347</v>
      </c>
      <c r="H3890" s="1">
        <v>7.3730732831000001</v>
      </c>
      <c r="I3890" s="1">
        <v>7.353972057</v>
      </c>
      <c r="J3890" s="1">
        <v>7.1247573434999998</v>
      </c>
      <c r="K3890" s="1">
        <v>7.4685794136999997</v>
      </c>
      <c r="L3890" s="1">
        <v>7.2775671524999996</v>
      </c>
      <c r="M3890" s="2">
        <f t="shared" si="304"/>
        <v>7.8328981632229677E-3</v>
      </c>
      <c r="N3890" s="2">
        <f t="shared" si="305"/>
        <v>7.8023802751548106E-3</v>
      </c>
    </row>
    <row r="3891" spans="1:14" x14ac:dyDescent="0.25">
      <c r="A3891" s="5">
        <v>42262</v>
      </c>
      <c r="B3891" s="11">
        <f t="shared" si="301"/>
        <v>9</v>
      </c>
      <c r="C3891" s="11">
        <f t="shared" si="302"/>
        <v>2015</v>
      </c>
      <c r="D3891" s="11" t="str">
        <f t="shared" si="303"/>
        <v>9/2015</v>
      </c>
      <c r="E3891">
        <v>29268</v>
      </c>
      <c r="F3891">
        <v>34834200</v>
      </c>
      <c r="G3891">
        <v>268702864</v>
      </c>
      <c r="H3891" s="1">
        <v>7.3062189916999998</v>
      </c>
      <c r="I3891" s="1">
        <v>7.3062189916999998</v>
      </c>
      <c r="J3891" s="1">
        <v>7.2011622480000002</v>
      </c>
      <c r="K3891" s="1">
        <v>7.5163324790999999</v>
      </c>
      <c r="L3891" s="1">
        <v>7.3635226701000001</v>
      </c>
      <c r="M3891" s="2">
        <f t="shared" si="304"/>
        <v>-9.0673575092815595E-3</v>
      </c>
      <c r="N3891" s="2">
        <f t="shared" si="305"/>
        <v>-9.1087161945349257E-3</v>
      </c>
    </row>
    <row r="3892" spans="1:14" x14ac:dyDescent="0.25">
      <c r="A3892" s="5">
        <v>42263</v>
      </c>
      <c r="B3892" s="11">
        <f t="shared" si="301"/>
        <v>9</v>
      </c>
      <c r="C3892" s="11">
        <f t="shared" si="302"/>
        <v>2015</v>
      </c>
      <c r="D3892" s="11" t="str">
        <f t="shared" si="303"/>
        <v>9/2015</v>
      </c>
      <c r="E3892">
        <v>56087</v>
      </c>
      <c r="F3892">
        <v>66312300</v>
      </c>
      <c r="G3892">
        <v>532515048</v>
      </c>
      <c r="H3892" s="1">
        <v>7.7741990317000003</v>
      </c>
      <c r="I3892" s="1">
        <v>7.4208263484000003</v>
      </c>
      <c r="J3892" s="1">
        <v>7.3921745093000002</v>
      </c>
      <c r="K3892" s="1">
        <v>7.8697051622999998</v>
      </c>
      <c r="L3892" s="1">
        <v>7.6691422879999998</v>
      </c>
      <c r="M3892" s="2">
        <f t="shared" si="304"/>
        <v>6.405228758289816E-2</v>
      </c>
      <c r="N3892" s="2">
        <f t="shared" si="305"/>
        <v>6.2084532177131106E-2</v>
      </c>
    </row>
    <row r="3893" spans="1:14" x14ac:dyDescent="0.25">
      <c r="A3893" s="5">
        <v>42264</v>
      </c>
      <c r="B3893" s="11">
        <f t="shared" si="301"/>
        <v>9</v>
      </c>
      <c r="C3893" s="11">
        <f t="shared" si="302"/>
        <v>2015</v>
      </c>
      <c r="D3893" s="11" t="str">
        <f t="shared" si="303"/>
        <v>9/2015</v>
      </c>
      <c r="E3893">
        <v>55565</v>
      </c>
      <c r="F3893">
        <v>72299900</v>
      </c>
      <c r="G3893">
        <v>576728326</v>
      </c>
      <c r="H3893" s="1">
        <v>7.5067818659999999</v>
      </c>
      <c r="I3893" s="1">
        <v>7.6882435141999999</v>
      </c>
      <c r="J3893" s="1">
        <v>7.5067818659999999</v>
      </c>
      <c r="K3893" s="1">
        <v>7.7455471925000001</v>
      </c>
      <c r="L3893" s="1">
        <v>7.6213892227000004</v>
      </c>
      <c r="M3893" s="2">
        <f t="shared" si="304"/>
        <v>-3.4398034396801891E-2</v>
      </c>
      <c r="N3893" s="2">
        <f t="shared" si="305"/>
        <v>-3.5003573572057342E-2</v>
      </c>
    </row>
    <row r="3894" spans="1:14" x14ac:dyDescent="0.25">
      <c r="A3894" s="5">
        <v>42265</v>
      </c>
      <c r="B3894" s="11">
        <f t="shared" si="301"/>
        <v>9</v>
      </c>
      <c r="C3894" s="11">
        <f t="shared" si="302"/>
        <v>2015</v>
      </c>
      <c r="D3894" s="11" t="str">
        <f t="shared" si="303"/>
        <v>9/2015</v>
      </c>
      <c r="E3894">
        <v>55913</v>
      </c>
      <c r="F3894">
        <v>67471400</v>
      </c>
      <c r="G3894">
        <v>513080529</v>
      </c>
      <c r="H3894" s="1">
        <v>7.2584659264000004</v>
      </c>
      <c r="I3894" s="1">
        <v>7.4017251223000002</v>
      </c>
      <c r="J3894" s="1">
        <v>7.1629597958</v>
      </c>
      <c r="K3894" s="1">
        <v>7.4112757354000003</v>
      </c>
      <c r="L3894" s="1">
        <v>7.2584659264000004</v>
      </c>
      <c r="M3894" s="2">
        <f t="shared" si="304"/>
        <v>-3.3078880408751621E-2</v>
      </c>
      <c r="N3894" s="2">
        <f t="shared" si="305"/>
        <v>-3.363835915051238E-2</v>
      </c>
    </row>
    <row r="3895" spans="1:14" x14ac:dyDescent="0.25">
      <c r="A3895" s="5">
        <v>42268</v>
      </c>
      <c r="B3895" s="11">
        <f t="shared" si="301"/>
        <v>9</v>
      </c>
      <c r="C3895" s="11">
        <f t="shared" si="302"/>
        <v>2015</v>
      </c>
      <c r="D3895" s="11" t="str">
        <f t="shared" si="303"/>
        <v>9/2015</v>
      </c>
      <c r="E3895">
        <v>34353</v>
      </c>
      <c r="F3895">
        <v>40258500</v>
      </c>
      <c r="G3895">
        <v>301465873</v>
      </c>
      <c r="H3895" s="1">
        <v>6.9719475345999999</v>
      </c>
      <c r="I3895" s="1">
        <v>7.3157696047999998</v>
      </c>
      <c r="J3895" s="1">
        <v>6.9719475345999999</v>
      </c>
      <c r="K3895" s="1">
        <v>7.3348708308999999</v>
      </c>
      <c r="L3895" s="1">
        <v>7.1534091826999999</v>
      </c>
      <c r="M3895" s="2">
        <f t="shared" si="304"/>
        <v>-3.9473684206175697E-2</v>
      </c>
      <c r="N3895" s="2">
        <f t="shared" si="305"/>
        <v>-4.0273899133410535E-2</v>
      </c>
    </row>
    <row r="3896" spans="1:14" x14ac:dyDescent="0.25">
      <c r="A3896" s="5">
        <v>42269</v>
      </c>
      <c r="B3896" s="11">
        <f t="shared" si="301"/>
        <v>9</v>
      </c>
      <c r="C3896" s="11">
        <f t="shared" si="302"/>
        <v>2015</v>
      </c>
      <c r="D3896" s="11" t="str">
        <f t="shared" si="303"/>
        <v>9/2015</v>
      </c>
      <c r="E3896">
        <v>49371</v>
      </c>
      <c r="F3896">
        <v>65995200</v>
      </c>
      <c r="G3896">
        <v>458722795</v>
      </c>
      <c r="H3896" s="1">
        <v>6.6567773036000002</v>
      </c>
      <c r="I3896" s="1">
        <v>6.9146438561999997</v>
      </c>
      <c r="J3896" s="1">
        <v>6.5039674946000003</v>
      </c>
      <c r="K3896" s="1">
        <v>6.9146438561999997</v>
      </c>
      <c r="L3896" s="1">
        <v>6.6376760774000001</v>
      </c>
      <c r="M3896" s="2">
        <f t="shared" si="304"/>
        <v>-4.5205479449736297E-2</v>
      </c>
      <c r="N3896" s="2">
        <f t="shared" si="305"/>
        <v>-4.6259123379484658E-2</v>
      </c>
    </row>
    <row r="3897" spans="1:14" x14ac:dyDescent="0.25">
      <c r="A3897" s="5">
        <v>42270</v>
      </c>
      <c r="B3897" s="11">
        <f t="shared" si="301"/>
        <v>9</v>
      </c>
      <c r="C3897" s="11">
        <f t="shared" si="302"/>
        <v>2015</v>
      </c>
      <c r="D3897" s="11" t="str">
        <f t="shared" si="303"/>
        <v>9/2015</v>
      </c>
      <c r="E3897">
        <v>41435</v>
      </c>
      <c r="F3897">
        <v>64104500</v>
      </c>
      <c r="G3897">
        <v>442728123</v>
      </c>
      <c r="H3897" s="1">
        <v>6.5135181076000004</v>
      </c>
      <c r="I3897" s="1">
        <v>6.6472266905000001</v>
      </c>
      <c r="J3897" s="1">
        <v>6.3989107508999998</v>
      </c>
      <c r="K3897" s="1">
        <v>6.8382389517000002</v>
      </c>
      <c r="L3897" s="1">
        <v>6.5994736251999999</v>
      </c>
      <c r="M3897" s="2">
        <f t="shared" si="304"/>
        <v>-2.1520803455829185E-2</v>
      </c>
      <c r="N3897" s="2">
        <f t="shared" si="305"/>
        <v>-2.175575292983736E-2</v>
      </c>
    </row>
    <row r="3898" spans="1:14" x14ac:dyDescent="0.25">
      <c r="A3898" s="5">
        <v>42271</v>
      </c>
      <c r="B3898" s="11">
        <f t="shared" si="301"/>
        <v>9</v>
      </c>
      <c r="C3898" s="11">
        <f t="shared" si="302"/>
        <v>2015</v>
      </c>
      <c r="D3898" s="11" t="str">
        <f t="shared" si="303"/>
        <v>9/2015</v>
      </c>
      <c r="E3898">
        <v>48384</v>
      </c>
      <c r="F3898">
        <v>56330000</v>
      </c>
      <c r="G3898">
        <v>385877125</v>
      </c>
      <c r="H3898" s="1">
        <v>6.6472266905000001</v>
      </c>
      <c r="I3898" s="1">
        <v>6.3129552334000003</v>
      </c>
      <c r="J3898" s="1">
        <v>6.3034046203000003</v>
      </c>
      <c r="K3898" s="1">
        <v>6.8191377256000001</v>
      </c>
      <c r="L3898" s="1">
        <v>6.5421699467999996</v>
      </c>
      <c r="M3898" s="2">
        <f t="shared" si="304"/>
        <v>2.0527859244605207E-2</v>
      </c>
      <c r="N3898" s="2">
        <f t="shared" si="305"/>
        <v>2.0320002497883915E-2</v>
      </c>
    </row>
    <row r="3899" spans="1:14" x14ac:dyDescent="0.25">
      <c r="A3899" s="5">
        <v>42272</v>
      </c>
      <c r="B3899" s="11">
        <f t="shared" si="301"/>
        <v>9</v>
      </c>
      <c r="C3899" s="11">
        <f t="shared" si="302"/>
        <v>2015</v>
      </c>
      <c r="D3899" s="11" t="str">
        <f t="shared" si="303"/>
        <v>9/2015</v>
      </c>
      <c r="E3899">
        <v>30807</v>
      </c>
      <c r="F3899">
        <v>44328500</v>
      </c>
      <c r="G3899">
        <v>306960609</v>
      </c>
      <c r="H3899" s="1">
        <v>6.5135181076000004</v>
      </c>
      <c r="I3899" s="1">
        <v>6.8000364995</v>
      </c>
      <c r="J3899" s="1">
        <v>6.4657650423000002</v>
      </c>
      <c r="K3899" s="1">
        <v>6.8955426300999996</v>
      </c>
      <c r="L3899" s="1">
        <v>6.6090242382</v>
      </c>
      <c r="M3899" s="2">
        <f t="shared" si="304"/>
        <v>-2.0114942535522595E-2</v>
      </c>
      <c r="N3899" s="2">
        <f t="shared" si="305"/>
        <v>-2.0320002497883832E-2</v>
      </c>
    </row>
    <row r="3900" spans="1:14" x14ac:dyDescent="0.25">
      <c r="A3900" s="5">
        <v>42275</v>
      </c>
      <c r="B3900" s="11">
        <f t="shared" si="301"/>
        <v>9</v>
      </c>
      <c r="C3900" s="11">
        <f t="shared" si="302"/>
        <v>2015</v>
      </c>
      <c r="D3900" s="11" t="str">
        <f t="shared" si="303"/>
        <v>9/2015</v>
      </c>
      <c r="E3900">
        <v>32716</v>
      </c>
      <c r="F3900">
        <v>36736900</v>
      </c>
      <c r="G3900">
        <v>240427358</v>
      </c>
      <c r="H3900" s="1">
        <v>6.1505948113000004</v>
      </c>
      <c r="I3900" s="1">
        <v>6.4371132032</v>
      </c>
      <c r="J3900" s="1">
        <v>6.1505948113000004</v>
      </c>
      <c r="K3900" s="1">
        <v>6.4466638162000001</v>
      </c>
      <c r="L3900" s="1">
        <v>6.2461009419</v>
      </c>
      <c r="M3900" s="2">
        <f t="shared" si="304"/>
        <v>-5.5718475070567375E-2</v>
      </c>
      <c r="N3900" s="2">
        <f t="shared" si="305"/>
        <v>-5.7330931736200019E-2</v>
      </c>
    </row>
    <row r="3901" spans="1:14" x14ac:dyDescent="0.25">
      <c r="A3901" s="5">
        <v>42276</v>
      </c>
      <c r="B3901" s="11">
        <f t="shared" si="301"/>
        <v>9</v>
      </c>
      <c r="C3901" s="11">
        <f t="shared" si="302"/>
        <v>2015</v>
      </c>
      <c r="D3901" s="11" t="str">
        <f t="shared" si="303"/>
        <v>9/2015</v>
      </c>
      <c r="E3901">
        <v>34727</v>
      </c>
      <c r="F3901">
        <v>52008300</v>
      </c>
      <c r="G3901">
        <v>345323115</v>
      </c>
      <c r="H3901" s="1">
        <v>6.2938540072000002</v>
      </c>
      <c r="I3901" s="1">
        <v>6.2461009419</v>
      </c>
      <c r="J3901" s="1">
        <v>6.2078984896999998</v>
      </c>
      <c r="K3901" s="1">
        <v>6.4848662685000003</v>
      </c>
      <c r="L3901" s="1">
        <v>6.3416070725000004</v>
      </c>
      <c r="M3901" s="2">
        <f t="shared" si="304"/>
        <v>2.3291925463339025E-2</v>
      </c>
      <c r="N3901" s="2">
        <f t="shared" si="305"/>
        <v>2.3024808395711013E-2</v>
      </c>
    </row>
    <row r="3902" spans="1:14" x14ac:dyDescent="0.25">
      <c r="A3902" s="5">
        <v>42277</v>
      </c>
      <c r="B3902" s="11">
        <f t="shared" si="301"/>
        <v>9</v>
      </c>
      <c r="C3902" s="11">
        <f t="shared" si="302"/>
        <v>2015</v>
      </c>
      <c r="D3902" s="11" t="str">
        <f t="shared" si="303"/>
        <v>9/2015</v>
      </c>
      <c r="E3902">
        <v>77202</v>
      </c>
      <c r="F3902">
        <v>107245600</v>
      </c>
      <c r="G3902">
        <v>766022170</v>
      </c>
      <c r="H3902" s="1">
        <v>6.9146438561999997</v>
      </c>
      <c r="I3902" s="1">
        <v>6.9241944692999997</v>
      </c>
      <c r="J3902" s="1">
        <v>6.6567773036000002</v>
      </c>
      <c r="K3902" s="1">
        <v>6.9337450822999998</v>
      </c>
      <c r="L3902" s="1">
        <v>6.8191377256000001</v>
      </c>
      <c r="M3902" s="2">
        <f t="shared" si="304"/>
        <v>9.8634294390977706E-2</v>
      </c>
      <c r="N3902" s="2">
        <f t="shared" si="305"/>
        <v>9.4067857888256529E-2</v>
      </c>
    </row>
    <row r="3903" spans="1:14" x14ac:dyDescent="0.25">
      <c r="A3903" s="5">
        <v>42278</v>
      </c>
      <c r="B3903" s="11">
        <f t="shared" si="301"/>
        <v>10</v>
      </c>
      <c r="C3903" s="11">
        <f t="shared" si="302"/>
        <v>2015</v>
      </c>
      <c r="D3903" s="11" t="str">
        <f t="shared" si="303"/>
        <v>10/2015</v>
      </c>
      <c r="E3903">
        <v>59437</v>
      </c>
      <c r="F3903">
        <v>68706100</v>
      </c>
      <c r="G3903">
        <v>493912919</v>
      </c>
      <c r="H3903" s="1">
        <v>6.7045303689000004</v>
      </c>
      <c r="I3903" s="1">
        <v>6.9814981476</v>
      </c>
      <c r="J3903" s="1">
        <v>6.6758785297000003</v>
      </c>
      <c r="K3903" s="1">
        <v>7.1247573434999998</v>
      </c>
      <c r="L3903" s="1">
        <v>6.8668907909000003</v>
      </c>
      <c r="M3903" s="2">
        <f t="shared" si="304"/>
        <v>-3.0386740325259343E-2</v>
      </c>
      <c r="N3903" s="2">
        <f t="shared" si="305"/>
        <v>-3.0857988353477559E-2</v>
      </c>
    </row>
    <row r="3904" spans="1:14" x14ac:dyDescent="0.25">
      <c r="A3904" s="5">
        <v>42279</v>
      </c>
      <c r="B3904" s="11">
        <f t="shared" si="301"/>
        <v>10</v>
      </c>
      <c r="C3904" s="11">
        <f t="shared" si="302"/>
        <v>2015</v>
      </c>
      <c r="D3904" s="11" t="str">
        <f t="shared" si="303"/>
        <v>10/2015</v>
      </c>
      <c r="E3904">
        <v>56534</v>
      </c>
      <c r="F3904">
        <v>88342300</v>
      </c>
      <c r="G3904">
        <v>653300502</v>
      </c>
      <c r="H3904" s="1">
        <v>7.4208263484000003</v>
      </c>
      <c r="I3904" s="1">
        <v>6.6758785297000003</v>
      </c>
      <c r="J3904" s="1">
        <v>6.5899230120999999</v>
      </c>
      <c r="K3904" s="1">
        <v>7.4781300267999997</v>
      </c>
      <c r="L3904" s="1">
        <v>7.0674536652000004</v>
      </c>
      <c r="M3904" s="2">
        <f t="shared" si="304"/>
        <v>0.10683760682517751</v>
      </c>
      <c r="N3904" s="2">
        <f t="shared" si="305"/>
        <v>0.10150694633060674</v>
      </c>
    </row>
    <row r="3905" spans="1:14" x14ac:dyDescent="0.25">
      <c r="A3905" s="5">
        <v>42282</v>
      </c>
      <c r="B3905" s="11">
        <f t="shared" si="301"/>
        <v>10</v>
      </c>
      <c r="C3905" s="11">
        <f t="shared" si="302"/>
        <v>2015</v>
      </c>
      <c r="D3905" s="11" t="str">
        <f t="shared" si="303"/>
        <v>10/2015</v>
      </c>
      <c r="E3905">
        <v>61844</v>
      </c>
      <c r="F3905">
        <v>67866800</v>
      </c>
      <c r="G3905">
        <v>537470233</v>
      </c>
      <c r="H3905" s="1">
        <v>7.4685794136999997</v>
      </c>
      <c r="I3905" s="1">
        <v>7.5449843182</v>
      </c>
      <c r="J3905" s="1">
        <v>7.4017251223000002</v>
      </c>
      <c r="K3905" s="1">
        <v>7.7741990317000003</v>
      </c>
      <c r="L3905" s="1">
        <v>7.5640855444000001</v>
      </c>
      <c r="M3905" s="2">
        <f t="shared" si="304"/>
        <v>6.4350064343299263E-3</v>
      </c>
      <c r="N3905" s="2">
        <f t="shared" si="305"/>
        <v>6.4143901769914561E-3</v>
      </c>
    </row>
    <row r="3906" spans="1:14" x14ac:dyDescent="0.25">
      <c r="A3906" s="5">
        <v>42283</v>
      </c>
      <c r="B3906" s="11">
        <f t="shared" si="301"/>
        <v>10</v>
      </c>
      <c r="C3906" s="11">
        <f t="shared" si="302"/>
        <v>2015</v>
      </c>
      <c r="D3906" s="11" t="str">
        <f t="shared" si="303"/>
        <v>10/2015</v>
      </c>
      <c r="E3906">
        <v>54242</v>
      </c>
      <c r="F3906">
        <v>80737200</v>
      </c>
      <c r="G3906">
        <v>656915564</v>
      </c>
      <c r="H3906" s="1">
        <v>7.8219520969999996</v>
      </c>
      <c r="I3906" s="1">
        <v>7.5067818659999999</v>
      </c>
      <c r="J3906" s="1">
        <v>7.4876806398999998</v>
      </c>
      <c r="K3906" s="1">
        <v>7.9652112929000003</v>
      </c>
      <c r="L3906" s="1">
        <v>7.7741990317000003</v>
      </c>
      <c r="M3906" s="2">
        <f t="shared" si="304"/>
        <v>4.7314578010885233E-2</v>
      </c>
      <c r="N3906" s="2">
        <f t="shared" si="305"/>
        <v>4.6229343313267807E-2</v>
      </c>
    </row>
    <row r="3907" spans="1:14" x14ac:dyDescent="0.25">
      <c r="A3907" s="5">
        <v>42284</v>
      </c>
      <c r="B3907" s="11">
        <f t="shared" ref="B3907:B3970" si="306">MONTH(A3907)</f>
        <v>10</v>
      </c>
      <c r="C3907" s="11">
        <f t="shared" ref="C3907:C3970" si="307">YEAR(A3907)</f>
        <v>2015</v>
      </c>
      <c r="D3907" s="11" t="str">
        <f t="shared" ref="D3907:D3970" si="308">CONCATENATE(B3907,"/",C3907)</f>
        <v>10/2015</v>
      </c>
      <c r="E3907">
        <v>79947</v>
      </c>
      <c r="F3907">
        <v>116136900</v>
      </c>
      <c r="G3907">
        <v>996659262</v>
      </c>
      <c r="H3907" s="1">
        <v>8.0893692627</v>
      </c>
      <c r="I3907" s="1">
        <v>8.1275717150000002</v>
      </c>
      <c r="J3907" s="1">
        <v>7.8983570015</v>
      </c>
      <c r="K3907" s="1">
        <v>8.5000456243000002</v>
      </c>
      <c r="L3907" s="1">
        <v>8.1944260064000005</v>
      </c>
      <c r="M3907" s="2">
        <f t="shared" si="304"/>
        <v>3.4188034186832361E-2</v>
      </c>
      <c r="N3907" s="2">
        <f t="shared" si="305"/>
        <v>3.3616610797822875E-2</v>
      </c>
    </row>
    <row r="3908" spans="1:14" x14ac:dyDescent="0.25">
      <c r="A3908" s="5">
        <v>42285</v>
      </c>
      <c r="B3908" s="11">
        <f t="shared" si="306"/>
        <v>10</v>
      </c>
      <c r="C3908" s="11">
        <f t="shared" si="307"/>
        <v>2015</v>
      </c>
      <c r="D3908" s="11" t="str">
        <f t="shared" si="308"/>
        <v>10/2015</v>
      </c>
      <c r="E3908">
        <v>77169</v>
      </c>
      <c r="F3908">
        <v>68408800</v>
      </c>
      <c r="G3908">
        <v>588848536</v>
      </c>
      <c r="H3908" s="1">
        <v>8.3567864283999995</v>
      </c>
      <c r="I3908" s="1">
        <v>8.0798186497</v>
      </c>
      <c r="J3908" s="1">
        <v>7.9079076145</v>
      </c>
      <c r="K3908" s="1">
        <v>8.4427419459999999</v>
      </c>
      <c r="L3908" s="1">
        <v>8.2230778456000007</v>
      </c>
      <c r="M3908" s="2">
        <f t="shared" ref="M3908:M3971" si="309">H3908/H3907-1</f>
        <v>3.3057851238545544E-2</v>
      </c>
      <c r="N3908" s="2">
        <f t="shared" ref="N3908:N3971" si="310">LN(H3908/H3907)</f>
        <v>3.2523191704472119E-2</v>
      </c>
    </row>
    <row r="3909" spans="1:14" x14ac:dyDescent="0.25">
      <c r="A3909" s="5">
        <v>42286</v>
      </c>
      <c r="B3909" s="11">
        <f t="shared" si="306"/>
        <v>10</v>
      </c>
      <c r="C3909" s="11">
        <f t="shared" si="307"/>
        <v>2015</v>
      </c>
      <c r="D3909" s="11" t="str">
        <f t="shared" si="308"/>
        <v>10/2015</v>
      </c>
      <c r="E3909">
        <v>82253</v>
      </c>
      <c r="F3909">
        <v>71334300</v>
      </c>
      <c r="G3909">
        <v>626856755</v>
      </c>
      <c r="H3909" s="1">
        <v>8.4045394936999998</v>
      </c>
      <c r="I3909" s="1">
        <v>8.6146529811000008</v>
      </c>
      <c r="J3909" s="1">
        <v>8.1944260064000005</v>
      </c>
      <c r="K3909" s="1">
        <v>8.6624060463999992</v>
      </c>
      <c r="L3909" s="1">
        <v>8.3949888806999997</v>
      </c>
      <c r="M3909" s="2">
        <f t="shared" si="309"/>
        <v>5.7142857136702752E-3</v>
      </c>
      <c r="N3909" s="2">
        <f t="shared" si="310"/>
        <v>5.6980211140257855E-3</v>
      </c>
    </row>
    <row r="3910" spans="1:14" x14ac:dyDescent="0.25">
      <c r="A3910" s="5">
        <v>42290</v>
      </c>
      <c r="B3910" s="11">
        <f t="shared" si="306"/>
        <v>10</v>
      </c>
      <c r="C3910" s="11">
        <f t="shared" si="307"/>
        <v>2015</v>
      </c>
      <c r="D3910" s="11" t="str">
        <f t="shared" si="308"/>
        <v>10/2015</v>
      </c>
      <c r="E3910">
        <v>48336</v>
      </c>
      <c r="F3910">
        <v>55653700</v>
      </c>
      <c r="G3910">
        <v>460954453</v>
      </c>
      <c r="H3910" s="1">
        <v>7.7646484186000002</v>
      </c>
      <c r="I3910" s="1">
        <v>7.9843125190000004</v>
      </c>
      <c r="J3910" s="1">
        <v>7.7073447402999999</v>
      </c>
      <c r="K3910" s="1">
        <v>8.0893692627</v>
      </c>
      <c r="L3910" s="1">
        <v>7.9079076145</v>
      </c>
      <c r="M3910" s="2">
        <f t="shared" si="309"/>
        <v>-7.6136363637729243E-2</v>
      </c>
      <c r="N3910" s="2">
        <f t="shared" si="310"/>
        <v>-7.9190797925919709E-2</v>
      </c>
    </row>
    <row r="3911" spans="1:14" x14ac:dyDescent="0.25">
      <c r="A3911" s="5">
        <v>42291</v>
      </c>
      <c r="B3911" s="11">
        <f t="shared" si="306"/>
        <v>10</v>
      </c>
      <c r="C3911" s="11">
        <f t="shared" si="307"/>
        <v>2015</v>
      </c>
      <c r="D3911" s="11" t="str">
        <f t="shared" si="308"/>
        <v>10/2015</v>
      </c>
      <c r="E3911">
        <v>81233</v>
      </c>
      <c r="F3911">
        <v>75127600</v>
      </c>
      <c r="G3911">
        <v>602131377</v>
      </c>
      <c r="H3911" s="1">
        <v>7.6022879966000003</v>
      </c>
      <c r="I3911" s="1">
        <v>7.7073447402999999</v>
      </c>
      <c r="J3911" s="1">
        <v>7.5354337052</v>
      </c>
      <c r="K3911" s="1">
        <v>7.8601545491999998</v>
      </c>
      <c r="L3911" s="1">
        <v>7.6500410618999997</v>
      </c>
      <c r="M3911" s="2">
        <f t="shared" si="309"/>
        <v>-2.0910209097307009E-2</v>
      </c>
      <c r="N3911" s="2">
        <f t="shared" si="310"/>
        <v>-2.1131923698541395E-2</v>
      </c>
    </row>
    <row r="3912" spans="1:14" x14ac:dyDescent="0.25">
      <c r="A3912" s="5">
        <v>42292</v>
      </c>
      <c r="B3912" s="11">
        <f t="shared" si="306"/>
        <v>10</v>
      </c>
      <c r="C3912" s="11">
        <f t="shared" si="307"/>
        <v>2015</v>
      </c>
      <c r="D3912" s="11" t="str">
        <f t="shared" si="308"/>
        <v>10/2015</v>
      </c>
      <c r="E3912">
        <v>56667</v>
      </c>
      <c r="F3912">
        <v>61199600</v>
      </c>
      <c r="G3912">
        <v>480444952</v>
      </c>
      <c r="H3912" s="1">
        <v>7.6404904487999996</v>
      </c>
      <c r="I3912" s="1">
        <v>7.6404904487999996</v>
      </c>
      <c r="J3912" s="1">
        <v>7.3253202177999999</v>
      </c>
      <c r="K3912" s="1">
        <v>7.7073447402999999</v>
      </c>
      <c r="L3912" s="1">
        <v>7.4972312528999998</v>
      </c>
      <c r="M3912" s="2">
        <f t="shared" si="309"/>
        <v>5.0251256223237117E-3</v>
      </c>
      <c r="N3912" s="2">
        <f t="shared" si="310"/>
        <v>5.0125418177563753E-3</v>
      </c>
    </row>
    <row r="3913" spans="1:14" x14ac:dyDescent="0.25">
      <c r="A3913" s="5">
        <v>42293</v>
      </c>
      <c r="B3913" s="11">
        <f t="shared" si="306"/>
        <v>10</v>
      </c>
      <c r="C3913" s="11">
        <f t="shared" si="307"/>
        <v>2015</v>
      </c>
      <c r="D3913" s="11" t="str">
        <f t="shared" si="308"/>
        <v>10/2015</v>
      </c>
      <c r="E3913">
        <v>29420</v>
      </c>
      <c r="F3913">
        <v>42306400</v>
      </c>
      <c r="G3913">
        <v>336997490</v>
      </c>
      <c r="H3913" s="1">
        <v>7.5927373835000003</v>
      </c>
      <c r="I3913" s="1">
        <v>7.6309398357999996</v>
      </c>
      <c r="J3913" s="1">
        <v>7.4590288006999996</v>
      </c>
      <c r="K3913" s="1">
        <v>7.7168953533</v>
      </c>
      <c r="L3913" s="1">
        <v>7.6118386097000004</v>
      </c>
      <c r="M3913" s="2">
        <f t="shared" si="309"/>
        <v>-6.2499999993455013E-3</v>
      </c>
      <c r="N3913" s="2">
        <f t="shared" si="310"/>
        <v>-6.2696130129367813E-3</v>
      </c>
    </row>
    <row r="3914" spans="1:14" x14ac:dyDescent="0.25">
      <c r="A3914" s="5">
        <v>42296</v>
      </c>
      <c r="B3914" s="11">
        <f t="shared" si="306"/>
        <v>10</v>
      </c>
      <c r="C3914" s="11">
        <f t="shared" si="307"/>
        <v>2015</v>
      </c>
      <c r="D3914" s="11" t="str">
        <f t="shared" si="308"/>
        <v>10/2015</v>
      </c>
      <c r="E3914">
        <v>28417</v>
      </c>
      <c r="F3914">
        <v>39355800</v>
      </c>
      <c r="G3914">
        <v>310315080</v>
      </c>
      <c r="H3914" s="1">
        <v>7.5927373835000003</v>
      </c>
      <c r="I3914" s="1">
        <v>7.5449843182</v>
      </c>
      <c r="J3914" s="1">
        <v>7.4112757354000003</v>
      </c>
      <c r="K3914" s="1">
        <v>7.6022879966000003</v>
      </c>
      <c r="L3914" s="1">
        <v>7.5258830920999999</v>
      </c>
      <c r="M3914" s="2">
        <f t="shared" si="309"/>
        <v>0</v>
      </c>
      <c r="N3914" s="2">
        <f t="shared" si="310"/>
        <v>0</v>
      </c>
    </row>
    <row r="3915" spans="1:14" x14ac:dyDescent="0.25">
      <c r="A3915" s="5">
        <v>42297</v>
      </c>
      <c r="B3915" s="11">
        <f t="shared" si="306"/>
        <v>10</v>
      </c>
      <c r="C3915" s="11">
        <f t="shared" si="307"/>
        <v>2015</v>
      </c>
      <c r="D3915" s="11" t="str">
        <f t="shared" si="308"/>
        <v>10/2015</v>
      </c>
      <c r="E3915">
        <v>41572</v>
      </c>
      <c r="F3915">
        <v>47475400</v>
      </c>
      <c r="G3915">
        <v>382863878</v>
      </c>
      <c r="H3915" s="1">
        <v>7.6882435141999999</v>
      </c>
      <c r="I3915" s="1">
        <v>7.6404904487999996</v>
      </c>
      <c r="J3915" s="1">
        <v>7.6118386097000004</v>
      </c>
      <c r="K3915" s="1">
        <v>7.8219520969999996</v>
      </c>
      <c r="L3915" s="1">
        <v>7.6977941271999999</v>
      </c>
      <c r="M3915" s="2">
        <f t="shared" si="309"/>
        <v>1.2578616364046447E-2</v>
      </c>
      <c r="N3915" s="2">
        <f t="shared" si="310"/>
        <v>1.2500162775929514E-2</v>
      </c>
    </row>
    <row r="3916" spans="1:14" x14ac:dyDescent="0.25">
      <c r="A3916" s="5">
        <v>42298</v>
      </c>
      <c r="B3916" s="11">
        <f t="shared" si="306"/>
        <v>10</v>
      </c>
      <c r="C3916" s="11">
        <f t="shared" si="307"/>
        <v>2015</v>
      </c>
      <c r="D3916" s="11" t="str">
        <f t="shared" si="308"/>
        <v>10/2015</v>
      </c>
      <c r="E3916">
        <v>29479</v>
      </c>
      <c r="F3916">
        <v>44678300</v>
      </c>
      <c r="G3916">
        <v>349868791</v>
      </c>
      <c r="H3916" s="1">
        <v>7.4017251223000002</v>
      </c>
      <c r="I3916" s="1">
        <v>7.5927373835000003</v>
      </c>
      <c r="J3916" s="1">
        <v>7.3635226701000001</v>
      </c>
      <c r="K3916" s="1">
        <v>7.6977941271999999</v>
      </c>
      <c r="L3916" s="1">
        <v>7.4781300267999997</v>
      </c>
      <c r="M3916" s="2">
        <f t="shared" si="309"/>
        <v>-3.7267080753985882E-2</v>
      </c>
      <c r="N3916" s="2">
        <f t="shared" si="310"/>
        <v>-3.7979248074195261E-2</v>
      </c>
    </row>
    <row r="3917" spans="1:14" x14ac:dyDescent="0.25">
      <c r="A3917" s="5">
        <v>42299</v>
      </c>
      <c r="B3917" s="11">
        <f t="shared" si="306"/>
        <v>10</v>
      </c>
      <c r="C3917" s="11">
        <f t="shared" si="307"/>
        <v>2015</v>
      </c>
      <c r="D3917" s="11" t="str">
        <f t="shared" si="308"/>
        <v>10/2015</v>
      </c>
      <c r="E3917">
        <v>39778</v>
      </c>
      <c r="F3917">
        <v>45820100</v>
      </c>
      <c r="G3917">
        <v>366063411</v>
      </c>
      <c r="H3917" s="1">
        <v>7.6595916749999997</v>
      </c>
      <c r="I3917" s="1">
        <v>7.4685794136999997</v>
      </c>
      <c r="J3917" s="1">
        <v>7.4590288006999996</v>
      </c>
      <c r="K3917" s="1">
        <v>7.7455471925000001</v>
      </c>
      <c r="L3917" s="1">
        <v>7.6309398357999996</v>
      </c>
      <c r="M3917" s="2">
        <f t="shared" si="309"/>
        <v>3.483870968446201E-2</v>
      </c>
      <c r="N3917" s="2">
        <f t="shared" si="310"/>
        <v>3.4245578519973056E-2</v>
      </c>
    </row>
    <row r="3918" spans="1:14" x14ac:dyDescent="0.25">
      <c r="A3918" s="5">
        <v>42300</v>
      </c>
      <c r="B3918" s="11">
        <f t="shared" si="306"/>
        <v>10</v>
      </c>
      <c r="C3918" s="11">
        <f t="shared" si="307"/>
        <v>2015</v>
      </c>
      <c r="D3918" s="11" t="str">
        <f t="shared" si="308"/>
        <v>10/2015</v>
      </c>
      <c r="E3918">
        <v>43053</v>
      </c>
      <c r="F3918">
        <v>45304300</v>
      </c>
      <c r="G3918">
        <v>366220197</v>
      </c>
      <c r="H3918" s="1">
        <v>7.6309398357999996</v>
      </c>
      <c r="I3918" s="1">
        <v>7.8888063883999999</v>
      </c>
      <c r="J3918" s="1">
        <v>7.5831867705000002</v>
      </c>
      <c r="K3918" s="1">
        <v>7.9079076145</v>
      </c>
      <c r="L3918" s="1">
        <v>7.7168953533</v>
      </c>
      <c r="M3918" s="2">
        <f t="shared" si="309"/>
        <v>-3.7406483812337799E-3</v>
      </c>
      <c r="N3918" s="2">
        <f t="shared" si="310"/>
        <v>-3.7476621024294297E-3</v>
      </c>
    </row>
    <row r="3919" spans="1:14" x14ac:dyDescent="0.25">
      <c r="A3919" s="5">
        <v>42303</v>
      </c>
      <c r="B3919" s="11">
        <f t="shared" si="306"/>
        <v>10</v>
      </c>
      <c r="C3919" s="11">
        <f t="shared" si="307"/>
        <v>2015</v>
      </c>
      <c r="D3919" s="11" t="str">
        <f t="shared" si="308"/>
        <v>10/2015</v>
      </c>
      <c r="E3919">
        <v>24190</v>
      </c>
      <c r="F3919">
        <v>34497300</v>
      </c>
      <c r="G3919">
        <v>272645997</v>
      </c>
      <c r="H3919" s="1">
        <v>7.4972312528999998</v>
      </c>
      <c r="I3919" s="1">
        <v>7.6882435141999999</v>
      </c>
      <c r="J3919" s="1">
        <v>7.4494781875999996</v>
      </c>
      <c r="K3919" s="1">
        <v>7.7646484186000002</v>
      </c>
      <c r="L3919" s="1">
        <v>7.5449843182</v>
      </c>
      <c r="M3919" s="2">
        <f t="shared" si="309"/>
        <v>-1.7521902383860422E-2</v>
      </c>
      <c r="N3919" s="2">
        <f t="shared" si="310"/>
        <v>-1.7677227989859198E-2</v>
      </c>
    </row>
    <row r="3920" spans="1:14" x14ac:dyDescent="0.25">
      <c r="A3920" s="5">
        <v>42304</v>
      </c>
      <c r="B3920" s="11">
        <f t="shared" si="306"/>
        <v>10</v>
      </c>
      <c r="C3920" s="11">
        <f t="shared" si="307"/>
        <v>2015</v>
      </c>
      <c r="D3920" s="11" t="str">
        <f t="shared" si="308"/>
        <v>10/2015</v>
      </c>
      <c r="E3920">
        <v>31067</v>
      </c>
      <c r="F3920">
        <v>42911900</v>
      </c>
      <c r="G3920">
        <v>328122395</v>
      </c>
      <c r="H3920" s="1">
        <v>7.2584659264000004</v>
      </c>
      <c r="I3920" s="1">
        <v>7.5067818659999999</v>
      </c>
      <c r="J3920" s="1">
        <v>7.2107128611000002</v>
      </c>
      <c r="K3920" s="1">
        <v>7.5067818659999999</v>
      </c>
      <c r="L3920" s="1">
        <v>7.3062189916999998</v>
      </c>
      <c r="M3920" s="2">
        <f t="shared" si="309"/>
        <v>-3.1847133754563384E-2</v>
      </c>
      <c r="N3920" s="2">
        <f t="shared" si="310"/>
        <v>-3.2365284498521482E-2</v>
      </c>
    </row>
    <row r="3921" spans="1:14" x14ac:dyDescent="0.25">
      <c r="A3921" s="5">
        <v>42305</v>
      </c>
      <c r="B3921" s="11">
        <f t="shared" si="306"/>
        <v>10</v>
      </c>
      <c r="C3921" s="11">
        <f t="shared" si="307"/>
        <v>2015</v>
      </c>
      <c r="D3921" s="11" t="str">
        <f t="shared" si="308"/>
        <v>10/2015</v>
      </c>
      <c r="E3921">
        <v>32926</v>
      </c>
      <c r="F3921">
        <v>56071800</v>
      </c>
      <c r="G3921">
        <v>435173999</v>
      </c>
      <c r="H3921" s="1">
        <v>7.353972057</v>
      </c>
      <c r="I3921" s="1">
        <v>7.2680165394999996</v>
      </c>
      <c r="J3921" s="1">
        <v>7.1820610219000001</v>
      </c>
      <c r="K3921" s="1">
        <v>7.5927373835000003</v>
      </c>
      <c r="L3921" s="1">
        <v>7.4112757354000003</v>
      </c>
      <c r="M3921" s="2">
        <f t="shared" si="309"/>
        <v>1.3157894735391862E-2</v>
      </c>
      <c r="N3921" s="2">
        <f t="shared" si="310"/>
        <v>1.3072081565921361E-2</v>
      </c>
    </row>
    <row r="3922" spans="1:14" x14ac:dyDescent="0.25">
      <c r="A3922" s="5">
        <v>42306</v>
      </c>
      <c r="B3922" s="11">
        <f t="shared" si="306"/>
        <v>10</v>
      </c>
      <c r="C3922" s="11">
        <f t="shared" si="307"/>
        <v>2015</v>
      </c>
      <c r="D3922" s="11" t="str">
        <f t="shared" si="308"/>
        <v>10/2015</v>
      </c>
      <c r="E3922">
        <v>29196</v>
      </c>
      <c r="F3922">
        <v>40518600</v>
      </c>
      <c r="G3922">
        <v>313160575</v>
      </c>
      <c r="H3922" s="1">
        <v>7.2680165394999996</v>
      </c>
      <c r="I3922" s="1">
        <v>7.2298140872000003</v>
      </c>
      <c r="J3922" s="1">
        <v>7.2298140872000003</v>
      </c>
      <c r="K3922" s="1">
        <v>7.5736361574000002</v>
      </c>
      <c r="L3922" s="1">
        <v>7.3826238962000001</v>
      </c>
      <c r="M3922" s="2">
        <f t="shared" si="309"/>
        <v>-1.1688311681601005E-2</v>
      </c>
      <c r="N3922" s="2">
        <f t="shared" si="310"/>
        <v>-1.1757156979253648E-2</v>
      </c>
    </row>
    <row r="3923" spans="1:14" x14ac:dyDescent="0.25">
      <c r="A3923" s="5">
        <v>42307</v>
      </c>
      <c r="B3923" s="11">
        <f t="shared" si="306"/>
        <v>10</v>
      </c>
      <c r="C3923" s="11">
        <f t="shared" si="307"/>
        <v>2015</v>
      </c>
      <c r="D3923" s="11" t="str">
        <f t="shared" si="308"/>
        <v>10/2015</v>
      </c>
      <c r="E3923">
        <v>28500</v>
      </c>
      <c r="F3923">
        <v>36512700</v>
      </c>
      <c r="G3923">
        <v>280022281</v>
      </c>
      <c r="H3923" s="1">
        <v>7.3635226701000001</v>
      </c>
      <c r="I3923" s="1">
        <v>7.2584659264000004</v>
      </c>
      <c r="J3923" s="1">
        <v>7.2011622480000002</v>
      </c>
      <c r="K3923" s="1">
        <v>7.4303769615000004</v>
      </c>
      <c r="L3923" s="1">
        <v>7.3253202177999999</v>
      </c>
      <c r="M3923" s="2">
        <f t="shared" si="309"/>
        <v>1.3140604466286954E-2</v>
      </c>
      <c r="N3923" s="2">
        <f t="shared" si="310"/>
        <v>1.3055015700144784E-2</v>
      </c>
    </row>
    <row r="3924" spans="1:14" x14ac:dyDescent="0.25">
      <c r="A3924" s="5">
        <v>42311</v>
      </c>
      <c r="B3924" s="11">
        <f t="shared" si="306"/>
        <v>11</v>
      </c>
      <c r="C3924" s="11">
        <f t="shared" si="307"/>
        <v>2015</v>
      </c>
      <c r="D3924" s="11" t="str">
        <f t="shared" si="308"/>
        <v>11/2015</v>
      </c>
      <c r="E3924">
        <v>51571</v>
      </c>
      <c r="F3924">
        <v>58800500</v>
      </c>
      <c r="G3924">
        <v>479575453</v>
      </c>
      <c r="H3924" s="1">
        <v>8.0989198758000001</v>
      </c>
      <c r="I3924" s="1">
        <v>7.4876806398999998</v>
      </c>
      <c r="J3924" s="1">
        <v>7.4208263484000003</v>
      </c>
      <c r="K3924" s="1">
        <v>8.0989198758000001</v>
      </c>
      <c r="L3924" s="1">
        <v>7.7933002578000004</v>
      </c>
      <c r="M3924" s="2">
        <f t="shared" si="309"/>
        <v>9.9870298313349704E-2</v>
      </c>
      <c r="N3924" s="2">
        <f t="shared" si="310"/>
        <v>9.5192262228093183E-2</v>
      </c>
    </row>
    <row r="3925" spans="1:14" x14ac:dyDescent="0.25">
      <c r="A3925" s="5">
        <v>42312</v>
      </c>
      <c r="B3925" s="11">
        <f t="shared" si="306"/>
        <v>11</v>
      </c>
      <c r="C3925" s="11">
        <f t="shared" si="307"/>
        <v>2015</v>
      </c>
      <c r="D3925" s="11" t="str">
        <f t="shared" si="308"/>
        <v>11/2015</v>
      </c>
      <c r="E3925">
        <v>54603</v>
      </c>
      <c r="F3925">
        <v>55190900</v>
      </c>
      <c r="G3925">
        <v>457981407</v>
      </c>
      <c r="H3925" s="1">
        <v>7.7168953533</v>
      </c>
      <c r="I3925" s="1">
        <v>8.1944260064000005</v>
      </c>
      <c r="J3925" s="1">
        <v>7.6595916749999997</v>
      </c>
      <c r="K3925" s="1">
        <v>8.2612802978000008</v>
      </c>
      <c r="L3925" s="1">
        <v>7.9270088407000001</v>
      </c>
      <c r="M3925" s="2">
        <f t="shared" si="309"/>
        <v>-4.7169811327743782E-2</v>
      </c>
      <c r="N3925" s="2">
        <f t="shared" si="310"/>
        <v>-4.8318577278142753E-2</v>
      </c>
    </row>
    <row r="3926" spans="1:14" x14ac:dyDescent="0.25">
      <c r="A3926" s="5">
        <v>42313</v>
      </c>
      <c r="B3926" s="11">
        <f t="shared" si="306"/>
        <v>11</v>
      </c>
      <c r="C3926" s="11">
        <f t="shared" si="307"/>
        <v>2015</v>
      </c>
      <c r="D3926" s="11" t="str">
        <f t="shared" si="308"/>
        <v>11/2015</v>
      </c>
      <c r="E3926">
        <v>43440</v>
      </c>
      <c r="F3926">
        <v>92166100</v>
      </c>
      <c r="G3926">
        <v>742823407</v>
      </c>
      <c r="H3926" s="1">
        <v>7.7455471925000001</v>
      </c>
      <c r="I3926" s="1">
        <v>7.7168953533</v>
      </c>
      <c r="J3926" s="1">
        <v>7.5163324790999999</v>
      </c>
      <c r="K3926" s="1">
        <v>7.8028508709000004</v>
      </c>
      <c r="L3926" s="1">
        <v>7.6977941271999999</v>
      </c>
      <c r="M3926" s="2">
        <f t="shared" si="309"/>
        <v>3.7128712893259586E-3</v>
      </c>
      <c r="N3926" s="2">
        <f t="shared" si="310"/>
        <v>3.7059955965066597E-3</v>
      </c>
    </row>
    <row r="3927" spans="1:14" x14ac:dyDescent="0.25">
      <c r="A3927" s="5">
        <v>42314</v>
      </c>
      <c r="B3927" s="11">
        <f t="shared" si="306"/>
        <v>11</v>
      </c>
      <c r="C3927" s="11">
        <f t="shared" si="307"/>
        <v>2015</v>
      </c>
      <c r="D3927" s="11" t="str">
        <f t="shared" si="308"/>
        <v>11/2015</v>
      </c>
      <c r="E3927">
        <v>33976</v>
      </c>
      <c r="F3927">
        <v>39004100</v>
      </c>
      <c r="G3927">
        <v>306952817</v>
      </c>
      <c r="H3927" s="1">
        <v>7.4685794136999997</v>
      </c>
      <c r="I3927" s="1">
        <v>7.6786929010999998</v>
      </c>
      <c r="J3927" s="1">
        <v>7.3826238962000001</v>
      </c>
      <c r="K3927" s="1">
        <v>7.7168953533</v>
      </c>
      <c r="L3927" s="1">
        <v>7.5163324790999999</v>
      </c>
      <c r="M3927" s="2">
        <f t="shared" si="309"/>
        <v>-3.5758323061821584E-2</v>
      </c>
      <c r="N3927" s="2">
        <f t="shared" si="310"/>
        <v>-3.6413313574113738E-2</v>
      </c>
    </row>
    <row r="3928" spans="1:14" x14ac:dyDescent="0.25">
      <c r="A3928" s="5">
        <v>42317</v>
      </c>
      <c r="B3928" s="11">
        <f t="shared" si="306"/>
        <v>11</v>
      </c>
      <c r="C3928" s="11">
        <f t="shared" si="307"/>
        <v>2015</v>
      </c>
      <c r="D3928" s="11" t="str">
        <f t="shared" si="308"/>
        <v>11/2015</v>
      </c>
      <c r="E3928">
        <v>32038</v>
      </c>
      <c r="F3928">
        <v>35514500</v>
      </c>
      <c r="G3928">
        <v>274080014</v>
      </c>
      <c r="H3928" s="1">
        <v>7.2966683785999997</v>
      </c>
      <c r="I3928" s="1">
        <v>7.4781300267999997</v>
      </c>
      <c r="J3928" s="1">
        <v>7.2489153133000004</v>
      </c>
      <c r="K3928" s="1">
        <v>7.5736361574000002</v>
      </c>
      <c r="L3928" s="1">
        <v>7.3730732831000001</v>
      </c>
      <c r="M3928" s="2">
        <f t="shared" si="309"/>
        <v>-2.3017902813573188E-2</v>
      </c>
      <c r="N3928" s="2">
        <f t="shared" si="310"/>
        <v>-2.3286951379070997E-2</v>
      </c>
    </row>
    <row r="3929" spans="1:14" x14ac:dyDescent="0.25">
      <c r="A3929" s="5">
        <v>42318</v>
      </c>
      <c r="B3929" s="11">
        <f t="shared" si="306"/>
        <v>11</v>
      </c>
      <c r="C3929" s="11">
        <f t="shared" si="307"/>
        <v>2015</v>
      </c>
      <c r="D3929" s="11" t="str">
        <f t="shared" si="308"/>
        <v>11/2015</v>
      </c>
      <c r="E3929">
        <v>27292</v>
      </c>
      <c r="F3929">
        <v>32833500</v>
      </c>
      <c r="G3929">
        <v>249139467</v>
      </c>
      <c r="H3929" s="1">
        <v>7.2680165394999996</v>
      </c>
      <c r="I3929" s="1">
        <v>7.2584659264000004</v>
      </c>
      <c r="J3929" s="1">
        <v>7.1725104089</v>
      </c>
      <c r="K3929" s="1">
        <v>7.344421444</v>
      </c>
      <c r="L3929" s="1">
        <v>7.2489153133000004</v>
      </c>
      <c r="M3929" s="2">
        <f t="shared" si="309"/>
        <v>-3.9267015593077437E-3</v>
      </c>
      <c r="N3929" s="2">
        <f t="shared" si="310"/>
        <v>-3.934431293416937E-3</v>
      </c>
    </row>
    <row r="3930" spans="1:14" x14ac:dyDescent="0.25">
      <c r="A3930" s="5">
        <v>42319</v>
      </c>
      <c r="B3930" s="11">
        <f t="shared" si="306"/>
        <v>11</v>
      </c>
      <c r="C3930" s="11">
        <f t="shared" si="307"/>
        <v>2015</v>
      </c>
      <c r="D3930" s="11" t="str">
        <f t="shared" si="308"/>
        <v>11/2015</v>
      </c>
      <c r="E3930">
        <v>34149</v>
      </c>
      <c r="F3930">
        <v>43588900</v>
      </c>
      <c r="G3930">
        <v>336317825</v>
      </c>
      <c r="H3930" s="1">
        <v>7.3730732831000001</v>
      </c>
      <c r="I3930" s="1">
        <v>7.3635226701000001</v>
      </c>
      <c r="J3930" s="1">
        <v>7.2966683785999997</v>
      </c>
      <c r="K3930" s="1">
        <v>7.4781300267999997</v>
      </c>
      <c r="L3930" s="1">
        <v>7.3730732831000001</v>
      </c>
      <c r="M3930" s="2">
        <f t="shared" si="309"/>
        <v>1.4454664904660186E-2</v>
      </c>
      <c r="N3930" s="2">
        <f t="shared" si="310"/>
        <v>1.4351192153305881E-2</v>
      </c>
    </row>
    <row r="3931" spans="1:14" x14ac:dyDescent="0.25">
      <c r="A3931" s="5">
        <v>42320</v>
      </c>
      <c r="B3931" s="11">
        <f t="shared" si="306"/>
        <v>11</v>
      </c>
      <c r="C3931" s="11">
        <f t="shared" si="307"/>
        <v>2015</v>
      </c>
      <c r="D3931" s="11" t="str">
        <f t="shared" si="308"/>
        <v>11/2015</v>
      </c>
      <c r="E3931">
        <v>33663</v>
      </c>
      <c r="F3931">
        <v>40685700</v>
      </c>
      <c r="G3931">
        <v>310482882</v>
      </c>
      <c r="H3931" s="1">
        <v>7.2393647003000003</v>
      </c>
      <c r="I3931" s="1">
        <v>7.3730732831000001</v>
      </c>
      <c r="J3931" s="1">
        <v>7.1916116350000001</v>
      </c>
      <c r="K3931" s="1">
        <v>7.3921745093000002</v>
      </c>
      <c r="L3931" s="1">
        <v>7.2871177655999997</v>
      </c>
      <c r="M3931" s="2">
        <f t="shared" si="309"/>
        <v>-1.8134715018563119E-2</v>
      </c>
      <c r="N3931" s="2">
        <f t="shared" si="310"/>
        <v>-1.8301164374925263E-2</v>
      </c>
    </row>
    <row r="3932" spans="1:14" x14ac:dyDescent="0.25">
      <c r="A3932" s="5">
        <v>42321</v>
      </c>
      <c r="B3932" s="11">
        <f t="shared" si="306"/>
        <v>11</v>
      </c>
      <c r="C3932" s="11">
        <f t="shared" si="307"/>
        <v>2015</v>
      </c>
      <c r="D3932" s="11" t="str">
        <f t="shared" si="308"/>
        <v>11/2015</v>
      </c>
      <c r="E3932">
        <v>54772</v>
      </c>
      <c r="F3932">
        <v>66113500</v>
      </c>
      <c r="G3932">
        <v>487915446</v>
      </c>
      <c r="H3932" s="1">
        <v>6.9432956953999998</v>
      </c>
      <c r="I3932" s="1">
        <v>7.1629597958</v>
      </c>
      <c r="J3932" s="1">
        <v>6.9050932430999996</v>
      </c>
      <c r="K3932" s="1">
        <v>7.2202634742000003</v>
      </c>
      <c r="L3932" s="1">
        <v>7.0483524391000003</v>
      </c>
      <c r="M3932" s="2">
        <f t="shared" si="309"/>
        <v>-4.0897097626222845E-2</v>
      </c>
      <c r="N3932" s="2">
        <f t="shared" si="310"/>
        <v>-4.17569081097834E-2</v>
      </c>
    </row>
    <row r="3933" spans="1:14" x14ac:dyDescent="0.25">
      <c r="A3933" s="5">
        <v>42324</v>
      </c>
      <c r="B3933" s="11">
        <f t="shared" si="306"/>
        <v>11</v>
      </c>
      <c r="C3933" s="11">
        <f t="shared" si="307"/>
        <v>2015</v>
      </c>
      <c r="D3933" s="11" t="str">
        <f t="shared" si="308"/>
        <v>11/2015</v>
      </c>
      <c r="E3933">
        <v>37882</v>
      </c>
      <c r="F3933">
        <v>55678600</v>
      </c>
      <c r="G3933">
        <v>419487075</v>
      </c>
      <c r="H3933" s="1">
        <v>7.353972057</v>
      </c>
      <c r="I3933" s="1">
        <v>6.9814981476</v>
      </c>
      <c r="J3933" s="1">
        <v>6.9814981476</v>
      </c>
      <c r="K3933" s="1">
        <v>7.353972057</v>
      </c>
      <c r="L3933" s="1">
        <v>7.1916116350000001</v>
      </c>
      <c r="M3933" s="2">
        <f t="shared" si="309"/>
        <v>5.9147180188808157E-2</v>
      </c>
      <c r="N3933" s="2">
        <f t="shared" si="310"/>
        <v>5.7464037310656309E-2</v>
      </c>
    </row>
    <row r="3934" spans="1:14" x14ac:dyDescent="0.25">
      <c r="A3934" s="5">
        <v>42325</v>
      </c>
      <c r="B3934" s="11">
        <f t="shared" si="306"/>
        <v>11</v>
      </c>
      <c r="C3934" s="11">
        <f t="shared" si="307"/>
        <v>2015</v>
      </c>
      <c r="D3934" s="11" t="str">
        <f t="shared" si="308"/>
        <v>11/2015</v>
      </c>
      <c r="E3934">
        <v>45669</v>
      </c>
      <c r="F3934">
        <v>51733800</v>
      </c>
      <c r="G3934">
        <v>401460066</v>
      </c>
      <c r="H3934" s="1">
        <v>7.4112757354000003</v>
      </c>
      <c r="I3934" s="1">
        <v>7.4494781875999996</v>
      </c>
      <c r="J3934" s="1">
        <v>7.2966683785999997</v>
      </c>
      <c r="K3934" s="1">
        <v>7.5067818659999999</v>
      </c>
      <c r="L3934" s="1">
        <v>7.4112757354000003</v>
      </c>
      <c r="M3934" s="2">
        <f t="shared" si="309"/>
        <v>7.7922077967993442E-3</v>
      </c>
      <c r="N3934" s="2">
        <f t="shared" si="310"/>
        <v>7.7620053400452678E-3</v>
      </c>
    </row>
    <row r="3935" spans="1:14" x14ac:dyDescent="0.25">
      <c r="A3935" s="5">
        <v>42326</v>
      </c>
      <c r="B3935" s="11">
        <f t="shared" si="306"/>
        <v>11</v>
      </c>
      <c r="C3935" s="11">
        <f t="shared" si="307"/>
        <v>2015</v>
      </c>
      <c r="D3935" s="11" t="str">
        <f t="shared" si="308"/>
        <v>11/2015</v>
      </c>
      <c r="E3935">
        <v>34249</v>
      </c>
      <c r="F3935">
        <v>37744400</v>
      </c>
      <c r="G3935">
        <v>297857341</v>
      </c>
      <c r="H3935" s="1">
        <v>7.4685794136999997</v>
      </c>
      <c r="I3935" s="1">
        <v>7.4590288006999996</v>
      </c>
      <c r="J3935" s="1">
        <v>7.4399275746000004</v>
      </c>
      <c r="K3935" s="1">
        <v>7.6691422879999998</v>
      </c>
      <c r="L3935" s="1">
        <v>7.5354337052</v>
      </c>
      <c r="M3935" s="2">
        <f t="shared" si="309"/>
        <v>7.7319587539144141E-3</v>
      </c>
      <c r="N3935" s="2">
        <f t="shared" si="310"/>
        <v>7.7022203531889868E-3</v>
      </c>
    </row>
    <row r="3936" spans="1:14" x14ac:dyDescent="0.25">
      <c r="A3936" s="5">
        <v>42327</v>
      </c>
      <c r="B3936" s="11">
        <f t="shared" si="306"/>
        <v>11</v>
      </c>
      <c r="C3936" s="11">
        <f t="shared" si="307"/>
        <v>2015</v>
      </c>
      <c r="D3936" s="11" t="str">
        <f t="shared" si="308"/>
        <v>11/2015</v>
      </c>
      <c r="E3936">
        <v>33374</v>
      </c>
      <c r="F3936">
        <v>50770100</v>
      </c>
      <c r="G3936">
        <v>395648591</v>
      </c>
      <c r="H3936" s="1">
        <v>7.4876806398999998</v>
      </c>
      <c r="I3936" s="1">
        <v>7.6022879966000003</v>
      </c>
      <c r="J3936" s="1">
        <v>7.2775671524999996</v>
      </c>
      <c r="K3936" s="1">
        <v>7.6213892227000004</v>
      </c>
      <c r="L3936" s="1">
        <v>7.4399275746000004</v>
      </c>
      <c r="M3936" s="2">
        <f t="shared" si="309"/>
        <v>2.5575447674777152E-3</v>
      </c>
      <c r="N3936" s="2">
        <f t="shared" si="310"/>
        <v>2.5542798155145903E-3</v>
      </c>
    </row>
    <row r="3937" spans="1:14" x14ac:dyDescent="0.25">
      <c r="A3937" s="5">
        <v>42331</v>
      </c>
      <c r="B3937" s="11">
        <f t="shared" si="306"/>
        <v>11</v>
      </c>
      <c r="C3937" s="11">
        <f t="shared" si="307"/>
        <v>2015</v>
      </c>
      <c r="D3937" s="11" t="str">
        <f t="shared" si="308"/>
        <v>11/2015</v>
      </c>
      <c r="E3937">
        <v>43147</v>
      </c>
      <c r="F3937">
        <v>47056700</v>
      </c>
      <c r="G3937">
        <v>378036384</v>
      </c>
      <c r="H3937" s="1">
        <v>7.7168953533</v>
      </c>
      <c r="I3937" s="1">
        <v>7.5449843182</v>
      </c>
      <c r="J3937" s="1">
        <v>7.4972312528999998</v>
      </c>
      <c r="K3937" s="1">
        <v>7.7359965795000001</v>
      </c>
      <c r="L3937" s="1">
        <v>7.6691422879999998</v>
      </c>
      <c r="M3937" s="2">
        <f t="shared" si="309"/>
        <v>3.0612244889101081E-2</v>
      </c>
      <c r="N3937" s="2">
        <f t="shared" si="310"/>
        <v>3.0153038162092541E-2</v>
      </c>
    </row>
    <row r="3938" spans="1:14" x14ac:dyDescent="0.25">
      <c r="A3938" s="5">
        <v>42332</v>
      </c>
      <c r="B3938" s="11">
        <f t="shared" si="306"/>
        <v>11</v>
      </c>
      <c r="C3938" s="11">
        <f t="shared" si="307"/>
        <v>2015</v>
      </c>
      <c r="D3938" s="11" t="str">
        <f t="shared" si="308"/>
        <v>11/2015</v>
      </c>
      <c r="E3938">
        <v>45949</v>
      </c>
      <c r="F3938">
        <v>62287000</v>
      </c>
      <c r="G3938">
        <v>517415880</v>
      </c>
      <c r="H3938" s="1">
        <v>8.1180211019000001</v>
      </c>
      <c r="I3938" s="1">
        <v>7.6882435141999999</v>
      </c>
      <c r="J3938" s="1">
        <v>7.5927373835000003</v>
      </c>
      <c r="K3938" s="1">
        <v>8.1180211019000001</v>
      </c>
      <c r="L3938" s="1">
        <v>7.9365594537000002</v>
      </c>
      <c r="M3938" s="2">
        <f t="shared" si="309"/>
        <v>5.1980198024645485E-2</v>
      </c>
      <c r="N3938" s="2">
        <f t="shared" si="310"/>
        <v>5.067429096787094E-2</v>
      </c>
    </row>
    <row r="3939" spans="1:14" x14ac:dyDescent="0.25">
      <c r="A3939" s="5">
        <v>42333</v>
      </c>
      <c r="B3939" s="11">
        <f t="shared" si="306"/>
        <v>11</v>
      </c>
      <c r="C3939" s="11">
        <f t="shared" si="307"/>
        <v>2015</v>
      </c>
      <c r="D3939" s="11" t="str">
        <f t="shared" si="308"/>
        <v>11/2015</v>
      </c>
      <c r="E3939">
        <v>45405</v>
      </c>
      <c r="F3939">
        <v>53873300</v>
      </c>
      <c r="G3939">
        <v>435196547</v>
      </c>
      <c r="H3939" s="1">
        <v>7.5449843182</v>
      </c>
      <c r="I3939" s="1">
        <v>7.9079076145</v>
      </c>
      <c r="J3939" s="1">
        <v>7.5449843182</v>
      </c>
      <c r="K3939" s="1">
        <v>7.9747619060000003</v>
      </c>
      <c r="L3939" s="1">
        <v>7.7168953533</v>
      </c>
      <c r="M3939" s="2">
        <f t="shared" si="309"/>
        <v>-7.0588235298610247E-2</v>
      </c>
      <c r="N3939" s="2">
        <f t="shared" si="310"/>
        <v>-7.3203404028128777E-2</v>
      </c>
    </row>
    <row r="3940" spans="1:14" x14ac:dyDescent="0.25">
      <c r="A3940" s="5">
        <v>42334</v>
      </c>
      <c r="B3940" s="11">
        <f t="shared" si="306"/>
        <v>11</v>
      </c>
      <c r="C3940" s="11">
        <f t="shared" si="307"/>
        <v>2015</v>
      </c>
      <c r="D3940" s="11" t="str">
        <f t="shared" si="308"/>
        <v>11/2015</v>
      </c>
      <c r="E3940">
        <v>14877</v>
      </c>
      <c r="F3940">
        <v>21460800</v>
      </c>
      <c r="G3940">
        <v>169855896</v>
      </c>
      <c r="H3940" s="1">
        <v>7.5640855444000001</v>
      </c>
      <c r="I3940" s="1">
        <v>7.5927373835000003</v>
      </c>
      <c r="J3940" s="1">
        <v>7.4685794136999997</v>
      </c>
      <c r="K3940" s="1">
        <v>7.6786929010999998</v>
      </c>
      <c r="L3940" s="1">
        <v>7.5545349313000001</v>
      </c>
      <c r="M3940" s="2">
        <f t="shared" si="309"/>
        <v>2.5316455799548887E-3</v>
      </c>
      <c r="N3940" s="2">
        <f t="shared" si="310"/>
        <v>2.528446363667215E-3</v>
      </c>
    </row>
    <row r="3941" spans="1:14" x14ac:dyDescent="0.25">
      <c r="A3941" s="5">
        <v>42335</v>
      </c>
      <c r="B3941" s="11">
        <f t="shared" si="306"/>
        <v>11</v>
      </c>
      <c r="C3941" s="11">
        <f t="shared" si="307"/>
        <v>2015</v>
      </c>
      <c r="D3941" s="11" t="str">
        <f t="shared" si="308"/>
        <v>11/2015</v>
      </c>
      <c r="E3941">
        <v>39597</v>
      </c>
      <c r="F3941">
        <v>37966800</v>
      </c>
      <c r="G3941">
        <v>291876338</v>
      </c>
      <c r="H3941" s="1">
        <v>7.2584659264000004</v>
      </c>
      <c r="I3941" s="1">
        <v>7.4590288006999996</v>
      </c>
      <c r="J3941" s="1">
        <v>7.2298140872000003</v>
      </c>
      <c r="K3941" s="1">
        <v>7.5067818659999999</v>
      </c>
      <c r="L3941" s="1">
        <v>7.344421444</v>
      </c>
      <c r="M3941" s="2">
        <f t="shared" si="309"/>
        <v>-4.0404040409916075E-2</v>
      </c>
      <c r="N3941" s="2">
        <f t="shared" si="310"/>
        <v>-4.124295854017216E-2</v>
      </c>
    </row>
    <row r="3942" spans="1:14" x14ac:dyDescent="0.25">
      <c r="A3942" s="5">
        <v>42338</v>
      </c>
      <c r="B3942" s="11">
        <f t="shared" si="306"/>
        <v>11</v>
      </c>
      <c r="C3942" s="11">
        <f t="shared" si="307"/>
        <v>2015</v>
      </c>
      <c r="D3942" s="11" t="str">
        <f t="shared" si="308"/>
        <v>11/2015</v>
      </c>
      <c r="E3942">
        <v>50087</v>
      </c>
      <c r="F3942">
        <v>71762900</v>
      </c>
      <c r="G3942">
        <v>549771224</v>
      </c>
      <c r="H3942" s="1">
        <v>7.3253202177999999</v>
      </c>
      <c r="I3942" s="1">
        <v>7.2011622480000002</v>
      </c>
      <c r="J3942" s="1">
        <v>7.0865548912999996</v>
      </c>
      <c r="K3942" s="1">
        <v>7.4876806398999998</v>
      </c>
      <c r="L3942" s="1">
        <v>7.3157696047999998</v>
      </c>
      <c r="M3942" s="2">
        <f t="shared" si="309"/>
        <v>9.2105263120187963E-3</v>
      </c>
      <c r="N3942" s="2">
        <f t="shared" si="310"/>
        <v>9.1683680831431587E-3</v>
      </c>
    </row>
    <row r="3943" spans="1:14" x14ac:dyDescent="0.25">
      <c r="A3943" s="5">
        <v>42339</v>
      </c>
      <c r="B3943" s="11">
        <f t="shared" si="306"/>
        <v>12</v>
      </c>
      <c r="C3943" s="11">
        <f t="shared" si="307"/>
        <v>2015</v>
      </c>
      <c r="D3943" s="11" t="str">
        <f t="shared" si="308"/>
        <v>12/2015</v>
      </c>
      <c r="E3943">
        <v>30695</v>
      </c>
      <c r="F3943">
        <v>35088700</v>
      </c>
      <c r="G3943">
        <v>265462402</v>
      </c>
      <c r="H3943" s="1">
        <v>7.1534091826999999</v>
      </c>
      <c r="I3943" s="1">
        <v>7.3253202177999999</v>
      </c>
      <c r="J3943" s="1">
        <v>7.1152067304999997</v>
      </c>
      <c r="K3943" s="1">
        <v>7.4112757354000003</v>
      </c>
      <c r="L3943" s="1">
        <v>7.2298140872000003</v>
      </c>
      <c r="M3943" s="2">
        <f t="shared" si="309"/>
        <v>-2.3468057366593853E-2</v>
      </c>
      <c r="N3943" s="2">
        <f t="shared" si="310"/>
        <v>-2.3747817850273672E-2</v>
      </c>
    </row>
    <row r="3944" spans="1:14" x14ac:dyDescent="0.25">
      <c r="A3944" s="5">
        <v>42340</v>
      </c>
      <c r="B3944" s="11">
        <f t="shared" si="306"/>
        <v>12</v>
      </c>
      <c r="C3944" s="11">
        <f t="shared" si="307"/>
        <v>2015</v>
      </c>
      <c r="D3944" s="11" t="str">
        <f t="shared" si="308"/>
        <v>12/2015</v>
      </c>
      <c r="E3944">
        <v>39631</v>
      </c>
      <c r="F3944">
        <v>46822900</v>
      </c>
      <c r="G3944">
        <v>349730444</v>
      </c>
      <c r="H3944" s="1">
        <v>7.1820610219000001</v>
      </c>
      <c r="I3944" s="1">
        <v>7.2011622480000002</v>
      </c>
      <c r="J3944" s="1">
        <v>7.0197005999000002</v>
      </c>
      <c r="K3944" s="1">
        <v>7.2489153133000004</v>
      </c>
      <c r="L3944" s="1">
        <v>7.1343079565999998</v>
      </c>
      <c r="M3944" s="2">
        <f t="shared" si="309"/>
        <v>4.005340456308959E-3</v>
      </c>
      <c r="N3944" s="2">
        <f t="shared" si="310"/>
        <v>3.9973404349812639E-3</v>
      </c>
    </row>
    <row r="3945" spans="1:14" x14ac:dyDescent="0.25">
      <c r="A3945" s="5">
        <v>42341</v>
      </c>
      <c r="B3945" s="11">
        <f t="shared" si="306"/>
        <v>12</v>
      </c>
      <c r="C3945" s="11">
        <f t="shared" si="307"/>
        <v>2015</v>
      </c>
      <c r="D3945" s="11" t="str">
        <f t="shared" si="308"/>
        <v>12/2015</v>
      </c>
      <c r="E3945">
        <v>50222</v>
      </c>
      <c r="F3945">
        <v>75498900</v>
      </c>
      <c r="G3945">
        <v>604283378</v>
      </c>
      <c r="H3945" s="1">
        <v>7.6213892227000004</v>
      </c>
      <c r="I3945" s="1">
        <v>7.6309398357999996</v>
      </c>
      <c r="J3945" s="1">
        <v>7.4399275746000004</v>
      </c>
      <c r="K3945" s="1">
        <v>7.8028508709000004</v>
      </c>
      <c r="L3945" s="1">
        <v>7.6404904487999996</v>
      </c>
      <c r="M3945" s="2">
        <f t="shared" si="309"/>
        <v>6.1170212764883658E-2</v>
      </c>
      <c r="N3945" s="2">
        <f t="shared" si="310"/>
        <v>5.9372273498957052E-2</v>
      </c>
    </row>
    <row r="3946" spans="1:14" x14ac:dyDescent="0.25">
      <c r="A3946" s="5">
        <v>42342</v>
      </c>
      <c r="B3946" s="11">
        <f t="shared" si="306"/>
        <v>12</v>
      </c>
      <c r="C3946" s="11">
        <f t="shared" si="307"/>
        <v>2015</v>
      </c>
      <c r="D3946" s="11" t="str">
        <f t="shared" si="308"/>
        <v>12/2015</v>
      </c>
      <c r="E3946">
        <v>51634</v>
      </c>
      <c r="F3946">
        <v>62642300</v>
      </c>
      <c r="G3946">
        <v>476028912</v>
      </c>
      <c r="H3946" s="1">
        <v>7.1820610219000001</v>
      </c>
      <c r="I3946" s="1">
        <v>7.6118386097000004</v>
      </c>
      <c r="J3946" s="1">
        <v>7.0865548912999996</v>
      </c>
      <c r="K3946" s="1">
        <v>7.6118386097000004</v>
      </c>
      <c r="L3946" s="1">
        <v>7.2584659264000004</v>
      </c>
      <c r="M3946" s="2">
        <f t="shared" si="309"/>
        <v>-5.7644110274735594E-2</v>
      </c>
      <c r="N3946" s="2">
        <f t="shared" si="310"/>
        <v>-5.9372273498956976E-2</v>
      </c>
    </row>
    <row r="3947" spans="1:14" x14ac:dyDescent="0.25">
      <c r="A3947" s="5">
        <v>42345</v>
      </c>
      <c r="B3947" s="11">
        <f t="shared" si="306"/>
        <v>12</v>
      </c>
      <c r="C3947" s="11">
        <f t="shared" si="307"/>
        <v>2015</v>
      </c>
      <c r="D3947" s="11" t="str">
        <f t="shared" si="308"/>
        <v>12/2015</v>
      </c>
      <c r="E3947">
        <v>36475</v>
      </c>
      <c r="F3947">
        <v>46828800</v>
      </c>
      <c r="G3947">
        <v>342237250</v>
      </c>
      <c r="H3947" s="1">
        <v>6.8668907909000003</v>
      </c>
      <c r="I3947" s="1">
        <v>7.2584659264000004</v>
      </c>
      <c r="J3947" s="1">
        <v>6.8286883387000001</v>
      </c>
      <c r="K3947" s="1">
        <v>7.2680165394999996</v>
      </c>
      <c r="L3947" s="1">
        <v>6.9814981476</v>
      </c>
      <c r="M3947" s="2">
        <f t="shared" si="309"/>
        <v>-4.3882978721423105E-2</v>
      </c>
      <c r="N3947" s="2">
        <f t="shared" si="310"/>
        <v>-4.4874966226721054E-2</v>
      </c>
    </row>
    <row r="3948" spans="1:14" x14ac:dyDescent="0.25">
      <c r="A3948" s="5">
        <v>42346</v>
      </c>
      <c r="B3948" s="11">
        <f t="shared" si="306"/>
        <v>12</v>
      </c>
      <c r="C3948" s="11">
        <f t="shared" si="307"/>
        <v>2015</v>
      </c>
      <c r="D3948" s="11" t="str">
        <f t="shared" si="308"/>
        <v>12/2015</v>
      </c>
      <c r="E3948">
        <v>37060</v>
      </c>
      <c r="F3948">
        <v>46274300</v>
      </c>
      <c r="G3948">
        <v>327434339</v>
      </c>
      <c r="H3948" s="1">
        <v>6.8095871125</v>
      </c>
      <c r="I3948" s="1">
        <v>6.8764414040000004</v>
      </c>
      <c r="J3948" s="1">
        <v>6.6376760774000001</v>
      </c>
      <c r="K3948" s="1">
        <v>6.8764414040000004</v>
      </c>
      <c r="L3948" s="1">
        <v>6.7618340471999998</v>
      </c>
      <c r="M3948" s="2">
        <f t="shared" si="309"/>
        <v>-8.3449235097693419E-3</v>
      </c>
      <c r="N3948" s="2">
        <f t="shared" si="310"/>
        <v>-8.3799373116934684E-3</v>
      </c>
    </row>
    <row r="3949" spans="1:14" x14ac:dyDescent="0.25">
      <c r="A3949" s="5">
        <v>42347</v>
      </c>
      <c r="B3949" s="11">
        <f t="shared" si="306"/>
        <v>12</v>
      </c>
      <c r="C3949" s="11">
        <f t="shared" si="307"/>
        <v>2015</v>
      </c>
      <c r="D3949" s="11" t="str">
        <f t="shared" si="308"/>
        <v>12/2015</v>
      </c>
      <c r="E3949">
        <v>71551</v>
      </c>
      <c r="F3949">
        <v>81298100</v>
      </c>
      <c r="G3949">
        <v>618464274</v>
      </c>
      <c r="H3949" s="1">
        <v>7.3062189916999998</v>
      </c>
      <c r="I3949" s="1">
        <v>7.0101499868000001</v>
      </c>
      <c r="J3949" s="1">
        <v>6.9432956953999998</v>
      </c>
      <c r="K3949" s="1">
        <v>7.4685794136999997</v>
      </c>
      <c r="L3949" s="1">
        <v>7.2680165394999996</v>
      </c>
      <c r="M3949" s="2">
        <f t="shared" si="309"/>
        <v>7.2931276301372083E-2</v>
      </c>
      <c r="N3949" s="2">
        <f t="shared" si="310"/>
        <v>7.0394413416002374E-2</v>
      </c>
    </row>
    <row r="3950" spans="1:14" x14ac:dyDescent="0.25">
      <c r="A3950" s="5">
        <v>42348</v>
      </c>
      <c r="B3950" s="11">
        <f t="shared" si="306"/>
        <v>12</v>
      </c>
      <c r="C3950" s="11">
        <f t="shared" si="307"/>
        <v>2015</v>
      </c>
      <c r="D3950" s="11" t="str">
        <f t="shared" si="308"/>
        <v>12/2015</v>
      </c>
      <c r="E3950">
        <v>31424</v>
      </c>
      <c r="F3950">
        <v>42891500</v>
      </c>
      <c r="G3950">
        <v>318347814</v>
      </c>
      <c r="H3950" s="1">
        <v>7.1152067304999997</v>
      </c>
      <c r="I3950" s="1">
        <v>7.1725104089</v>
      </c>
      <c r="J3950" s="1">
        <v>6.9814981476</v>
      </c>
      <c r="K3950" s="1">
        <v>7.2298140872000003</v>
      </c>
      <c r="L3950" s="1">
        <v>7.0865548912999996</v>
      </c>
      <c r="M3950" s="2">
        <f t="shared" si="309"/>
        <v>-2.6143790846810622E-2</v>
      </c>
      <c r="N3950" s="2">
        <f t="shared" si="310"/>
        <v>-2.6491615444036894E-2</v>
      </c>
    </row>
    <row r="3951" spans="1:14" x14ac:dyDescent="0.25">
      <c r="A3951" s="5">
        <v>42349</v>
      </c>
      <c r="B3951" s="11">
        <f t="shared" si="306"/>
        <v>12</v>
      </c>
      <c r="C3951" s="11">
        <f t="shared" si="307"/>
        <v>2015</v>
      </c>
      <c r="D3951" s="11" t="str">
        <f t="shared" si="308"/>
        <v>12/2015</v>
      </c>
      <c r="E3951">
        <v>43920</v>
      </c>
      <c r="F3951">
        <v>50251500</v>
      </c>
      <c r="G3951">
        <v>367147644</v>
      </c>
      <c r="H3951" s="1">
        <v>6.9241944692999997</v>
      </c>
      <c r="I3951" s="1">
        <v>6.9337450822999998</v>
      </c>
      <c r="J3951" s="1">
        <v>6.8859920170000004</v>
      </c>
      <c r="K3951" s="1">
        <v>7.1916116350000001</v>
      </c>
      <c r="L3951" s="1">
        <v>6.9814981476</v>
      </c>
      <c r="M3951" s="2">
        <f t="shared" si="309"/>
        <v>-2.6845637580874215E-2</v>
      </c>
      <c r="N3951" s="2">
        <f t="shared" si="310"/>
        <v>-2.721256352178307E-2</v>
      </c>
    </row>
    <row r="3952" spans="1:14" x14ac:dyDescent="0.25">
      <c r="A3952" s="5">
        <v>42352</v>
      </c>
      <c r="B3952" s="11">
        <f t="shared" si="306"/>
        <v>12</v>
      </c>
      <c r="C3952" s="11">
        <f t="shared" si="307"/>
        <v>2015</v>
      </c>
      <c r="D3952" s="11" t="str">
        <f t="shared" si="308"/>
        <v>12/2015</v>
      </c>
      <c r="E3952">
        <v>26788</v>
      </c>
      <c r="F3952">
        <v>32669200</v>
      </c>
      <c r="G3952">
        <v>234181696</v>
      </c>
      <c r="H3952" s="1">
        <v>6.8859920170000004</v>
      </c>
      <c r="I3952" s="1">
        <v>6.8286883387000001</v>
      </c>
      <c r="J3952" s="1">
        <v>6.7522834341999998</v>
      </c>
      <c r="K3952" s="1">
        <v>6.9050932430999996</v>
      </c>
      <c r="L3952" s="1">
        <v>6.8477895648000002</v>
      </c>
      <c r="M3952" s="2">
        <f t="shared" si="309"/>
        <v>-5.5172413873381121E-3</v>
      </c>
      <c r="N3952" s="2">
        <f t="shared" si="310"/>
        <v>-5.5325175777980046E-3</v>
      </c>
    </row>
    <row r="3953" spans="1:14" x14ac:dyDescent="0.25">
      <c r="A3953" s="5">
        <v>42353</v>
      </c>
      <c r="B3953" s="11">
        <f t="shared" si="306"/>
        <v>12</v>
      </c>
      <c r="C3953" s="11">
        <f t="shared" si="307"/>
        <v>2015</v>
      </c>
      <c r="D3953" s="11" t="str">
        <f t="shared" si="308"/>
        <v>12/2015</v>
      </c>
      <c r="E3953">
        <v>32024</v>
      </c>
      <c r="F3953">
        <v>33717000</v>
      </c>
      <c r="G3953">
        <v>248933205</v>
      </c>
      <c r="H3953" s="1">
        <v>7.0865548912999996</v>
      </c>
      <c r="I3953" s="1">
        <v>7.0101499868000001</v>
      </c>
      <c r="J3953" s="1">
        <v>6.9719475345999999</v>
      </c>
      <c r="K3953" s="1">
        <v>7.1343079565999998</v>
      </c>
      <c r="L3953" s="1">
        <v>7.0483524391000003</v>
      </c>
      <c r="M3953" s="2">
        <f t="shared" si="309"/>
        <v>2.9126213594911743E-2</v>
      </c>
      <c r="N3953" s="2">
        <f t="shared" si="310"/>
        <v>2.8710105885034292E-2</v>
      </c>
    </row>
    <row r="3954" spans="1:14" x14ac:dyDescent="0.25">
      <c r="A3954" s="5">
        <v>42354</v>
      </c>
      <c r="B3954" s="11">
        <f t="shared" si="306"/>
        <v>12</v>
      </c>
      <c r="C3954" s="11">
        <f t="shared" si="307"/>
        <v>2015</v>
      </c>
      <c r="D3954" s="11" t="str">
        <f t="shared" si="308"/>
        <v>12/2015</v>
      </c>
      <c r="E3954">
        <v>38679</v>
      </c>
      <c r="F3954">
        <v>38355200</v>
      </c>
      <c r="G3954">
        <v>278079279</v>
      </c>
      <c r="H3954" s="1">
        <v>6.9623969214999999</v>
      </c>
      <c r="I3954" s="1">
        <v>6.9528463083999998</v>
      </c>
      <c r="J3954" s="1">
        <v>6.7713846602999999</v>
      </c>
      <c r="K3954" s="1">
        <v>7.0292512129000002</v>
      </c>
      <c r="L3954" s="1">
        <v>6.9241944692999997</v>
      </c>
      <c r="M3954" s="2">
        <f t="shared" si="309"/>
        <v>-1.7520215634316938E-2</v>
      </c>
      <c r="N3954" s="2">
        <f t="shared" si="310"/>
        <v>-1.7675511159631997E-2</v>
      </c>
    </row>
    <row r="3955" spans="1:14" x14ac:dyDescent="0.25">
      <c r="A3955" s="5">
        <v>42355</v>
      </c>
      <c r="B3955" s="11">
        <f t="shared" si="306"/>
        <v>12</v>
      </c>
      <c r="C3955" s="11">
        <f t="shared" si="307"/>
        <v>2015</v>
      </c>
      <c r="D3955" s="11" t="str">
        <f t="shared" si="308"/>
        <v>12/2015</v>
      </c>
      <c r="E3955">
        <v>30339</v>
      </c>
      <c r="F3955">
        <v>43269400</v>
      </c>
      <c r="G3955">
        <v>317105927</v>
      </c>
      <c r="H3955" s="1">
        <v>6.8764414040000004</v>
      </c>
      <c r="I3955" s="1">
        <v>7.0197005999000002</v>
      </c>
      <c r="J3955" s="1">
        <v>6.8668907909000003</v>
      </c>
      <c r="K3955" s="1">
        <v>7.1820610219000001</v>
      </c>
      <c r="L3955" s="1">
        <v>7.0005993738000001</v>
      </c>
      <c r="M3955" s="2">
        <f t="shared" si="309"/>
        <v>-1.2345679005252852E-2</v>
      </c>
      <c r="N3955" s="2">
        <f t="shared" si="310"/>
        <v>-1.2422519991375666E-2</v>
      </c>
    </row>
    <row r="3956" spans="1:14" x14ac:dyDescent="0.25">
      <c r="A3956" s="5">
        <v>42356</v>
      </c>
      <c r="B3956" s="11">
        <f t="shared" si="306"/>
        <v>12</v>
      </c>
      <c r="C3956" s="11">
        <f t="shared" si="307"/>
        <v>2015</v>
      </c>
      <c r="D3956" s="11" t="str">
        <f t="shared" si="308"/>
        <v>12/2015</v>
      </c>
      <c r="E3956">
        <v>41894</v>
      </c>
      <c r="F3956">
        <v>59442600</v>
      </c>
      <c r="G3956">
        <v>417113272</v>
      </c>
      <c r="H3956" s="1">
        <v>6.7045303689000004</v>
      </c>
      <c r="I3956" s="1">
        <v>6.7045303689000004</v>
      </c>
      <c r="J3956" s="1">
        <v>6.6090242382</v>
      </c>
      <c r="K3956" s="1">
        <v>6.7809352732999999</v>
      </c>
      <c r="L3956" s="1">
        <v>6.7045303689000004</v>
      </c>
      <c r="M3956" s="2">
        <f t="shared" si="309"/>
        <v>-2.5000000000000022E-2</v>
      </c>
      <c r="N3956" s="2">
        <f t="shared" si="310"/>
        <v>-2.5317807984289897E-2</v>
      </c>
    </row>
    <row r="3957" spans="1:14" x14ac:dyDescent="0.25">
      <c r="A3957" s="5">
        <v>42359</v>
      </c>
      <c r="B3957" s="11">
        <f t="shared" si="306"/>
        <v>12</v>
      </c>
      <c r="C3957" s="11">
        <f t="shared" si="307"/>
        <v>2015</v>
      </c>
      <c r="D3957" s="11" t="str">
        <f t="shared" si="308"/>
        <v>12/2015</v>
      </c>
      <c r="E3957">
        <v>43658</v>
      </c>
      <c r="F3957">
        <v>54032100</v>
      </c>
      <c r="G3957">
        <v>367062172</v>
      </c>
      <c r="H3957" s="1">
        <v>6.3416070725000004</v>
      </c>
      <c r="I3957" s="1">
        <v>6.7427328210999997</v>
      </c>
      <c r="J3957" s="1">
        <v>6.3225058464000004</v>
      </c>
      <c r="K3957" s="1">
        <v>6.7713846602999999</v>
      </c>
      <c r="L3957" s="1">
        <v>6.4848662685000003</v>
      </c>
      <c r="M3957" s="2">
        <f t="shared" si="309"/>
        <v>-5.4131054142654955E-2</v>
      </c>
      <c r="N3957" s="2">
        <f t="shared" si="310"/>
        <v>-5.5651254561641994E-2</v>
      </c>
    </row>
    <row r="3958" spans="1:14" x14ac:dyDescent="0.25">
      <c r="A3958" s="5">
        <v>42360</v>
      </c>
      <c r="B3958" s="11">
        <f t="shared" si="306"/>
        <v>12</v>
      </c>
      <c r="C3958" s="11">
        <f t="shared" si="307"/>
        <v>2015</v>
      </c>
      <c r="D3958" s="11" t="str">
        <f t="shared" si="308"/>
        <v>12/2015</v>
      </c>
      <c r="E3958">
        <v>21785</v>
      </c>
      <c r="F3958">
        <v>40463400</v>
      </c>
      <c r="G3958">
        <v>273502186</v>
      </c>
      <c r="H3958" s="1">
        <v>6.4848662685000003</v>
      </c>
      <c r="I3958" s="1">
        <v>6.4562144293000001</v>
      </c>
      <c r="J3958" s="1">
        <v>6.3225058464000004</v>
      </c>
      <c r="K3958" s="1">
        <v>6.5135181076000004</v>
      </c>
      <c r="L3958" s="1">
        <v>6.4562144293000001</v>
      </c>
      <c r="M3958" s="2">
        <f t="shared" si="309"/>
        <v>2.2590361459200903E-2</v>
      </c>
      <c r="N3958" s="2">
        <f t="shared" si="310"/>
        <v>2.233897809538363E-2</v>
      </c>
    </row>
    <row r="3959" spans="1:14" x14ac:dyDescent="0.25">
      <c r="A3959" s="5">
        <v>42361</v>
      </c>
      <c r="B3959" s="11">
        <f t="shared" si="306"/>
        <v>12</v>
      </c>
      <c r="C3959" s="11">
        <f t="shared" si="307"/>
        <v>2015</v>
      </c>
      <c r="D3959" s="11" t="str">
        <f t="shared" si="308"/>
        <v>12/2015</v>
      </c>
      <c r="E3959">
        <v>23850</v>
      </c>
      <c r="F3959">
        <v>38789700</v>
      </c>
      <c r="G3959">
        <v>269721118</v>
      </c>
      <c r="H3959" s="1">
        <v>6.6185748513</v>
      </c>
      <c r="I3959" s="1">
        <v>6.5994736251999999</v>
      </c>
      <c r="J3959" s="1">
        <v>6.5612711728999997</v>
      </c>
      <c r="K3959" s="1">
        <v>6.7236315949999996</v>
      </c>
      <c r="L3959" s="1">
        <v>6.6376760774000001</v>
      </c>
      <c r="M3959" s="2">
        <f t="shared" si="309"/>
        <v>2.0618556692446166E-2</v>
      </c>
      <c r="N3959" s="2">
        <f t="shared" si="310"/>
        <v>2.0408871622795772E-2</v>
      </c>
    </row>
    <row r="3960" spans="1:14" x14ac:dyDescent="0.25">
      <c r="A3960" s="5">
        <v>42366</v>
      </c>
      <c r="B3960" s="11">
        <f t="shared" si="306"/>
        <v>12</v>
      </c>
      <c r="C3960" s="11">
        <f t="shared" si="307"/>
        <v>2015</v>
      </c>
      <c r="D3960" s="11" t="str">
        <f t="shared" si="308"/>
        <v>12/2015</v>
      </c>
      <c r="E3960">
        <v>24347</v>
      </c>
      <c r="F3960">
        <v>28617600</v>
      </c>
      <c r="G3960">
        <v>192240963</v>
      </c>
      <c r="H3960" s="1">
        <v>6.3989107508999998</v>
      </c>
      <c r="I3960" s="1">
        <v>6.5899230120999999</v>
      </c>
      <c r="J3960" s="1">
        <v>6.3511576855999996</v>
      </c>
      <c r="K3960" s="1">
        <v>6.5899230120999999</v>
      </c>
      <c r="L3960" s="1">
        <v>6.4180119769999999</v>
      </c>
      <c r="M3960" s="2">
        <f t="shared" si="309"/>
        <v>-3.3189033188444572E-2</v>
      </c>
      <c r="N3960" s="2">
        <f t="shared" si="310"/>
        <v>-3.3752286804282668E-2</v>
      </c>
    </row>
    <row r="3961" spans="1:14" x14ac:dyDescent="0.25">
      <c r="A3961" s="5">
        <v>42367</v>
      </c>
      <c r="B3961" s="11">
        <f t="shared" si="306"/>
        <v>12</v>
      </c>
      <c r="C3961" s="11">
        <f t="shared" si="307"/>
        <v>2015</v>
      </c>
      <c r="D3961" s="11" t="str">
        <f t="shared" si="308"/>
        <v>12/2015</v>
      </c>
      <c r="E3961">
        <v>15739</v>
      </c>
      <c r="F3961">
        <v>22441300</v>
      </c>
      <c r="G3961">
        <v>151840685</v>
      </c>
      <c r="H3961" s="1">
        <v>6.3893601378999998</v>
      </c>
      <c r="I3961" s="1">
        <v>6.5039674946000003</v>
      </c>
      <c r="J3961" s="1">
        <v>6.3798095247999997</v>
      </c>
      <c r="K3961" s="1">
        <v>6.5612711728999997</v>
      </c>
      <c r="L3961" s="1">
        <v>6.4657650423000002</v>
      </c>
      <c r="M3961" s="2">
        <f t="shared" si="309"/>
        <v>-1.4925373038929823E-3</v>
      </c>
      <c r="N3961" s="2">
        <f t="shared" si="310"/>
        <v>-1.4936522472291803E-3</v>
      </c>
    </row>
    <row r="3962" spans="1:14" x14ac:dyDescent="0.25">
      <c r="A3962" s="5">
        <v>42368</v>
      </c>
      <c r="B3962" s="11">
        <f t="shared" si="306"/>
        <v>12</v>
      </c>
      <c r="C3962" s="11">
        <f t="shared" si="307"/>
        <v>2015</v>
      </c>
      <c r="D3962" s="11" t="str">
        <f t="shared" si="308"/>
        <v>12/2015</v>
      </c>
      <c r="E3962">
        <v>21660</v>
      </c>
      <c r="F3962">
        <v>30041600</v>
      </c>
      <c r="G3962">
        <v>199262737</v>
      </c>
      <c r="H3962" s="1">
        <v>6.3989107508999998</v>
      </c>
      <c r="I3962" s="1">
        <v>6.3607082986999997</v>
      </c>
      <c r="J3962" s="1">
        <v>6.2269997157999999</v>
      </c>
      <c r="K3962" s="1">
        <v>6.4562144293000001</v>
      </c>
      <c r="L3962" s="1">
        <v>6.3320564595000004</v>
      </c>
      <c r="M3962" s="2">
        <f t="shared" si="309"/>
        <v>1.4947683013433188E-3</v>
      </c>
      <c r="N3962" s="2">
        <f t="shared" si="310"/>
        <v>1.4936522472290851E-3</v>
      </c>
    </row>
    <row r="3963" spans="1:14" x14ac:dyDescent="0.25">
      <c r="A3963" s="5">
        <v>42373</v>
      </c>
      <c r="B3963" s="11">
        <f t="shared" si="306"/>
        <v>1</v>
      </c>
      <c r="C3963" s="11">
        <f t="shared" si="307"/>
        <v>2016</v>
      </c>
      <c r="D3963" s="11" t="str">
        <f t="shared" si="308"/>
        <v>1/2016</v>
      </c>
      <c r="E3963">
        <v>24012</v>
      </c>
      <c r="F3963">
        <v>45962100</v>
      </c>
      <c r="G3963">
        <v>314449892</v>
      </c>
      <c r="H3963" s="1">
        <v>6.5612711728999997</v>
      </c>
      <c r="I3963" s="1">
        <v>6.2747527811000001</v>
      </c>
      <c r="J3963" s="1">
        <v>6.255651555</v>
      </c>
      <c r="K3963" s="1">
        <v>6.7140809818999996</v>
      </c>
      <c r="L3963" s="1">
        <v>6.5326193337999996</v>
      </c>
      <c r="M3963" s="2">
        <f t="shared" si="309"/>
        <v>2.5373134322457025E-2</v>
      </c>
      <c r="N3963" s="2">
        <f t="shared" si="310"/>
        <v>2.5056579831582437E-2</v>
      </c>
    </row>
    <row r="3964" spans="1:14" x14ac:dyDescent="0.25">
      <c r="A3964" s="5">
        <v>42374</v>
      </c>
      <c r="B3964" s="11">
        <f t="shared" si="306"/>
        <v>1</v>
      </c>
      <c r="C3964" s="11">
        <f t="shared" si="307"/>
        <v>2016</v>
      </c>
      <c r="D3964" s="11" t="str">
        <f t="shared" si="308"/>
        <v>1/2016</v>
      </c>
      <c r="E3964">
        <v>23641</v>
      </c>
      <c r="F3964">
        <v>29446700</v>
      </c>
      <c r="G3964">
        <v>198582402</v>
      </c>
      <c r="H3964" s="1">
        <v>6.3798095247999997</v>
      </c>
      <c r="I3964" s="1">
        <v>6.6090242382</v>
      </c>
      <c r="J3964" s="1">
        <v>6.3225058464000004</v>
      </c>
      <c r="K3964" s="1">
        <v>6.6854291427000003</v>
      </c>
      <c r="L3964" s="1">
        <v>6.4371132032</v>
      </c>
      <c r="M3964" s="2">
        <f t="shared" si="309"/>
        <v>-2.7656477429174209E-2</v>
      </c>
      <c r="N3964" s="2">
        <f t="shared" si="310"/>
        <v>-2.804611867648607E-2</v>
      </c>
    </row>
    <row r="3965" spans="1:14" x14ac:dyDescent="0.25">
      <c r="A3965" s="5">
        <v>42375</v>
      </c>
      <c r="B3965" s="11">
        <f t="shared" si="306"/>
        <v>1</v>
      </c>
      <c r="C3965" s="11">
        <f t="shared" si="307"/>
        <v>2016</v>
      </c>
      <c r="D3965" s="11" t="str">
        <f t="shared" si="308"/>
        <v>1/2016</v>
      </c>
      <c r="E3965">
        <v>37022</v>
      </c>
      <c r="F3965">
        <v>67507200</v>
      </c>
      <c r="G3965">
        <v>434823901</v>
      </c>
      <c r="H3965" s="1">
        <v>6.1123923591000002</v>
      </c>
      <c r="I3965" s="1">
        <v>6.2365503288999999</v>
      </c>
      <c r="J3965" s="1">
        <v>6.1123923591000002</v>
      </c>
      <c r="K3965" s="1">
        <v>6.2461009419</v>
      </c>
      <c r="L3965" s="1">
        <v>6.1505948113000004</v>
      </c>
      <c r="M3965" s="2">
        <f t="shared" si="309"/>
        <v>-4.1916167663074932E-2</v>
      </c>
      <c r="N3965" s="2">
        <f t="shared" si="310"/>
        <v>-4.2819997181262649E-2</v>
      </c>
    </row>
    <row r="3966" spans="1:14" x14ac:dyDescent="0.25">
      <c r="A3966" s="5">
        <v>42376</v>
      </c>
      <c r="B3966" s="11">
        <f t="shared" si="306"/>
        <v>1</v>
      </c>
      <c r="C3966" s="11">
        <f t="shared" si="307"/>
        <v>2016</v>
      </c>
      <c r="D3966" s="11" t="str">
        <f t="shared" si="308"/>
        <v>1/2016</v>
      </c>
      <c r="E3966">
        <v>28804</v>
      </c>
      <c r="F3966">
        <v>57387900</v>
      </c>
      <c r="G3966">
        <v>359180016</v>
      </c>
      <c r="H3966" s="1">
        <v>5.9786837761999996</v>
      </c>
      <c r="I3966" s="1">
        <v>5.9118294848000001</v>
      </c>
      <c r="J3966" s="1">
        <v>5.8067727410999996</v>
      </c>
      <c r="K3966" s="1">
        <v>6.1410441983000004</v>
      </c>
      <c r="L3966" s="1">
        <v>5.9786837761999996</v>
      </c>
      <c r="M3966" s="2">
        <f t="shared" si="309"/>
        <v>-2.1875000007311018E-2</v>
      </c>
      <c r="N3966" s="2">
        <f t="shared" si="310"/>
        <v>-2.2117805261093536E-2</v>
      </c>
    </row>
    <row r="3967" spans="1:14" x14ac:dyDescent="0.25">
      <c r="A3967" s="5">
        <v>42377</v>
      </c>
      <c r="B3967" s="11">
        <f t="shared" si="306"/>
        <v>1</v>
      </c>
      <c r="C3967" s="11">
        <f t="shared" si="307"/>
        <v>2016</v>
      </c>
      <c r="D3967" s="11" t="str">
        <f t="shared" si="308"/>
        <v>1/2016</v>
      </c>
      <c r="E3967">
        <v>23251</v>
      </c>
      <c r="F3967">
        <v>52100300</v>
      </c>
      <c r="G3967">
        <v>327367768</v>
      </c>
      <c r="H3967" s="1">
        <v>5.9882343892999996</v>
      </c>
      <c r="I3967" s="1">
        <v>6.0932911330000001</v>
      </c>
      <c r="J3967" s="1">
        <v>5.8545258063999999</v>
      </c>
      <c r="K3967" s="1">
        <v>6.1601454243999996</v>
      </c>
      <c r="L3967" s="1">
        <v>5.9977850022999997</v>
      </c>
      <c r="M3967" s="2">
        <f t="shared" si="309"/>
        <v>1.5974440959762859E-3</v>
      </c>
      <c r="N3967" s="2">
        <f t="shared" si="310"/>
        <v>1.5961695393311884E-3</v>
      </c>
    </row>
    <row r="3968" spans="1:14" x14ac:dyDescent="0.25">
      <c r="A3968" s="5">
        <v>42380</v>
      </c>
      <c r="B3968" s="11">
        <f t="shared" si="306"/>
        <v>1</v>
      </c>
      <c r="C3968" s="11">
        <f t="shared" si="307"/>
        <v>2016</v>
      </c>
      <c r="D3968" s="11" t="str">
        <f t="shared" si="308"/>
        <v>1/2016</v>
      </c>
      <c r="E3968">
        <v>33954</v>
      </c>
      <c r="F3968">
        <v>51334000</v>
      </c>
      <c r="G3968">
        <v>315623333</v>
      </c>
      <c r="H3968" s="1">
        <v>5.8163233541999997</v>
      </c>
      <c r="I3968" s="1">
        <v>5.9882343892999996</v>
      </c>
      <c r="J3968" s="1">
        <v>5.7781209019000004</v>
      </c>
      <c r="K3968" s="1">
        <v>6.0168862284999998</v>
      </c>
      <c r="L3968" s="1">
        <v>5.8736270326</v>
      </c>
      <c r="M3968" s="2">
        <f t="shared" si="309"/>
        <v>-2.870813397137173E-2</v>
      </c>
      <c r="N3968" s="2">
        <f t="shared" si="310"/>
        <v>-2.9128272923105897E-2</v>
      </c>
    </row>
    <row r="3969" spans="1:14" x14ac:dyDescent="0.25">
      <c r="A3969" s="5">
        <v>42381</v>
      </c>
      <c r="B3969" s="11">
        <f t="shared" si="306"/>
        <v>1</v>
      </c>
      <c r="C3969" s="11">
        <f t="shared" si="307"/>
        <v>2016</v>
      </c>
      <c r="D3969" s="11" t="str">
        <f t="shared" si="308"/>
        <v>1/2016</v>
      </c>
      <c r="E3969">
        <v>49361</v>
      </c>
      <c r="F3969">
        <v>81627800</v>
      </c>
      <c r="G3969">
        <v>465242111</v>
      </c>
      <c r="H3969" s="1">
        <v>5.2814890227999998</v>
      </c>
      <c r="I3969" s="1">
        <v>5.8449751933999998</v>
      </c>
      <c r="J3969" s="1">
        <v>5.2623877965999997</v>
      </c>
      <c r="K3969" s="1">
        <v>5.8449751933999998</v>
      </c>
      <c r="L3969" s="1">
        <v>5.4438494447999997</v>
      </c>
      <c r="M3969" s="2">
        <f t="shared" si="309"/>
        <v>-9.1954022984948591E-2</v>
      </c>
      <c r="N3969" s="2">
        <f t="shared" si="310"/>
        <v>-9.6460266183644852E-2</v>
      </c>
    </row>
    <row r="3970" spans="1:14" x14ac:dyDescent="0.25">
      <c r="A3970" s="5">
        <v>42382</v>
      </c>
      <c r="B3970" s="11">
        <f t="shared" si="306"/>
        <v>1</v>
      </c>
      <c r="C3970" s="11">
        <f t="shared" si="307"/>
        <v>2016</v>
      </c>
      <c r="D3970" s="11" t="str">
        <f t="shared" si="308"/>
        <v>1/2016</v>
      </c>
      <c r="E3970">
        <v>40840</v>
      </c>
      <c r="F3970">
        <v>70874300</v>
      </c>
      <c r="G3970">
        <v>388069872</v>
      </c>
      <c r="H3970" s="1">
        <v>5.0331730832000003</v>
      </c>
      <c r="I3970" s="1">
        <v>5.4438494447999997</v>
      </c>
      <c r="J3970" s="1">
        <v>5.0140718571000003</v>
      </c>
      <c r="K3970" s="1">
        <v>5.4820518969999998</v>
      </c>
      <c r="L3970" s="1">
        <v>5.2337359575000004</v>
      </c>
      <c r="M3970" s="2">
        <f t="shared" si="309"/>
        <v>-4.7016274866430341E-2</v>
      </c>
      <c r="N3970" s="2">
        <f t="shared" si="310"/>
        <v>-4.8157452983128027E-2</v>
      </c>
    </row>
    <row r="3971" spans="1:14" x14ac:dyDescent="0.25">
      <c r="A3971" s="5">
        <v>42383</v>
      </c>
      <c r="B3971" s="11">
        <f t="shared" ref="B3971:B4034" si="311">MONTH(A3971)</f>
        <v>1</v>
      </c>
      <c r="C3971" s="11">
        <f t="shared" ref="C3971:C4034" si="312">YEAR(A3971)</f>
        <v>2016</v>
      </c>
      <c r="D3971" s="11" t="str">
        <f t="shared" ref="D3971:D4034" si="313">CONCATENATE(B3971,"/",C3971)</f>
        <v>1/2016</v>
      </c>
      <c r="E3971">
        <v>36860</v>
      </c>
      <c r="F3971">
        <v>76853900</v>
      </c>
      <c r="G3971">
        <v>420612560</v>
      </c>
      <c r="H3971" s="1">
        <v>5.4342988316999996</v>
      </c>
      <c r="I3971" s="1">
        <v>5.0713755353999996</v>
      </c>
      <c r="J3971" s="1">
        <v>4.8994645002999997</v>
      </c>
      <c r="K3971" s="1">
        <v>5.4342988316999996</v>
      </c>
      <c r="L3971" s="1">
        <v>5.2241853444000004</v>
      </c>
      <c r="M3971" s="2">
        <f t="shared" si="309"/>
        <v>7.9696394673749449E-2</v>
      </c>
      <c r="N3971" s="2">
        <f t="shared" si="310"/>
        <v>7.6679885572782228E-2</v>
      </c>
    </row>
    <row r="3972" spans="1:14" x14ac:dyDescent="0.25">
      <c r="A3972" s="5">
        <v>42384</v>
      </c>
      <c r="B3972" s="11">
        <f t="shared" si="311"/>
        <v>1</v>
      </c>
      <c r="C3972" s="11">
        <f t="shared" si="312"/>
        <v>2016</v>
      </c>
      <c r="D3972" s="11" t="str">
        <f t="shared" si="313"/>
        <v>1/2016</v>
      </c>
      <c r="E3972">
        <v>50850</v>
      </c>
      <c r="F3972">
        <v>75561500</v>
      </c>
      <c r="G3972">
        <v>396612197</v>
      </c>
      <c r="H3972" s="1">
        <v>4.9376669525999999</v>
      </c>
      <c r="I3972" s="1">
        <v>5.1095779876999998</v>
      </c>
      <c r="J3972" s="1">
        <v>4.9281163394999998</v>
      </c>
      <c r="K3972" s="1">
        <v>5.1955335052000002</v>
      </c>
      <c r="L3972" s="1">
        <v>5.0140718571000003</v>
      </c>
      <c r="M3972" s="2">
        <f t="shared" ref="M3972:M4035" si="314">H3972/H3971-1</f>
        <v>-9.1388400689889848E-2</v>
      </c>
      <c r="N3972" s="2">
        <f t="shared" ref="N3972:N4035" si="315">LN(H3972/H3971)</f>
        <v>-9.5837559603486555E-2</v>
      </c>
    </row>
    <row r="3973" spans="1:14" x14ac:dyDescent="0.25">
      <c r="A3973" s="5">
        <v>42387</v>
      </c>
      <c r="B3973" s="11">
        <f t="shared" si="311"/>
        <v>1</v>
      </c>
      <c r="C3973" s="11">
        <f t="shared" si="312"/>
        <v>2016</v>
      </c>
      <c r="D3973" s="11" t="str">
        <f t="shared" si="313"/>
        <v>1/2016</v>
      </c>
      <c r="E3973">
        <v>29986</v>
      </c>
      <c r="F3973">
        <v>46407200</v>
      </c>
      <c r="G3973">
        <v>230875488</v>
      </c>
      <c r="H3973" s="1">
        <v>4.5842942692999999</v>
      </c>
      <c r="I3973" s="1">
        <v>4.9567681787</v>
      </c>
      <c r="J3973" s="1">
        <v>4.5842942692999999</v>
      </c>
      <c r="K3973" s="1">
        <v>4.9758694048000001</v>
      </c>
      <c r="L3973" s="1">
        <v>4.7466546912999998</v>
      </c>
      <c r="M3973" s="2">
        <f t="shared" si="314"/>
        <v>-7.15667311489947E-2</v>
      </c>
      <c r="N3973" s="2">
        <f t="shared" si="315"/>
        <v>-7.425677061488889E-2</v>
      </c>
    </row>
    <row r="3974" spans="1:14" x14ac:dyDescent="0.25">
      <c r="A3974" s="5">
        <v>42388</v>
      </c>
      <c r="B3974" s="11">
        <f t="shared" si="311"/>
        <v>1</v>
      </c>
      <c r="C3974" s="11">
        <f t="shared" si="312"/>
        <v>2016</v>
      </c>
      <c r="D3974" s="11" t="str">
        <f t="shared" si="313"/>
        <v>1/2016</v>
      </c>
      <c r="E3974">
        <v>39339</v>
      </c>
      <c r="F3974">
        <v>66529300</v>
      </c>
      <c r="G3974">
        <v>319192806</v>
      </c>
      <c r="H3974" s="1">
        <v>4.4505856865000002</v>
      </c>
      <c r="I3974" s="1">
        <v>4.8039583697000001</v>
      </c>
      <c r="J3974" s="1">
        <v>4.4314844603000001</v>
      </c>
      <c r="K3974" s="1">
        <v>4.8230595958000002</v>
      </c>
      <c r="L3974" s="1">
        <v>4.5842942692999999</v>
      </c>
      <c r="M3974" s="2">
        <f t="shared" si="314"/>
        <v>-2.9166666654759976E-2</v>
      </c>
      <c r="N3974" s="2">
        <f t="shared" si="315"/>
        <v>-2.9600469764026336E-2</v>
      </c>
    </row>
    <row r="3975" spans="1:14" x14ac:dyDescent="0.25">
      <c r="A3975" s="5">
        <v>42389</v>
      </c>
      <c r="B3975" s="11">
        <f t="shared" si="311"/>
        <v>1</v>
      </c>
      <c r="C3975" s="11">
        <f t="shared" si="312"/>
        <v>2016</v>
      </c>
      <c r="D3975" s="11" t="str">
        <f t="shared" si="313"/>
        <v>1/2016</v>
      </c>
      <c r="E3975">
        <v>38262</v>
      </c>
      <c r="F3975">
        <v>92914100</v>
      </c>
      <c r="G3975">
        <v>406392090</v>
      </c>
      <c r="H3975" s="1">
        <v>4.2309215861</v>
      </c>
      <c r="I3975" s="1">
        <v>4.2977758775000003</v>
      </c>
      <c r="J3975" s="1">
        <v>4.0685611640000001</v>
      </c>
      <c r="K3975" s="1">
        <v>4.2977758775000003</v>
      </c>
      <c r="L3975" s="1">
        <v>4.1736179076999997</v>
      </c>
      <c r="M3975" s="2">
        <f t="shared" si="314"/>
        <v>-4.935622317447097E-2</v>
      </c>
      <c r="N3975" s="2">
        <f t="shared" si="315"/>
        <v>-5.0615864078937936E-2</v>
      </c>
    </row>
    <row r="3976" spans="1:14" x14ac:dyDescent="0.25">
      <c r="A3976" s="5">
        <v>42390</v>
      </c>
      <c r="B3976" s="11">
        <f t="shared" si="311"/>
        <v>1</v>
      </c>
      <c r="C3976" s="11">
        <f t="shared" si="312"/>
        <v>2016</v>
      </c>
      <c r="D3976" s="11" t="str">
        <f t="shared" si="313"/>
        <v>1/2016</v>
      </c>
      <c r="E3976">
        <v>38327</v>
      </c>
      <c r="F3976">
        <v>87455300</v>
      </c>
      <c r="G3976">
        <v>396220398</v>
      </c>
      <c r="H3976" s="1">
        <v>4.2977758775000003</v>
      </c>
      <c r="I3976" s="1">
        <v>4.1736179076999997</v>
      </c>
      <c r="J3976" s="1">
        <v>4.1640672945999997</v>
      </c>
      <c r="K3976" s="1">
        <v>4.4601362995000002</v>
      </c>
      <c r="L3976" s="1">
        <v>4.3264277166999996</v>
      </c>
      <c r="M3976" s="2">
        <f t="shared" si="314"/>
        <v>1.5801354395136746E-2</v>
      </c>
      <c r="N3976" s="2">
        <f t="shared" si="315"/>
        <v>1.5677812712664423E-2</v>
      </c>
    </row>
    <row r="3977" spans="1:14" x14ac:dyDescent="0.25">
      <c r="A3977" s="5">
        <v>42391</v>
      </c>
      <c r="B3977" s="11">
        <f t="shared" si="311"/>
        <v>1</v>
      </c>
      <c r="C3977" s="11">
        <f t="shared" si="312"/>
        <v>2016</v>
      </c>
      <c r="D3977" s="11" t="str">
        <f t="shared" si="313"/>
        <v>1/2016</v>
      </c>
      <c r="E3977">
        <v>63312</v>
      </c>
      <c r="F3977">
        <v>100576600</v>
      </c>
      <c r="G3977">
        <v>461849985</v>
      </c>
      <c r="H3977" s="1">
        <v>4.2118203598999999</v>
      </c>
      <c r="I3977" s="1">
        <v>4.5174399778999996</v>
      </c>
      <c r="J3977" s="1">
        <v>4.2022697468999999</v>
      </c>
      <c r="K3977" s="1">
        <v>4.5556424300999998</v>
      </c>
      <c r="L3977" s="1">
        <v>4.3837313949999999</v>
      </c>
      <c r="M3977" s="2">
        <f t="shared" si="314"/>
        <v>-2.0000000011634045E-2</v>
      </c>
      <c r="N3977" s="2">
        <f t="shared" si="315"/>
        <v>-2.0202707329390921E-2</v>
      </c>
    </row>
    <row r="3978" spans="1:14" x14ac:dyDescent="0.25">
      <c r="A3978" s="5">
        <v>42395</v>
      </c>
      <c r="B3978" s="11">
        <f t="shared" si="311"/>
        <v>1</v>
      </c>
      <c r="C3978" s="11">
        <f t="shared" si="312"/>
        <v>2016</v>
      </c>
      <c r="D3978" s="11" t="str">
        <f t="shared" si="313"/>
        <v>1/2016</v>
      </c>
      <c r="E3978">
        <v>52018</v>
      </c>
      <c r="F3978">
        <v>71933300</v>
      </c>
      <c r="G3978">
        <v>302717532</v>
      </c>
      <c r="H3978" s="1">
        <v>4.0112574855999998</v>
      </c>
      <c r="I3978" s="1">
        <v>4.0399093248</v>
      </c>
      <c r="J3978" s="1">
        <v>3.9348525811999999</v>
      </c>
      <c r="K3978" s="1">
        <v>4.1163142293000003</v>
      </c>
      <c r="L3978" s="1">
        <v>4.0208080986999999</v>
      </c>
      <c r="M3978" s="2">
        <f t="shared" si="314"/>
        <v>-4.7619047623570054E-2</v>
      </c>
      <c r="N3978" s="2">
        <f t="shared" si="315"/>
        <v>-4.8790164174180563E-2</v>
      </c>
    </row>
    <row r="3979" spans="1:14" x14ac:dyDescent="0.25">
      <c r="A3979" s="5">
        <v>42396</v>
      </c>
      <c r="B3979" s="11">
        <f t="shared" si="311"/>
        <v>1</v>
      </c>
      <c r="C3979" s="11">
        <f t="shared" si="312"/>
        <v>2016</v>
      </c>
      <c r="D3979" s="11" t="str">
        <f t="shared" si="313"/>
        <v>1/2016</v>
      </c>
      <c r="E3979">
        <v>37197</v>
      </c>
      <c r="F3979">
        <v>79437900</v>
      </c>
      <c r="G3979">
        <v>352368579</v>
      </c>
      <c r="H3979" s="1">
        <v>4.3646301688999998</v>
      </c>
      <c r="I3979" s="1">
        <v>4.0303587117999999</v>
      </c>
      <c r="J3979" s="1">
        <v>3.9730550334000001</v>
      </c>
      <c r="K3979" s="1">
        <v>4.4314844603000001</v>
      </c>
      <c r="L3979" s="1">
        <v>4.2404721991000001</v>
      </c>
      <c r="M3979" s="2">
        <f t="shared" si="314"/>
        <v>8.8095238106397078E-2</v>
      </c>
      <c r="N3979" s="2">
        <f t="shared" si="315"/>
        <v>8.4428679627046227E-2</v>
      </c>
    </row>
    <row r="3980" spans="1:14" x14ac:dyDescent="0.25">
      <c r="A3980" s="5">
        <v>42397</v>
      </c>
      <c r="B3980" s="11">
        <f t="shared" si="311"/>
        <v>1</v>
      </c>
      <c r="C3980" s="11">
        <f t="shared" si="312"/>
        <v>2016</v>
      </c>
      <c r="D3980" s="11" t="str">
        <f t="shared" si="313"/>
        <v>1/2016</v>
      </c>
      <c r="E3980">
        <v>59274</v>
      </c>
      <c r="F3980">
        <v>131960900</v>
      </c>
      <c r="G3980">
        <v>618332894</v>
      </c>
      <c r="H3980" s="1">
        <v>4.3932820080999999</v>
      </c>
      <c r="I3980" s="1">
        <v>4.4601362995000002</v>
      </c>
      <c r="J3980" s="1">
        <v>4.1545166815999997</v>
      </c>
      <c r="K3980" s="1">
        <v>4.8994645002999997</v>
      </c>
      <c r="L3980" s="1">
        <v>4.4792375256000003</v>
      </c>
      <c r="M3980" s="2">
        <f t="shared" si="314"/>
        <v>6.5645514261798432E-3</v>
      </c>
      <c r="N3980" s="2">
        <f t="shared" si="315"/>
        <v>6.5430985927711774E-3</v>
      </c>
    </row>
    <row r="3981" spans="1:14" x14ac:dyDescent="0.25">
      <c r="A3981" s="5">
        <v>42398</v>
      </c>
      <c r="B3981" s="11">
        <f t="shared" si="311"/>
        <v>1</v>
      </c>
      <c r="C3981" s="11">
        <f t="shared" si="312"/>
        <v>2016</v>
      </c>
      <c r="D3981" s="11" t="str">
        <f t="shared" si="313"/>
        <v>1/2016</v>
      </c>
      <c r="E3981">
        <v>64685</v>
      </c>
      <c r="F3981">
        <v>93013900</v>
      </c>
      <c r="G3981">
        <v>439826229</v>
      </c>
      <c r="H3981" s="1">
        <v>4.6224967215000001</v>
      </c>
      <c r="I3981" s="1">
        <v>4.4887881387000004</v>
      </c>
      <c r="J3981" s="1">
        <v>4.3168771036000004</v>
      </c>
      <c r="K3981" s="1">
        <v>4.6415979477000002</v>
      </c>
      <c r="L3981" s="1">
        <v>4.5174399778999996</v>
      </c>
      <c r="M3981" s="2">
        <f t="shared" si="314"/>
        <v>5.2173913028435548E-2</v>
      </c>
      <c r="N3981" s="2">
        <f t="shared" si="315"/>
        <v>5.0858417219194228E-2</v>
      </c>
    </row>
    <row r="3982" spans="1:14" x14ac:dyDescent="0.25">
      <c r="A3982" s="5">
        <v>42401</v>
      </c>
      <c r="B3982" s="11">
        <f t="shared" si="311"/>
        <v>2</v>
      </c>
      <c r="C3982" s="11">
        <f t="shared" si="312"/>
        <v>2016</v>
      </c>
      <c r="D3982" s="11" t="str">
        <f t="shared" si="313"/>
        <v>2/2016</v>
      </c>
      <c r="E3982">
        <v>28762</v>
      </c>
      <c r="F3982">
        <v>51910300</v>
      </c>
      <c r="G3982">
        <v>245882432</v>
      </c>
      <c r="H3982" s="1">
        <v>4.5078893647999996</v>
      </c>
      <c r="I3982" s="1">
        <v>4.5269905908999997</v>
      </c>
      <c r="J3982" s="1">
        <v>4.4505856865000002</v>
      </c>
      <c r="K3982" s="1">
        <v>4.6415979477000002</v>
      </c>
      <c r="L3982" s="1">
        <v>4.5269905908999997</v>
      </c>
      <c r="M3982" s="2">
        <f t="shared" si="314"/>
        <v>-2.4793388422958196E-2</v>
      </c>
      <c r="N3982" s="2">
        <f t="shared" si="315"/>
        <v>-2.5105921124109733E-2</v>
      </c>
    </row>
    <row r="3983" spans="1:14" x14ac:dyDescent="0.25">
      <c r="A3983" s="5">
        <v>42402</v>
      </c>
      <c r="B3983" s="11">
        <f t="shared" si="311"/>
        <v>2</v>
      </c>
      <c r="C3983" s="11">
        <f t="shared" si="312"/>
        <v>2016</v>
      </c>
      <c r="D3983" s="11" t="str">
        <f t="shared" si="313"/>
        <v>2/2016</v>
      </c>
      <c r="E3983">
        <v>40984</v>
      </c>
      <c r="F3983">
        <v>53610300</v>
      </c>
      <c r="G3983">
        <v>238862902</v>
      </c>
      <c r="H3983" s="1">
        <v>4.1067636163000003</v>
      </c>
      <c r="I3983" s="1">
        <v>4.3550795557999997</v>
      </c>
      <c r="J3983" s="1">
        <v>4.1067636163000003</v>
      </c>
      <c r="K3983" s="1">
        <v>4.4410350734000001</v>
      </c>
      <c r="L3983" s="1">
        <v>4.2595734252000002</v>
      </c>
      <c r="M3983" s="2">
        <f t="shared" si="314"/>
        <v>-8.8983050833545851E-2</v>
      </c>
      <c r="N3983" s="2">
        <f t="shared" si="315"/>
        <v>-9.3193776882676674E-2</v>
      </c>
    </row>
    <row r="3984" spans="1:14" x14ac:dyDescent="0.25">
      <c r="A3984" s="5">
        <v>42403</v>
      </c>
      <c r="B3984" s="11">
        <f t="shared" si="311"/>
        <v>2</v>
      </c>
      <c r="C3984" s="11">
        <f t="shared" si="312"/>
        <v>2016</v>
      </c>
      <c r="D3984" s="11" t="str">
        <f t="shared" si="313"/>
        <v>2/2016</v>
      </c>
      <c r="E3984">
        <v>35623</v>
      </c>
      <c r="F3984">
        <v>73786400</v>
      </c>
      <c r="G3984">
        <v>324113619</v>
      </c>
      <c r="H3984" s="1">
        <v>4.2882252644000003</v>
      </c>
      <c r="I3984" s="1">
        <v>4.221370973</v>
      </c>
      <c r="J3984" s="1">
        <v>4.0303587117999999</v>
      </c>
      <c r="K3984" s="1">
        <v>4.3168771036000004</v>
      </c>
      <c r="L3984" s="1">
        <v>4.1927191337999998</v>
      </c>
      <c r="M3984" s="2">
        <f t="shared" si="314"/>
        <v>4.4186046496508258E-2</v>
      </c>
      <c r="N3984" s="2">
        <f t="shared" si="315"/>
        <v>4.3237679040166344E-2</v>
      </c>
    </row>
    <row r="3985" spans="1:14" x14ac:dyDescent="0.25">
      <c r="A3985" s="5">
        <v>42404</v>
      </c>
      <c r="B3985" s="11">
        <f t="shared" si="311"/>
        <v>2</v>
      </c>
      <c r="C3985" s="11">
        <f t="shared" si="312"/>
        <v>2016</v>
      </c>
      <c r="D3985" s="11" t="str">
        <f t="shared" si="313"/>
        <v>2/2016</v>
      </c>
      <c r="E3985">
        <v>48820</v>
      </c>
      <c r="F3985">
        <v>91974200</v>
      </c>
      <c r="G3985">
        <v>429188278</v>
      </c>
      <c r="H3985" s="1">
        <v>4.5174399778999996</v>
      </c>
      <c r="I3985" s="1">
        <v>4.3550795557999997</v>
      </c>
      <c r="J3985" s="1">
        <v>4.1640672945999997</v>
      </c>
      <c r="K3985" s="1">
        <v>4.7180028521999997</v>
      </c>
      <c r="L3985" s="1">
        <v>4.4601362995000002</v>
      </c>
      <c r="M3985" s="2">
        <f t="shared" si="314"/>
        <v>5.3452115821175372E-2</v>
      </c>
      <c r="N3985" s="2">
        <f t="shared" si="315"/>
        <v>5.2072500757517452E-2</v>
      </c>
    </row>
    <row r="3986" spans="1:14" x14ac:dyDescent="0.25">
      <c r="A3986" s="5">
        <v>42405</v>
      </c>
      <c r="B3986" s="11">
        <f t="shared" si="311"/>
        <v>2</v>
      </c>
      <c r="C3986" s="11">
        <f t="shared" si="312"/>
        <v>2016</v>
      </c>
      <c r="D3986" s="11" t="str">
        <f t="shared" si="313"/>
        <v>2/2016</v>
      </c>
      <c r="E3986">
        <v>28648</v>
      </c>
      <c r="F3986">
        <v>52704500</v>
      </c>
      <c r="G3986">
        <v>244701978</v>
      </c>
      <c r="H3986" s="1">
        <v>4.3359783296999996</v>
      </c>
      <c r="I3986" s="1">
        <v>4.5174399778999996</v>
      </c>
      <c r="J3986" s="1">
        <v>4.3264277166999996</v>
      </c>
      <c r="K3986" s="1">
        <v>4.5651930431999999</v>
      </c>
      <c r="L3986" s="1">
        <v>4.4314844603000001</v>
      </c>
      <c r="M3986" s="2">
        <f t="shared" si="314"/>
        <v>-4.016913320104698E-2</v>
      </c>
      <c r="N3986" s="2">
        <f t="shared" si="315"/>
        <v>-4.0998190459605295E-2</v>
      </c>
    </row>
    <row r="3987" spans="1:14" x14ac:dyDescent="0.25">
      <c r="A3987" s="5">
        <v>42410</v>
      </c>
      <c r="B3987" s="11">
        <f t="shared" si="311"/>
        <v>2</v>
      </c>
      <c r="C3987" s="11">
        <f t="shared" si="312"/>
        <v>2016</v>
      </c>
      <c r="D3987" s="11" t="str">
        <f t="shared" si="313"/>
        <v>2/2016</v>
      </c>
      <c r="E3987">
        <v>28847</v>
      </c>
      <c r="F3987">
        <v>45747400</v>
      </c>
      <c r="G3987">
        <v>198066317</v>
      </c>
      <c r="H3987" s="1">
        <v>4.1163142293000003</v>
      </c>
      <c r="I3987" s="1">
        <v>4.1067636163000003</v>
      </c>
      <c r="J3987" s="1">
        <v>4.0876623901000002</v>
      </c>
      <c r="K3987" s="1">
        <v>4.2118203598999999</v>
      </c>
      <c r="L3987" s="1">
        <v>4.1354154554000004</v>
      </c>
      <c r="M3987" s="2">
        <f t="shared" si="314"/>
        <v>-5.0660792950779743E-2</v>
      </c>
      <c r="N3987" s="2">
        <f t="shared" si="315"/>
        <v>-5.1989107936797417E-2</v>
      </c>
    </row>
    <row r="3988" spans="1:14" x14ac:dyDescent="0.25">
      <c r="A3988" s="5">
        <v>42411</v>
      </c>
      <c r="B3988" s="11">
        <f t="shared" si="311"/>
        <v>2</v>
      </c>
      <c r="C3988" s="11">
        <f t="shared" si="312"/>
        <v>2016</v>
      </c>
      <c r="D3988" s="11" t="str">
        <f t="shared" si="313"/>
        <v>2/2016</v>
      </c>
      <c r="E3988">
        <v>44276</v>
      </c>
      <c r="F3988">
        <v>59451500</v>
      </c>
      <c r="G3988">
        <v>249244383</v>
      </c>
      <c r="H3988" s="1">
        <v>4.0399093248</v>
      </c>
      <c r="I3988" s="1">
        <v>4.0112574855999998</v>
      </c>
      <c r="J3988" s="1">
        <v>3.9348525811999999</v>
      </c>
      <c r="K3988" s="1">
        <v>4.0781117771000002</v>
      </c>
      <c r="L3988" s="1">
        <v>4.0017068725999998</v>
      </c>
      <c r="M3988" s="2">
        <f t="shared" si="314"/>
        <v>-1.8561484921668203E-2</v>
      </c>
      <c r="N3988" s="2">
        <f t="shared" si="315"/>
        <v>-1.8735911060398885E-2</v>
      </c>
    </row>
    <row r="3989" spans="1:14" x14ac:dyDescent="0.25">
      <c r="A3989" s="5">
        <v>42412</v>
      </c>
      <c r="B3989" s="11">
        <f t="shared" si="311"/>
        <v>2</v>
      </c>
      <c r="C3989" s="11">
        <f t="shared" si="312"/>
        <v>2016</v>
      </c>
      <c r="D3989" s="11" t="str">
        <f t="shared" si="313"/>
        <v>2/2016</v>
      </c>
      <c r="E3989">
        <v>52209</v>
      </c>
      <c r="F3989">
        <v>64027200</v>
      </c>
      <c r="G3989">
        <v>282745752</v>
      </c>
      <c r="H3989" s="1">
        <v>4.2500228122000001</v>
      </c>
      <c r="I3989" s="1">
        <v>4.1736179076999997</v>
      </c>
      <c r="J3989" s="1">
        <v>4.1067636163000003</v>
      </c>
      <c r="K3989" s="1">
        <v>4.3073264905000004</v>
      </c>
      <c r="L3989" s="1">
        <v>4.221370973</v>
      </c>
      <c r="M3989" s="2">
        <f t="shared" si="314"/>
        <v>5.2009456279170863E-2</v>
      </c>
      <c r="N3989" s="2">
        <f t="shared" si="315"/>
        <v>5.0702103133646009E-2</v>
      </c>
    </row>
    <row r="3990" spans="1:14" x14ac:dyDescent="0.25">
      <c r="A3990" s="5">
        <v>42415</v>
      </c>
      <c r="B3990" s="11">
        <f t="shared" si="311"/>
        <v>2</v>
      </c>
      <c r="C3990" s="11">
        <f t="shared" si="312"/>
        <v>2016</v>
      </c>
      <c r="D3990" s="11" t="str">
        <f t="shared" si="313"/>
        <v>2/2016</v>
      </c>
      <c r="E3990">
        <v>30905</v>
      </c>
      <c r="F3990">
        <v>28490400</v>
      </c>
      <c r="G3990">
        <v>129541474</v>
      </c>
      <c r="H3990" s="1">
        <v>4.3168771036000004</v>
      </c>
      <c r="I3990" s="1">
        <v>4.3550795557999997</v>
      </c>
      <c r="J3990" s="1">
        <v>4.3168771036000004</v>
      </c>
      <c r="K3990" s="1">
        <v>4.3932820080999999</v>
      </c>
      <c r="L3990" s="1">
        <v>4.3455289427999997</v>
      </c>
      <c r="M3990" s="2">
        <f t="shared" si="314"/>
        <v>1.5730337072095368E-2</v>
      </c>
      <c r="N3990" s="2">
        <f t="shared" si="315"/>
        <v>1.5607897659536194E-2</v>
      </c>
    </row>
    <row r="3991" spans="1:14" x14ac:dyDescent="0.25">
      <c r="A3991" s="5">
        <v>42416</v>
      </c>
      <c r="B3991" s="11">
        <f t="shared" si="311"/>
        <v>2</v>
      </c>
      <c r="C3991" s="11">
        <f t="shared" si="312"/>
        <v>2016</v>
      </c>
      <c r="D3991" s="11" t="str">
        <f t="shared" si="313"/>
        <v>2/2016</v>
      </c>
      <c r="E3991">
        <v>25833</v>
      </c>
      <c r="F3991">
        <v>80343900</v>
      </c>
      <c r="G3991">
        <v>364114497</v>
      </c>
      <c r="H3991" s="1">
        <v>4.2404721991000001</v>
      </c>
      <c r="I3991" s="1">
        <v>4.2977758775000003</v>
      </c>
      <c r="J3991" s="1">
        <v>4.221370973</v>
      </c>
      <c r="K3991" s="1">
        <v>4.4314844603000001</v>
      </c>
      <c r="L3991" s="1">
        <v>4.3264277166999996</v>
      </c>
      <c r="M3991" s="2">
        <f t="shared" si="314"/>
        <v>-1.7699115046912905E-2</v>
      </c>
      <c r="N3991" s="2">
        <f t="shared" si="315"/>
        <v>-1.7857617402719572E-2</v>
      </c>
    </row>
    <row r="3992" spans="1:14" x14ac:dyDescent="0.25">
      <c r="A3992" s="5">
        <v>42417</v>
      </c>
      <c r="B3992" s="11">
        <f t="shared" si="311"/>
        <v>2</v>
      </c>
      <c r="C3992" s="11">
        <f t="shared" si="312"/>
        <v>2016</v>
      </c>
      <c r="D3992" s="11" t="str">
        <f t="shared" si="313"/>
        <v>2/2016</v>
      </c>
      <c r="E3992">
        <v>55693</v>
      </c>
      <c r="F3992">
        <v>84473100</v>
      </c>
      <c r="G3992">
        <v>392727840</v>
      </c>
      <c r="H3992" s="1">
        <v>4.4696869126000003</v>
      </c>
      <c r="I3992" s="1">
        <v>4.3359783296999996</v>
      </c>
      <c r="J3992" s="1">
        <v>4.3073264905000004</v>
      </c>
      <c r="K3992" s="1">
        <v>4.6033954954</v>
      </c>
      <c r="L3992" s="1">
        <v>4.4410350734000001</v>
      </c>
      <c r="M3992" s="2">
        <f t="shared" si="314"/>
        <v>5.4054054062339763E-2</v>
      </c>
      <c r="N3992" s="2">
        <f t="shared" si="315"/>
        <v>5.2643733493282781E-2</v>
      </c>
    </row>
    <row r="3993" spans="1:14" x14ac:dyDescent="0.25">
      <c r="A3993" s="5">
        <v>42418</v>
      </c>
      <c r="B3993" s="11">
        <f t="shared" si="311"/>
        <v>2</v>
      </c>
      <c r="C3993" s="11">
        <f t="shared" si="312"/>
        <v>2016</v>
      </c>
      <c r="D3993" s="11" t="str">
        <f t="shared" si="313"/>
        <v>2/2016</v>
      </c>
      <c r="E3993">
        <v>32641</v>
      </c>
      <c r="F3993">
        <v>65026900</v>
      </c>
      <c r="G3993">
        <v>303469287</v>
      </c>
      <c r="H3993" s="1">
        <v>4.3837313949999999</v>
      </c>
      <c r="I3993" s="1">
        <v>4.4792375256000003</v>
      </c>
      <c r="J3993" s="1">
        <v>4.3455289427999997</v>
      </c>
      <c r="K3993" s="1">
        <v>4.6511485607000003</v>
      </c>
      <c r="L3993" s="1">
        <v>4.4601362995000002</v>
      </c>
      <c r="M3993" s="2">
        <f t="shared" si="314"/>
        <v>-1.923076924195577E-2</v>
      </c>
      <c r="N3993" s="2">
        <f t="shared" si="315"/>
        <v>-1.9418085868507465E-2</v>
      </c>
    </row>
    <row r="3994" spans="1:14" x14ac:dyDescent="0.25">
      <c r="A3994" s="5">
        <v>42419</v>
      </c>
      <c r="B3994" s="11">
        <f t="shared" si="311"/>
        <v>2</v>
      </c>
      <c r="C3994" s="11">
        <f t="shared" si="312"/>
        <v>2016</v>
      </c>
      <c r="D3994" s="11" t="str">
        <f t="shared" si="313"/>
        <v>2/2016</v>
      </c>
      <c r="E3994">
        <v>23527</v>
      </c>
      <c r="F3994">
        <v>56031000</v>
      </c>
      <c r="G3994">
        <v>250595260</v>
      </c>
      <c r="H3994" s="1">
        <v>4.2595734252000002</v>
      </c>
      <c r="I3994" s="1">
        <v>4.2977758775000003</v>
      </c>
      <c r="J3994" s="1">
        <v>4.2022697468999999</v>
      </c>
      <c r="K3994" s="1">
        <v>4.3646301688999998</v>
      </c>
      <c r="L3994" s="1">
        <v>4.2691240383000002</v>
      </c>
      <c r="M3994" s="2">
        <f t="shared" si="314"/>
        <v>-2.83224400887363E-2</v>
      </c>
      <c r="N3994" s="2">
        <f t="shared" si="315"/>
        <v>-2.8731258042117774E-2</v>
      </c>
    </row>
    <row r="3995" spans="1:14" x14ac:dyDescent="0.25">
      <c r="A3995" s="5">
        <v>42422</v>
      </c>
      <c r="B3995" s="11">
        <f t="shared" si="311"/>
        <v>2</v>
      </c>
      <c r="C3995" s="11">
        <f t="shared" si="312"/>
        <v>2016</v>
      </c>
      <c r="D3995" s="11" t="str">
        <f t="shared" si="313"/>
        <v>2/2016</v>
      </c>
      <c r="E3995">
        <v>35259</v>
      </c>
      <c r="F3995">
        <v>80150300</v>
      </c>
      <c r="G3995">
        <v>390806050</v>
      </c>
      <c r="H3995" s="1">
        <v>4.8135089828000002</v>
      </c>
      <c r="I3995" s="1">
        <v>4.4601362995000002</v>
      </c>
      <c r="J3995" s="1">
        <v>4.4219338473000001</v>
      </c>
      <c r="K3995" s="1">
        <v>4.8135089828000002</v>
      </c>
      <c r="L3995" s="1">
        <v>4.6606991738000003</v>
      </c>
      <c r="M3995" s="2">
        <f t="shared" si="314"/>
        <v>0.13004484306406594</v>
      </c>
      <c r="N3995" s="2">
        <f t="shared" si="315"/>
        <v>0.12225731606434703</v>
      </c>
    </row>
    <row r="3996" spans="1:14" x14ac:dyDescent="0.25">
      <c r="A3996" s="5">
        <v>42423</v>
      </c>
      <c r="B3996" s="11">
        <f t="shared" si="311"/>
        <v>2</v>
      </c>
      <c r="C3996" s="11">
        <f t="shared" si="312"/>
        <v>2016</v>
      </c>
      <c r="D3996" s="11" t="str">
        <f t="shared" si="313"/>
        <v>2/2016</v>
      </c>
      <c r="E3996">
        <v>39741</v>
      </c>
      <c r="F3996">
        <v>85037400</v>
      </c>
      <c r="G3996">
        <v>424211218</v>
      </c>
      <c r="H3996" s="1">
        <v>4.6989016259999996</v>
      </c>
      <c r="I3996" s="1">
        <v>4.7275534651999997</v>
      </c>
      <c r="J3996" s="1">
        <v>4.6033954954</v>
      </c>
      <c r="K3996" s="1">
        <v>5.0427236962000004</v>
      </c>
      <c r="L3996" s="1">
        <v>4.7657559174999999</v>
      </c>
      <c r="M3996" s="2">
        <f t="shared" si="314"/>
        <v>-2.3809523823373868E-2</v>
      </c>
      <c r="N3996" s="2">
        <f t="shared" si="315"/>
        <v>-2.4097551593248365E-2</v>
      </c>
    </row>
    <row r="3997" spans="1:14" x14ac:dyDescent="0.25">
      <c r="A3997" s="5">
        <v>42424</v>
      </c>
      <c r="B3997" s="11">
        <f t="shared" si="311"/>
        <v>2</v>
      </c>
      <c r="C3997" s="11">
        <f t="shared" si="312"/>
        <v>2016</v>
      </c>
      <c r="D3997" s="11" t="str">
        <f t="shared" si="313"/>
        <v>2/2016</v>
      </c>
      <c r="E3997">
        <v>41390</v>
      </c>
      <c r="F3997">
        <v>75039700</v>
      </c>
      <c r="G3997">
        <v>358950586</v>
      </c>
      <c r="H3997" s="1">
        <v>4.6511485607000003</v>
      </c>
      <c r="I3997" s="1">
        <v>4.5556424300999998</v>
      </c>
      <c r="J3997" s="1">
        <v>4.4410350734000001</v>
      </c>
      <c r="K3997" s="1">
        <v>4.7084522390999997</v>
      </c>
      <c r="L3997" s="1">
        <v>4.5651930431999999</v>
      </c>
      <c r="M3997" s="2">
        <f t="shared" si="314"/>
        <v>-1.0162601624977952E-2</v>
      </c>
      <c r="N3997" s="2">
        <f t="shared" si="315"/>
        <v>-1.0214593408669355E-2</v>
      </c>
    </row>
    <row r="3998" spans="1:14" x14ac:dyDescent="0.25">
      <c r="A3998" s="5">
        <v>42425</v>
      </c>
      <c r="B3998" s="11">
        <f t="shared" si="311"/>
        <v>2</v>
      </c>
      <c r="C3998" s="11">
        <f t="shared" si="312"/>
        <v>2016</v>
      </c>
      <c r="D3998" s="11" t="str">
        <f t="shared" si="313"/>
        <v>2/2016</v>
      </c>
      <c r="E3998">
        <v>30267</v>
      </c>
      <c r="F3998">
        <v>70393700</v>
      </c>
      <c r="G3998">
        <v>346666368</v>
      </c>
      <c r="H3998" s="1">
        <v>4.6702497869000004</v>
      </c>
      <c r="I3998" s="1">
        <v>4.5938448824</v>
      </c>
      <c r="J3998" s="1">
        <v>4.5747436561999999</v>
      </c>
      <c r="K3998" s="1">
        <v>4.8517114350000003</v>
      </c>
      <c r="L3998" s="1">
        <v>4.6989016259999996</v>
      </c>
      <c r="M3998" s="2">
        <f t="shared" si="314"/>
        <v>4.1067761974744599E-3</v>
      </c>
      <c r="N3998" s="2">
        <f t="shared" si="315"/>
        <v>4.0983664089899279E-3</v>
      </c>
    </row>
    <row r="3999" spans="1:14" x14ac:dyDescent="0.25">
      <c r="A3999" s="5">
        <v>42426</v>
      </c>
      <c r="B3999" s="11">
        <f t="shared" si="311"/>
        <v>2</v>
      </c>
      <c r="C3999" s="11">
        <f t="shared" si="312"/>
        <v>2016</v>
      </c>
      <c r="D3999" s="11" t="str">
        <f t="shared" si="313"/>
        <v>2/2016</v>
      </c>
      <c r="E3999">
        <v>25610</v>
      </c>
      <c r="F3999">
        <v>61396800</v>
      </c>
      <c r="G3999">
        <v>303071251</v>
      </c>
      <c r="H3999" s="1">
        <v>4.6511485607000003</v>
      </c>
      <c r="I3999" s="1">
        <v>4.7944077566000001</v>
      </c>
      <c r="J3999" s="1">
        <v>4.6129461085000001</v>
      </c>
      <c r="K3999" s="1">
        <v>4.8708126611000004</v>
      </c>
      <c r="L3999" s="1">
        <v>4.7180028521999997</v>
      </c>
      <c r="M3999" s="2">
        <f t="shared" si="314"/>
        <v>-4.0899795667415084E-3</v>
      </c>
      <c r="N3999" s="2">
        <f t="shared" si="315"/>
        <v>-4.0983664089898272E-3</v>
      </c>
    </row>
    <row r="4000" spans="1:14" x14ac:dyDescent="0.25">
      <c r="A4000" s="5">
        <v>42429</v>
      </c>
      <c r="B4000" s="11">
        <f t="shared" si="311"/>
        <v>2</v>
      </c>
      <c r="C4000" s="11">
        <f t="shared" si="312"/>
        <v>2016</v>
      </c>
      <c r="D4000" s="11" t="str">
        <f t="shared" si="313"/>
        <v>2/2016</v>
      </c>
      <c r="E4000">
        <v>36333</v>
      </c>
      <c r="F4000">
        <v>84105000</v>
      </c>
      <c r="G4000">
        <v>430988316</v>
      </c>
      <c r="H4000" s="1">
        <v>4.9090151133999997</v>
      </c>
      <c r="I4000" s="1">
        <v>4.8517114350000003</v>
      </c>
      <c r="J4000" s="1">
        <v>4.7562053043999999</v>
      </c>
      <c r="K4000" s="1">
        <v>4.9949706309000002</v>
      </c>
      <c r="L4000" s="1">
        <v>4.8899138872999997</v>
      </c>
      <c r="M4000" s="2">
        <f t="shared" si="314"/>
        <v>5.5441478450903414E-2</v>
      </c>
      <c r="N4000" s="2">
        <f t="shared" si="315"/>
        <v>5.3959142383450731E-2</v>
      </c>
    </row>
    <row r="4001" spans="1:14" x14ac:dyDescent="0.25">
      <c r="A4001" s="5">
        <v>42430</v>
      </c>
      <c r="B4001" s="11">
        <f t="shared" si="311"/>
        <v>3</v>
      </c>
      <c r="C4001" s="11">
        <f t="shared" si="312"/>
        <v>2016</v>
      </c>
      <c r="D4001" s="11" t="str">
        <f t="shared" si="313"/>
        <v>3/2016</v>
      </c>
      <c r="E4001">
        <v>45743</v>
      </c>
      <c r="F4001">
        <v>80939200</v>
      </c>
      <c r="G4001">
        <v>425053951</v>
      </c>
      <c r="H4001" s="1">
        <v>5.0713755353999996</v>
      </c>
      <c r="I4001" s="1">
        <v>5.0713755353999996</v>
      </c>
      <c r="J4001" s="1">
        <v>4.8708126611000004</v>
      </c>
      <c r="K4001" s="1">
        <v>5.1286792137999999</v>
      </c>
      <c r="L4001" s="1">
        <v>5.0140718571000003</v>
      </c>
      <c r="M4001" s="2">
        <f t="shared" si="314"/>
        <v>3.307392995324232E-2</v>
      </c>
      <c r="N4001" s="2">
        <f t="shared" si="315"/>
        <v>3.253875577917778E-2</v>
      </c>
    </row>
    <row r="4002" spans="1:14" x14ac:dyDescent="0.25">
      <c r="A4002" s="5">
        <v>42431</v>
      </c>
      <c r="B4002" s="11">
        <f t="shared" si="311"/>
        <v>3</v>
      </c>
      <c r="C4002" s="11">
        <f t="shared" si="312"/>
        <v>2016</v>
      </c>
      <c r="D4002" s="11" t="str">
        <f t="shared" si="313"/>
        <v>3/2016</v>
      </c>
      <c r="E4002">
        <v>44317</v>
      </c>
      <c r="F4002">
        <v>88545800</v>
      </c>
      <c r="G4002">
        <v>479617434</v>
      </c>
      <c r="H4002" s="1">
        <v>5.3960963795000003</v>
      </c>
      <c r="I4002" s="1">
        <v>4.9758694048000001</v>
      </c>
      <c r="J4002" s="1">
        <v>4.9185657263999998</v>
      </c>
      <c r="K4002" s="1">
        <v>5.3960963795000003</v>
      </c>
      <c r="L4002" s="1">
        <v>5.1764322791000001</v>
      </c>
      <c r="M4002" s="2">
        <f t="shared" si="314"/>
        <v>6.4030131831755321E-2</v>
      </c>
      <c r="N4002" s="2">
        <f t="shared" si="315"/>
        <v>6.2063709909213748E-2</v>
      </c>
    </row>
    <row r="4003" spans="1:14" x14ac:dyDescent="0.25">
      <c r="A4003" s="5">
        <v>42432</v>
      </c>
      <c r="B4003" s="11">
        <f t="shared" si="311"/>
        <v>3</v>
      </c>
      <c r="C4003" s="11">
        <f t="shared" si="312"/>
        <v>2016</v>
      </c>
      <c r="D4003" s="11" t="str">
        <f t="shared" si="313"/>
        <v>3/2016</v>
      </c>
      <c r="E4003">
        <v>139293</v>
      </c>
      <c r="F4003">
        <v>186772500</v>
      </c>
      <c r="G4003">
        <v>1175567290</v>
      </c>
      <c r="H4003" s="1">
        <v>6.2747527811000001</v>
      </c>
      <c r="I4003" s="1">
        <v>5.5871086407000004</v>
      </c>
      <c r="J4003" s="1">
        <v>5.5393555754000001</v>
      </c>
      <c r="K4003" s="1">
        <v>6.4944168815000003</v>
      </c>
      <c r="L4003" s="1">
        <v>6.0073356153999997</v>
      </c>
      <c r="M4003" s="2">
        <f t="shared" si="314"/>
        <v>0.16283185840379955</v>
      </c>
      <c r="N4003" s="2">
        <f t="shared" si="315"/>
        <v>0.15085828733534878</v>
      </c>
    </row>
    <row r="4004" spans="1:14" x14ac:dyDescent="0.25">
      <c r="A4004" s="5">
        <v>42433</v>
      </c>
      <c r="B4004" s="11">
        <f t="shared" si="311"/>
        <v>3</v>
      </c>
      <c r="C4004" s="11">
        <f t="shared" si="312"/>
        <v>2016</v>
      </c>
      <c r="D4004" s="11" t="str">
        <f t="shared" si="313"/>
        <v>3/2016</v>
      </c>
      <c r="E4004">
        <v>146689</v>
      </c>
      <c r="F4004">
        <v>175922100</v>
      </c>
      <c r="G4004">
        <v>1294776987</v>
      </c>
      <c r="H4004" s="1">
        <v>6.8955426300999996</v>
      </c>
      <c r="I4004" s="1">
        <v>7.5449843182</v>
      </c>
      <c r="J4004" s="1">
        <v>6.5899230120999999</v>
      </c>
      <c r="K4004" s="1">
        <v>7.5449843182</v>
      </c>
      <c r="L4004" s="1">
        <v>7.0292512129000002</v>
      </c>
      <c r="M4004" s="2">
        <f t="shared" si="314"/>
        <v>9.8934550994560722E-2</v>
      </c>
      <c r="N4004" s="2">
        <f t="shared" si="315"/>
        <v>9.4341120412961416E-2</v>
      </c>
    </row>
    <row r="4005" spans="1:14" x14ac:dyDescent="0.25">
      <c r="A4005" s="5">
        <v>42436</v>
      </c>
      <c r="B4005" s="11">
        <f t="shared" si="311"/>
        <v>3</v>
      </c>
      <c r="C4005" s="11">
        <f t="shared" si="312"/>
        <v>2016</v>
      </c>
      <c r="D4005" s="11" t="str">
        <f t="shared" si="313"/>
        <v>3/2016</v>
      </c>
      <c r="E4005">
        <v>64236</v>
      </c>
      <c r="F4005">
        <v>85041400</v>
      </c>
      <c r="G4005">
        <v>620017158</v>
      </c>
      <c r="H4005" s="1">
        <v>7.0388018260000003</v>
      </c>
      <c r="I4005" s="1">
        <v>6.9241944692999997</v>
      </c>
      <c r="J4005" s="1">
        <v>6.6376760774000001</v>
      </c>
      <c r="K4005" s="1">
        <v>7.1916116350000001</v>
      </c>
      <c r="L4005" s="1">
        <v>6.9623969214999999</v>
      </c>
      <c r="M4005" s="2">
        <f t="shared" si="314"/>
        <v>2.0775623266348076E-2</v>
      </c>
      <c r="N4005" s="2">
        <f t="shared" si="315"/>
        <v>2.0562753294208216E-2</v>
      </c>
    </row>
    <row r="4006" spans="1:14" x14ac:dyDescent="0.25">
      <c r="A4006" s="5">
        <v>42437</v>
      </c>
      <c r="B4006" s="11">
        <f t="shared" si="311"/>
        <v>3</v>
      </c>
      <c r="C4006" s="11">
        <f t="shared" si="312"/>
        <v>2016</v>
      </c>
      <c r="D4006" s="11" t="str">
        <f t="shared" si="313"/>
        <v>3/2016</v>
      </c>
      <c r="E4006">
        <v>97508</v>
      </c>
      <c r="F4006">
        <v>137169400</v>
      </c>
      <c r="G4006">
        <v>1020738081</v>
      </c>
      <c r="H4006" s="1">
        <v>7.1343079565999998</v>
      </c>
      <c r="I4006" s="1">
        <v>7.0388018260000003</v>
      </c>
      <c r="J4006" s="1">
        <v>6.7618340471999998</v>
      </c>
      <c r="K4006" s="1">
        <v>7.4876806398999998</v>
      </c>
      <c r="L4006" s="1">
        <v>7.1056561173999997</v>
      </c>
      <c r="M4006" s="2">
        <f t="shared" si="314"/>
        <v>1.3568521029703851E-2</v>
      </c>
      <c r="N4006" s="2">
        <f t="shared" si="315"/>
        <v>1.3477292941997085E-2</v>
      </c>
    </row>
    <row r="4007" spans="1:14" x14ac:dyDescent="0.25">
      <c r="A4007" s="5">
        <v>42438</v>
      </c>
      <c r="B4007" s="11">
        <f t="shared" si="311"/>
        <v>3</v>
      </c>
      <c r="C4007" s="11">
        <f t="shared" si="312"/>
        <v>2016</v>
      </c>
      <c r="D4007" s="11" t="str">
        <f t="shared" si="313"/>
        <v>3/2016</v>
      </c>
      <c r="E4007">
        <v>57560</v>
      </c>
      <c r="F4007">
        <v>84821900</v>
      </c>
      <c r="G4007">
        <v>646121853</v>
      </c>
      <c r="H4007" s="1">
        <v>7.2584659264000004</v>
      </c>
      <c r="I4007" s="1">
        <v>7.353972057</v>
      </c>
      <c r="J4007" s="1">
        <v>7.0292512129000002</v>
      </c>
      <c r="K4007" s="1">
        <v>7.4303769615000004</v>
      </c>
      <c r="L4007" s="1">
        <v>7.2775671524999996</v>
      </c>
      <c r="M4007" s="2">
        <f t="shared" si="314"/>
        <v>1.7402945114689317E-2</v>
      </c>
      <c r="N4007" s="2">
        <f t="shared" si="315"/>
        <v>1.7253248148444877E-2</v>
      </c>
    </row>
    <row r="4008" spans="1:14" x14ac:dyDescent="0.25">
      <c r="A4008" s="5">
        <v>42439</v>
      </c>
      <c r="B4008" s="11">
        <f t="shared" si="311"/>
        <v>3</v>
      </c>
      <c r="C4008" s="11">
        <f t="shared" si="312"/>
        <v>2016</v>
      </c>
      <c r="D4008" s="11" t="str">
        <f t="shared" si="313"/>
        <v>3/2016</v>
      </c>
      <c r="E4008">
        <v>76942</v>
      </c>
      <c r="F4008">
        <v>117672300</v>
      </c>
      <c r="G4008">
        <v>900474457</v>
      </c>
      <c r="H4008" s="1">
        <v>7.5927373835000003</v>
      </c>
      <c r="I4008" s="1">
        <v>7.4494781875999996</v>
      </c>
      <c r="J4008" s="1">
        <v>6.9814981476</v>
      </c>
      <c r="K4008" s="1">
        <v>7.6022879966000003</v>
      </c>
      <c r="L4008" s="1">
        <v>7.3062189916999998</v>
      </c>
      <c r="M4008" s="2">
        <f t="shared" si="314"/>
        <v>4.6052631573871627E-2</v>
      </c>
      <c r="N4008" s="2">
        <f t="shared" si="315"/>
        <v>4.5023681369102855E-2</v>
      </c>
    </row>
    <row r="4009" spans="1:14" x14ac:dyDescent="0.25">
      <c r="A4009" s="5">
        <v>42440</v>
      </c>
      <c r="B4009" s="11">
        <f t="shared" si="311"/>
        <v>3</v>
      </c>
      <c r="C4009" s="11">
        <f t="shared" si="312"/>
        <v>2016</v>
      </c>
      <c r="D4009" s="11" t="str">
        <f t="shared" si="313"/>
        <v>3/2016</v>
      </c>
      <c r="E4009">
        <v>63170</v>
      </c>
      <c r="F4009">
        <v>92331300</v>
      </c>
      <c r="G4009">
        <v>737423978</v>
      </c>
      <c r="H4009" s="1">
        <v>7.7264459664</v>
      </c>
      <c r="I4009" s="1">
        <v>7.5831867705000002</v>
      </c>
      <c r="J4009" s="1">
        <v>7.3253202177999999</v>
      </c>
      <c r="K4009" s="1">
        <v>7.8506039361999997</v>
      </c>
      <c r="L4009" s="1">
        <v>7.6309398357999996</v>
      </c>
      <c r="M4009" s="2">
        <f t="shared" si="314"/>
        <v>1.7610062899128476E-2</v>
      </c>
      <c r="N4009" s="2">
        <f t="shared" si="315"/>
        <v>1.7456802410101863E-2</v>
      </c>
    </row>
    <row r="4010" spans="1:14" x14ac:dyDescent="0.25">
      <c r="A4010" s="5">
        <v>42443</v>
      </c>
      <c r="B4010" s="11">
        <f t="shared" si="311"/>
        <v>3</v>
      </c>
      <c r="C4010" s="11">
        <f t="shared" si="312"/>
        <v>2016</v>
      </c>
      <c r="D4010" s="11" t="str">
        <f t="shared" si="313"/>
        <v>3/2016</v>
      </c>
      <c r="E4010">
        <v>63713</v>
      </c>
      <c r="F4010">
        <v>85124900</v>
      </c>
      <c r="G4010">
        <v>655382994</v>
      </c>
      <c r="H4010" s="1">
        <v>7.0674536652000004</v>
      </c>
      <c r="I4010" s="1">
        <v>7.7646484186000002</v>
      </c>
      <c r="J4010" s="1">
        <v>7.0674536652000004</v>
      </c>
      <c r="K4010" s="1">
        <v>7.8315027100999997</v>
      </c>
      <c r="L4010" s="1">
        <v>7.353972057</v>
      </c>
      <c r="M4010" s="2">
        <f t="shared" si="314"/>
        <v>-8.5290482074909968E-2</v>
      </c>
      <c r="N4010" s="2">
        <f t="shared" si="315"/>
        <v>-8.9148730858387287E-2</v>
      </c>
    </row>
    <row r="4011" spans="1:14" x14ac:dyDescent="0.25">
      <c r="A4011" s="5">
        <v>42444</v>
      </c>
      <c r="B4011" s="11">
        <f t="shared" si="311"/>
        <v>3</v>
      </c>
      <c r="C4011" s="11">
        <f t="shared" si="312"/>
        <v>2016</v>
      </c>
      <c r="D4011" s="11" t="str">
        <f t="shared" si="313"/>
        <v>3/2016</v>
      </c>
      <c r="E4011">
        <v>82772</v>
      </c>
      <c r="F4011">
        <v>104078000</v>
      </c>
      <c r="G4011">
        <v>699084509</v>
      </c>
      <c r="H4011" s="1">
        <v>6.3129552334000003</v>
      </c>
      <c r="I4011" s="1">
        <v>6.5230687207000004</v>
      </c>
      <c r="J4011" s="1">
        <v>6.2652021680000001</v>
      </c>
      <c r="K4011" s="1">
        <v>6.6472266905000001</v>
      </c>
      <c r="L4011" s="1">
        <v>6.4180119769999999</v>
      </c>
      <c r="M4011" s="2">
        <f t="shared" si="314"/>
        <v>-0.1067567567531621</v>
      </c>
      <c r="N4011" s="2">
        <f t="shared" si="315"/>
        <v>-0.11289634634250487</v>
      </c>
    </row>
    <row r="4012" spans="1:14" x14ac:dyDescent="0.25">
      <c r="A4012" s="5">
        <v>42445</v>
      </c>
      <c r="B4012" s="11">
        <f t="shared" si="311"/>
        <v>3</v>
      </c>
      <c r="C4012" s="11">
        <f t="shared" si="312"/>
        <v>2016</v>
      </c>
      <c r="D4012" s="11" t="str">
        <f t="shared" si="313"/>
        <v>3/2016</v>
      </c>
      <c r="E4012">
        <v>54090</v>
      </c>
      <c r="F4012">
        <v>84796400</v>
      </c>
      <c r="G4012">
        <v>584312229</v>
      </c>
      <c r="H4012" s="1">
        <v>6.9050932430999996</v>
      </c>
      <c r="I4012" s="1">
        <v>6.2174491026999998</v>
      </c>
      <c r="J4012" s="1">
        <v>6.1219429721000003</v>
      </c>
      <c r="K4012" s="1">
        <v>6.9050932430999996</v>
      </c>
      <c r="L4012" s="1">
        <v>6.5803723990999998</v>
      </c>
      <c r="M4012" s="2">
        <f t="shared" si="314"/>
        <v>9.3797276839089561E-2</v>
      </c>
      <c r="N4012" s="2">
        <f t="shared" si="315"/>
        <v>8.9655382294129851E-2</v>
      </c>
    </row>
    <row r="4013" spans="1:14" x14ac:dyDescent="0.25">
      <c r="A4013" s="5">
        <v>42446</v>
      </c>
      <c r="B4013" s="11">
        <f t="shared" si="311"/>
        <v>3</v>
      </c>
      <c r="C4013" s="11">
        <f t="shared" si="312"/>
        <v>2016</v>
      </c>
      <c r="D4013" s="11" t="str">
        <f t="shared" si="313"/>
        <v>3/2016</v>
      </c>
      <c r="E4013">
        <v>85880</v>
      </c>
      <c r="F4013">
        <v>117592500</v>
      </c>
      <c r="G4013">
        <v>943356446</v>
      </c>
      <c r="H4013" s="1">
        <v>7.7359965795000001</v>
      </c>
      <c r="I4013" s="1">
        <v>7.7837496448000003</v>
      </c>
      <c r="J4013" s="1">
        <v>7.3635226701000001</v>
      </c>
      <c r="K4013" s="1">
        <v>7.8219520969999996</v>
      </c>
      <c r="L4013" s="1">
        <v>7.6595916749999997</v>
      </c>
      <c r="M4013" s="2">
        <f t="shared" si="314"/>
        <v>0.12033195022098964</v>
      </c>
      <c r="N4013" s="2">
        <f t="shared" si="315"/>
        <v>0.11362502551978829</v>
      </c>
    </row>
    <row r="4014" spans="1:14" x14ac:dyDescent="0.25">
      <c r="A4014" s="5">
        <v>42447</v>
      </c>
      <c r="B4014" s="11">
        <f t="shared" si="311"/>
        <v>3</v>
      </c>
      <c r="C4014" s="11">
        <f t="shared" si="312"/>
        <v>2016</v>
      </c>
      <c r="D4014" s="11" t="str">
        <f t="shared" si="313"/>
        <v>3/2016</v>
      </c>
      <c r="E4014">
        <v>54700</v>
      </c>
      <c r="F4014">
        <v>76508100</v>
      </c>
      <c r="G4014">
        <v>608847049</v>
      </c>
      <c r="H4014" s="1">
        <v>7.7550978056000002</v>
      </c>
      <c r="I4014" s="1">
        <v>7.7264459664</v>
      </c>
      <c r="J4014" s="1">
        <v>7.3730732831000001</v>
      </c>
      <c r="K4014" s="1">
        <v>7.8028508709000004</v>
      </c>
      <c r="L4014" s="1">
        <v>7.6022879966000003</v>
      </c>
      <c r="M4014" s="2">
        <f t="shared" si="314"/>
        <v>2.4691357995965113E-3</v>
      </c>
      <c r="N4014" s="2">
        <f t="shared" si="315"/>
        <v>2.4660924923279523E-3</v>
      </c>
    </row>
    <row r="4015" spans="1:14" x14ac:dyDescent="0.25">
      <c r="A4015" s="5">
        <v>42450</v>
      </c>
      <c r="B4015" s="11">
        <f t="shared" si="311"/>
        <v>3</v>
      </c>
      <c r="C4015" s="11">
        <f t="shared" si="312"/>
        <v>2016</v>
      </c>
      <c r="D4015" s="11" t="str">
        <f t="shared" si="313"/>
        <v>3/2016</v>
      </c>
      <c r="E4015">
        <v>47562</v>
      </c>
      <c r="F4015">
        <v>65115600</v>
      </c>
      <c r="G4015">
        <v>526247185</v>
      </c>
      <c r="H4015" s="1">
        <v>7.6977941271999999</v>
      </c>
      <c r="I4015" s="1">
        <v>7.7168953533</v>
      </c>
      <c r="J4015" s="1">
        <v>7.5736361574000002</v>
      </c>
      <c r="K4015" s="1">
        <v>7.8983570015</v>
      </c>
      <c r="L4015" s="1">
        <v>7.7168953533</v>
      </c>
      <c r="M4015" s="2">
        <f t="shared" si="314"/>
        <v>-7.3891625658958349E-3</v>
      </c>
      <c r="N4015" s="2">
        <f t="shared" si="315"/>
        <v>-7.4165976594012945E-3</v>
      </c>
    </row>
    <row r="4016" spans="1:14" x14ac:dyDescent="0.25">
      <c r="A4016" s="5">
        <v>42451</v>
      </c>
      <c r="B4016" s="11">
        <f t="shared" si="311"/>
        <v>3</v>
      </c>
      <c r="C4016" s="11">
        <f t="shared" si="312"/>
        <v>2016</v>
      </c>
      <c r="D4016" s="11" t="str">
        <f t="shared" si="313"/>
        <v>3/2016</v>
      </c>
      <c r="E4016">
        <v>47166</v>
      </c>
      <c r="F4016">
        <v>83727900</v>
      </c>
      <c r="G4016">
        <v>669341665</v>
      </c>
      <c r="H4016" s="1">
        <v>7.7455471925000001</v>
      </c>
      <c r="I4016" s="1">
        <v>7.4972312528999998</v>
      </c>
      <c r="J4016" s="1">
        <v>7.3826238962000001</v>
      </c>
      <c r="K4016" s="1">
        <v>7.8124014839000004</v>
      </c>
      <c r="L4016" s="1">
        <v>7.6309398357999996</v>
      </c>
      <c r="M4016" s="2">
        <f t="shared" si="314"/>
        <v>6.2034739447325293E-3</v>
      </c>
      <c r="N4016" s="2">
        <f t="shared" si="315"/>
        <v>6.1843116081119033E-3</v>
      </c>
    </row>
    <row r="4017" spans="1:14" x14ac:dyDescent="0.25">
      <c r="A4017" s="5">
        <v>42452</v>
      </c>
      <c r="B4017" s="11">
        <f t="shared" si="311"/>
        <v>3</v>
      </c>
      <c r="C4017" s="11">
        <f t="shared" si="312"/>
        <v>2016</v>
      </c>
      <c r="D4017" s="11" t="str">
        <f t="shared" si="313"/>
        <v>3/2016</v>
      </c>
      <c r="E4017">
        <v>53748</v>
      </c>
      <c r="F4017">
        <v>60657100</v>
      </c>
      <c r="G4017">
        <v>473396702</v>
      </c>
      <c r="H4017" s="1">
        <v>7.4303769615000004</v>
      </c>
      <c r="I4017" s="1">
        <v>7.5258830920999999</v>
      </c>
      <c r="J4017" s="1">
        <v>7.3157696047999998</v>
      </c>
      <c r="K4017" s="1">
        <v>7.6022879966000003</v>
      </c>
      <c r="L4017" s="1">
        <v>7.4494781875999996</v>
      </c>
      <c r="M4017" s="2">
        <f t="shared" si="314"/>
        <v>-4.0690505546874589E-2</v>
      </c>
      <c r="N4017" s="2">
        <f t="shared" si="315"/>
        <v>-4.1541529935112953E-2</v>
      </c>
    </row>
    <row r="4018" spans="1:14" x14ac:dyDescent="0.25">
      <c r="A4018" s="5">
        <v>42453</v>
      </c>
      <c r="B4018" s="11">
        <f t="shared" si="311"/>
        <v>3</v>
      </c>
      <c r="C4018" s="11">
        <f t="shared" si="312"/>
        <v>2016</v>
      </c>
      <c r="D4018" s="11" t="str">
        <f t="shared" si="313"/>
        <v>3/2016</v>
      </c>
      <c r="E4018">
        <v>33097</v>
      </c>
      <c r="F4018">
        <v>52097200</v>
      </c>
      <c r="G4018">
        <v>398617252</v>
      </c>
      <c r="H4018" s="1">
        <v>7.4590288006999996</v>
      </c>
      <c r="I4018" s="1">
        <v>7.1916116350000001</v>
      </c>
      <c r="J4018" s="1">
        <v>6.9910487607</v>
      </c>
      <c r="K4018" s="1">
        <v>7.6404904487999996</v>
      </c>
      <c r="L4018" s="1">
        <v>7.3062189916999998</v>
      </c>
      <c r="M4018" s="2">
        <f t="shared" si="314"/>
        <v>3.8560411333714573E-3</v>
      </c>
      <c r="N4018" s="2">
        <f t="shared" si="315"/>
        <v>3.8486256635517175E-3</v>
      </c>
    </row>
    <row r="4019" spans="1:14" x14ac:dyDescent="0.25">
      <c r="A4019" s="5">
        <v>42457</v>
      </c>
      <c r="B4019" s="11">
        <f t="shared" si="311"/>
        <v>3</v>
      </c>
      <c r="C4019" s="11">
        <f t="shared" si="312"/>
        <v>2016</v>
      </c>
      <c r="D4019" s="11" t="str">
        <f t="shared" si="313"/>
        <v>3/2016</v>
      </c>
      <c r="E4019">
        <v>36881</v>
      </c>
      <c r="F4019">
        <v>69134300</v>
      </c>
      <c r="G4019">
        <v>568050120</v>
      </c>
      <c r="H4019" s="1">
        <v>8.0607174234999999</v>
      </c>
      <c r="I4019" s="1">
        <v>7.7837496448000003</v>
      </c>
      <c r="J4019" s="1">
        <v>7.5545349313000001</v>
      </c>
      <c r="K4019" s="1">
        <v>8.0989198758000001</v>
      </c>
      <c r="L4019" s="1">
        <v>7.8506039361999997</v>
      </c>
      <c r="M4019" s="2">
        <f t="shared" si="314"/>
        <v>8.0665813053776514E-2</v>
      </c>
      <c r="N4019" s="2">
        <f t="shared" si="315"/>
        <v>7.7577344750346333E-2</v>
      </c>
    </row>
    <row r="4020" spans="1:14" x14ac:dyDescent="0.25">
      <c r="A4020" s="5">
        <v>42458</v>
      </c>
      <c r="B4020" s="11">
        <f t="shared" si="311"/>
        <v>3</v>
      </c>
      <c r="C4020" s="11">
        <f t="shared" si="312"/>
        <v>2016</v>
      </c>
      <c r="D4020" s="11" t="str">
        <f t="shared" si="313"/>
        <v>3/2016</v>
      </c>
      <c r="E4020">
        <v>50514</v>
      </c>
      <c r="F4020">
        <v>88569100</v>
      </c>
      <c r="G4020">
        <v>755373210</v>
      </c>
      <c r="H4020" s="1">
        <v>8.1084704888000001</v>
      </c>
      <c r="I4020" s="1">
        <v>7.9652112929000003</v>
      </c>
      <c r="J4020" s="1">
        <v>7.8219520969999996</v>
      </c>
      <c r="K4020" s="1">
        <v>8.452292559</v>
      </c>
      <c r="L4020" s="1">
        <v>8.1466729411000003</v>
      </c>
      <c r="M4020" s="2">
        <f t="shared" si="314"/>
        <v>5.924170615481783E-3</v>
      </c>
      <c r="N4020" s="2">
        <f t="shared" si="315"/>
        <v>5.9066917147619618E-3</v>
      </c>
    </row>
    <row r="4021" spans="1:14" x14ac:dyDescent="0.25">
      <c r="A4021" s="5">
        <v>42459</v>
      </c>
      <c r="B4021" s="11">
        <f t="shared" si="311"/>
        <v>3</v>
      </c>
      <c r="C4021" s="11">
        <f t="shared" si="312"/>
        <v>2016</v>
      </c>
      <c r="D4021" s="11" t="str">
        <f t="shared" si="313"/>
        <v>3/2016</v>
      </c>
      <c r="E4021">
        <v>61649</v>
      </c>
      <c r="F4021">
        <v>89303100</v>
      </c>
      <c r="G4021">
        <v>777981015</v>
      </c>
      <c r="H4021" s="1">
        <v>8.0607174234999999</v>
      </c>
      <c r="I4021" s="1">
        <v>8.3090333630999993</v>
      </c>
      <c r="J4021" s="1">
        <v>7.9079076145</v>
      </c>
      <c r="K4021" s="1">
        <v>8.5955517549000007</v>
      </c>
      <c r="L4021" s="1">
        <v>8.3185839761999993</v>
      </c>
      <c r="M4021" s="2">
        <f t="shared" si="314"/>
        <v>-5.8892815070314963E-3</v>
      </c>
      <c r="N4021" s="2">
        <f t="shared" si="315"/>
        <v>-5.9066917147619314E-3</v>
      </c>
    </row>
    <row r="4022" spans="1:14" x14ac:dyDescent="0.25">
      <c r="A4022" s="5">
        <v>42460</v>
      </c>
      <c r="B4022" s="11">
        <f t="shared" si="311"/>
        <v>3</v>
      </c>
      <c r="C4022" s="11">
        <f t="shared" si="312"/>
        <v>2016</v>
      </c>
      <c r="D4022" s="11" t="str">
        <f t="shared" si="313"/>
        <v>3/2016</v>
      </c>
      <c r="E4022">
        <v>44127</v>
      </c>
      <c r="F4022">
        <v>69529900</v>
      </c>
      <c r="G4022">
        <v>583425870</v>
      </c>
      <c r="H4022" s="1">
        <v>7.9747619060000003</v>
      </c>
      <c r="I4022" s="1">
        <v>7.9843125190000004</v>
      </c>
      <c r="J4022" s="1">
        <v>7.8219520969999996</v>
      </c>
      <c r="K4022" s="1">
        <v>8.2421790717000007</v>
      </c>
      <c r="L4022" s="1">
        <v>8.0129643581999996</v>
      </c>
      <c r="M4022" s="2">
        <f t="shared" si="314"/>
        <v>-1.0663507102904646E-2</v>
      </c>
      <c r="N4022" s="2">
        <f t="shared" si="315"/>
        <v>-1.0720769738935789E-2</v>
      </c>
    </row>
    <row r="4023" spans="1:14" x14ac:dyDescent="0.25">
      <c r="A4023" s="5">
        <v>42461</v>
      </c>
      <c r="B4023" s="11">
        <f t="shared" si="311"/>
        <v>4</v>
      </c>
      <c r="C4023" s="11">
        <f t="shared" si="312"/>
        <v>2016</v>
      </c>
      <c r="D4023" s="11" t="str">
        <f t="shared" si="313"/>
        <v>4/2016</v>
      </c>
      <c r="E4023">
        <v>37128</v>
      </c>
      <c r="F4023">
        <v>73880500</v>
      </c>
      <c r="G4023">
        <v>603182310</v>
      </c>
      <c r="H4023" s="1">
        <v>7.9843125190000004</v>
      </c>
      <c r="I4023" s="1">
        <v>7.6882435141999999</v>
      </c>
      <c r="J4023" s="1">
        <v>7.5831867705000002</v>
      </c>
      <c r="K4023" s="1">
        <v>8.0320655843999997</v>
      </c>
      <c r="L4023" s="1">
        <v>7.7933002578000004</v>
      </c>
      <c r="M4023" s="2">
        <f t="shared" si="314"/>
        <v>1.1976047827602088E-3</v>
      </c>
      <c r="N4023" s="2">
        <f t="shared" si="315"/>
        <v>1.1968882261963495E-3</v>
      </c>
    </row>
    <row r="4024" spans="1:14" x14ac:dyDescent="0.25">
      <c r="A4024" s="5">
        <v>42464</v>
      </c>
      <c r="B4024" s="11">
        <f t="shared" si="311"/>
        <v>4</v>
      </c>
      <c r="C4024" s="11">
        <f t="shared" si="312"/>
        <v>2016</v>
      </c>
      <c r="D4024" s="11" t="str">
        <f t="shared" si="313"/>
        <v>4/2016</v>
      </c>
      <c r="E4024">
        <v>43621</v>
      </c>
      <c r="F4024">
        <v>69861900</v>
      </c>
      <c r="G4024">
        <v>549510030</v>
      </c>
      <c r="H4024" s="1">
        <v>7.2393647003000003</v>
      </c>
      <c r="I4024" s="1">
        <v>7.6404904487999996</v>
      </c>
      <c r="J4024" s="1">
        <v>7.1916116350000001</v>
      </c>
      <c r="K4024" s="1">
        <v>7.8124014839000004</v>
      </c>
      <c r="L4024" s="1">
        <v>7.5163324790999999</v>
      </c>
      <c r="M4024" s="2">
        <f t="shared" si="314"/>
        <v>-9.3301435399387622E-2</v>
      </c>
      <c r="N4024" s="2">
        <f t="shared" si="315"/>
        <v>-9.7945227434266716E-2</v>
      </c>
    </row>
    <row r="4025" spans="1:14" x14ac:dyDescent="0.25">
      <c r="A4025" s="5">
        <v>42465</v>
      </c>
      <c r="B4025" s="11">
        <f t="shared" si="311"/>
        <v>4</v>
      </c>
      <c r="C4025" s="11">
        <f t="shared" si="312"/>
        <v>2016</v>
      </c>
      <c r="D4025" s="11" t="str">
        <f t="shared" si="313"/>
        <v>4/2016</v>
      </c>
      <c r="E4025">
        <v>50166</v>
      </c>
      <c r="F4025">
        <v>74976300</v>
      </c>
      <c r="G4025">
        <v>586195354</v>
      </c>
      <c r="H4025" s="1">
        <v>7.4781300267999997</v>
      </c>
      <c r="I4025" s="1">
        <v>7.2107128611000002</v>
      </c>
      <c r="J4025" s="1">
        <v>7.0770042782000004</v>
      </c>
      <c r="K4025" s="1">
        <v>7.6882435141999999</v>
      </c>
      <c r="L4025" s="1">
        <v>7.4685794136999997</v>
      </c>
      <c r="M4025" s="2">
        <f t="shared" si="314"/>
        <v>3.2981530339271981E-2</v>
      </c>
      <c r="N4025" s="2">
        <f t="shared" si="315"/>
        <v>3.244931034481479E-2</v>
      </c>
    </row>
    <row r="4026" spans="1:14" x14ac:dyDescent="0.25">
      <c r="A4026" s="5">
        <v>42466</v>
      </c>
      <c r="B4026" s="11">
        <f t="shared" si="311"/>
        <v>4</v>
      </c>
      <c r="C4026" s="11">
        <f t="shared" si="312"/>
        <v>2016</v>
      </c>
      <c r="D4026" s="11" t="str">
        <f t="shared" si="313"/>
        <v>4/2016</v>
      </c>
      <c r="E4026">
        <v>32467</v>
      </c>
      <c r="F4026">
        <v>70091000</v>
      </c>
      <c r="G4026">
        <v>544294754</v>
      </c>
      <c r="H4026" s="1">
        <v>7.2393647003000003</v>
      </c>
      <c r="I4026" s="1">
        <v>7.4208263484000003</v>
      </c>
      <c r="J4026" s="1">
        <v>7.2393647003000003</v>
      </c>
      <c r="K4026" s="1">
        <v>7.6022879966000003</v>
      </c>
      <c r="L4026" s="1">
        <v>7.4208263484000003</v>
      </c>
      <c r="M4026" s="2">
        <f t="shared" si="314"/>
        <v>-3.1928480200841158E-2</v>
      </c>
      <c r="N4026" s="2">
        <f t="shared" si="315"/>
        <v>-3.2449310344814859E-2</v>
      </c>
    </row>
    <row r="4027" spans="1:14" x14ac:dyDescent="0.25">
      <c r="A4027" s="5">
        <v>42467</v>
      </c>
      <c r="B4027" s="11">
        <f t="shared" si="311"/>
        <v>4</v>
      </c>
      <c r="C4027" s="11">
        <f t="shared" si="312"/>
        <v>2016</v>
      </c>
      <c r="D4027" s="11" t="str">
        <f t="shared" si="313"/>
        <v>4/2016</v>
      </c>
      <c r="E4027">
        <v>25762</v>
      </c>
      <c r="F4027">
        <v>46161900</v>
      </c>
      <c r="G4027">
        <v>355436294</v>
      </c>
      <c r="H4027" s="1">
        <v>7.353972057</v>
      </c>
      <c r="I4027" s="1">
        <v>7.4399275746000004</v>
      </c>
      <c r="J4027" s="1">
        <v>7.2584659264000004</v>
      </c>
      <c r="K4027" s="1">
        <v>7.4972312528999998</v>
      </c>
      <c r="L4027" s="1">
        <v>7.353972057</v>
      </c>
      <c r="M4027" s="2">
        <f t="shared" si="314"/>
        <v>1.5831134560087889E-2</v>
      </c>
      <c r="N4027" s="2">
        <f t="shared" si="315"/>
        <v>1.5707129200872968E-2</v>
      </c>
    </row>
    <row r="4028" spans="1:14" x14ac:dyDescent="0.25">
      <c r="A4028" s="5">
        <v>42468</v>
      </c>
      <c r="B4028" s="11">
        <f t="shared" si="311"/>
        <v>4</v>
      </c>
      <c r="C4028" s="11">
        <f t="shared" si="312"/>
        <v>2016</v>
      </c>
      <c r="D4028" s="11" t="str">
        <f t="shared" si="313"/>
        <v>4/2016</v>
      </c>
      <c r="E4028">
        <v>34103</v>
      </c>
      <c r="F4028">
        <v>84076200</v>
      </c>
      <c r="G4028">
        <v>690402630</v>
      </c>
      <c r="H4028" s="1">
        <v>7.8888063883999999</v>
      </c>
      <c r="I4028" s="1">
        <v>7.7646484186000002</v>
      </c>
      <c r="J4028" s="1">
        <v>7.6786929010999998</v>
      </c>
      <c r="K4028" s="1">
        <v>7.9652112929000003</v>
      </c>
      <c r="L4028" s="1">
        <v>7.8410533230999997</v>
      </c>
      <c r="M4028" s="2">
        <f t="shared" si="314"/>
        <v>7.2727272724800285E-2</v>
      </c>
      <c r="N4028" s="2">
        <f t="shared" si="315"/>
        <v>7.0204258670943709E-2</v>
      </c>
    </row>
    <row r="4029" spans="1:14" x14ac:dyDescent="0.25">
      <c r="A4029" s="5">
        <v>42471</v>
      </c>
      <c r="B4029" s="11">
        <f t="shared" si="311"/>
        <v>4</v>
      </c>
      <c r="C4029" s="11">
        <f t="shared" si="312"/>
        <v>2016</v>
      </c>
      <c r="D4029" s="11" t="str">
        <f t="shared" si="313"/>
        <v>4/2016</v>
      </c>
      <c r="E4029">
        <v>50377</v>
      </c>
      <c r="F4029">
        <v>60901800</v>
      </c>
      <c r="G4029">
        <v>516665758</v>
      </c>
      <c r="H4029" s="1">
        <v>8.0129643581999996</v>
      </c>
      <c r="I4029" s="1">
        <v>8.0511668104999998</v>
      </c>
      <c r="J4029" s="1">
        <v>7.9652112929000003</v>
      </c>
      <c r="K4029" s="1">
        <v>8.1944260064000005</v>
      </c>
      <c r="L4029" s="1">
        <v>8.0989198758000001</v>
      </c>
      <c r="M4029" s="2">
        <f t="shared" si="314"/>
        <v>1.5738498790205613E-2</v>
      </c>
      <c r="N4029" s="2">
        <f t="shared" si="315"/>
        <v>1.5615932947074163E-2</v>
      </c>
    </row>
    <row r="4030" spans="1:14" x14ac:dyDescent="0.25">
      <c r="A4030" s="5">
        <v>42472</v>
      </c>
      <c r="B4030" s="11">
        <f t="shared" si="311"/>
        <v>4</v>
      </c>
      <c r="C4030" s="11">
        <f t="shared" si="312"/>
        <v>2016</v>
      </c>
      <c r="D4030" s="11" t="str">
        <f t="shared" si="313"/>
        <v>4/2016</v>
      </c>
      <c r="E4030">
        <v>53947</v>
      </c>
      <c r="F4030">
        <v>85896900</v>
      </c>
      <c r="G4030">
        <v>757541727</v>
      </c>
      <c r="H4030" s="1">
        <v>8.6242035941000008</v>
      </c>
      <c r="I4030" s="1">
        <v>8.1657741672000004</v>
      </c>
      <c r="J4030" s="1">
        <v>8.1084704888000001</v>
      </c>
      <c r="K4030" s="1">
        <v>8.7388109508999996</v>
      </c>
      <c r="L4030" s="1">
        <v>8.4236407198999999</v>
      </c>
      <c r="M4030" s="2">
        <f t="shared" si="314"/>
        <v>7.6281287246023233E-2</v>
      </c>
      <c r="N4030" s="2">
        <f t="shared" si="315"/>
        <v>7.3511846949129739E-2</v>
      </c>
    </row>
    <row r="4031" spans="1:14" x14ac:dyDescent="0.25">
      <c r="A4031" s="5">
        <v>42473</v>
      </c>
      <c r="B4031" s="11">
        <f t="shared" si="311"/>
        <v>4</v>
      </c>
      <c r="C4031" s="11">
        <f t="shared" si="312"/>
        <v>2016</v>
      </c>
      <c r="D4031" s="11" t="str">
        <f t="shared" si="313"/>
        <v>4/2016</v>
      </c>
      <c r="E4031">
        <v>68219</v>
      </c>
      <c r="F4031">
        <v>105862500</v>
      </c>
      <c r="G4031">
        <v>1008350714</v>
      </c>
      <c r="H4031" s="1">
        <v>9.0826330210999995</v>
      </c>
      <c r="I4031" s="1">
        <v>8.9871268905000008</v>
      </c>
      <c r="J4031" s="1">
        <v>8.8725195337000002</v>
      </c>
      <c r="K4031" s="1">
        <v>9.3022971215000005</v>
      </c>
      <c r="L4031" s="1">
        <v>9.1017342471999996</v>
      </c>
      <c r="M4031" s="2">
        <f t="shared" si="314"/>
        <v>5.3156146187645748E-2</v>
      </c>
      <c r="N4031" s="2">
        <f t="shared" si="315"/>
        <v>5.1791509136232552E-2</v>
      </c>
    </row>
    <row r="4032" spans="1:14" x14ac:dyDescent="0.25">
      <c r="A4032" s="5">
        <v>42474</v>
      </c>
      <c r="B4032" s="11">
        <f t="shared" si="311"/>
        <v>4</v>
      </c>
      <c r="C4032" s="11">
        <f t="shared" si="312"/>
        <v>2016</v>
      </c>
      <c r="D4032" s="11" t="str">
        <f t="shared" si="313"/>
        <v>4/2016</v>
      </c>
      <c r="E4032">
        <v>56201</v>
      </c>
      <c r="F4032">
        <v>76807100</v>
      </c>
      <c r="G4032">
        <v>716163557</v>
      </c>
      <c r="H4032" s="1">
        <v>8.7483615638999996</v>
      </c>
      <c r="I4032" s="1">
        <v>9.2927465084000005</v>
      </c>
      <c r="J4032" s="1">
        <v>8.7101591116999995</v>
      </c>
      <c r="K4032" s="1">
        <v>9.3309489607000007</v>
      </c>
      <c r="L4032" s="1">
        <v>8.9011713729000004</v>
      </c>
      <c r="M4032" s="2">
        <f t="shared" si="314"/>
        <v>-3.6803364885870549E-2</v>
      </c>
      <c r="N4032" s="2">
        <f t="shared" si="315"/>
        <v>-3.7497697878315597E-2</v>
      </c>
    </row>
    <row r="4033" spans="1:14" x14ac:dyDescent="0.25">
      <c r="A4033" s="5">
        <v>42475</v>
      </c>
      <c r="B4033" s="11">
        <f t="shared" si="311"/>
        <v>4</v>
      </c>
      <c r="C4033" s="11">
        <f t="shared" si="312"/>
        <v>2016</v>
      </c>
      <c r="D4033" s="11" t="str">
        <f t="shared" si="313"/>
        <v>4/2016</v>
      </c>
      <c r="E4033">
        <v>60168</v>
      </c>
      <c r="F4033">
        <v>94638400</v>
      </c>
      <c r="G4033">
        <v>895806404</v>
      </c>
      <c r="H4033" s="1">
        <v>9.2545440562000003</v>
      </c>
      <c r="I4033" s="1">
        <v>8.8343170815000001</v>
      </c>
      <c r="J4033" s="1">
        <v>8.6624060463999992</v>
      </c>
      <c r="K4033" s="1">
        <v>9.3882526389999992</v>
      </c>
      <c r="L4033" s="1">
        <v>9.0444305687999993</v>
      </c>
      <c r="M4033" s="2">
        <f t="shared" si="314"/>
        <v>5.7860262016233621E-2</v>
      </c>
      <c r="N4033" s="2">
        <f t="shared" si="315"/>
        <v>5.6248247223725747E-2</v>
      </c>
    </row>
    <row r="4034" spans="1:14" x14ac:dyDescent="0.25">
      <c r="A4034" s="5">
        <v>42478</v>
      </c>
      <c r="B4034" s="11">
        <f t="shared" si="311"/>
        <v>4</v>
      </c>
      <c r="C4034" s="11">
        <f t="shared" si="312"/>
        <v>2016</v>
      </c>
      <c r="D4034" s="11" t="str">
        <f t="shared" si="313"/>
        <v>4/2016</v>
      </c>
      <c r="E4034">
        <v>54699</v>
      </c>
      <c r="F4034">
        <v>88029600</v>
      </c>
      <c r="G4034">
        <v>825145523</v>
      </c>
      <c r="H4034" s="1">
        <v>8.8247664684</v>
      </c>
      <c r="I4034" s="1">
        <v>9.2163416039000001</v>
      </c>
      <c r="J4034" s="1">
        <v>8.4904950113000002</v>
      </c>
      <c r="K4034" s="1">
        <v>9.2831958953000004</v>
      </c>
      <c r="L4034" s="1">
        <v>8.9489244382000006</v>
      </c>
      <c r="M4034" s="2">
        <f t="shared" si="314"/>
        <v>-4.6439628488458506E-2</v>
      </c>
      <c r="N4034" s="2">
        <f t="shared" si="315"/>
        <v>-4.7552540254835636E-2</v>
      </c>
    </row>
    <row r="4035" spans="1:14" x14ac:dyDescent="0.25">
      <c r="A4035" s="5">
        <v>42479</v>
      </c>
      <c r="B4035" s="11">
        <f t="shared" ref="B4035:B4098" si="316">MONTH(A4035)</f>
        <v>4</v>
      </c>
      <c r="C4035" s="11">
        <f t="shared" ref="C4035:C4098" si="317">YEAR(A4035)</f>
        <v>2016</v>
      </c>
      <c r="D4035" s="11" t="str">
        <f t="shared" ref="D4035:D4098" si="318">CONCATENATE(B4035,"/",C4035)</f>
        <v>4/2016</v>
      </c>
      <c r="E4035">
        <v>41320</v>
      </c>
      <c r="F4035">
        <v>56950600</v>
      </c>
      <c r="G4035">
        <v>545078948</v>
      </c>
      <c r="H4035" s="1">
        <v>9.1876897647</v>
      </c>
      <c r="I4035" s="1">
        <v>9.0539811818999993</v>
      </c>
      <c r="J4035" s="1">
        <v>8.9202725990000005</v>
      </c>
      <c r="K4035" s="1">
        <v>9.2354428300000002</v>
      </c>
      <c r="L4035" s="1">
        <v>9.1399366993999998</v>
      </c>
      <c r="M4035" s="2">
        <f t="shared" si="314"/>
        <v>4.1125541123333553E-2</v>
      </c>
      <c r="N4035" s="2">
        <f t="shared" si="315"/>
        <v>4.0302379021901959E-2</v>
      </c>
    </row>
    <row r="4036" spans="1:14" x14ac:dyDescent="0.25">
      <c r="A4036" s="5">
        <v>42480</v>
      </c>
      <c r="B4036" s="11">
        <f t="shared" si="316"/>
        <v>4</v>
      </c>
      <c r="C4036" s="11">
        <f t="shared" si="317"/>
        <v>2016</v>
      </c>
      <c r="D4036" s="11" t="str">
        <f t="shared" si="318"/>
        <v>4/2016</v>
      </c>
      <c r="E4036">
        <v>37152</v>
      </c>
      <c r="F4036">
        <v>52943700</v>
      </c>
      <c r="G4036">
        <v>504246448</v>
      </c>
      <c r="H4036" s="1">
        <v>9.0539811818999993</v>
      </c>
      <c r="I4036" s="1">
        <v>8.9775762774000007</v>
      </c>
      <c r="J4036" s="1">
        <v>8.9202725990000005</v>
      </c>
      <c r="K4036" s="1">
        <v>9.2067909909000001</v>
      </c>
      <c r="L4036" s="1">
        <v>9.0921836340999995</v>
      </c>
      <c r="M4036" s="2">
        <f t="shared" ref="M4036:M4099" si="319">H4036/H4035-1</f>
        <v>-1.4553014547108667E-2</v>
      </c>
      <c r="N4036" s="2">
        <f t="shared" ref="N4036:N4099" si="320">LN(H4036/H4035)</f>
        <v>-1.4659948404691581E-2</v>
      </c>
    </row>
    <row r="4037" spans="1:14" x14ac:dyDescent="0.25">
      <c r="A4037" s="5">
        <v>42482</v>
      </c>
      <c r="B4037" s="11">
        <f t="shared" si="316"/>
        <v>4</v>
      </c>
      <c r="C4037" s="11">
        <f t="shared" si="317"/>
        <v>2016</v>
      </c>
      <c r="D4037" s="11" t="str">
        <f t="shared" si="318"/>
        <v>4/2016</v>
      </c>
      <c r="E4037">
        <v>46010</v>
      </c>
      <c r="F4037">
        <v>62882600</v>
      </c>
      <c r="G4037">
        <v>612373023</v>
      </c>
      <c r="H4037" s="1">
        <v>9.3118477345000006</v>
      </c>
      <c r="I4037" s="1">
        <v>8.9011713729000004</v>
      </c>
      <c r="J4037" s="1">
        <v>8.8725195337000002</v>
      </c>
      <c r="K4037" s="1">
        <v>9.4837587695999996</v>
      </c>
      <c r="L4037" s="1">
        <v>9.3022971215000005</v>
      </c>
      <c r="M4037" s="2">
        <f t="shared" si="319"/>
        <v>2.8481012652810334E-2</v>
      </c>
      <c r="N4037" s="2">
        <f t="shared" si="320"/>
        <v>2.8082968737557883E-2</v>
      </c>
    </row>
    <row r="4038" spans="1:14" x14ac:dyDescent="0.25">
      <c r="A4038" s="5">
        <v>42485</v>
      </c>
      <c r="B4038" s="11">
        <f t="shared" si="316"/>
        <v>4</v>
      </c>
      <c r="C4038" s="11">
        <f t="shared" si="317"/>
        <v>2016</v>
      </c>
      <c r="D4038" s="11" t="str">
        <f t="shared" si="318"/>
        <v>4/2016</v>
      </c>
      <c r="E4038">
        <v>34472</v>
      </c>
      <c r="F4038">
        <v>56033300</v>
      </c>
      <c r="G4038">
        <v>532753536</v>
      </c>
      <c r="H4038" s="1">
        <v>8.9107219860000004</v>
      </c>
      <c r="I4038" s="1">
        <v>9.2736452823000004</v>
      </c>
      <c r="J4038" s="1">
        <v>8.9107219860000004</v>
      </c>
      <c r="K4038" s="1">
        <v>9.4551069303999995</v>
      </c>
      <c r="L4038" s="1">
        <v>9.0826330210999995</v>
      </c>
      <c r="M4038" s="2">
        <f t="shared" si="319"/>
        <v>-4.3076923070149209E-2</v>
      </c>
      <c r="N4038" s="2">
        <f t="shared" si="320"/>
        <v>-4.4032270143424548E-2</v>
      </c>
    </row>
    <row r="4039" spans="1:14" x14ac:dyDescent="0.25">
      <c r="A4039" s="5">
        <v>42486</v>
      </c>
      <c r="B4039" s="11">
        <f t="shared" si="316"/>
        <v>4</v>
      </c>
      <c r="C4039" s="11">
        <f t="shared" si="317"/>
        <v>2016</v>
      </c>
      <c r="D4039" s="11" t="str">
        <f t="shared" si="318"/>
        <v>4/2016</v>
      </c>
      <c r="E4039">
        <v>32487</v>
      </c>
      <c r="F4039">
        <v>40154000</v>
      </c>
      <c r="G4039">
        <v>385231571</v>
      </c>
      <c r="H4039" s="1">
        <v>9.2354428300000002</v>
      </c>
      <c r="I4039" s="1">
        <v>9.0539811818999993</v>
      </c>
      <c r="J4039" s="1">
        <v>8.9202725990000005</v>
      </c>
      <c r="K4039" s="1">
        <v>9.3022971215000005</v>
      </c>
      <c r="L4039" s="1">
        <v>9.1590379255999999</v>
      </c>
      <c r="M4039" s="2">
        <f t="shared" si="319"/>
        <v>3.6441586272154103E-2</v>
      </c>
      <c r="N4039" s="2">
        <f t="shared" si="320"/>
        <v>3.5793294597594533E-2</v>
      </c>
    </row>
    <row r="4040" spans="1:14" x14ac:dyDescent="0.25">
      <c r="A4040" s="5">
        <v>42487</v>
      </c>
      <c r="B4040" s="11">
        <f t="shared" si="316"/>
        <v>4</v>
      </c>
      <c r="C4040" s="11">
        <f t="shared" si="317"/>
        <v>2016</v>
      </c>
      <c r="D4040" s="11" t="str">
        <f t="shared" si="318"/>
        <v>4/2016</v>
      </c>
      <c r="E4040">
        <v>57320</v>
      </c>
      <c r="F4040">
        <v>85924400</v>
      </c>
      <c r="G4040">
        <v>861495999</v>
      </c>
      <c r="H4040" s="1">
        <v>9.7893783875999993</v>
      </c>
      <c r="I4040" s="1">
        <v>9.4073538650999993</v>
      </c>
      <c r="J4040" s="1">
        <v>9.3309489607000007</v>
      </c>
      <c r="K4040" s="1">
        <v>9.8371314528999996</v>
      </c>
      <c r="L4040" s="1">
        <v>9.5792649002000001</v>
      </c>
      <c r="M4040" s="2">
        <f t="shared" si="319"/>
        <v>5.9979317483360939E-2</v>
      </c>
      <c r="N4040" s="2">
        <f t="shared" si="320"/>
        <v>5.8249396125467916E-2</v>
      </c>
    </row>
    <row r="4041" spans="1:14" x14ac:dyDescent="0.25">
      <c r="A4041" s="5">
        <v>42488</v>
      </c>
      <c r="B4041" s="11">
        <f t="shared" si="316"/>
        <v>4</v>
      </c>
      <c r="C4041" s="11">
        <f t="shared" si="317"/>
        <v>2016</v>
      </c>
      <c r="D4041" s="11" t="str">
        <f t="shared" si="318"/>
        <v>4/2016</v>
      </c>
      <c r="E4041">
        <v>35626</v>
      </c>
      <c r="F4041">
        <v>57267400</v>
      </c>
      <c r="G4041">
        <v>592154574</v>
      </c>
      <c r="H4041" s="1">
        <v>9.7702771614999993</v>
      </c>
      <c r="I4041" s="1">
        <v>9.7702771614999993</v>
      </c>
      <c r="J4041" s="1">
        <v>9.6270179655000003</v>
      </c>
      <c r="K4041" s="1">
        <v>10.066346166000001</v>
      </c>
      <c r="L4041" s="1">
        <v>9.8753339050999998</v>
      </c>
      <c r="M4041" s="2">
        <f t="shared" si="319"/>
        <v>-1.9512195099328222E-3</v>
      </c>
      <c r="N4041" s="2">
        <f t="shared" si="320"/>
        <v>-1.9531256186153491E-3</v>
      </c>
    </row>
    <row r="4042" spans="1:14" x14ac:dyDescent="0.25">
      <c r="A4042" s="5">
        <v>42489</v>
      </c>
      <c r="B4042" s="11">
        <f t="shared" si="316"/>
        <v>4</v>
      </c>
      <c r="C4042" s="11">
        <f t="shared" si="317"/>
        <v>2016</v>
      </c>
      <c r="D4042" s="11" t="str">
        <f t="shared" si="318"/>
        <v>4/2016</v>
      </c>
      <c r="E4042">
        <v>39767</v>
      </c>
      <c r="F4042">
        <v>53536700</v>
      </c>
      <c r="G4042">
        <v>548271650</v>
      </c>
      <c r="H4042" s="1">
        <v>9.7702771614999993</v>
      </c>
      <c r="I4042" s="1">
        <v>9.9421881966000001</v>
      </c>
      <c r="J4042" s="1">
        <v>9.5601636741</v>
      </c>
      <c r="K4042" s="1">
        <v>10.018593101</v>
      </c>
      <c r="L4042" s="1">
        <v>9.7798277744999993</v>
      </c>
      <c r="M4042" s="2">
        <f t="shared" si="319"/>
        <v>0</v>
      </c>
      <c r="N4042" s="2">
        <f t="shared" si="320"/>
        <v>0</v>
      </c>
    </row>
    <row r="4043" spans="1:14" x14ac:dyDescent="0.25">
      <c r="A4043" s="5">
        <v>42492</v>
      </c>
      <c r="B4043" s="11">
        <f t="shared" si="316"/>
        <v>5</v>
      </c>
      <c r="C4043" s="11">
        <f t="shared" si="317"/>
        <v>2016</v>
      </c>
      <c r="D4043" s="11" t="str">
        <f t="shared" si="318"/>
        <v>5/2016</v>
      </c>
      <c r="E4043">
        <v>27918</v>
      </c>
      <c r="F4043">
        <v>48220200</v>
      </c>
      <c r="G4043">
        <v>488790203</v>
      </c>
      <c r="H4043" s="1">
        <v>9.7129734831000007</v>
      </c>
      <c r="I4043" s="1">
        <v>9.7893783875999993</v>
      </c>
      <c r="J4043" s="1">
        <v>9.4837587695999996</v>
      </c>
      <c r="K4043" s="1">
        <v>9.8944351312999999</v>
      </c>
      <c r="L4043" s="1">
        <v>9.6843216439000006</v>
      </c>
      <c r="M4043" s="2">
        <f t="shared" si="319"/>
        <v>-5.8651026427177788E-3</v>
      </c>
      <c r="N4043" s="2">
        <f t="shared" si="320"/>
        <v>-5.8823699065083078E-3</v>
      </c>
    </row>
    <row r="4044" spans="1:14" x14ac:dyDescent="0.25">
      <c r="A4044" s="5">
        <v>42493</v>
      </c>
      <c r="B4044" s="11">
        <f t="shared" si="316"/>
        <v>5</v>
      </c>
      <c r="C4044" s="11">
        <f t="shared" si="317"/>
        <v>2016</v>
      </c>
      <c r="D4044" s="11" t="str">
        <f t="shared" si="318"/>
        <v>5/2016</v>
      </c>
      <c r="E4044">
        <v>36504</v>
      </c>
      <c r="F4044">
        <v>46522600</v>
      </c>
      <c r="G4044">
        <v>458544376</v>
      </c>
      <c r="H4044" s="1">
        <v>9.3404995737000007</v>
      </c>
      <c r="I4044" s="1">
        <v>9.5601636741</v>
      </c>
      <c r="J4044" s="1">
        <v>9.2736452823000004</v>
      </c>
      <c r="K4044" s="1">
        <v>9.6365685786000004</v>
      </c>
      <c r="L4044" s="1">
        <v>9.4169044781999993</v>
      </c>
      <c r="M4044" s="2">
        <f t="shared" si="319"/>
        <v>-3.834808259778355E-2</v>
      </c>
      <c r="N4044" s="2">
        <f t="shared" si="320"/>
        <v>-3.910272601573226E-2</v>
      </c>
    </row>
    <row r="4045" spans="1:14" x14ac:dyDescent="0.25">
      <c r="A4045" s="5">
        <v>42494</v>
      </c>
      <c r="B4045" s="11">
        <f t="shared" si="316"/>
        <v>5</v>
      </c>
      <c r="C4045" s="11">
        <f t="shared" si="317"/>
        <v>2016</v>
      </c>
      <c r="D4045" s="11" t="str">
        <f t="shared" si="318"/>
        <v>5/2016</v>
      </c>
      <c r="E4045">
        <v>28576</v>
      </c>
      <c r="F4045">
        <v>42950100</v>
      </c>
      <c r="G4045">
        <v>428761814</v>
      </c>
      <c r="H4045" s="1">
        <v>9.4742081565999996</v>
      </c>
      <c r="I4045" s="1">
        <v>9.4073538650999993</v>
      </c>
      <c r="J4045" s="1">
        <v>9.4073538650999993</v>
      </c>
      <c r="K4045" s="1">
        <v>9.6938722570000007</v>
      </c>
      <c r="L4045" s="1">
        <v>9.5315118348999999</v>
      </c>
      <c r="M4045" s="2">
        <f t="shared" si="319"/>
        <v>1.4314928430218199E-2</v>
      </c>
      <c r="N4045" s="2">
        <f t="shared" si="320"/>
        <v>1.4213437254847191E-2</v>
      </c>
    </row>
    <row r="4046" spans="1:14" x14ac:dyDescent="0.25">
      <c r="A4046" s="5">
        <v>42495</v>
      </c>
      <c r="B4046" s="11">
        <f t="shared" si="316"/>
        <v>5</v>
      </c>
      <c r="C4046" s="11">
        <f t="shared" si="317"/>
        <v>2016</v>
      </c>
      <c r="D4046" s="11" t="str">
        <f t="shared" si="318"/>
        <v>5/2016</v>
      </c>
      <c r="E4046">
        <v>39202</v>
      </c>
      <c r="F4046">
        <v>64778000</v>
      </c>
      <c r="G4046">
        <v>647812356</v>
      </c>
      <c r="H4046" s="1">
        <v>9.3691514129000009</v>
      </c>
      <c r="I4046" s="1">
        <v>9.8180302267999995</v>
      </c>
      <c r="J4046" s="1">
        <v>9.1685885385999999</v>
      </c>
      <c r="K4046" s="1">
        <v>9.8371314528999996</v>
      </c>
      <c r="L4046" s="1">
        <v>9.5506130611</v>
      </c>
      <c r="M4046" s="2">
        <f t="shared" si="319"/>
        <v>-1.1088709680377118E-2</v>
      </c>
      <c r="N4046" s="2">
        <f t="shared" si="320"/>
        <v>-1.1150647722500639E-2</v>
      </c>
    </row>
    <row r="4047" spans="1:14" x14ac:dyDescent="0.25">
      <c r="A4047" s="5">
        <v>42496</v>
      </c>
      <c r="B4047" s="11">
        <f t="shared" si="316"/>
        <v>5</v>
      </c>
      <c r="C4047" s="11">
        <f t="shared" si="317"/>
        <v>2016</v>
      </c>
      <c r="D4047" s="11" t="str">
        <f t="shared" si="318"/>
        <v>5/2016</v>
      </c>
      <c r="E4047">
        <v>34841</v>
      </c>
      <c r="F4047">
        <v>45058100</v>
      </c>
      <c r="G4047">
        <v>448185357</v>
      </c>
      <c r="H4047" s="1">
        <v>9.6270179655000003</v>
      </c>
      <c r="I4047" s="1">
        <v>9.1972403778</v>
      </c>
      <c r="J4047" s="1">
        <v>9.1494873124999998</v>
      </c>
      <c r="K4047" s="1">
        <v>9.6747710309000006</v>
      </c>
      <c r="L4047" s="1">
        <v>9.5028599956999997</v>
      </c>
      <c r="M4047" s="2">
        <f t="shared" si="319"/>
        <v>2.7522935774626722E-2</v>
      </c>
      <c r="N4047" s="2">
        <f t="shared" si="320"/>
        <v>2.7150989060900063E-2</v>
      </c>
    </row>
    <row r="4048" spans="1:14" x14ac:dyDescent="0.25">
      <c r="A4048" s="5">
        <v>42499</v>
      </c>
      <c r="B4048" s="11">
        <f t="shared" si="316"/>
        <v>5</v>
      </c>
      <c r="C4048" s="11">
        <f t="shared" si="317"/>
        <v>2016</v>
      </c>
      <c r="D4048" s="11" t="str">
        <f t="shared" si="318"/>
        <v>5/2016</v>
      </c>
      <c r="E4048">
        <v>72734</v>
      </c>
      <c r="F4048">
        <v>93854800</v>
      </c>
      <c r="G4048">
        <v>888858988</v>
      </c>
      <c r="H4048" s="1">
        <v>9.0539811818999993</v>
      </c>
      <c r="I4048" s="1">
        <v>9.5601636741</v>
      </c>
      <c r="J4048" s="1">
        <v>8.4427419459999999</v>
      </c>
      <c r="K4048" s="1">
        <v>9.5983661264000002</v>
      </c>
      <c r="L4048" s="1">
        <v>9.0444305687999993</v>
      </c>
      <c r="M4048" s="2">
        <f t="shared" si="319"/>
        <v>-5.9523809517503024E-2</v>
      </c>
      <c r="N4048" s="2">
        <f t="shared" si="320"/>
        <v>-6.1368946369586473E-2</v>
      </c>
    </row>
    <row r="4049" spans="1:14" x14ac:dyDescent="0.25">
      <c r="A4049" s="5">
        <v>42500</v>
      </c>
      <c r="B4049" s="11">
        <f t="shared" si="316"/>
        <v>5</v>
      </c>
      <c r="C4049" s="11">
        <f t="shared" si="317"/>
        <v>2016</v>
      </c>
      <c r="D4049" s="11" t="str">
        <f t="shared" si="318"/>
        <v>5/2016</v>
      </c>
      <c r="E4049">
        <v>38000</v>
      </c>
      <c r="F4049">
        <v>52427200</v>
      </c>
      <c r="G4049">
        <v>520272308</v>
      </c>
      <c r="H4049" s="1">
        <v>9.7511759353999992</v>
      </c>
      <c r="I4049" s="1">
        <v>9.3787020259999991</v>
      </c>
      <c r="J4049" s="1">
        <v>9.2831958953000004</v>
      </c>
      <c r="K4049" s="1">
        <v>9.7511759353999992</v>
      </c>
      <c r="L4049" s="1">
        <v>9.4742081565999996</v>
      </c>
      <c r="M4049" s="2">
        <f t="shared" si="319"/>
        <v>7.7004219413861374E-2</v>
      </c>
      <c r="N4049" s="2">
        <f t="shared" si="320"/>
        <v>7.4183315913895057E-2</v>
      </c>
    </row>
    <row r="4050" spans="1:14" x14ac:dyDescent="0.25">
      <c r="A4050" s="5">
        <v>42501</v>
      </c>
      <c r="B4050" s="11">
        <f t="shared" si="316"/>
        <v>5</v>
      </c>
      <c r="C4050" s="11">
        <f t="shared" si="317"/>
        <v>2016</v>
      </c>
      <c r="D4050" s="11" t="str">
        <f t="shared" si="318"/>
        <v>5/2016</v>
      </c>
      <c r="E4050">
        <v>49178</v>
      </c>
      <c r="F4050">
        <v>74096100</v>
      </c>
      <c r="G4050">
        <v>762187873</v>
      </c>
      <c r="H4050" s="1">
        <v>9.7893783875999993</v>
      </c>
      <c r="I4050" s="1">
        <v>9.9230869704</v>
      </c>
      <c r="J4050" s="1">
        <v>9.5410624479999999</v>
      </c>
      <c r="K4050" s="1">
        <v>10.028143714</v>
      </c>
      <c r="L4050" s="1">
        <v>9.8275808397999995</v>
      </c>
      <c r="M4050" s="2">
        <f t="shared" si="319"/>
        <v>3.9177277133635169E-3</v>
      </c>
      <c r="N4050" s="2">
        <f t="shared" si="320"/>
        <v>3.9100734033007054E-3</v>
      </c>
    </row>
    <row r="4051" spans="1:14" x14ac:dyDescent="0.25">
      <c r="A4051" s="5">
        <v>42502</v>
      </c>
      <c r="B4051" s="11">
        <f t="shared" si="316"/>
        <v>5</v>
      </c>
      <c r="C4051" s="11">
        <f t="shared" si="317"/>
        <v>2016</v>
      </c>
      <c r="D4051" s="11" t="str">
        <f t="shared" si="318"/>
        <v>5/2016</v>
      </c>
      <c r="E4051">
        <v>51917</v>
      </c>
      <c r="F4051">
        <v>66483700</v>
      </c>
      <c r="G4051">
        <v>675049775</v>
      </c>
      <c r="H4051" s="1">
        <v>9.3500501868000008</v>
      </c>
      <c r="I4051" s="1">
        <v>9.9326375835</v>
      </c>
      <c r="J4051" s="1">
        <v>9.3500501868000008</v>
      </c>
      <c r="K4051" s="1">
        <v>9.9994918749000004</v>
      </c>
      <c r="L4051" s="1">
        <v>9.6938722570000007</v>
      </c>
      <c r="M4051" s="2">
        <f t="shared" si="319"/>
        <v>-4.4878048779530944E-2</v>
      </c>
      <c r="N4051" s="2">
        <f t="shared" si="320"/>
        <v>-4.5916249040996351E-2</v>
      </c>
    </row>
    <row r="4052" spans="1:14" x14ac:dyDescent="0.25">
      <c r="A4052" s="5">
        <v>42503</v>
      </c>
      <c r="B4052" s="11">
        <f t="shared" si="316"/>
        <v>5</v>
      </c>
      <c r="C4052" s="11">
        <f t="shared" si="317"/>
        <v>2016</v>
      </c>
      <c r="D4052" s="11" t="str">
        <f t="shared" si="318"/>
        <v>5/2016</v>
      </c>
      <c r="E4052">
        <v>60854</v>
      </c>
      <c r="F4052">
        <v>69333400</v>
      </c>
      <c r="G4052">
        <v>668260190</v>
      </c>
      <c r="H4052" s="1">
        <v>9.0348799557999993</v>
      </c>
      <c r="I4052" s="1">
        <v>9.4837587695999996</v>
      </c>
      <c r="J4052" s="1">
        <v>8.9680256643000007</v>
      </c>
      <c r="K4052" s="1">
        <v>9.6079167394000002</v>
      </c>
      <c r="L4052" s="1">
        <v>9.2067909909000001</v>
      </c>
      <c r="M4052" s="2">
        <f t="shared" si="319"/>
        <v>-3.3707865166857087E-2</v>
      </c>
      <c r="N4052" s="2">
        <f t="shared" si="320"/>
        <v>-3.4289073476891183E-2</v>
      </c>
    </row>
    <row r="4053" spans="1:14" x14ac:dyDescent="0.25">
      <c r="A4053" s="5">
        <v>42506</v>
      </c>
      <c r="B4053" s="11">
        <f t="shared" si="316"/>
        <v>5</v>
      </c>
      <c r="C4053" s="11">
        <f t="shared" si="317"/>
        <v>2016</v>
      </c>
      <c r="D4053" s="11" t="str">
        <f t="shared" si="318"/>
        <v>5/2016</v>
      </c>
      <c r="E4053">
        <v>36685</v>
      </c>
      <c r="F4053">
        <v>61299400</v>
      </c>
      <c r="G4053">
        <v>596170942</v>
      </c>
      <c r="H4053" s="1">
        <v>9.3118477345000006</v>
      </c>
      <c r="I4053" s="1">
        <v>9.1208354732999997</v>
      </c>
      <c r="J4053" s="1">
        <v>9.0921836340999995</v>
      </c>
      <c r="K4053" s="1">
        <v>9.4073538650999993</v>
      </c>
      <c r="L4053" s="1">
        <v>9.2927465084000005</v>
      </c>
      <c r="M4053" s="2">
        <f t="shared" si="319"/>
        <v>3.0655391112551555E-2</v>
      </c>
      <c r="N4053" s="2">
        <f t="shared" si="320"/>
        <v>3.0194901938249689E-2</v>
      </c>
    </row>
    <row r="4054" spans="1:14" x14ac:dyDescent="0.25">
      <c r="A4054" s="5">
        <v>42507</v>
      </c>
      <c r="B4054" s="11">
        <f t="shared" si="316"/>
        <v>5</v>
      </c>
      <c r="C4054" s="11">
        <f t="shared" si="317"/>
        <v>2016</v>
      </c>
      <c r="D4054" s="11" t="str">
        <f t="shared" si="318"/>
        <v>5/2016</v>
      </c>
      <c r="E4054">
        <v>40244</v>
      </c>
      <c r="F4054">
        <v>45956300</v>
      </c>
      <c r="G4054">
        <v>443574401</v>
      </c>
      <c r="H4054" s="1">
        <v>9.0730824079999994</v>
      </c>
      <c r="I4054" s="1">
        <v>9.3882526389999992</v>
      </c>
      <c r="J4054" s="1">
        <v>9.0348799557999993</v>
      </c>
      <c r="K4054" s="1">
        <v>9.4360057042999994</v>
      </c>
      <c r="L4054" s="1">
        <v>9.2163416039000001</v>
      </c>
      <c r="M4054" s="2">
        <f t="shared" si="319"/>
        <v>-2.5641025638272197E-2</v>
      </c>
      <c r="N4054" s="2">
        <f t="shared" si="320"/>
        <v>-2.5975486400434754E-2</v>
      </c>
    </row>
    <row r="4055" spans="1:14" x14ac:dyDescent="0.25">
      <c r="A4055" s="5">
        <v>42508</v>
      </c>
      <c r="B4055" s="11">
        <f t="shared" si="316"/>
        <v>5</v>
      </c>
      <c r="C4055" s="11">
        <f t="shared" si="317"/>
        <v>2016</v>
      </c>
      <c r="D4055" s="11" t="str">
        <f t="shared" si="318"/>
        <v>5/2016</v>
      </c>
      <c r="E4055">
        <v>42319</v>
      </c>
      <c r="F4055">
        <v>51586000</v>
      </c>
      <c r="G4055">
        <v>487168921</v>
      </c>
      <c r="H4055" s="1">
        <v>8.9011713729000004</v>
      </c>
      <c r="I4055" s="1">
        <v>8.8916207598000003</v>
      </c>
      <c r="J4055" s="1">
        <v>8.8534183076000001</v>
      </c>
      <c r="K4055" s="1">
        <v>9.2163416039000001</v>
      </c>
      <c r="L4055" s="1">
        <v>9.0157787295999992</v>
      </c>
      <c r="M4055" s="2">
        <f t="shared" si="319"/>
        <v>-1.8947368421168509E-2</v>
      </c>
      <c r="N4055" s="2">
        <f t="shared" si="320"/>
        <v>-1.9129169909113449E-2</v>
      </c>
    </row>
    <row r="4056" spans="1:14" x14ac:dyDescent="0.25">
      <c r="A4056" s="5">
        <v>42509</v>
      </c>
      <c r="B4056" s="11">
        <f t="shared" si="316"/>
        <v>5</v>
      </c>
      <c r="C4056" s="11">
        <f t="shared" si="317"/>
        <v>2016</v>
      </c>
      <c r="D4056" s="11" t="str">
        <f t="shared" si="318"/>
        <v>5/2016</v>
      </c>
      <c r="E4056">
        <v>47764</v>
      </c>
      <c r="F4056">
        <v>75046800</v>
      </c>
      <c r="G4056">
        <v>666273733</v>
      </c>
      <c r="H4056" s="1">
        <v>8.5573493027000005</v>
      </c>
      <c r="I4056" s="1">
        <v>8.8343170815000001</v>
      </c>
      <c r="J4056" s="1">
        <v>8.2612802978000008</v>
      </c>
      <c r="K4056" s="1">
        <v>8.8343170815000001</v>
      </c>
      <c r="L4056" s="1">
        <v>8.4809443982000001</v>
      </c>
      <c r="M4056" s="2">
        <f t="shared" si="319"/>
        <v>-3.8626609442301119E-2</v>
      </c>
      <c r="N4056" s="2">
        <f t="shared" si="320"/>
        <v>-3.9392401710911427E-2</v>
      </c>
    </row>
    <row r="4057" spans="1:14" x14ac:dyDescent="0.25">
      <c r="A4057" s="5">
        <v>42510</v>
      </c>
      <c r="B4057" s="11">
        <f t="shared" si="316"/>
        <v>5</v>
      </c>
      <c r="C4057" s="11">
        <f t="shared" si="317"/>
        <v>2016</v>
      </c>
      <c r="D4057" s="11" t="str">
        <f t="shared" si="318"/>
        <v>5/2016</v>
      </c>
      <c r="E4057">
        <v>47269</v>
      </c>
      <c r="F4057">
        <v>64767100</v>
      </c>
      <c r="G4057">
        <v>594326190</v>
      </c>
      <c r="H4057" s="1">
        <v>8.5000456243000002</v>
      </c>
      <c r="I4057" s="1">
        <v>8.7865640161999998</v>
      </c>
      <c r="J4057" s="1">
        <v>8.5000456243000002</v>
      </c>
      <c r="K4057" s="1">
        <v>9.0348799557999993</v>
      </c>
      <c r="L4057" s="1">
        <v>8.7674627899999997</v>
      </c>
      <c r="M4057" s="2">
        <f t="shared" si="319"/>
        <v>-6.6964285753673414E-3</v>
      </c>
      <c r="N4057" s="2">
        <f t="shared" si="320"/>
        <v>-6.7189502527102724E-3</v>
      </c>
    </row>
    <row r="4058" spans="1:14" x14ac:dyDescent="0.25">
      <c r="A4058" s="5">
        <v>42513</v>
      </c>
      <c r="B4058" s="11">
        <f t="shared" si="316"/>
        <v>5</v>
      </c>
      <c r="C4058" s="11">
        <f t="shared" si="317"/>
        <v>2016</v>
      </c>
      <c r="D4058" s="11" t="str">
        <f t="shared" si="318"/>
        <v>5/2016</v>
      </c>
      <c r="E4058">
        <v>36635</v>
      </c>
      <c r="F4058">
        <v>50931700</v>
      </c>
      <c r="G4058">
        <v>434582535</v>
      </c>
      <c r="H4058" s="1">
        <v>8.1180211019000001</v>
      </c>
      <c r="I4058" s="1">
        <v>8.1657741672000004</v>
      </c>
      <c r="J4058" s="1">
        <v>8.0416161973999998</v>
      </c>
      <c r="K4058" s="1">
        <v>8.2803815238999992</v>
      </c>
      <c r="L4058" s="1">
        <v>8.1466729411000003</v>
      </c>
      <c r="M4058" s="2">
        <f t="shared" si="319"/>
        <v>-4.4943820219960351E-2</v>
      </c>
      <c r="N4058" s="2">
        <f t="shared" si="320"/>
        <v>-4.5985113236840694E-2</v>
      </c>
    </row>
    <row r="4059" spans="1:14" x14ac:dyDescent="0.25">
      <c r="A4059" s="5">
        <v>42514</v>
      </c>
      <c r="B4059" s="11">
        <f t="shared" si="316"/>
        <v>5</v>
      </c>
      <c r="C4059" s="11">
        <f t="shared" si="317"/>
        <v>2016</v>
      </c>
      <c r="D4059" s="11" t="str">
        <f t="shared" si="318"/>
        <v>5/2016</v>
      </c>
      <c r="E4059">
        <v>39362</v>
      </c>
      <c r="F4059">
        <v>44460400</v>
      </c>
      <c r="G4059">
        <v>384329922</v>
      </c>
      <c r="H4059" s="1">
        <v>8.1466729411000003</v>
      </c>
      <c r="I4059" s="1">
        <v>8.2994827500999993</v>
      </c>
      <c r="J4059" s="1">
        <v>8.0702680365999999</v>
      </c>
      <c r="K4059" s="1">
        <v>8.452292559</v>
      </c>
      <c r="L4059" s="1">
        <v>8.2517296848000008</v>
      </c>
      <c r="M4059" s="2">
        <f t="shared" si="319"/>
        <v>3.5294117667783453E-3</v>
      </c>
      <c r="N4059" s="2">
        <f t="shared" si="320"/>
        <v>3.5231980093821534E-3</v>
      </c>
    </row>
    <row r="4060" spans="1:14" x14ac:dyDescent="0.25">
      <c r="A4060" s="5">
        <v>42515</v>
      </c>
      <c r="B4060" s="11">
        <f t="shared" si="316"/>
        <v>5</v>
      </c>
      <c r="C4060" s="11">
        <f t="shared" si="317"/>
        <v>2016</v>
      </c>
      <c r="D4060" s="11" t="str">
        <f t="shared" si="318"/>
        <v>5/2016</v>
      </c>
      <c r="E4060">
        <v>34032</v>
      </c>
      <c r="F4060">
        <v>45197600</v>
      </c>
      <c r="G4060">
        <v>395885753</v>
      </c>
      <c r="H4060" s="1">
        <v>8.2803815238999992</v>
      </c>
      <c r="I4060" s="1">
        <v>8.2899321369999992</v>
      </c>
      <c r="J4060" s="1">
        <v>8.2039766195000006</v>
      </c>
      <c r="K4060" s="1">
        <v>8.5382480766000004</v>
      </c>
      <c r="L4060" s="1">
        <v>8.3663370414999996</v>
      </c>
      <c r="M4060" s="2">
        <f t="shared" si="319"/>
        <v>1.6412661189016076E-2</v>
      </c>
      <c r="N4060" s="2">
        <f t="shared" si="320"/>
        <v>1.6279429282208425E-2</v>
      </c>
    </row>
    <row r="4061" spans="1:14" x14ac:dyDescent="0.25">
      <c r="A4061" s="5">
        <v>42517</v>
      </c>
      <c r="B4061" s="11">
        <f t="shared" si="316"/>
        <v>5</v>
      </c>
      <c r="C4061" s="11">
        <f t="shared" si="317"/>
        <v>2016</v>
      </c>
      <c r="D4061" s="11" t="str">
        <f t="shared" si="318"/>
        <v>5/2016</v>
      </c>
      <c r="E4061">
        <v>35798</v>
      </c>
      <c r="F4061">
        <v>46731500</v>
      </c>
      <c r="G4061">
        <v>391352150</v>
      </c>
      <c r="H4061" s="1">
        <v>7.8601545491999998</v>
      </c>
      <c r="I4061" s="1">
        <v>8.1180211019000001</v>
      </c>
      <c r="J4061" s="1">
        <v>7.8601545491999998</v>
      </c>
      <c r="K4061" s="1">
        <v>8.1848753933000005</v>
      </c>
      <c r="L4061" s="1">
        <v>7.9938631321000004</v>
      </c>
      <c r="M4061" s="2">
        <f t="shared" si="319"/>
        <v>-5.074971165121811E-2</v>
      </c>
      <c r="N4061" s="2">
        <f t="shared" si="320"/>
        <v>-5.2082776105423563E-2</v>
      </c>
    </row>
    <row r="4062" spans="1:14" x14ac:dyDescent="0.25">
      <c r="A4062" s="5">
        <v>42520</v>
      </c>
      <c r="B4062" s="11">
        <f t="shared" si="316"/>
        <v>5</v>
      </c>
      <c r="C4062" s="11">
        <f t="shared" si="317"/>
        <v>2016</v>
      </c>
      <c r="D4062" s="11" t="str">
        <f t="shared" si="318"/>
        <v>5/2016</v>
      </c>
      <c r="E4062">
        <v>19521</v>
      </c>
      <c r="F4062">
        <v>32026500</v>
      </c>
      <c r="G4062">
        <v>265184518</v>
      </c>
      <c r="H4062" s="1">
        <v>8.0034137451999996</v>
      </c>
      <c r="I4062" s="1">
        <v>7.8124014839000004</v>
      </c>
      <c r="J4062" s="1">
        <v>7.6977941271999999</v>
      </c>
      <c r="K4062" s="1">
        <v>8.2326284586000007</v>
      </c>
      <c r="L4062" s="1">
        <v>7.9079076145</v>
      </c>
      <c r="M4062" s="2">
        <f t="shared" si="319"/>
        <v>1.8226002440954625E-2</v>
      </c>
      <c r="N4062" s="2">
        <f t="shared" si="320"/>
        <v>1.8061899815640502E-2</v>
      </c>
    </row>
    <row r="4063" spans="1:14" x14ac:dyDescent="0.25">
      <c r="A4063" s="5">
        <v>42521</v>
      </c>
      <c r="B4063" s="11">
        <f t="shared" si="316"/>
        <v>5</v>
      </c>
      <c r="C4063" s="11">
        <f t="shared" si="317"/>
        <v>2016</v>
      </c>
      <c r="D4063" s="11" t="str">
        <f t="shared" si="318"/>
        <v>5/2016</v>
      </c>
      <c r="E4063">
        <v>56676</v>
      </c>
      <c r="F4063">
        <v>58131400</v>
      </c>
      <c r="G4063">
        <v>480428979</v>
      </c>
      <c r="H4063" s="1">
        <v>7.6786929010999998</v>
      </c>
      <c r="I4063" s="1">
        <v>7.9843125190000004</v>
      </c>
      <c r="J4063" s="1">
        <v>7.6786929010999998</v>
      </c>
      <c r="K4063" s="1">
        <v>8.1848753933000005</v>
      </c>
      <c r="L4063" s="1">
        <v>7.8888063883999999</v>
      </c>
      <c r="M4063" s="2">
        <f t="shared" si="319"/>
        <v>-4.0572792365601407E-2</v>
      </c>
      <c r="N4063" s="2">
        <f t="shared" si="320"/>
        <v>-4.1418831306069381E-2</v>
      </c>
    </row>
    <row r="4064" spans="1:14" x14ac:dyDescent="0.25">
      <c r="A4064" s="5">
        <v>42522</v>
      </c>
      <c r="B4064" s="11">
        <f t="shared" si="316"/>
        <v>6</v>
      </c>
      <c r="C4064" s="11">
        <f t="shared" si="317"/>
        <v>2016</v>
      </c>
      <c r="D4064" s="11" t="str">
        <f t="shared" si="318"/>
        <v>6/2016</v>
      </c>
      <c r="E4064">
        <v>42112</v>
      </c>
      <c r="F4064">
        <v>45684200</v>
      </c>
      <c r="G4064">
        <v>367903010</v>
      </c>
      <c r="H4064" s="1">
        <v>7.8124014839000004</v>
      </c>
      <c r="I4064" s="1">
        <v>7.7264459664</v>
      </c>
      <c r="J4064" s="1">
        <v>7.5067818659999999</v>
      </c>
      <c r="K4064" s="1">
        <v>7.8792557753999999</v>
      </c>
      <c r="L4064" s="1">
        <v>7.6882435141999999</v>
      </c>
      <c r="M4064" s="2">
        <f t="shared" si="319"/>
        <v>1.7412935316223788E-2</v>
      </c>
      <c r="N4064" s="2">
        <f t="shared" si="320"/>
        <v>1.7263067416743921E-2</v>
      </c>
    </row>
    <row r="4065" spans="1:14" x14ac:dyDescent="0.25">
      <c r="A4065" s="5">
        <v>42523</v>
      </c>
      <c r="B4065" s="11">
        <f t="shared" si="316"/>
        <v>6</v>
      </c>
      <c r="C4065" s="11">
        <f t="shared" si="317"/>
        <v>2016</v>
      </c>
      <c r="D4065" s="11" t="str">
        <f t="shared" si="318"/>
        <v>6/2016</v>
      </c>
      <c r="E4065">
        <v>33452</v>
      </c>
      <c r="F4065">
        <v>52409600</v>
      </c>
      <c r="G4065">
        <v>431989303</v>
      </c>
      <c r="H4065" s="1">
        <v>8.0225149712999997</v>
      </c>
      <c r="I4065" s="1">
        <v>7.8219520969999996</v>
      </c>
      <c r="J4065" s="1">
        <v>7.6691422879999998</v>
      </c>
      <c r="K4065" s="1">
        <v>8.0320655843999997</v>
      </c>
      <c r="L4065" s="1">
        <v>7.8697051622999998</v>
      </c>
      <c r="M4065" s="2">
        <f t="shared" si="319"/>
        <v>2.6894865533089396E-2</v>
      </c>
      <c r="N4065" s="2">
        <f t="shared" si="320"/>
        <v>2.6539555241835013E-2</v>
      </c>
    </row>
    <row r="4066" spans="1:14" x14ac:dyDescent="0.25">
      <c r="A4066" s="5">
        <v>42524</v>
      </c>
      <c r="B4066" s="11">
        <f t="shared" si="316"/>
        <v>6</v>
      </c>
      <c r="C4066" s="11">
        <f t="shared" si="317"/>
        <v>2016</v>
      </c>
      <c r="D4066" s="11" t="str">
        <f t="shared" si="318"/>
        <v>6/2016</v>
      </c>
      <c r="E4066">
        <v>37499</v>
      </c>
      <c r="F4066">
        <v>45258900</v>
      </c>
      <c r="G4066">
        <v>386974016</v>
      </c>
      <c r="H4066" s="1">
        <v>8.1848753933000005</v>
      </c>
      <c r="I4066" s="1">
        <v>8.1275717150000002</v>
      </c>
      <c r="J4066" s="1">
        <v>8.0702680365999999</v>
      </c>
      <c r="K4066" s="1">
        <v>8.2803815238999992</v>
      </c>
      <c r="L4066" s="1">
        <v>8.1657741672000004</v>
      </c>
      <c r="M4066" s="2">
        <f t="shared" si="319"/>
        <v>2.0238095233331865E-2</v>
      </c>
      <c r="N4066" s="2">
        <f t="shared" si="320"/>
        <v>2.0036026755751606E-2</v>
      </c>
    </row>
    <row r="4067" spans="1:14" x14ac:dyDescent="0.25">
      <c r="A4067" s="5">
        <v>42527</v>
      </c>
      <c r="B4067" s="11">
        <f t="shared" si="316"/>
        <v>6</v>
      </c>
      <c r="C4067" s="11">
        <f t="shared" si="317"/>
        <v>2016</v>
      </c>
      <c r="D4067" s="11" t="str">
        <f t="shared" si="318"/>
        <v>6/2016</v>
      </c>
      <c r="E4067">
        <v>30097</v>
      </c>
      <c r="F4067">
        <v>36641500</v>
      </c>
      <c r="G4067">
        <v>314570676</v>
      </c>
      <c r="H4067" s="1">
        <v>8.0798186497</v>
      </c>
      <c r="I4067" s="1">
        <v>8.3090333630999993</v>
      </c>
      <c r="J4067" s="1">
        <v>8.0702680365999999</v>
      </c>
      <c r="K4067" s="1">
        <v>8.3854382675999997</v>
      </c>
      <c r="L4067" s="1">
        <v>8.2039766195000006</v>
      </c>
      <c r="M4067" s="2">
        <f t="shared" si="319"/>
        <v>-1.2835472570052575E-2</v>
      </c>
      <c r="N4067" s="2">
        <f t="shared" si="320"/>
        <v>-1.2918558982732701E-2</v>
      </c>
    </row>
    <row r="4068" spans="1:14" x14ac:dyDescent="0.25">
      <c r="A4068" s="5">
        <v>42528</v>
      </c>
      <c r="B4068" s="11">
        <f t="shared" si="316"/>
        <v>6</v>
      </c>
      <c r="C4068" s="11">
        <f t="shared" si="317"/>
        <v>2016</v>
      </c>
      <c r="D4068" s="11" t="str">
        <f t="shared" si="318"/>
        <v>6/2016</v>
      </c>
      <c r="E4068">
        <v>30075</v>
      </c>
      <c r="F4068">
        <v>34237400</v>
      </c>
      <c r="G4068">
        <v>294416677</v>
      </c>
      <c r="H4068" s="1">
        <v>8.2326284586000007</v>
      </c>
      <c r="I4068" s="1">
        <v>8.0416161973999998</v>
      </c>
      <c r="J4068" s="1">
        <v>8.0129643581999996</v>
      </c>
      <c r="K4068" s="1">
        <v>8.3281345891999994</v>
      </c>
      <c r="L4068" s="1">
        <v>8.2135272325000006</v>
      </c>
      <c r="M4068" s="2">
        <f t="shared" si="319"/>
        <v>1.8912529541201373E-2</v>
      </c>
      <c r="N4068" s="2">
        <f t="shared" si="320"/>
        <v>1.8735911048022441E-2</v>
      </c>
    </row>
    <row r="4069" spans="1:14" x14ac:dyDescent="0.25">
      <c r="A4069" s="5">
        <v>42529</v>
      </c>
      <c r="B4069" s="11">
        <f t="shared" si="316"/>
        <v>6</v>
      </c>
      <c r="C4069" s="11">
        <f t="shared" si="317"/>
        <v>2016</v>
      </c>
      <c r="D4069" s="11" t="str">
        <f t="shared" si="318"/>
        <v>6/2016</v>
      </c>
      <c r="E4069">
        <v>54657</v>
      </c>
      <c r="F4069">
        <v>76884500</v>
      </c>
      <c r="G4069">
        <v>702815533</v>
      </c>
      <c r="H4069" s="1">
        <v>8.9680256643000007</v>
      </c>
      <c r="I4069" s="1">
        <v>8.4045394936999998</v>
      </c>
      <c r="J4069" s="1">
        <v>8.4045394936999998</v>
      </c>
      <c r="K4069" s="1">
        <v>8.9871268905000008</v>
      </c>
      <c r="L4069" s="1">
        <v>8.7292603377999995</v>
      </c>
      <c r="M4069" s="2">
        <f t="shared" si="319"/>
        <v>8.932714617186277E-2</v>
      </c>
      <c r="N4069" s="2">
        <f t="shared" si="320"/>
        <v>8.5560208544724986E-2</v>
      </c>
    </row>
    <row r="4070" spans="1:14" x14ac:dyDescent="0.25">
      <c r="A4070" s="5">
        <v>42530</v>
      </c>
      <c r="B4070" s="11">
        <f t="shared" si="316"/>
        <v>6</v>
      </c>
      <c r="C4070" s="11">
        <f t="shared" si="317"/>
        <v>2016</v>
      </c>
      <c r="D4070" s="11" t="str">
        <f t="shared" si="318"/>
        <v>6/2016</v>
      </c>
      <c r="E4070">
        <v>44694</v>
      </c>
      <c r="F4070">
        <v>46363000</v>
      </c>
      <c r="G4070">
        <v>425936869</v>
      </c>
      <c r="H4070" s="1">
        <v>8.7674627899999997</v>
      </c>
      <c r="I4070" s="1">
        <v>8.8629689207000002</v>
      </c>
      <c r="J4070" s="1">
        <v>8.6433048202999991</v>
      </c>
      <c r="K4070" s="1">
        <v>8.9584750513000007</v>
      </c>
      <c r="L4070" s="1">
        <v>8.7770134030999998</v>
      </c>
      <c r="M4070" s="2">
        <f t="shared" si="319"/>
        <v>-2.2364217254462582E-2</v>
      </c>
      <c r="N4070" s="2">
        <f t="shared" si="320"/>
        <v>-2.2618088589886131E-2</v>
      </c>
    </row>
    <row r="4071" spans="1:14" x14ac:dyDescent="0.25">
      <c r="A4071" s="5">
        <v>42531</v>
      </c>
      <c r="B4071" s="11">
        <f t="shared" si="316"/>
        <v>6</v>
      </c>
      <c r="C4071" s="11">
        <f t="shared" si="317"/>
        <v>2016</v>
      </c>
      <c r="D4071" s="11" t="str">
        <f t="shared" si="318"/>
        <v>6/2016</v>
      </c>
      <c r="E4071">
        <v>31015</v>
      </c>
      <c r="F4071">
        <v>38477900</v>
      </c>
      <c r="G4071">
        <v>341657316</v>
      </c>
      <c r="H4071" s="1">
        <v>8.3854382675999997</v>
      </c>
      <c r="I4071" s="1">
        <v>8.5668999158000005</v>
      </c>
      <c r="J4071" s="1">
        <v>8.3854382675999997</v>
      </c>
      <c r="K4071" s="1">
        <v>8.5860011419000006</v>
      </c>
      <c r="L4071" s="1">
        <v>8.4809443982000001</v>
      </c>
      <c r="M4071" s="2">
        <f t="shared" si="319"/>
        <v>-4.3572984744883136E-2</v>
      </c>
      <c r="N4071" s="2">
        <f t="shared" si="320"/>
        <v>-4.4550796980593305E-2</v>
      </c>
    </row>
    <row r="4072" spans="1:14" x14ac:dyDescent="0.25">
      <c r="A4072" s="5">
        <v>42534</v>
      </c>
      <c r="B4072" s="11">
        <f t="shared" si="316"/>
        <v>6</v>
      </c>
      <c r="C4072" s="11">
        <f t="shared" si="317"/>
        <v>2016</v>
      </c>
      <c r="D4072" s="11" t="str">
        <f t="shared" si="318"/>
        <v>6/2016</v>
      </c>
      <c r="E4072">
        <v>24468</v>
      </c>
      <c r="F4072">
        <v>36940400</v>
      </c>
      <c r="G4072">
        <v>320145079</v>
      </c>
      <c r="H4072" s="1">
        <v>8.2326284586000007</v>
      </c>
      <c r="I4072" s="1">
        <v>8.1944260064000005</v>
      </c>
      <c r="J4072" s="1">
        <v>8.1371223280000002</v>
      </c>
      <c r="K4072" s="1">
        <v>8.4427419459999999</v>
      </c>
      <c r="L4072" s="1">
        <v>8.2803815238999992</v>
      </c>
      <c r="M4072" s="2">
        <f t="shared" si="319"/>
        <v>-1.822323462691644E-2</v>
      </c>
      <c r="N4072" s="2">
        <f t="shared" si="320"/>
        <v>-1.8391322974245644E-2</v>
      </c>
    </row>
    <row r="4073" spans="1:14" x14ac:dyDescent="0.25">
      <c r="A4073" s="5">
        <v>42535</v>
      </c>
      <c r="B4073" s="11">
        <f t="shared" si="316"/>
        <v>6</v>
      </c>
      <c r="C4073" s="11">
        <f t="shared" si="317"/>
        <v>2016</v>
      </c>
      <c r="D4073" s="11" t="str">
        <f t="shared" si="318"/>
        <v>6/2016</v>
      </c>
      <c r="E4073">
        <v>36772</v>
      </c>
      <c r="F4073">
        <v>65765900</v>
      </c>
      <c r="G4073">
        <v>554243825</v>
      </c>
      <c r="H4073" s="1">
        <v>7.9270088407000001</v>
      </c>
      <c r="I4073" s="1">
        <v>8.2135272325000006</v>
      </c>
      <c r="J4073" s="1">
        <v>7.8792557753999999</v>
      </c>
      <c r="K4073" s="1">
        <v>8.3758876544999996</v>
      </c>
      <c r="L4073" s="1">
        <v>8.0511668104999998</v>
      </c>
      <c r="M4073" s="2">
        <f t="shared" si="319"/>
        <v>-3.7122969831189567E-2</v>
      </c>
      <c r="N4073" s="2">
        <f t="shared" si="320"/>
        <v>-3.7829569866405399E-2</v>
      </c>
    </row>
    <row r="4074" spans="1:14" x14ac:dyDescent="0.25">
      <c r="A4074" s="5">
        <v>42536</v>
      </c>
      <c r="B4074" s="11">
        <f t="shared" si="316"/>
        <v>6</v>
      </c>
      <c r="C4074" s="11">
        <f t="shared" si="317"/>
        <v>2016</v>
      </c>
      <c r="D4074" s="11" t="str">
        <f t="shared" si="318"/>
        <v>6/2016</v>
      </c>
      <c r="E4074">
        <v>41497</v>
      </c>
      <c r="F4074">
        <v>84452900</v>
      </c>
      <c r="G4074">
        <v>718122261</v>
      </c>
      <c r="H4074" s="1">
        <v>8.1275717150000002</v>
      </c>
      <c r="I4074" s="1">
        <v>7.9270088407000001</v>
      </c>
      <c r="J4074" s="1">
        <v>7.8983570015</v>
      </c>
      <c r="K4074" s="1">
        <v>8.2994827500999993</v>
      </c>
      <c r="L4074" s="1">
        <v>8.1180211019000001</v>
      </c>
      <c r="M4074" s="2">
        <f t="shared" si="319"/>
        <v>2.5301204821450485E-2</v>
      </c>
      <c r="N4074" s="2">
        <f t="shared" si="320"/>
        <v>2.4986427784850274E-2</v>
      </c>
    </row>
    <row r="4075" spans="1:14" x14ac:dyDescent="0.25">
      <c r="A4075" s="5">
        <v>42537</v>
      </c>
      <c r="B4075" s="11">
        <f t="shared" si="316"/>
        <v>6</v>
      </c>
      <c r="C4075" s="11">
        <f t="shared" si="317"/>
        <v>2016</v>
      </c>
      <c r="D4075" s="11" t="str">
        <f t="shared" si="318"/>
        <v>6/2016</v>
      </c>
      <c r="E4075">
        <v>40664</v>
      </c>
      <c r="F4075">
        <v>46684700</v>
      </c>
      <c r="G4075">
        <v>393273364</v>
      </c>
      <c r="H4075" s="1">
        <v>8.1180211019000001</v>
      </c>
      <c r="I4075" s="1">
        <v>8.0320655843999997</v>
      </c>
      <c r="J4075" s="1">
        <v>7.9079076145</v>
      </c>
      <c r="K4075" s="1">
        <v>8.1562235541000003</v>
      </c>
      <c r="L4075" s="1">
        <v>8.0416161973999998</v>
      </c>
      <c r="M4075" s="2">
        <f t="shared" si="319"/>
        <v>-1.1750881363954413E-3</v>
      </c>
      <c r="N4075" s="2">
        <f t="shared" si="320"/>
        <v>-1.175779093803197E-3</v>
      </c>
    </row>
    <row r="4076" spans="1:14" x14ac:dyDescent="0.25">
      <c r="A4076" s="5">
        <v>42538</v>
      </c>
      <c r="B4076" s="11">
        <f t="shared" si="316"/>
        <v>6</v>
      </c>
      <c r="C4076" s="11">
        <f t="shared" si="317"/>
        <v>2016</v>
      </c>
      <c r="D4076" s="11" t="str">
        <f t="shared" si="318"/>
        <v>6/2016</v>
      </c>
      <c r="E4076">
        <v>36952</v>
      </c>
      <c r="F4076">
        <v>62846500</v>
      </c>
      <c r="G4076">
        <v>557610412</v>
      </c>
      <c r="H4076" s="1">
        <v>8.5477986896000004</v>
      </c>
      <c r="I4076" s="1">
        <v>8.3567864283999995</v>
      </c>
      <c r="J4076" s="1">
        <v>8.3376852022999994</v>
      </c>
      <c r="K4076" s="1">
        <v>8.5477986896000004</v>
      </c>
      <c r="L4076" s="1">
        <v>8.4713937851000001</v>
      </c>
      <c r="M4076" s="2">
        <f t="shared" si="319"/>
        <v>5.2941176464718964E-2</v>
      </c>
      <c r="N4076" s="2">
        <f t="shared" si="320"/>
        <v>5.1587368784919062E-2</v>
      </c>
    </row>
    <row r="4077" spans="1:14" x14ac:dyDescent="0.25">
      <c r="A4077" s="5">
        <v>42541</v>
      </c>
      <c r="B4077" s="11">
        <f t="shared" si="316"/>
        <v>6</v>
      </c>
      <c r="C4077" s="11">
        <f t="shared" si="317"/>
        <v>2016</v>
      </c>
      <c r="D4077" s="11" t="str">
        <f t="shared" si="318"/>
        <v>6/2016</v>
      </c>
      <c r="E4077">
        <v>51235</v>
      </c>
      <c r="F4077">
        <v>63528500</v>
      </c>
      <c r="G4077">
        <v>587248258</v>
      </c>
      <c r="H4077" s="1">
        <v>8.7674627899999997</v>
      </c>
      <c r="I4077" s="1">
        <v>8.8056652422999999</v>
      </c>
      <c r="J4077" s="1">
        <v>8.7101591116999995</v>
      </c>
      <c r="K4077" s="1">
        <v>8.9489244382000006</v>
      </c>
      <c r="L4077" s="1">
        <v>8.8247664684</v>
      </c>
      <c r="M4077" s="2">
        <f t="shared" si="319"/>
        <v>2.5698324021980357E-2</v>
      </c>
      <c r="N4077" s="2">
        <f t="shared" si="320"/>
        <v>2.537367234527825E-2</v>
      </c>
    </row>
    <row r="4078" spans="1:14" x14ac:dyDescent="0.25">
      <c r="A4078" s="5">
        <v>42542</v>
      </c>
      <c r="B4078" s="11">
        <f t="shared" si="316"/>
        <v>6</v>
      </c>
      <c r="C4078" s="11">
        <f t="shared" si="317"/>
        <v>2016</v>
      </c>
      <c r="D4078" s="11" t="str">
        <f t="shared" si="318"/>
        <v>6/2016</v>
      </c>
      <c r="E4078">
        <v>29922</v>
      </c>
      <c r="F4078">
        <v>53088200</v>
      </c>
      <c r="G4078">
        <v>488894568</v>
      </c>
      <c r="H4078" s="1">
        <v>9.1017342471999996</v>
      </c>
      <c r="I4078" s="1">
        <v>8.6815072724999993</v>
      </c>
      <c r="J4078" s="1">
        <v>8.5382480766000004</v>
      </c>
      <c r="K4078" s="1">
        <v>9.1112848601999996</v>
      </c>
      <c r="L4078" s="1">
        <v>8.7961146291999999</v>
      </c>
      <c r="M4078" s="2">
        <f t="shared" si="319"/>
        <v>3.8126361663178399E-2</v>
      </c>
      <c r="N4078" s="2">
        <f t="shared" si="320"/>
        <v>3.7417513040844667E-2</v>
      </c>
    </row>
    <row r="4079" spans="1:14" x14ac:dyDescent="0.25">
      <c r="A4079" s="5">
        <v>42543</v>
      </c>
      <c r="B4079" s="11">
        <f t="shared" si="316"/>
        <v>6</v>
      </c>
      <c r="C4079" s="11">
        <f t="shared" si="317"/>
        <v>2016</v>
      </c>
      <c r="D4079" s="11" t="str">
        <f t="shared" si="318"/>
        <v>6/2016</v>
      </c>
      <c r="E4079">
        <v>35024</v>
      </c>
      <c r="F4079">
        <v>61513800</v>
      </c>
      <c r="G4079">
        <v>588387657</v>
      </c>
      <c r="H4079" s="1">
        <v>8.9202725990000005</v>
      </c>
      <c r="I4079" s="1">
        <v>9.1781391516999999</v>
      </c>
      <c r="J4079" s="1">
        <v>8.9202725990000005</v>
      </c>
      <c r="K4079" s="1">
        <v>9.3118477345000006</v>
      </c>
      <c r="L4079" s="1">
        <v>9.1399366993999998</v>
      </c>
      <c r="M4079" s="2">
        <f t="shared" si="319"/>
        <v>-1.993704092775761E-2</v>
      </c>
      <c r="N4079" s="2">
        <f t="shared" si="320"/>
        <v>-2.0138465429805959E-2</v>
      </c>
    </row>
    <row r="4080" spans="1:14" x14ac:dyDescent="0.25">
      <c r="A4080" s="5">
        <v>42544</v>
      </c>
      <c r="B4080" s="11">
        <f t="shared" si="316"/>
        <v>6</v>
      </c>
      <c r="C4080" s="11">
        <f t="shared" si="317"/>
        <v>2016</v>
      </c>
      <c r="D4080" s="11" t="str">
        <f t="shared" si="318"/>
        <v>6/2016</v>
      </c>
      <c r="E4080">
        <v>34313</v>
      </c>
      <c r="F4080">
        <v>47585300</v>
      </c>
      <c r="G4080">
        <v>457943611</v>
      </c>
      <c r="H4080" s="1">
        <v>9.2354428300000002</v>
      </c>
      <c r="I4080" s="1">
        <v>9.1590379255999999</v>
      </c>
      <c r="J4080" s="1">
        <v>9.0826330210999995</v>
      </c>
      <c r="K4080" s="1">
        <v>9.2640946692000004</v>
      </c>
      <c r="L4080" s="1">
        <v>9.1876897647</v>
      </c>
      <c r="M4080" s="2">
        <f t="shared" si="319"/>
        <v>3.533190578002432E-2</v>
      </c>
      <c r="N4080" s="2">
        <f t="shared" si="320"/>
        <v>3.4722057222944691E-2</v>
      </c>
    </row>
    <row r="4081" spans="1:14" x14ac:dyDescent="0.25">
      <c r="A4081" s="5">
        <v>42545</v>
      </c>
      <c r="B4081" s="11">
        <f t="shared" si="316"/>
        <v>6</v>
      </c>
      <c r="C4081" s="11">
        <f t="shared" si="317"/>
        <v>2016</v>
      </c>
      <c r="D4081" s="11" t="str">
        <f t="shared" si="318"/>
        <v>6/2016</v>
      </c>
      <c r="E4081">
        <v>52875</v>
      </c>
      <c r="F4081">
        <v>75415500</v>
      </c>
      <c r="G4081">
        <v>688141107</v>
      </c>
      <c r="H4081" s="1">
        <v>8.8343170815000001</v>
      </c>
      <c r="I4081" s="1">
        <v>8.5955517549000007</v>
      </c>
      <c r="J4081" s="1">
        <v>8.5191468505000003</v>
      </c>
      <c r="K4081" s="1">
        <v>8.9107219860000004</v>
      </c>
      <c r="L4081" s="1">
        <v>8.7101591116999995</v>
      </c>
      <c r="M4081" s="2">
        <f t="shared" si="319"/>
        <v>-4.3433298855686808E-2</v>
      </c>
      <c r="N4081" s="2">
        <f t="shared" si="320"/>
        <v>-4.4404757933787127E-2</v>
      </c>
    </row>
    <row r="4082" spans="1:14" x14ac:dyDescent="0.25">
      <c r="A4082" s="5">
        <v>42548</v>
      </c>
      <c r="B4082" s="11">
        <f t="shared" si="316"/>
        <v>6</v>
      </c>
      <c r="C4082" s="11">
        <f t="shared" si="317"/>
        <v>2016</v>
      </c>
      <c r="D4082" s="11" t="str">
        <f t="shared" si="318"/>
        <v>6/2016</v>
      </c>
      <c r="E4082">
        <v>45754</v>
      </c>
      <c r="F4082">
        <v>58414200</v>
      </c>
      <c r="G4082">
        <v>523210746</v>
      </c>
      <c r="H4082" s="1">
        <v>8.3854382675999997</v>
      </c>
      <c r="I4082" s="1">
        <v>8.8056652422999999</v>
      </c>
      <c r="J4082" s="1">
        <v>8.3854382675999997</v>
      </c>
      <c r="K4082" s="1">
        <v>8.9202725990000005</v>
      </c>
      <c r="L4082" s="1">
        <v>8.5573493027000005</v>
      </c>
      <c r="M4082" s="2">
        <f t="shared" si="319"/>
        <v>-5.0810810814114871E-2</v>
      </c>
      <c r="N4082" s="2">
        <f t="shared" si="320"/>
        <v>-5.2147143880789462E-2</v>
      </c>
    </row>
    <row r="4083" spans="1:14" x14ac:dyDescent="0.25">
      <c r="A4083" s="5">
        <v>42549</v>
      </c>
      <c r="B4083" s="11">
        <f t="shared" si="316"/>
        <v>6</v>
      </c>
      <c r="C4083" s="11">
        <f t="shared" si="317"/>
        <v>2016</v>
      </c>
      <c r="D4083" s="11" t="str">
        <f t="shared" si="318"/>
        <v>6/2016</v>
      </c>
      <c r="E4083">
        <v>30987</v>
      </c>
      <c r="F4083">
        <v>45074700</v>
      </c>
      <c r="G4083">
        <v>413285352</v>
      </c>
      <c r="H4083" s="1">
        <v>8.7865640161999998</v>
      </c>
      <c r="I4083" s="1">
        <v>8.6910578855999994</v>
      </c>
      <c r="J4083" s="1">
        <v>8.6624060463999992</v>
      </c>
      <c r="K4083" s="1">
        <v>8.8629689207000002</v>
      </c>
      <c r="L4083" s="1">
        <v>8.7579121769999997</v>
      </c>
      <c r="M4083" s="2">
        <f t="shared" si="319"/>
        <v>4.7835990892674873E-2</v>
      </c>
      <c r="N4083" s="2">
        <f t="shared" si="320"/>
        <v>4.6727076412065575E-2</v>
      </c>
    </row>
    <row r="4084" spans="1:14" x14ac:dyDescent="0.25">
      <c r="A4084" s="5">
        <v>42550</v>
      </c>
      <c r="B4084" s="11">
        <f t="shared" si="316"/>
        <v>6</v>
      </c>
      <c r="C4084" s="11">
        <f t="shared" si="317"/>
        <v>2016</v>
      </c>
      <c r="D4084" s="11" t="str">
        <f t="shared" si="318"/>
        <v>6/2016</v>
      </c>
      <c r="E4084">
        <v>33041</v>
      </c>
      <c r="F4084">
        <v>55797800</v>
      </c>
      <c r="G4084">
        <v>528907032</v>
      </c>
      <c r="H4084" s="1">
        <v>9.0730824079999994</v>
      </c>
      <c r="I4084" s="1">
        <v>9.0062281165999991</v>
      </c>
      <c r="J4084" s="1">
        <v>8.9011713729000004</v>
      </c>
      <c r="K4084" s="1">
        <v>9.1399366993999998</v>
      </c>
      <c r="L4084" s="1">
        <v>9.0539811818999993</v>
      </c>
      <c r="M4084" s="2">
        <f t="shared" si="319"/>
        <v>3.2608695648462582E-2</v>
      </c>
      <c r="N4084" s="2">
        <f t="shared" si="320"/>
        <v>3.2088314547906394E-2</v>
      </c>
    </row>
    <row r="4085" spans="1:14" x14ac:dyDescent="0.25">
      <c r="A4085" s="5">
        <v>42551</v>
      </c>
      <c r="B4085" s="11">
        <f t="shared" si="316"/>
        <v>6</v>
      </c>
      <c r="C4085" s="11">
        <f t="shared" si="317"/>
        <v>2016</v>
      </c>
      <c r="D4085" s="11" t="str">
        <f t="shared" si="318"/>
        <v>6/2016</v>
      </c>
      <c r="E4085">
        <v>19998</v>
      </c>
      <c r="F4085">
        <v>43553100</v>
      </c>
      <c r="G4085">
        <v>409086719</v>
      </c>
      <c r="H4085" s="1">
        <v>8.9966775035000008</v>
      </c>
      <c r="I4085" s="1">
        <v>8.9966775035000008</v>
      </c>
      <c r="J4085" s="1">
        <v>8.8247664684</v>
      </c>
      <c r="K4085" s="1">
        <v>9.0635317948999994</v>
      </c>
      <c r="L4085" s="1">
        <v>8.9680256643000007</v>
      </c>
      <c r="M4085" s="2">
        <f t="shared" si="319"/>
        <v>-8.4210526328549751E-3</v>
      </c>
      <c r="N4085" s="2">
        <f t="shared" si="320"/>
        <v>-8.4567100195103249E-3</v>
      </c>
    </row>
    <row r="4086" spans="1:14" x14ac:dyDescent="0.25">
      <c r="A4086" s="5">
        <v>42552</v>
      </c>
      <c r="B4086" s="11">
        <f t="shared" si="316"/>
        <v>7</v>
      </c>
      <c r="C4086" s="11">
        <f t="shared" si="317"/>
        <v>2016</v>
      </c>
      <c r="D4086" s="11" t="str">
        <f t="shared" si="318"/>
        <v>7/2016</v>
      </c>
      <c r="E4086">
        <v>36911</v>
      </c>
      <c r="F4086">
        <v>48955300</v>
      </c>
      <c r="G4086">
        <v>474561580</v>
      </c>
      <c r="H4086" s="1">
        <v>9.3787020259999991</v>
      </c>
      <c r="I4086" s="1">
        <v>9.0539811818999993</v>
      </c>
      <c r="J4086" s="1">
        <v>8.9489244382000006</v>
      </c>
      <c r="K4086" s="1">
        <v>9.4073538650999993</v>
      </c>
      <c r="L4086" s="1">
        <v>9.2545440562000003</v>
      </c>
      <c r="M4086" s="2">
        <f t="shared" si="319"/>
        <v>4.2462845017105399E-2</v>
      </c>
      <c r="N4086" s="2">
        <f t="shared" si="320"/>
        <v>4.1586033784328173E-2</v>
      </c>
    </row>
    <row r="4087" spans="1:14" x14ac:dyDescent="0.25">
      <c r="A4087" s="5">
        <v>42555</v>
      </c>
      <c r="B4087" s="11">
        <f t="shared" si="316"/>
        <v>7</v>
      </c>
      <c r="C4087" s="11">
        <f t="shared" si="317"/>
        <v>2016</v>
      </c>
      <c r="D4087" s="11" t="str">
        <f t="shared" si="318"/>
        <v>7/2016</v>
      </c>
      <c r="E4087">
        <v>14771</v>
      </c>
      <c r="F4087">
        <v>24178400</v>
      </c>
      <c r="G4087">
        <v>239813774</v>
      </c>
      <c r="H4087" s="1">
        <v>9.4264550912999994</v>
      </c>
      <c r="I4087" s="1">
        <v>9.5028599956999997</v>
      </c>
      <c r="J4087" s="1">
        <v>9.3500501868000008</v>
      </c>
      <c r="K4087" s="1">
        <v>9.5983661264000002</v>
      </c>
      <c r="L4087" s="1">
        <v>9.4742081565999996</v>
      </c>
      <c r="M4087" s="2">
        <f t="shared" si="319"/>
        <v>5.0916496939146239E-3</v>
      </c>
      <c r="N4087" s="2">
        <f t="shared" si="320"/>
        <v>5.0787310784322715E-3</v>
      </c>
    </row>
    <row r="4088" spans="1:14" x14ac:dyDescent="0.25">
      <c r="A4088" s="5">
        <v>42556</v>
      </c>
      <c r="B4088" s="11">
        <f t="shared" si="316"/>
        <v>7</v>
      </c>
      <c r="C4088" s="11">
        <f t="shared" si="317"/>
        <v>2016</v>
      </c>
      <c r="D4088" s="11" t="str">
        <f t="shared" si="318"/>
        <v>7/2016</v>
      </c>
      <c r="E4088">
        <v>49785</v>
      </c>
      <c r="F4088">
        <v>69346700</v>
      </c>
      <c r="G4088">
        <v>650206657</v>
      </c>
      <c r="H4088" s="1">
        <v>8.8725195337000002</v>
      </c>
      <c r="I4088" s="1">
        <v>9.2163416039000001</v>
      </c>
      <c r="J4088" s="1">
        <v>8.8152158554</v>
      </c>
      <c r="K4088" s="1">
        <v>9.2354428300000002</v>
      </c>
      <c r="L4088" s="1">
        <v>8.9584750513000007</v>
      </c>
      <c r="M4088" s="2">
        <f t="shared" si="319"/>
        <v>-5.8763931110354051E-2</v>
      </c>
      <c r="N4088" s="2">
        <f t="shared" si="320"/>
        <v>-6.0561300626014912E-2</v>
      </c>
    </row>
    <row r="4089" spans="1:14" x14ac:dyDescent="0.25">
      <c r="A4089" s="5">
        <v>42557</v>
      </c>
      <c r="B4089" s="11">
        <f t="shared" si="316"/>
        <v>7</v>
      </c>
      <c r="C4089" s="11">
        <f t="shared" si="317"/>
        <v>2016</v>
      </c>
      <c r="D4089" s="11" t="str">
        <f t="shared" si="318"/>
        <v>7/2016</v>
      </c>
      <c r="E4089">
        <v>37393</v>
      </c>
      <c r="F4089">
        <v>67388800</v>
      </c>
      <c r="G4089">
        <v>621696879</v>
      </c>
      <c r="H4089" s="1">
        <v>9.0730824079999994</v>
      </c>
      <c r="I4089" s="1">
        <v>8.6815072724999993</v>
      </c>
      <c r="J4089" s="1">
        <v>8.5477986896000004</v>
      </c>
      <c r="K4089" s="1">
        <v>9.0921836340999995</v>
      </c>
      <c r="L4089" s="1">
        <v>8.8152158554</v>
      </c>
      <c r="M4089" s="2">
        <f t="shared" si="319"/>
        <v>2.260495156288056E-2</v>
      </c>
      <c r="N4089" s="2">
        <f t="shared" si="320"/>
        <v>2.2353245782764885E-2</v>
      </c>
    </row>
    <row r="4090" spans="1:14" x14ac:dyDescent="0.25">
      <c r="A4090" s="5">
        <v>42558</v>
      </c>
      <c r="B4090" s="11">
        <f t="shared" si="316"/>
        <v>7</v>
      </c>
      <c r="C4090" s="11">
        <f t="shared" si="317"/>
        <v>2016</v>
      </c>
      <c r="D4090" s="11" t="str">
        <f t="shared" si="318"/>
        <v>7/2016</v>
      </c>
      <c r="E4090">
        <v>52025</v>
      </c>
      <c r="F4090">
        <v>81055500</v>
      </c>
      <c r="G4090">
        <v>788314000</v>
      </c>
      <c r="H4090" s="1">
        <v>9.1303860863999997</v>
      </c>
      <c r="I4090" s="1">
        <v>9.2258922170000002</v>
      </c>
      <c r="J4090" s="1">
        <v>9.0921836340999995</v>
      </c>
      <c r="K4090" s="1">
        <v>9.5315118348999999</v>
      </c>
      <c r="L4090" s="1">
        <v>9.2927465084000005</v>
      </c>
      <c r="M4090" s="2">
        <f t="shared" si="319"/>
        <v>6.3157894773968604E-3</v>
      </c>
      <c r="N4090" s="2">
        <f t="shared" si="320"/>
        <v>6.2959284605041159E-3</v>
      </c>
    </row>
    <row r="4091" spans="1:14" x14ac:dyDescent="0.25">
      <c r="A4091" s="5">
        <v>42559</v>
      </c>
      <c r="B4091" s="11">
        <f t="shared" si="316"/>
        <v>7</v>
      </c>
      <c r="C4091" s="11">
        <f t="shared" si="317"/>
        <v>2016</v>
      </c>
      <c r="D4091" s="11" t="str">
        <f t="shared" si="318"/>
        <v>7/2016</v>
      </c>
      <c r="E4091">
        <v>26933</v>
      </c>
      <c r="F4091">
        <v>42461600</v>
      </c>
      <c r="G4091">
        <v>416980892</v>
      </c>
      <c r="H4091" s="1">
        <v>9.3978032520999992</v>
      </c>
      <c r="I4091" s="1">
        <v>9.4073538650999993</v>
      </c>
      <c r="J4091" s="1">
        <v>9.2354428300000002</v>
      </c>
      <c r="K4091" s="1">
        <v>9.4933093826999997</v>
      </c>
      <c r="L4091" s="1">
        <v>9.3787020259999991</v>
      </c>
      <c r="M4091" s="2">
        <f t="shared" si="319"/>
        <v>2.9288702927724675E-2</v>
      </c>
      <c r="N4091" s="2">
        <f t="shared" si="320"/>
        <v>2.8867983999739118E-2</v>
      </c>
    </row>
    <row r="4092" spans="1:14" x14ac:dyDescent="0.25">
      <c r="A4092" s="5">
        <v>42562</v>
      </c>
      <c r="B4092" s="11">
        <f t="shared" si="316"/>
        <v>7</v>
      </c>
      <c r="C4092" s="11">
        <f t="shared" si="317"/>
        <v>2016</v>
      </c>
      <c r="D4092" s="11" t="str">
        <f t="shared" si="318"/>
        <v>7/2016</v>
      </c>
      <c r="E4092">
        <v>42366</v>
      </c>
      <c r="F4092">
        <v>66292400</v>
      </c>
      <c r="G4092">
        <v>677672647</v>
      </c>
      <c r="H4092" s="1">
        <v>9.8944351312999999</v>
      </c>
      <c r="I4092" s="1">
        <v>9.5506130611</v>
      </c>
      <c r="J4092" s="1">
        <v>9.5315118348999999</v>
      </c>
      <c r="K4092" s="1">
        <v>9.9039857442999999</v>
      </c>
      <c r="L4092" s="1">
        <v>9.7607265483999992</v>
      </c>
      <c r="M4092" s="2">
        <f t="shared" si="319"/>
        <v>5.2845528457836632E-2</v>
      </c>
      <c r="N4092" s="2">
        <f t="shared" si="320"/>
        <v>5.1496525769598928E-2</v>
      </c>
    </row>
    <row r="4093" spans="1:14" x14ac:dyDescent="0.25">
      <c r="A4093" s="5">
        <v>42563</v>
      </c>
      <c r="B4093" s="11">
        <f t="shared" si="316"/>
        <v>7</v>
      </c>
      <c r="C4093" s="11">
        <f t="shared" si="317"/>
        <v>2016</v>
      </c>
      <c r="D4093" s="11" t="str">
        <f t="shared" si="318"/>
        <v>7/2016</v>
      </c>
      <c r="E4093">
        <v>57760</v>
      </c>
      <c r="F4093">
        <v>57746000</v>
      </c>
      <c r="G4093">
        <v>617170405</v>
      </c>
      <c r="H4093" s="1">
        <v>10.171402909999999</v>
      </c>
      <c r="I4093" s="1">
        <v>10.133200456999999</v>
      </c>
      <c r="J4093" s="1">
        <v>10.104548618000001</v>
      </c>
      <c r="K4093" s="1">
        <v>10.314662105</v>
      </c>
      <c r="L4093" s="1">
        <v>10.209605362</v>
      </c>
      <c r="M4093" s="2">
        <f t="shared" si="319"/>
        <v>2.7992277985010139E-2</v>
      </c>
      <c r="N4093" s="2">
        <f t="shared" si="320"/>
        <v>2.760765531702717E-2</v>
      </c>
    </row>
    <row r="4094" spans="1:14" x14ac:dyDescent="0.25">
      <c r="A4094" s="5">
        <v>42564</v>
      </c>
      <c r="B4094" s="11">
        <f t="shared" si="316"/>
        <v>7</v>
      </c>
      <c r="C4094" s="11">
        <f t="shared" si="317"/>
        <v>2016</v>
      </c>
      <c r="D4094" s="11" t="str">
        <f t="shared" si="318"/>
        <v>7/2016</v>
      </c>
      <c r="E4094">
        <v>44042</v>
      </c>
      <c r="F4094">
        <v>63853200</v>
      </c>
      <c r="G4094">
        <v>667074890</v>
      </c>
      <c r="H4094" s="1">
        <v>10.152301682999999</v>
      </c>
      <c r="I4094" s="1">
        <v>9.9994918749000004</v>
      </c>
      <c r="J4094" s="1">
        <v>9.7511759353999992</v>
      </c>
      <c r="K4094" s="1">
        <v>10.152301682999999</v>
      </c>
      <c r="L4094" s="1">
        <v>9.9803906488000003</v>
      </c>
      <c r="M4094" s="2">
        <f t="shared" si="319"/>
        <v>-1.877934358614497E-3</v>
      </c>
      <c r="N4094" s="2">
        <f t="shared" si="320"/>
        <v>-1.8796998880539835E-3</v>
      </c>
    </row>
    <row r="4095" spans="1:14" x14ac:dyDescent="0.25">
      <c r="A4095" s="5">
        <v>42565</v>
      </c>
      <c r="B4095" s="11">
        <f t="shared" si="316"/>
        <v>7</v>
      </c>
      <c r="C4095" s="11">
        <f t="shared" si="317"/>
        <v>2016</v>
      </c>
      <c r="D4095" s="11" t="str">
        <f t="shared" si="318"/>
        <v>7/2016</v>
      </c>
      <c r="E4095">
        <v>49014</v>
      </c>
      <c r="F4095">
        <v>52858500</v>
      </c>
      <c r="G4095">
        <v>574385009</v>
      </c>
      <c r="H4095" s="1">
        <v>10.438820075000001</v>
      </c>
      <c r="I4095" s="1">
        <v>10.429269462000001</v>
      </c>
      <c r="J4095" s="1">
        <v>10.180953522999999</v>
      </c>
      <c r="K4095" s="1">
        <v>10.486573140999999</v>
      </c>
      <c r="L4095" s="1">
        <v>10.381516397</v>
      </c>
      <c r="M4095" s="2">
        <f t="shared" si="319"/>
        <v>2.822201318936135E-2</v>
      </c>
      <c r="N4095" s="2">
        <f t="shared" si="320"/>
        <v>2.7831109853155241E-2</v>
      </c>
    </row>
    <row r="4096" spans="1:14" x14ac:dyDescent="0.25">
      <c r="A4096" s="5">
        <v>42566</v>
      </c>
      <c r="B4096" s="11">
        <f t="shared" si="316"/>
        <v>7</v>
      </c>
      <c r="C4096" s="11">
        <f t="shared" si="317"/>
        <v>2016</v>
      </c>
      <c r="D4096" s="11" t="str">
        <f t="shared" si="318"/>
        <v>7/2016</v>
      </c>
      <c r="E4096">
        <v>40323</v>
      </c>
      <c r="F4096">
        <v>50548500</v>
      </c>
      <c r="G4096">
        <v>554016043</v>
      </c>
      <c r="H4096" s="1">
        <v>10.524775592999999</v>
      </c>
      <c r="I4096" s="1">
        <v>10.419718849000001</v>
      </c>
      <c r="J4096" s="1">
        <v>10.333763332</v>
      </c>
      <c r="K4096" s="1">
        <v>10.562978044999999</v>
      </c>
      <c r="L4096" s="1">
        <v>10.467471914000001</v>
      </c>
      <c r="M4096" s="2">
        <f t="shared" si="319"/>
        <v>8.2342177930487814E-3</v>
      </c>
      <c r="N4096" s="2">
        <f t="shared" si="320"/>
        <v>8.2005015796990204E-3</v>
      </c>
    </row>
    <row r="4097" spans="1:14" x14ac:dyDescent="0.25">
      <c r="A4097" s="5">
        <v>42569</v>
      </c>
      <c r="B4097" s="11">
        <f t="shared" si="316"/>
        <v>7</v>
      </c>
      <c r="C4097" s="11">
        <f t="shared" si="317"/>
        <v>2016</v>
      </c>
      <c r="D4097" s="11" t="str">
        <f t="shared" si="318"/>
        <v>7/2016</v>
      </c>
      <c r="E4097">
        <v>59652</v>
      </c>
      <c r="F4097">
        <v>76735200</v>
      </c>
      <c r="G4097">
        <v>870749792</v>
      </c>
      <c r="H4097" s="1">
        <v>11.030958085</v>
      </c>
      <c r="I4097" s="1">
        <v>10.477022527999999</v>
      </c>
      <c r="J4097" s="1">
        <v>10.381516397</v>
      </c>
      <c r="K4097" s="1">
        <v>11.212419733000001</v>
      </c>
      <c r="L4097" s="1">
        <v>10.839945824000001</v>
      </c>
      <c r="M4097" s="2">
        <f t="shared" si="319"/>
        <v>4.8094373844574934E-2</v>
      </c>
      <c r="N4097" s="2">
        <f t="shared" si="320"/>
        <v>4.6973633222879639E-2</v>
      </c>
    </row>
    <row r="4098" spans="1:14" x14ac:dyDescent="0.25">
      <c r="A4098" s="5">
        <v>42570</v>
      </c>
      <c r="B4098" s="11">
        <f t="shared" si="316"/>
        <v>7</v>
      </c>
      <c r="C4098" s="11">
        <f t="shared" si="317"/>
        <v>2016</v>
      </c>
      <c r="D4098" s="11" t="str">
        <f t="shared" si="318"/>
        <v>7/2016</v>
      </c>
      <c r="E4098">
        <v>55287</v>
      </c>
      <c r="F4098">
        <v>53476600</v>
      </c>
      <c r="G4098">
        <v>628986921</v>
      </c>
      <c r="H4098" s="1">
        <v>11.250622184999999</v>
      </c>
      <c r="I4098" s="1">
        <v>10.992755633</v>
      </c>
      <c r="J4098" s="1">
        <v>10.98320502</v>
      </c>
      <c r="K4098" s="1">
        <v>11.432083834</v>
      </c>
      <c r="L4098" s="1">
        <v>11.231520958999999</v>
      </c>
      <c r="M4098" s="2">
        <f t="shared" si="319"/>
        <v>1.9913419877707783E-2</v>
      </c>
      <c r="N4098" s="2">
        <f t="shared" si="320"/>
        <v>1.9717741220623235E-2</v>
      </c>
    </row>
    <row r="4099" spans="1:14" x14ac:dyDescent="0.25">
      <c r="A4099" s="5">
        <v>42571</v>
      </c>
      <c r="B4099" s="11">
        <f t="shared" ref="B4099:B4162" si="321">MONTH(A4099)</f>
        <v>7</v>
      </c>
      <c r="C4099" s="11">
        <f t="shared" ref="C4099:C4162" si="322">YEAR(A4099)</f>
        <v>2016</v>
      </c>
      <c r="D4099" s="11" t="str">
        <f t="shared" ref="D4099:D4162" si="323">CONCATENATE(B4099,"/",C4099)</f>
        <v>7/2016</v>
      </c>
      <c r="E4099">
        <v>30219</v>
      </c>
      <c r="F4099">
        <v>48977800</v>
      </c>
      <c r="G4099">
        <v>575196858</v>
      </c>
      <c r="H4099" s="1">
        <v>11.288824637999999</v>
      </c>
      <c r="I4099" s="1">
        <v>11.288824637999999</v>
      </c>
      <c r="J4099" s="1">
        <v>11.021407472</v>
      </c>
      <c r="K4099" s="1">
        <v>11.365229542</v>
      </c>
      <c r="L4099" s="1">
        <v>11.212419733000001</v>
      </c>
      <c r="M4099" s="2">
        <f t="shared" si="319"/>
        <v>3.3955858059950828E-3</v>
      </c>
      <c r="N4099" s="2">
        <f t="shared" si="320"/>
        <v>3.3898338217384022E-3</v>
      </c>
    </row>
    <row r="4100" spans="1:14" x14ac:dyDescent="0.25">
      <c r="A4100" s="5">
        <v>42572</v>
      </c>
      <c r="B4100" s="11">
        <f t="shared" si="321"/>
        <v>7</v>
      </c>
      <c r="C4100" s="11">
        <f t="shared" si="322"/>
        <v>2016</v>
      </c>
      <c r="D4100" s="11" t="str">
        <f t="shared" si="323"/>
        <v>7/2016</v>
      </c>
      <c r="E4100">
        <v>23765</v>
      </c>
      <c r="F4100">
        <v>37104800</v>
      </c>
      <c r="G4100">
        <v>440343780</v>
      </c>
      <c r="H4100" s="1">
        <v>11.317476477</v>
      </c>
      <c r="I4100" s="1">
        <v>11.241071571999999</v>
      </c>
      <c r="J4100" s="1">
        <v>11.202869120000001</v>
      </c>
      <c r="K4100" s="1">
        <v>11.45118506</v>
      </c>
      <c r="L4100" s="1">
        <v>11.336577703</v>
      </c>
      <c r="M4100" s="2">
        <f t="shared" ref="M4100:M4163" si="324">H4100/H4099-1</f>
        <v>2.538071049801971E-3</v>
      </c>
      <c r="N4100" s="2">
        <f t="shared" ref="N4100:N4163" si="325">LN(H4100/H4099)</f>
        <v>2.5348555870411578E-3</v>
      </c>
    </row>
    <row r="4101" spans="1:14" x14ac:dyDescent="0.25">
      <c r="A4101" s="5">
        <v>42573</v>
      </c>
      <c r="B4101" s="11">
        <f t="shared" si="321"/>
        <v>7</v>
      </c>
      <c r="C4101" s="11">
        <f t="shared" si="322"/>
        <v>2016</v>
      </c>
      <c r="D4101" s="11" t="str">
        <f t="shared" si="323"/>
        <v>7/2016</v>
      </c>
      <c r="E4101">
        <v>26229</v>
      </c>
      <c r="F4101">
        <v>33710800</v>
      </c>
      <c r="G4101">
        <v>399813298</v>
      </c>
      <c r="H4101" s="1">
        <v>11.403431994</v>
      </c>
      <c r="I4101" s="1">
        <v>11.307925864</v>
      </c>
      <c r="J4101" s="1">
        <v>11.193318507000001</v>
      </c>
      <c r="K4101" s="1">
        <v>11.432083834</v>
      </c>
      <c r="L4101" s="1">
        <v>11.32702709</v>
      </c>
      <c r="M4101" s="2">
        <f t="shared" si="324"/>
        <v>7.5949366605430058E-3</v>
      </c>
      <c r="N4101" s="2">
        <f t="shared" si="325"/>
        <v>7.5662403353622867E-3</v>
      </c>
    </row>
    <row r="4102" spans="1:14" x14ac:dyDescent="0.25">
      <c r="A4102" s="5">
        <v>42576</v>
      </c>
      <c r="B4102" s="11">
        <f t="shared" si="321"/>
        <v>7</v>
      </c>
      <c r="C4102" s="11">
        <f t="shared" si="322"/>
        <v>2016</v>
      </c>
      <c r="D4102" s="11" t="str">
        <f t="shared" si="323"/>
        <v>7/2016</v>
      </c>
      <c r="E4102">
        <v>37053</v>
      </c>
      <c r="F4102">
        <v>47052500</v>
      </c>
      <c r="G4102">
        <v>567393515</v>
      </c>
      <c r="H4102" s="1">
        <v>11.489387512</v>
      </c>
      <c r="I4102" s="1">
        <v>11.441634447</v>
      </c>
      <c r="J4102" s="1">
        <v>11.374780155</v>
      </c>
      <c r="K4102" s="1">
        <v>11.699500999</v>
      </c>
      <c r="L4102" s="1">
        <v>11.518039351000001</v>
      </c>
      <c r="M4102" s="2">
        <f t="shared" si="324"/>
        <v>7.537688482311955E-3</v>
      </c>
      <c r="N4102" s="2">
        <f t="shared" si="325"/>
        <v>7.5094220619323741E-3</v>
      </c>
    </row>
    <row r="4103" spans="1:14" x14ac:dyDescent="0.25">
      <c r="A4103" s="5">
        <v>42577</v>
      </c>
      <c r="B4103" s="11">
        <f t="shared" si="321"/>
        <v>7</v>
      </c>
      <c r="C4103" s="11">
        <f t="shared" si="322"/>
        <v>2016</v>
      </c>
      <c r="D4103" s="11" t="str">
        <f t="shared" si="323"/>
        <v>7/2016</v>
      </c>
      <c r="E4103">
        <v>34160</v>
      </c>
      <c r="F4103">
        <v>37973200</v>
      </c>
      <c r="G4103">
        <v>454134758</v>
      </c>
      <c r="H4103" s="1">
        <v>11.346128316</v>
      </c>
      <c r="I4103" s="1">
        <v>11.412982608</v>
      </c>
      <c r="J4103" s="1">
        <v>11.317476477</v>
      </c>
      <c r="K4103" s="1">
        <v>11.527589964000001</v>
      </c>
      <c r="L4103" s="1">
        <v>11.422533221</v>
      </c>
      <c r="M4103" s="2">
        <f t="shared" si="324"/>
        <v>-1.2468827937988425E-2</v>
      </c>
      <c r="N4103" s="2">
        <f t="shared" si="325"/>
        <v>-1.2547216060001162E-2</v>
      </c>
    </row>
    <row r="4104" spans="1:14" x14ac:dyDescent="0.25">
      <c r="A4104" s="5">
        <v>42578</v>
      </c>
      <c r="B4104" s="11">
        <f t="shared" si="321"/>
        <v>7</v>
      </c>
      <c r="C4104" s="11">
        <f t="shared" si="322"/>
        <v>2016</v>
      </c>
      <c r="D4104" s="11" t="str">
        <f t="shared" si="323"/>
        <v>7/2016</v>
      </c>
      <c r="E4104">
        <v>40812</v>
      </c>
      <c r="F4104">
        <v>51445100</v>
      </c>
      <c r="G4104">
        <v>603205994</v>
      </c>
      <c r="H4104" s="1">
        <v>10.992755633</v>
      </c>
      <c r="I4104" s="1">
        <v>11.45118506</v>
      </c>
      <c r="J4104" s="1">
        <v>10.992755633</v>
      </c>
      <c r="K4104" s="1">
        <v>11.498938125</v>
      </c>
      <c r="L4104" s="1">
        <v>11.202869120000001</v>
      </c>
      <c r="M4104" s="2">
        <f t="shared" si="324"/>
        <v>-3.11447811234149E-2</v>
      </c>
      <c r="N4104" s="2">
        <f t="shared" si="325"/>
        <v>-3.164009117865451E-2</v>
      </c>
    </row>
    <row r="4105" spans="1:14" x14ac:dyDescent="0.25">
      <c r="A4105" s="5">
        <v>42579</v>
      </c>
      <c r="B4105" s="11">
        <f t="shared" si="321"/>
        <v>7</v>
      </c>
      <c r="C4105" s="11">
        <f t="shared" si="322"/>
        <v>2016</v>
      </c>
      <c r="D4105" s="11" t="str">
        <f t="shared" si="323"/>
        <v>7/2016</v>
      </c>
      <c r="E4105">
        <v>36118</v>
      </c>
      <c r="F4105">
        <v>40520000</v>
      </c>
      <c r="G4105">
        <v>459249712</v>
      </c>
      <c r="H4105" s="1">
        <v>10.925901340999999</v>
      </c>
      <c r="I4105" s="1">
        <v>10.887698888999999</v>
      </c>
      <c r="J4105" s="1">
        <v>10.648933563</v>
      </c>
      <c r="K4105" s="1">
        <v>11.030958085</v>
      </c>
      <c r="L4105" s="1">
        <v>10.820844598000001</v>
      </c>
      <c r="M4105" s="2">
        <f t="shared" si="324"/>
        <v>-6.0816681669249029E-3</v>
      </c>
      <c r="N4105" s="2">
        <f t="shared" si="325"/>
        <v>-6.1002368347011166E-3</v>
      </c>
    </row>
    <row r="4106" spans="1:14" x14ac:dyDescent="0.25">
      <c r="A4106" s="5">
        <v>42580</v>
      </c>
      <c r="B4106" s="11">
        <f t="shared" si="321"/>
        <v>7</v>
      </c>
      <c r="C4106" s="11">
        <f t="shared" si="322"/>
        <v>2016</v>
      </c>
      <c r="D4106" s="11" t="str">
        <f t="shared" si="323"/>
        <v>7/2016</v>
      </c>
      <c r="E4106">
        <v>44681</v>
      </c>
      <c r="F4106">
        <v>60478800</v>
      </c>
      <c r="G4106">
        <v>714220540</v>
      </c>
      <c r="H4106" s="1">
        <v>11.336577703</v>
      </c>
      <c r="I4106" s="1">
        <v>11.231520958999999</v>
      </c>
      <c r="J4106" s="1">
        <v>11.088261763</v>
      </c>
      <c r="K4106" s="1">
        <v>11.441634447</v>
      </c>
      <c r="L4106" s="1">
        <v>11.279274024999999</v>
      </c>
      <c r="M4106" s="2">
        <f t="shared" si="324"/>
        <v>3.7587412624614958E-2</v>
      </c>
      <c r="N4106" s="2">
        <f t="shared" si="325"/>
        <v>3.6898222705779513E-2</v>
      </c>
    </row>
    <row r="4107" spans="1:14" x14ac:dyDescent="0.25">
      <c r="A4107" s="5">
        <v>42583</v>
      </c>
      <c r="B4107" s="11">
        <f t="shared" si="321"/>
        <v>8</v>
      </c>
      <c r="C4107" s="11">
        <f t="shared" si="322"/>
        <v>2016</v>
      </c>
      <c r="D4107" s="11" t="str">
        <f t="shared" si="323"/>
        <v>8/2016</v>
      </c>
      <c r="E4107">
        <v>36536</v>
      </c>
      <c r="F4107">
        <v>51743600</v>
      </c>
      <c r="G4107">
        <v>598459393</v>
      </c>
      <c r="H4107" s="1">
        <v>10.744439693</v>
      </c>
      <c r="I4107" s="1">
        <v>11.393881381</v>
      </c>
      <c r="J4107" s="1">
        <v>10.715787854</v>
      </c>
      <c r="K4107" s="1">
        <v>11.432083834</v>
      </c>
      <c r="L4107" s="1">
        <v>11.050059311</v>
      </c>
      <c r="M4107" s="2">
        <f t="shared" si="324"/>
        <v>-5.2232518976454534E-2</v>
      </c>
      <c r="N4107" s="2">
        <f t="shared" si="325"/>
        <v>-5.3646079993415557E-2</v>
      </c>
    </row>
    <row r="4108" spans="1:14" x14ac:dyDescent="0.25">
      <c r="A4108" s="5">
        <v>42584</v>
      </c>
      <c r="B4108" s="11">
        <f t="shared" si="321"/>
        <v>8</v>
      </c>
      <c r="C4108" s="11">
        <f t="shared" si="322"/>
        <v>2016</v>
      </c>
      <c r="D4108" s="11" t="str">
        <f t="shared" si="323"/>
        <v>8/2016</v>
      </c>
      <c r="E4108">
        <v>33560</v>
      </c>
      <c r="F4108">
        <v>48718400</v>
      </c>
      <c r="G4108">
        <v>551955813</v>
      </c>
      <c r="H4108" s="1">
        <v>10.849496437000001</v>
      </c>
      <c r="I4108" s="1">
        <v>10.820844598000001</v>
      </c>
      <c r="J4108" s="1">
        <v>10.601180497</v>
      </c>
      <c r="K4108" s="1">
        <v>11.097812376</v>
      </c>
      <c r="L4108" s="1">
        <v>10.820844598000001</v>
      </c>
      <c r="M4108" s="2">
        <f t="shared" si="324"/>
        <v>9.7777778089671585E-3</v>
      </c>
      <c r="N4108" s="2">
        <f t="shared" si="325"/>
        <v>9.7302846734635233E-3</v>
      </c>
    </row>
    <row r="4109" spans="1:14" x14ac:dyDescent="0.25">
      <c r="A4109" s="5">
        <v>42585</v>
      </c>
      <c r="B4109" s="11">
        <f t="shared" si="321"/>
        <v>8</v>
      </c>
      <c r="C4109" s="11">
        <f t="shared" si="322"/>
        <v>2016</v>
      </c>
      <c r="D4109" s="11" t="str">
        <f t="shared" si="323"/>
        <v>8/2016</v>
      </c>
      <c r="E4109">
        <v>47906</v>
      </c>
      <c r="F4109">
        <v>55415400</v>
      </c>
      <c r="G4109">
        <v>645302628</v>
      </c>
      <c r="H4109" s="1">
        <v>11.365229542</v>
      </c>
      <c r="I4109" s="1">
        <v>11.059609924</v>
      </c>
      <c r="J4109" s="1">
        <v>10.820844598000001</v>
      </c>
      <c r="K4109" s="1">
        <v>11.365229542</v>
      </c>
      <c r="L4109" s="1">
        <v>11.116913603</v>
      </c>
      <c r="M4109" s="2">
        <f t="shared" si="324"/>
        <v>4.7535211241804376E-2</v>
      </c>
      <c r="N4109" s="2">
        <f t="shared" si="325"/>
        <v>4.6439986799847968E-2</v>
      </c>
    </row>
    <row r="4110" spans="1:14" x14ac:dyDescent="0.25">
      <c r="A4110" s="5">
        <v>42586</v>
      </c>
      <c r="B4110" s="11">
        <f t="shared" si="321"/>
        <v>8</v>
      </c>
      <c r="C4110" s="11">
        <f t="shared" si="322"/>
        <v>2016</v>
      </c>
      <c r="D4110" s="11" t="str">
        <f t="shared" si="323"/>
        <v>8/2016</v>
      </c>
      <c r="E4110">
        <v>44654</v>
      </c>
      <c r="F4110">
        <v>63002100</v>
      </c>
      <c r="G4110">
        <v>756652711</v>
      </c>
      <c r="H4110" s="1">
        <v>11.470286286</v>
      </c>
      <c r="I4110" s="1">
        <v>11.393881381</v>
      </c>
      <c r="J4110" s="1">
        <v>11.336577703</v>
      </c>
      <c r="K4110" s="1">
        <v>11.575343030000001</v>
      </c>
      <c r="L4110" s="1">
        <v>11.470286286</v>
      </c>
      <c r="M4110" s="2">
        <f t="shared" si="324"/>
        <v>9.2436975084193573E-3</v>
      </c>
      <c r="N4110" s="2">
        <f t="shared" si="325"/>
        <v>9.2012360035667023E-3</v>
      </c>
    </row>
    <row r="4111" spans="1:14" x14ac:dyDescent="0.25">
      <c r="A4111" s="5">
        <v>42587</v>
      </c>
      <c r="B4111" s="11">
        <f t="shared" si="321"/>
        <v>8</v>
      </c>
      <c r="C4111" s="11">
        <f t="shared" si="322"/>
        <v>2016</v>
      </c>
      <c r="D4111" s="11" t="str">
        <f t="shared" si="323"/>
        <v>8/2016</v>
      </c>
      <c r="E4111">
        <v>37740</v>
      </c>
      <c r="F4111">
        <v>53774400</v>
      </c>
      <c r="G4111">
        <v>636587178</v>
      </c>
      <c r="H4111" s="1">
        <v>11.126464216</v>
      </c>
      <c r="I4111" s="1">
        <v>11.575343030000001</v>
      </c>
      <c r="J4111" s="1">
        <v>11.126464216</v>
      </c>
      <c r="K4111" s="1">
        <v>11.623096094999999</v>
      </c>
      <c r="L4111" s="1">
        <v>11.307925864</v>
      </c>
      <c r="M4111" s="2">
        <f t="shared" si="324"/>
        <v>-2.9975020799581142E-2</v>
      </c>
      <c r="N4111" s="2">
        <f t="shared" si="325"/>
        <v>-3.0433456063270112E-2</v>
      </c>
    </row>
    <row r="4112" spans="1:14" x14ac:dyDescent="0.25">
      <c r="A4112" s="5">
        <v>42590</v>
      </c>
      <c r="B4112" s="11">
        <f t="shared" si="321"/>
        <v>8</v>
      </c>
      <c r="C4112" s="11">
        <f t="shared" si="322"/>
        <v>2016</v>
      </c>
      <c r="D4112" s="11" t="str">
        <f t="shared" si="323"/>
        <v>8/2016</v>
      </c>
      <c r="E4112">
        <v>26375</v>
      </c>
      <c r="F4112">
        <v>41250200</v>
      </c>
      <c r="G4112">
        <v>490430343</v>
      </c>
      <c r="H4112" s="1">
        <v>11.374780155</v>
      </c>
      <c r="I4112" s="1">
        <v>11.260172798999999</v>
      </c>
      <c r="J4112" s="1">
        <v>11.174217281000001</v>
      </c>
      <c r="K4112" s="1">
        <v>11.432083834</v>
      </c>
      <c r="L4112" s="1">
        <v>11.355678929</v>
      </c>
      <c r="M4112" s="2">
        <f t="shared" si="324"/>
        <v>2.2317596513986793E-2</v>
      </c>
      <c r="N4112" s="2">
        <f t="shared" si="325"/>
        <v>2.207220330410925E-2</v>
      </c>
    </row>
    <row r="4113" spans="1:14" x14ac:dyDescent="0.25">
      <c r="A4113" s="5">
        <v>42591</v>
      </c>
      <c r="B4113" s="11">
        <f t="shared" si="321"/>
        <v>8</v>
      </c>
      <c r="C4113" s="11">
        <f t="shared" si="322"/>
        <v>2016</v>
      </c>
      <c r="D4113" s="11" t="str">
        <f t="shared" si="323"/>
        <v>8/2016</v>
      </c>
      <c r="E4113">
        <v>27510</v>
      </c>
      <c r="F4113">
        <v>33252600</v>
      </c>
      <c r="G4113">
        <v>396023523</v>
      </c>
      <c r="H4113" s="1">
        <v>11.346128316</v>
      </c>
      <c r="I4113" s="1">
        <v>11.384330768</v>
      </c>
      <c r="J4113" s="1">
        <v>11.221970346000001</v>
      </c>
      <c r="K4113" s="1">
        <v>11.527589964000001</v>
      </c>
      <c r="L4113" s="1">
        <v>11.374780155</v>
      </c>
      <c r="M4113" s="2">
        <f t="shared" si="324"/>
        <v>-2.5188916717133747E-3</v>
      </c>
      <c r="N4113" s="2">
        <f t="shared" si="325"/>
        <v>-2.5220694167255486E-3</v>
      </c>
    </row>
    <row r="4114" spans="1:14" x14ac:dyDescent="0.25">
      <c r="A4114" s="5">
        <v>42592</v>
      </c>
      <c r="B4114" s="11">
        <f t="shared" si="321"/>
        <v>8</v>
      </c>
      <c r="C4114" s="11">
        <f t="shared" si="322"/>
        <v>2016</v>
      </c>
      <c r="D4114" s="11" t="str">
        <f t="shared" si="323"/>
        <v>8/2016</v>
      </c>
      <c r="E4114">
        <v>34975</v>
      </c>
      <c r="F4114">
        <v>41271100</v>
      </c>
      <c r="G4114">
        <v>483393336</v>
      </c>
      <c r="H4114" s="1">
        <v>11.040508698</v>
      </c>
      <c r="I4114" s="1">
        <v>11.412982608</v>
      </c>
      <c r="J4114" s="1">
        <v>11.040508698</v>
      </c>
      <c r="K4114" s="1">
        <v>11.432083834</v>
      </c>
      <c r="L4114" s="1">
        <v>11.183767894000001</v>
      </c>
      <c r="M4114" s="2">
        <f t="shared" si="324"/>
        <v>-2.6936026941368429E-2</v>
      </c>
      <c r="N4114" s="2">
        <f t="shared" si="325"/>
        <v>-2.7305450695756812E-2</v>
      </c>
    </row>
    <row r="4115" spans="1:14" x14ac:dyDescent="0.25">
      <c r="A4115" s="5">
        <v>42593</v>
      </c>
      <c r="B4115" s="11">
        <f t="shared" si="321"/>
        <v>8</v>
      </c>
      <c r="C4115" s="11">
        <f t="shared" si="322"/>
        <v>2016</v>
      </c>
      <c r="D4115" s="11" t="str">
        <f t="shared" si="323"/>
        <v>8/2016</v>
      </c>
      <c r="E4115">
        <v>49821</v>
      </c>
      <c r="F4115">
        <v>55366300</v>
      </c>
      <c r="G4115">
        <v>657752701</v>
      </c>
      <c r="H4115" s="1">
        <v>11.556241803000001</v>
      </c>
      <c r="I4115" s="1">
        <v>11.10736299</v>
      </c>
      <c r="J4115" s="1">
        <v>11.07871115</v>
      </c>
      <c r="K4115" s="1">
        <v>11.556241803000001</v>
      </c>
      <c r="L4115" s="1">
        <v>11.346128316</v>
      </c>
      <c r="M4115" s="2">
        <f t="shared" si="324"/>
        <v>4.671280274372025E-2</v>
      </c>
      <c r="N4115" s="2">
        <f t="shared" si="325"/>
        <v>4.5654589335109123E-2</v>
      </c>
    </row>
    <row r="4116" spans="1:14" x14ac:dyDescent="0.25">
      <c r="A4116" s="5">
        <v>42594</v>
      </c>
      <c r="B4116" s="11">
        <f t="shared" si="321"/>
        <v>8</v>
      </c>
      <c r="C4116" s="11">
        <f t="shared" si="322"/>
        <v>2016</v>
      </c>
      <c r="D4116" s="11" t="str">
        <f t="shared" si="323"/>
        <v>8/2016</v>
      </c>
      <c r="E4116">
        <v>49390</v>
      </c>
      <c r="F4116">
        <v>70741700</v>
      </c>
      <c r="G4116">
        <v>862813313</v>
      </c>
      <c r="H4116" s="1">
        <v>11.460735673</v>
      </c>
      <c r="I4116" s="1">
        <v>11.508488738</v>
      </c>
      <c r="J4116" s="1">
        <v>11.441634447</v>
      </c>
      <c r="K4116" s="1">
        <v>11.880962647</v>
      </c>
      <c r="L4116" s="1">
        <v>11.651747933999999</v>
      </c>
      <c r="M4116" s="2">
        <f t="shared" si="324"/>
        <v>-8.2644627577113106E-3</v>
      </c>
      <c r="N4116" s="2">
        <f t="shared" si="325"/>
        <v>-8.298802762053999E-3</v>
      </c>
    </row>
    <row r="4117" spans="1:14" x14ac:dyDescent="0.25">
      <c r="A4117" s="5">
        <v>42597</v>
      </c>
      <c r="B4117" s="11">
        <f t="shared" si="321"/>
        <v>8</v>
      </c>
      <c r="C4117" s="11">
        <f t="shared" si="322"/>
        <v>2016</v>
      </c>
      <c r="D4117" s="11" t="str">
        <f t="shared" si="323"/>
        <v>8/2016</v>
      </c>
      <c r="E4117">
        <v>36422</v>
      </c>
      <c r="F4117">
        <v>53317800</v>
      </c>
      <c r="G4117">
        <v>654063029</v>
      </c>
      <c r="H4117" s="1">
        <v>11.756804678</v>
      </c>
      <c r="I4117" s="1">
        <v>11.642197320999999</v>
      </c>
      <c r="J4117" s="1">
        <v>11.527589964000001</v>
      </c>
      <c r="K4117" s="1">
        <v>11.814108356</v>
      </c>
      <c r="L4117" s="1">
        <v>11.718602225</v>
      </c>
      <c r="M4117" s="2">
        <f t="shared" si="324"/>
        <v>2.5833333343294962E-2</v>
      </c>
      <c r="N4117" s="2">
        <f t="shared" si="325"/>
        <v>2.5505290418072601E-2</v>
      </c>
    </row>
    <row r="4118" spans="1:14" x14ac:dyDescent="0.25">
      <c r="A4118" s="5">
        <v>42598</v>
      </c>
      <c r="B4118" s="11">
        <f t="shared" si="321"/>
        <v>8</v>
      </c>
      <c r="C4118" s="11">
        <f t="shared" si="322"/>
        <v>2016</v>
      </c>
      <c r="D4118" s="11" t="str">
        <f t="shared" si="323"/>
        <v>8/2016</v>
      </c>
      <c r="E4118">
        <v>34431</v>
      </c>
      <c r="F4118">
        <v>48078700</v>
      </c>
      <c r="G4118">
        <v>596410988</v>
      </c>
      <c r="H4118" s="1">
        <v>11.928715713000001</v>
      </c>
      <c r="I4118" s="1">
        <v>11.756804678</v>
      </c>
      <c r="J4118" s="1">
        <v>11.594444255999999</v>
      </c>
      <c r="K4118" s="1">
        <v>11.995570003999999</v>
      </c>
      <c r="L4118" s="1">
        <v>11.842760195</v>
      </c>
      <c r="M4118" s="2">
        <f t="shared" si="324"/>
        <v>1.4622258318341519E-2</v>
      </c>
      <c r="N4118" s="2">
        <f t="shared" si="325"/>
        <v>1.451638393302041E-2</v>
      </c>
    </row>
    <row r="4119" spans="1:14" x14ac:dyDescent="0.25">
      <c r="A4119" s="5">
        <v>42599</v>
      </c>
      <c r="B4119" s="11">
        <f t="shared" si="321"/>
        <v>8</v>
      </c>
      <c r="C4119" s="11">
        <f t="shared" si="322"/>
        <v>2016</v>
      </c>
      <c r="D4119" s="11" t="str">
        <f t="shared" si="323"/>
        <v>8/2016</v>
      </c>
      <c r="E4119">
        <v>34706</v>
      </c>
      <c r="F4119">
        <v>46522900</v>
      </c>
      <c r="G4119">
        <v>583107399</v>
      </c>
      <c r="H4119" s="1">
        <v>12.186582265</v>
      </c>
      <c r="I4119" s="1">
        <v>11.909614487000001</v>
      </c>
      <c r="J4119" s="1">
        <v>11.766355291</v>
      </c>
      <c r="K4119" s="1">
        <v>12.186582265</v>
      </c>
      <c r="L4119" s="1">
        <v>11.966918164999999</v>
      </c>
      <c r="M4119" s="2">
        <f t="shared" si="324"/>
        <v>2.1617293781171609E-2</v>
      </c>
      <c r="N4119" s="2">
        <f t="shared" si="325"/>
        <v>2.1386953726401512E-2</v>
      </c>
    </row>
    <row r="4120" spans="1:14" x14ac:dyDescent="0.25">
      <c r="A4120" s="5">
        <v>42600</v>
      </c>
      <c r="B4120" s="11">
        <f t="shared" si="321"/>
        <v>8</v>
      </c>
      <c r="C4120" s="11">
        <f t="shared" si="322"/>
        <v>2016</v>
      </c>
      <c r="D4120" s="11" t="str">
        <f t="shared" si="323"/>
        <v>8/2016</v>
      </c>
      <c r="E4120">
        <v>26443</v>
      </c>
      <c r="F4120">
        <v>44722400</v>
      </c>
      <c r="G4120">
        <v>577432970</v>
      </c>
      <c r="H4120" s="1">
        <v>12.301189622000001</v>
      </c>
      <c r="I4120" s="1">
        <v>12.224784718</v>
      </c>
      <c r="J4120" s="1">
        <v>12.205683492</v>
      </c>
      <c r="K4120" s="1">
        <v>12.444448818</v>
      </c>
      <c r="L4120" s="1">
        <v>12.329841460999999</v>
      </c>
      <c r="M4120" s="2">
        <f t="shared" si="324"/>
        <v>9.4043887373700397E-3</v>
      </c>
      <c r="N4120" s="2">
        <f t="shared" si="325"/>
        <v>9.3604427819893327E-3</v>
      </c>
    </row>
    <row r="4121" spans="1:14" x14ac:dyDescent="0.25">
      <c r="A4121" s="5">
        <v>42601</v>
      </c>
      <c r="B4121" s="11">
        <f t="shared" si="321"/>
        <v>8</v>
      </c>
      <c r="C4121" s="11">
        <f t="shared" si="322"/>
        <v>2016</v>
      </c>
      <c r="D4121" s="11" t="str">
        <f t="shared" si="323"/>
        <v>8/2016</v>
      </c>
      <c r="E4121">
        <v>27018</v>
      </c>
      <c r="F4121">
        <v>33117100</v>
      </c>
      <c r="G4121">
        <v>425050847</v>
      </c>
      <c r="H4121" s="1">
        <v>12.215234105</v>
      </c>
      <c r="I4121" s="1">
        <v>12.243885944000001</v>
      </c>
      <c r="J4121" s="1">
        <v>12.129278587</v>
      </c>
      <c r="K4121" s="1">
        <v>12.339392073999999</v>
      </c>
      <c r="L4121" s="1">
        <v>12.253436557000001</v>
      </c>
      <c r="M4121" s="2">
        <f t="shared" si="324"/>
        <v>-6.9875775954444386E-3</v>
      </c>
      <c r="N4121" s="2">
        <f t="shared" si="325"/>
        <v>-7.0121050408373416E-3</v>
      </c>
    </row>
    <row r="4122" spans="1:14" x14ac:dyDescent="0.25">
      <c r="A4122" s="5">
        <v>42604</v>
      </c>
      <c r="B4122" s="11">
        <f t="shared" si="321"/>
        <v>8</v>
      </c>
      <c r="C4122" s="11">
        <f t="shared" si="322"/>
        <v>2016</v>
      </c>
      <c r="D4122" s="11" t="str">
        <f t="shared" si="323"/>
        <v>8/2016</v>
      </c>
      <c r="E4122">
        <v>28398</v>
      </c>
      <c r="F4122">
        <v>43051700</v>
      </c>
      <c r="G4122">
        <v>535449124</v>
      </c>
      <c r="H4122" s="1">
        <v>11.79500713</v>
      </c>
      <c r="I4122" s="1">
        <v>12.062424296</v>
      </c>
      <c r="J4122" s="1">
        <v>11.747254065</v>
      </c>
      <c r="K4122" s="1">
        <v>12.062424296</v>
      </c>
      <c r="L4122" s="1">
        <v>11.880962647</v>
      </c>
      <c r="M4122" s="2">
        <f t="shared" si="324"/>
        <v>-3.4401876491911954E-2</v>
      </c>
      <c r="N4122" s="2">
        <f t="shared" si="325"/>
        <v>-3.5007552543611591E-2</v>
      </c>
    </row>
    <row r="4123" spans="1:14" x14ac:dyDescent="0.25">
      <c r="A4123" s="5">
        <v>42605</v>
      </c>
      <c r="B4123" s="11">
        <f t="shared" si="321"/>
        <v>8</v>
      </c>
      <c r="C4123" s="11">
        <f t="shared" si="322"/>
        <v>2016</v>
      </c>
      <c r="D4123" s="11" t="str">
        <f t="shared" si="323"/>
        <v>8/2016</v>
      </c>
      <c r="E4123">
        <v>25664</v>
      </c>
      <c r="F4123">
        <v>60839500</v>
      </c>
      <c r="G4123">
        <v>770320346</v>
      </c>
      <c r="H4123" s="1">
        <v>12.100626748</v>
      </c>
      <c r="I4123" s="1">
        <v>11.919165100000001</v>
      </c>
      <c r="J4123" s="1">
        <v>11.861861421</v>
      </c>
      <c r="K4123" s="1">
        <v>12.282088396000001</v>
      </c>
      <c r="L4123" s="1">
        <v>12.091076135</v>
      </c>
      <c r="M4123" s="2">
        <f t="shared" si="324"/>
        <v>2.5910931178894536E-2</v>
      </c>
      <c r="N4123" s="2">
        <f t="shared" si="325"/>
        <v>2.5580931263745579E-2</v>
      </c>
    </row>
    <row r="4124" spans="1:14" x14ac:dyDescent="0.25">
      <c r="A4124" s="5">
        <v>42606</v>
      </c>
      <c r="B4124" s="11">
        <f t="shared" si="321"/>
        <v>8</v>
      </c>
      <c r="C4124" s="11">
        <f t="shared" si="322"/>
        <v>2016</v>
      </c>
      <c r="D4124" s="11" t="str">
        <f t="shared" si="323"/>
        <v>8/2016</v>
      </c>
      <c r="E4124">
        <v>23737</v>
      </c>
      <c r="F4124">
        <v>44110900</v>
      </c>
      <c r="G4124">
        <v>549920293</v>
      </c>
      <c r="H4124" s="1">
        <v>11.842760195</v>
      </c>
      <c r="I4124" s="1">
        <v>11.938266326000001</v>
      </c>
      <c r="J4124" s="1">
        <v>11.814108356</v>
      </c>
      <c r="K4124" s="1">
        <v>12.1388292</v>
      </c>
      <c r="L4124" s="1">
        <v>11.909614487000001</v>
      </c>
      <c r="M4124" s="2">
        <f t="shared" si="324"/>
        <v>-2.1310181560853403E-2</v>
      </c>
      <c r="N4124" s="2">
        <f t="shared" si="325"/>
        <v>-2.1540521752380103E-2</v>
      </c>
    </row>
    <row r="4125" spans="1:14" x14ac:dyDescent="0.25">
      <c r="A4125" s="5">
        <v>42607</v>
      </c>
      <c r="B4125" s="11">
        <f t="shared" si="321"/>
        <v>8</v>
      </c>
      <c r="C4125" s="11">
        <f t="shared" si="322"/>
        <v>2016</v>
      </c>
      <c r="D4125" s="11" t="str">
        <f t="shared" si="323"/>
        <v>8/2016</v>
      </c>
      <c r="E4125">
        <v>25901</v>
      </c>
      <c r="F4125">
        <v>40196000</v>
      </c>
      <c r="G4125">
        <v>503752563</v>
      </c>
      <c r="H4125" s="1">
        <v>11.966918164999999</v>
      </c>
      <c r="I4125" s="1">
        <v>11.861861421</v>
      </c>
      <c r="J4125" s="1">
        <v>11.79500713</v>
      </c>
      <c r="K4125" s="1">
        <v>12.071974909</v>
      </c>
      <c r="L4125" s="1">
        <v>11.966918164999999</v>
      </c>
      <c r="M4125" s="2">
        <f t="shared" si="324"/>
        <v>1.0483870985787513E-2</v>
      </c>
      <c r="N4125" s="2">
        <f t="shared" si="325"/>
        <v>1.0429296314844105E-2</v>
      </c>
    </row>
    <row r="4126" spans="1:14" x14ac:dyDescent="0.25">
      <c r="A4126" s="5">
        <v>42608</v>
      </c>
      <c r="B4126" s="11">
        <f t="shared" si="321"/>
        <v>8</v>
      </c>
      <c r="C4126" s="11">
        <f t="shared" si="322"/>
        <v>2016</v>
      </c>
      <c r="D4126" s="11" t="str">
        <f t="shared" si="323"/>
        <v>8/2016</v>
      </c>
      <c r="E4126">
        <v>36459</v>
      </c>
      <c r="F4126">
        <v>50349600</v>
      </c>
      <c r="G4126">
        <v>637826972</v>
      </c>
      <c r="H4126" s="1">
        <v>11.986019390999999</v>
      </c>
      <c r="I4126" s="1">
        <v>12.119727974</v>
      </c>
      <c r="J4126" s="1">
        <v>11.890513261000001</v>
      </c>
      <c r="K4126" s="1">
        <v>12.320290848000001</v>
      </c>
      <c r="L4126" s="1">
        <v>12.100626748</v>
      </c>
      <c r="M4126" s="2">
        <f t="shared" si="324"/>
        <v>1.5961691837975689E-3</v>
      </c>
      <c r="N4126" s="2">
        <f t="shared" si="325"/>
        <v>1.5948966596951259E-3</v>
      </c>
    </row>
    <row r="4127" spans="1:14" x14ac:dyDescent="0.25">
      <c r="A4127" s="5">
        <v>42611</v>
      </c>
      <c r="B4127" s="11">
        <f t="shared" si="321"/>
        <v>8</v>
      </c>
      <c r="C4127" s="11">
        <f t="shared" si="322"/>
        <v>2016</v>
      </c>
      <c r="D4127" s="11" t="str">
        <f t="shared" si="323"/>
        <v>8/2016</v>
      </c>
      <c r="E4127">
        <v>25937</v>
      </c>
      <c r="F4127">
        <v>36593800</v>
      </c>
      <c r="G4127">
        <v>468228087</v>
      </c>
      <c r="H4127" s="1">
        <v>12.291639009000001</v>
      </c>
      <c r="I4127" s="1">
        <v>11.938266326000001</v>
      </c>
      <c r="J4127" s="1">
        <v>11.890513261000001</v>
      </c>
      <c r="K4127" s="1">
        <v>12.377594526999999</v>
      </c>
      <c r="L4127" s="1">
        <v>12.224784718</v>
      </c>
      <c r="M4127" s="2">
        <f t="shared" si="324"/>
        <v>2.5498007973312919E-2</v>
      </c>
      <c r="N4127" s="2">
        <f t="shared" si="325"/>
        <v>2.5178356035298902E-2</v>
      </c>
    </row>
    <row r="4128" spans="1:14" x14ac:dyDescent="0.25">
      <c r="A4128" s="5">
        <v>42612</v>
      </c>
      <c r="B4128" s="11">
        <f t="shared" si="321"/>
        <v>8</v>
      </c>
      <c r="C4128" s="11">
        <f t="shared" si="322"/>
        <v>2016</v>
      </c>
      <c r="D4128" s="11" t="str">
        <f t="shared" si="323"/>
        <v>8/2016</v>
      </c>
      <c r="E4128">
        <v>34218</v>
      </c>
      <c r="F4128">
        <v>51384500</v>
      </c>
      <c r="G4128">
        <v>672169128</v>
      </c>
      <c r="H4128" s="1">
        <v>12.501752496</v>
      </c>
      <c r="I4128" s="1">
        <v>12.453999431</v>
      </c>
      <c r="J4128" s="1">
        <v>12.387145139999999</v>
      </c>
      <c r="K4128" s="1">
        <v>12.635461079000001</v>
      </c>
      <c r="L4128" s="1">
        <v>12.492201883</v>
      </c>
      <c r="M4128" s="2">
        <f t="shared" si="324"/>
        <v>1.7094017066898282E-2</v>
      </c>
      <c r="N4128" s="2">
        <f t="shared" si="325"/>
        <v>1.6949558287110231E-2</v>
      </c>
    </row>
    <row r="4129" spans="1:14" x14ac:dyDescent="0.25">
      <c r="A4129" s="5">
        <v>42613</v>
      </c>
      <c r="B4129" s="11">
        <f t="shared" si="321"/>
        <v>8</v>
      </c>
      <c r="C4129" s="11">
        <f t="shared" si="322"/>
        <v>2016</v>
      </c>
      <c r="D4129" s="11" t="str">
        <f t="shared" si="323"/>
        <v>8/2016</v>
      </c>
      <c r="E4129">
        <v>45622</v>
      </c>
      <c r="F4129">
        <v>60716500</v>
      </c>
      <c r="G4129">
        <v>784822234</v>
      </c>
      <c r="H4129" s="1">
        <v>12.272537783000001</v>
      </c>
      <c r="I4129" s="1">
        <v>12.539954949</v>
      </c>
      <c r="J4129" s="1">
        <v>12.1388292</v>
      </c>
      <c r="K4129" s="1">
        <v>12.625910466000001</v>
      </c>
      <c r="L4129" s="1">
        <v>12.348942686999999</v>
      </c>
      <c r="M4129" s="2">
        <f t="shared" si="324"/>
        <v>-1.8334606534030962E-2</v>
      </c>
      <c r="N4129" s="2">
        <f t="shared" si="325"/>
        <v>-1.8504768544040089E-2</v>
      </c>
    </row>
    <row r="4130" spans="1:14" x14ac:dyDescent="0.25">
      <c r="A4130" s="5">
        <v>42614</v>
      </c>
      <c r="B4130" s="11">
        <f t="shared" si="321"/>
        <v>9</v>
      </c>
      <c r="C4130" s="11">
        <f t="shared" si="322"/>
        <v>2016</v>
      </c>
      <c r="D4130" s="11" t="str">
        <f t="shared" si="323"/>
        <v>9/2016</v>
      </c>
      <c r="E4130">
        <v>34154</v>
      </c>
      <c r="F4130">
        <v>45169600</v>
      </c>
      <c r="G4130">
        <v>585180304</v>
      </c>
      <c r="H4130" s="1">
        <v>12.415796979</v>
      </c>
      <c r="I4130" s="1">
        <v>12.387145139999999</v>
      </c>
      <c r="J4130" s="1">
        <v>12.186582265</v>
      </c>
      <c r="K4130" s="1">
        <v>12.501752496</v>
      </c>
      <c r="L4130" s="1">
        <v>12.377594526999999</v>
      </c>
      <c r="M4130" s="2">
        <f t="shared" si="324"/>
        <v>1.1673151758264888E-2</v>
      </c>
      <c r="N4130" s="2">
        <f t="shared" si="325"/>
        <v>1.1605546127515916E-2</v>
      </c>
    </row>
    <row r="4131" spans="1:14" x14ac:dyDescent="0.25">
      <c r="A4131" s="5">
        <v>42615</v>
      </c>
      <c r="B4131" s="11">
        <f t="shared" si="321"/>
        <v>9</v>
      </c>
      <c r="C4131" s="11">
        <f t="shared" si="322"/>
        <v>2016</v>
      </c>
      <c r="D4131" s="11" t="str">
        <f t="shared" si="323"/>
        <v>9/2016</v>
      </c>
      <c r="E4131">
        <v>42116</v>
      </c>
      <c r="F4131">
        <v>56739700</v>
      </c>
      <c r="G4131">
        <v>762706325</v>
      </c>
      <c r="H4131" s="1">
        <v>12.960181923</v>
      </c>
      <c r="I4131" s="1">
        <v>12.625910466000001</v>
      </c>
      <c r="J4131" s="1">
        <v>12.559056175</v>
      </c>
      <c r="K4131" s="1">
        <v>12.969732536</v>
      </c>
      <c r="L4131" s="1">
        <v>12.836023954</v>
      </c>
      <c r="M4131" s="2">
        <f t="shared" si="324"/>
        <v>4.3846153808794641E-2</v>
      </c>
      <c r="N4131" s="2">
        <f t="shared" si="325"/>
        <v>4.2912116349451086E-2</v>
      </c>
    </row>
    <row r="4132" spans="1:14" x14ac:dyDescent="0.25">
      <c r="A4132" s="5">
        <v>42618</v>
      </c>
      <c r="B4132" s="11">
        <f t="shared" si="321"/>
        <v>9</v>
      </c>
      <c r="C4132" s="11">
        <f t="shared" si="322"/>
        <v>2016</v>
      </c>
      <c r="D4132" s="11" t="str">
        <f t="shared" si="323"/>
        <v>9/2016</v>
      </c>
      <c r="E4132">
        <v>25656</v>
      </c>
      <c r="F4132">
        <v>26036400</v>
      </c>
      <c r="G4132">
        <v>359912266</v>
      </c>
      <c r="H4132" s="1">
        <v>13.208497863</v>
      </c>
      <c r="I4132" s="1">
        <v>13.170295411</v>
      </c>
      <c r="J4132" s="1">
        <v>13.112991731999999</v>
      </c>
      <c r="K4132" s="1">
        <v>13.304003994</v>
      </c>
      <c r="L4132" s="1">
        <v>13.19894725</v>
      </c>
      <c r="M4132" s="2">
        <f t="shared" si="324"/>
        <v>1.915991160273145E-2</v>
      </c>
      <c r="N4132" s="2">
        <f t="shared" si="325"/>
        <v>1.8978671862359478E-2</v>
      </c>
    </row>
    <row r="4133" spans="1:14" x14ac:dyDescent="0.25">
      <c r="A4133" s="5">
        <v>42619</v>
      </c>
      <c r="B4133" s="11">
        <f t="shared" si="321"/>
        <v>9</v>
      </c>
      <c r="C4133" s="11">
        <f t="shared" si="322"/>
        <v>2016</v>
      </c>
      <c r="D4133" s="11" t="str">
        <f t="shared" si="323"/>
        <v>9/2016</v>
      </c>
      <c r="E4133">
        <v>29736</v>
      </c>
      <c r="F4133">
        <v>41469800</v>
      </c>
      <c r="G4133">
        <v>569623280</v>
      </c>
      <c r="H4133" s="1">
        <v>13.351757059000001</v>
      </c>
      <c r="I4133" s="1">
        <v>13.074789279999999</v>
      </c>
      <c r="J4133" s="1">
        <v>12.921979471</v>
      </c>
      <c r="K4133" s="1">
        <v>13.351757059000001</v>
      </c>
      <c r="L4133" s="1">
        <v>13.122542344999999</v>
      </c>
      <c r="M4133" s="2">
        <f t="shared" si="324"/>
        <v>1.0845986991548928E-2</v>
      </c>
      <c r="N4133" s="2">
        <f t="shared" si="325"/>
        <v>1.0787591135658421E-2</v>
      </c>
    </row>
    <row r="4134" spans="1:14" x14ac:dyDescent="0.25">
      <c r="A4134" s="5">
        <v>42621</v>
      </c>
      <c r="B4134" s="11">
        <f t="shared" si="321"/>
        <v>9</v>
      </c>
      <c r="C4134" s="11">
        <f t="shared" si="322"/>
        <v>2016</v>
      </c>
      <c r="D4134" s="11" t="str">
        <f t="shared" si="323"/>
        <v>9/2016</v>
      </c>
      <c r="E4134">
        <v>40697</v>
      </c>
      <c r="F4134">
        <v>42521700</v>
      </c>
      <c r="G4134">
        <v>602475541</v>
      </c>
      <c r="H4134" s="1">
        <v>13.580971772</v>
      </c>
      <c r="I4134" s="1">
        <v>13.437712575999999</v>
      </c>
      <c r="J4134" s="1">
        <v>13.332655833</v>
      </c>
      <c r="K4134" s="1">
        <v>13.647826064</v>
      </c>
      <c r="L4134" s="1">
        <v>13.533218707</v>
      </c>
      <c r="M4134" s="2">
        <f t="shared" si="324"/>
        <v>1.7167381939854343E-2</v>
      </c>
      <c r="N4134" s="2">
        <f t="shared" si="325"/>
        <v>1.7021687535616534E-2</v>
      </c>
    </row>
    <row r="4135" spans="1:14" x14ac:dyDescent="0.25">
      <c r="A4135" s="5">
        <v>42622</v>
      </c>
      <c r="B4135" s="11">
        <f t="shared" si="321"/>
        <v>9</v>
      </c>
      <c r="C4135" s="11">
        <f t="shared" si="322"/>
        <v>2016</v>
      </c>
      <c r="D4135" s="11" t="str">
        <f t="shared" si="323"/>
        <v>9/2016</v>
      </c>
      <c r="E4135">
        <v>40785</v>
      </c>
      <c r="F4135">
        <v>42394100</v>
      </c>
      <c r="G4135">
        <v>582794508</v>
      </c>
      <c r="H4135" s="1">
        <v>12.902878245</v>
      </c>
      <c r="I4135" s="1">
        <v>13.332655833</v>
      </c>
      <c r="J4135" s="1">
        <v>12.902878245</v>
      </c>
      <c r="K4135" s="1">
        <v>13.389959511000001</v>
      </c>
      <c r="L4135" s="1">
        <v>13.132092959</v>
      </c>
      <c r="M4135" s="2">
        <f t="shared" si="324"/>
        <v>-4.9929676490310548E-2</v>
      </c>
      <c r="N4135" s="2">
        <f t="shared" si="325"/>
        <v>-5.1219272380205391E-2</v>
      </c>
    </row>
    <row r="4136" spans="1:14" x14ac:dyDescent="0.25">
      <c r="A4136" s="5">
        <v>42625</v>
      </c>
      <c r="B4136" s="11">
        <f t="shared" si="321"/>
        <v>9</v>
      </c>
      <c r="C4136" s="11">
        <f t="shared" si="322"/>
        <v>2016</v>
      </c>
      <c r="D4136" s="11" t="str">
        <f t="shared" si="323"/>
        <v>9/2016</v>
      </c>
      <c r="E4136">
        <v>36988</v>
      </c>
      <c r="F4136">
        <v>44001900</v>
      </c>
      <c r="G4136">
        <v>603758058</v>
      </c>
      <c r="H4136" s="1">
        <v>13.32310522</v>
      </c>
      <c r="I4136" s="1">
        <v>12.721416596999999</v>
      </c>
      <c r="J4136" s="1">
        <v>12.673663532000001</v>
      </c>
      <c r="K4136" s="1">
        <v>13.32310522</v>
      </c>
      <c r="L4136" s="1">
        <v>13.103441118999999</v>
      </c>
      <c r="M4136" s="2">
        <f t="shared" si="324"/>
        <v>3.25684678271565E-2</v>
      </c>
      <c r="N4136" s="2">
        <f t="shared" si="325"/>
        <v>3.2049356319990036E-2</v>
      </c>
    </row>
    <row r="4137" spans="1:14" x14ac:dyDescent="0.25">
      <c r="A4137" s="5">
        <v>42626</v>
      </c>
      <c r="B4137" s="11">
        <f t="shared" si="321"/>
        <v>9</v>
      </c>
      <c r="C4137" s="11">
        <f t="shared" si="322"/>
        <v>2016</v>
      </c>
      <c r="D4137" s="11" t="str">
        <f t="shared" si="323"/>
        <v>9/2016</v>
      </c>
      <c r="E4137">
        <v>63112</v>
      </c>
      <c r="F4137">
        <v>63836600</v>
      </c>
      <c r="G4137">
        <v>852543081</v>
      </c>
      <c r="H4137" s="1">
        <v>12.425347592</v>
      </c>
      <c r="I4137" s="1">
        <v>13.084339892999999</v>
      </c>
      <c r="J4137" s="1">
        <v>12.358493300999999</v>
      </c>
      <c r="K4137" s="1">
        <v>13.227599089</v>
      </c>
      <c r="L4137" s="1">
        <v>12.759619048999999</v>
      </c>
      <c r="M4137" s="2">
        <f t="shared" si="324"/>
        <v>-6.7383512565248771E-2</v>
      </c>
      <c r="N4137" s="2">
        <f t="shared" si="325"/>
        <v>-6.9761215764883894E-2</v>
      </c>
    </row>
    <row r="4138" spans="1:14" x14ac:dyDescent="0.25">
      <c r="A4138" s="5">
        <v>42627</v>
      </c>
      <c r="B4138" s="11">
        <f t="shared" si="321"/>
        <v>9</v>
      </c>
      <c r="C4138" s="11">
        <f t="shared" si="322"/>
        <v>2016</v>
      </c>
      <c r="D4138" s="11" t="str">
        <f t="shared" si="323"/>
        <v>9/2016</v>
      </c>
      <c r="E4138">
        <v>36314</v>
      </c>
      <c r="F4138">
        <v>43701300</v>
      </c>
      <c r="G4138">
        <v>574176151</v>
      </c>
      <c r="H4138" s="1">
        <v>12.520853723</v>
      </c>
      <c r="I4138" s="1">
        <v>12.559056175</v>
      </c>
      <c r="J4138" s="1">
        <v>12.387145139999999</v>
      </c>
      <c r="K4138" s="1">
        <v>12.759619048999999</v>
      </c>
      <c r="L4138" s="1">
        <v>12.549505562</v>
      </c>
      <c r="M4138" s="2">
        <f t="shared" si="324"/>
        <v>7.6863951123180563E-3</v>
      </c>
      <c r="N4138" s="2">
        <f t="shared" si="325"/>
        <v>7.6570052825643544E-3</v>
      </c>
    </row>
    <row r="4139" spans="1:14" x14ac:dyDescent="0.25">
      <c r="A4139" s="5">
        <v>42628</v>
      </c>
      <c r="B4139" s="11">
        <f t="shared" si="321"/>
        <v>9</v>
      </c>
      <c r="C4139" s="11">
        <f t="shared" si="322"/>
        <v>2016</v>
      </c>
      <c r="D4139" s="11" t="str">
        <f t="shared" si="323"/>
        <v>9/2016</v>
      </c>
      <c r="E4139">
        <v>35298</v>
      </c>
      <c r="F4139">
        <v>42013500</v>
      </c>
      <c r="G4139">
        <v>563161894</v>
      </c>
      <c r="H4139" s="1">
        <v>12.902878245</v>
      </c>
      <c r="I4139" s="1">
        <v>12.616359853000001</v>
      </c>
      <c r="J4139" s="1">
        <v>12.568606788</v>
      </c>
      <c r="K4139" s="1">
        <v>12.95063131</v>
      </c>
      <c r="L4139" s="1">
        <v>12.797821501</v>
      </c>
      <c r="M4139" s="2">
        <f t="shared" si="324"/>
        <v>3.0511060224132081E-2</v>
      </c>
      <c r="N4139" s="2">
        <f t="shared" si="325"/>
        <v>3.0054854162329628E-2</v>
      </c>
    </row>
    <row r="4140" spans="1:14" x14ac:dyDescent="0.25">
      <c r="A4140" s="5">
        <v>42629</v>
      </c>
      <c r="B4140" s="11">
        <f t="shared" si="321"/>
        <v>9</v>
      </c>
      <c r="C4140" s="11">
        <f t="shared" si="322"/>
        <v>2016</v>
      </c>
      <c r="D4140" s="11" t="str">
        <f t="shared" si="323"/>
        <v>9/2016</v>
      </c>
      <c r="E4140">
        <v>33583</v>
      </c>
      <c r="F4140">
        <v>44390800</v>
      </c>
      <c r="G4140">
        <v>588971163</v>
      </c>
      <c r="H4140" s="1">
        <v>12.568606788</v>
      </c>
      <c r="I4140" s="1">
        <v>12.740517822999999</v>
      </c>
      <c r="J4140" s="1">
        <v>12.568606788</v>
      </c>
      <c r="K4140" s="1">
        <v>12.816922727</v>
      </c>
      <c r="L4140" s="1">
        <v>12.673663532000001</v>
      </c>
      <c r="M4140" s="2">
        <f t="shared" si="324"/>
        <v>-2.5906735741657805E-2</v>
      </c>
      <c r="N4140" s="2">
        <f t="shared" si="325"/>
        <v>-2.6248226065042495E-2</v>
      </c>
    </row>
    <row r="4141" spans="1:14" x14ac:dyDescent="0.25">
      <c r="A4141" s="5">
        <v>42632</v>
      </c>
      <c r="B4141" s="11">
        <f t="shared" si="321"/>
        <v>9</v>
      </c>
      <c r="C4141" s="11">
        <f t="shared" si="322"/>
        <v>2016</v>
      </c>
      <c r="D4141" s="11" t="str">
        <f t="shared" si="323"/>
        <v>9/2016</v>
      </c>
      <c r="E4141">
        <v>34844</v>
      </c>
      <c r="F4141">
        <v>50843600</v>
      </c>
      <c r="G4141">
        <v>675605015</v>
      </c>
      <c r="H4141" s="1">
        <v>12.463550044</v>
      </c>
      <c r="I4141" s="1">
        <v>12.816922727</v>
      </c>
      <c r="J4141" s="1">
        <v>12.434898205</v>
      </c>
      <c r="K4141" s="1">
        <v>12.931530084</v>
      </c>
      <c r="L4141" s="1">
        <v>12.692764757999999</v>
      </c>
      <c r="M4141" s="2">
        <f t="shared" si="324"/>
        <v>-8.3586626403416853E-3</v>
      </c>
      <c r="N4141" s="2">
        <f t="shared" si="325"/>
        <v>-8.3937921550508391E-3</v>
      </c>
    </row>
    <row r="4142" spans="1:14" x14ac:dyDescent="0.25">
      <c r="A4142" s="5">
        <v>42633</v>
      </c>
      <c r="B4142" s="11">
        <f t="shared" si="321"/>
        <v>9</v>
      </c>
      <c r="C4142" s="11">
        <f t="shared" si="322"/>
        <v>2016</v>
      </c>
      <c r="D4142" s="11" t="str">
        <f t="shared" si="323"/>
        <v>9/2016</v>
      </c>
      <c r="E4142">
        <v>46265</v>
      </c>
      <c r="F4142">
        <v>51793200</v>
      </c>
      <c r="G4142">
        <v>698162076</v>
      </c>
      <c r="H4142" s="1">
        <v>12.893327632</v>
      </c>
      <c r="I4142" s="1">
        <v>12.845574567</v>
      </c>
      <c r="J4142" s="1">
        <v>12.730967209999999</v>
      </c>
      <c r="K4142" s="1">
        <v>13.017485602000001</v>
      </c>
      <c r="L4142" s="1">
        <v>12.874226406</v>
      </c>
      <c r="M4142" s="2">
        <f t="shared" si="324"/>
        <v>3.448275864282313E-2</v>
      </c>
      <c r="N4142" s="2">
        <f t="shared" si="325"/>
        <v>3.3901551697077044E-2</v>
      </c>
    </row>
    <row r="4143" spans="1:14" x14ac:dyDescent="0.25">
      <c r="A4143" s="5">
        <v>42634</v>
      </c>
      <c r="B4143" s="11">
        <f t="shared" si="321"/>
        <v>9</v>
      </c>
      <c r="C4143" s="11">
        <f t="shared" si="322"/>
        <v>2016</v>
      </c>
      <c r="D4143" s="11" t="str">
        <f t="shared" si="323"/>
        <v>9/2016</v>
      </c>
      <c r="E4143">
        <v>41655</v>
      </c>
      <c r="F4143">
        <v>60692700</v>
      </c>
      <c r="G4143">
        <v>823058791</v>
      </c>
      <c r="H4143" s="1">
        <v>13.046137441000001</v>
      </c>
      <c r="I4143" s="1">
        <v>12.988833763000001</v>
      </c>
      <c r="J4143" s="1">
        <v>12.797821501</v>
      </c>
      <c r="K4143" s="1">
        <v>13.074789279999999</v>
      </c>
      <c r="L4143" s="1">
        <v>12.95063131</v>
      </c>
      <c r="M4143" s="2">
        <f t="shared" si="324"/>
        <v>1.1851851854035145E-2</v>
      </c>
      <c r="N4143" s="2">
        <f t="shared" si="325"/>
        <v>1.1782168700417961E-2</v>
      </c>
    </row>
    <row r="4144" spans="1:14" x14ac:dyDescent="0.25">
      <c r="A4144" s="5">
        <v>42635</v>
      </c>
      <c r="B4144" s="11">
        <f t="shared" si="321"/>
        <v>9</v>
      </c>
      <c r="C4144" s="11">
        <f t="shared" si="322"/>
        <v>2016</v>
      </c>
      <c r="D4144" s="11" t="str">
        <f t="shared" si="323"/>
        <v>9/2016</v>
      </c>
      <c r="E4144">
        <v>48058</v>
      </c>
      <c r="F4144">
        <v>47350800</v>
      </c>
      <c r="G4144">
        <v>661999886</v>
      </c>
      <c r="H4144" s="1">
        <v>13.370858285000001</v>
      </c>
      <c r="I4144" s="1">
        <v>13.265801541</v>
      </c>
      <c r="J4144" s="1">
        <v>13.218048476</v>
      </c>
      <c r="K4144" s="1">
        <v>13.456813802999999</v>
      </c>
      <c r="L4144" s="1">
        <v>13.351757059000001</v>
      </c>
      <c r="M4144" s="2">
        <f t="shared" si="324"/>
        <v>2.4890190331699369E-2</v>
      </c>
      <c r="N4144" s="2">
        <f t="shared" si="325"/>
        <v>2.4585475467686992E-2</v>
      </c>
    </row>
    <row r="4145" spans="1:14" x14ac:dyDescent="0.25">
      <c r="A4145" s="5">
        <v>42636</v>
      </c>
      <c r="B4145" s="11">
        <f t="shared" si="321"/>
        <v>9</v>
      </c>
      <c r="C4145" s="11">
        <f t="shared" si="322"/>
        <v>2016</v>
      </c>
      <c r="D4145" s="11" t="str">
        <f t="shared" si="323"/>
        <v>9/2016</v>
      </c>
      <c r="E4145">
        <v>48631</v>
      </c>
      <c r="F4145">
        <v>52484600</v>
      </c>
      <c r="G4145">
        <v>721162532</v>
      </c>
      <c r="H4145" s="1">
        <v>13.074789279999999</v>
      </c>
      <c r="I4145" s="1">
        <v>13.351757059000001</v>
      </c>
      <c r="J4145" s="1">
        <v>12.931530084</v>
      </c>
      <c r="K4145" s="1">
        <v>13.351757059000001</v>
      </c>
      <c r="L4145" s="1">
        <v>13.122542344999999</v>
      </c>
      <c r="M4145" s="2">
        <f t="shared" si="324"/>
        <v>-2.2142857151671747E-2</v>
      </c>
      <c r="N4145" s="2">
        <f t="shared" si="325"/>
        <v>-2.2391690323915296E-2</v>
      </c>
    </row>
    <row r="4146" spans="1:14" x14ac:dyDescent="0.25">
      <c r="A4146" s="5">
        <v>42639</v>
      </c>
      <c r="B4146" s="11">
        <f t="shared" si="321"/>
        <v>9</v>
      </c>
      <c r="C4146" s="11">
        <f t="shared" si="322"/>
        <v>2016</v>
      </c>
      <c r="D4146" s="11" t="str">
        <f t="shared" si="323"/>
        <v>9/2016</v>
      </c>
      <c r="E4146">
        <v>25987</v>
      </c>
      <c r="F4146">
        <v>35279500</v>
      </c>
      <c r="G4146">
        <v>477486817</v>
      </c>
      <c r="H4146" s="1">
        <v>12.797821501</v>
      </c>
      <c r="I4146" s="1">
        <v>12.979283150000001</v>
      </c>
      <c r="J4146" s="1">
        <v>12.788270888</v>
      </c>
      <c r="K4146" s="1">
        <v>13.074789279999999</v>
      </c>
      <c r="L4146" s="1">
        <v>12.921979471</v>
      </c>
      <c r="M4146" s="2">
        <f t="shared" si="324"/>
        <v>-2.1183345526162078E-2</v>
      </c>
      <c r="N4146" s="2">
        <f t="shared" si="325"/>
        <v>-2.1410932362384286E-2</v>
      </c>
    </row>
    <row r="4147" spans="1:14" x14ac:dyDescent="0.25">
      <c r="A4147" s="5">
        <v>42640</v>
      </c>
      <c r="B4147" s="11">
        <f t="shared" si="321"/>
        <v>9</v>
      </c>
      <c r="C4147" s="11">
        <f t="shared" si="322"/>
        <v>2016</v>
      </c>
      <c r="D4147" s="11" t="str">
        <f t="shared" si="323"/>
        <v>9/2016</v>
      </c>
      <c r="E4147">
        <v>49778</v>
      </c>
      <c r="F4147">
        <v>57601700</v>
      </c>
      <c r="G4147">
        <v>752929953</v>
      </c>
      <c r="H4147" s="1">
        <v>12.530404336</v>
      </c>
      <c r="I4147" s="1">
        <v>12.797821501</v>
      </c>
      <c r="J4147" s="1">
        <v>12.291639009000001</v>
      </c>
      <c r="K4147" s="1">
        <v>12.797821501</v>
      </c>
      <c r="L4147" s="1">
        <v>12.48265127</v>
      </c>
      <c r="M4147" s="2">
        <f t="shared" si="324"/>
        <v>-2.0895522333945982E-2</v>
      </c>
      <c r="N4147" s="2">
        <f t="shared" si="325"/>
        <v>-2.1116923385654116E-2</v>
      </c>
    </row>
    <row r="4148" spans="1:14" x14ac:dyDescent="0.25">
      <c r="A4148" s="5">
        <v>42641</v>
      </c>
      <c r="B4148" s="11">
        <f t="shared" si="321"/>
        <v>9</v>
      </c>
      <c r="C4148" s="11">
        <f t="shared" si="322"/>
        <v>2016</v>
      </c>
      <c r="D4148" s="11" t="str">
        <f t="shared" si="323"/>
        <v>9/2016</v>
      </c>
      <c r="E4148">
        <v>41757</v>
      </c>
      <c r="F4148">
        <v>68638800</v>
      </c>
      <c r="G4148">
        <v>922394482</v>
      </c>
      <c r="H4148" s="1">
        <v>13.227599089</v>
      </c>
      <c r="I4148" s="1">
        <v>12.702315370999999</v>
      </c>
      <c r="J4148" s="1">
        <v>12.530404336</v>
      </c>
      <c r="K4148" s="1">
        <v>13.227599089</v>
      </c>
      <c r="L4148" s="1">
        <v>12.836023954</v>
      </c>
      <c r="M4148" s="2">
        <f t="shared" si="324"/>
        <v>5.5640243866428962E-2</v>
      </c>
      <c r="N4148" s="2">
        <f t="shared" si="325"/>
        <v>5.4147449083292463E-2</v>
      </c>
    </row>
    <row r="4149" spans="1:14" x14ac:dyDescent="0.25">
      <c r="A4149" s="5">
        <v>42642</v>
      </c>
      <c r="B4149" s="11">
        <f t="shared" si="321"/>
        <v>9</v>
      </c>
      <c r="C4149" s="11">
        <f t="shared" si="322"/>
        <v>2016</v>
      </c>
      <c r="D4149" s="11" t="str">
        <f t="shared" si="323"/>
        <v>9/2016</v>
      </c>
      <c r="E4149">
        <v>37730</v>
      </c>
      <c r="F4149">
        <v>52739800</v>
      </c>
      <c r="G4149">
        <v>720784063</v>
      </c>
      <c r="H4149" s="1">
        <v>12.826473341</v>
      </c>
      <c r="I4149" s="1">
        <v>13.179846024</v>
      </c>
      <c r="J4149" s="1">
        <v>12.826473341</v>
      </c>
      <c r="K4149" s="1">
        <v>13.275352154</v>
      </c>
      <c r="L4149" s="1">
        <v>13.055688054000001</v>
      </c>
      <c r="M4149" s="2">
        <f t="shared" si="324"/>
        <v>-3.0324909705917391E-2</v>
      </c>
      <c r="N4149" s="2">
        <f t="shared" si="325"/>
        <v>-3.0794222055532339E-2</v>
      </c>
    </row>
    <row r="4150" spans="1:14" x14ac:dyDescent="0.25">
      <c r="A4150" s="5">
        <v>42643</v>
      </c>
      <c r="B4150" s="11">
        <f t="shared" si="321"/>
        <v>9</v>
      </c>
      <c r="C4150" s="11">
        <f t="shared" si="322"/>
        <v>2016</v>
      </c>
      <c r="D4150" s="11" t="str">
        <f t="shared" si="323"/>
        <v>9/2016</v>
      </c>
      <c r="E4150">
        <v>28869</v>
      </c>
      <c r="F4150">
        <v>38771900</v>
      </c>
      <c r="G4150">
        <v>528427502</v>
      </c>
      <c r="H4150" s="1">
        <v>12.960181923</v>
      </c>
      <c r="I4150" s="1">
        <v>12.921979471</v>
      </c>
      <c r="J4150" s="1">
        <v>12.836023954</v>
      </c>
      <c r="K4150" s="1">
        <v>13.151194185</v>
      </c>
      <c r="L4150" s="1">
        <v>13.017485602000001</v>
      </c>
      <c r="M4150" s="2">
        <f t="shared" si="324"/>
        <v>1.0424422867086891E-2</v>
      </c>
      <c r="N4150" s="2">
        <f t="shared" si="325"/>
        <v>1.0370463245675558E-2</v>
      </c>
    </row>
    <row r="4151" spans="1:14" x14ac:dyDescent="0.25">
      <c r="A4151" s="5">
        <v>42646</v>
      </c>
      <c r="B4151" s="11">
        <f t="shared" si="321"/>
        <v>10</v>
      </c>
      <c r="C4151" s="11">
        <f t="shared" si="322"/>
        <v>2016</v>
      </c>
      <c r="D4151" s="11" t="str">
        <f t="shared" si="323"/>
        <v>10/2016</v>
      </c>
      <c r="E4151">
        <v>26164</v>
      </c>
      <c r="F4151">
        <v>34213400</v>
      </c>
      <c r="G4151">
        <v>474102201</v>
      </c>
      <c r="H4151" s="1">
        <v>13.342206446</v>
      </c>
      <c r="I4151" s="1">
        <v>13.055688054000001</v>
      </c>
      <c r="J4151" s="1">
        <v>13.007934989000001</v>
      </c>
      <c r="K4151" s="1">
        <v>13.342206446</v>
      </c>
      <c r="L4151" s="1">
        <v>13.237149702</v>
      </c>
      <c r="M4151" s="2">
        <f t="shared" si="324"/>
        <v>2.9476787075190192E-2</v>
      </c>
      <c r="N4151" s="2">
        <f t="shared" si="325"/>
        <v>2.9050699465781357E-2</v>
      </c>
    </row>
    <row r="4152" spans="1:14" x14ac:dyDescent="0.25">
      <c r="A4152" s="5">
        <v>42647</v>
      </c>
      <c r="B4152" s="11">
        <f t="shared" si="321"/>
        <v>10</v>
      </c>
      <c r="C4152" s="11">
        <f t="shared" si="322"/>
        <v>2016</v>
      </c>
      <c r="D4152" s="11" t="str">
        <f t="shared" si="323"/>
        <v>10/2016</v>
      </c>
      <c r="E4152">
        <v>31465</v>
      </c>
      <c r="F4152">
        <v>39164500</v>
      </c>
      <c r="G4152">
        <v>547706864</v>
      </c>
      <c r="H4152" s="1">
        <v>13.389959511000001</v>
      </c>
      <c r="I4152" s="1">
        <v>13.351757059000001</v>
      </c>
      <c r="J4152" s="1">
        <v>13.208497863</v>
      </c>
      <c r="K4152" s="1">
        <v>13.485465641999999</v>
      </c>
      <c r="L4152" s="1">
        <v>13.351757059000001</v>
      </c>
      <c r="M4152" s="2">
        <f t="shared" si="324"/>
        <v>3.5790980444854181E-3</v>
      </c>
      <c r="N4152" s="2">
        <f t="shared" si="325"/>
        <v>3.5727083148532754E-3</v>
      </c>
    </row>
    <row r="4153" spans="1:14" x14ac:dyDescent="0.25">
      <c r="A4153" s="5">
        <v>42648</v>
      </c>
      <c r="B4153" s="11">
        <f t="shared" si="321"/>
        <v>10</v>
      </c>
      <c r="C4153" s="11">
        <f t="shared" si="322"/>
        <v>2016</v>
      </c>
      <c r="D4153" s="11" t="str">
        <f t="shared" si="323"/>
        <v>10/2016</v>
      </c>
      <c r="E4153">
        <v>40505</v>
      </c>
      <c r="F4153">
        <v>64885900</v>
      </c>
      <c r="G4153">
        <v>935819200</v>
      </c>
      <c r="H4153" s="1">
        <v>13.924793843</v>
      </c>
      <c r="I4153" s="1">
        <v>13.552319933</v>
      </c>
      <c r="J4153" s="1">
        <v>13.523668094</v>
      </c>
      <c r="K4153" s="1">
        <v>13.982097521</v>
      </c>
      <c r="L4153" s="1">
        <v>13.771984034000001</v>
      </c>
      <c r="M4153" s="2">
        <f t="shared" si="324"/>
        <v>3.9942938704230269E-2</v>
      </c>
      <c r="N4153" s="2">
        <f t="shared" si="325"/>
        <v>3.9165845017504843E-2</v>
      </c>
    </row>
    <row r="4154" spans="1:14" x14ac:dyDescent="0.25">
      <c r="A4154" s="5">
        <v>42649</v>
      </c>
      <c r="B4154" s="11">
        <f t="shared" si="321"/>
        <v>10</v>
      </c>
      <c r="C4154" s="11">
        <f t="shared" si="322"/>
        <v>2016</v>
      </c>
      <c r="D4154" s="11" t="str">
        <f t="shared" si="323"/>
        <v>10/2016</v>
      </c>
      <c r="E4154">
        <v>44374</v>
      </c>
      <c r="F4154">
        <v>76742600</v>
      </c>
      <c r="G4154">
        <v>1142794305</v>
      </c>
      <c r="H4154" s="1">
        <v>14.421425722</v>
      </c>
      <c r="I4154" s="1">
        <v>14.048951812</v>
      </c>
      <c r="J4154" s="1">
        <v>13.962996295</v>
      </c>
      <c r="K4154" s="1">
        <v>14.421425722</v>
      </c>
      <c r="L4154" s="1">
        <v>14.220862846999999</v>
      </c>
      <c r="M4154" s="2">
        <f t="shared" si="324"/>
        <v>3.5665294912043288E-2</v>
      </c>
      <c r="N4154" s="2">
        <f t="shared" si="325"/>
        <v>3.5044017228286498E-2</v>
      </c>
    </row>
    <row r="4155" spans="1:14" x14ac:dyDescent="0.25">
      <c r="A4155" s="5">
        <v>42650</v>
      </c>
      <c r="B4155" s="11">
        <f t="shared" si="321"/>
        <v>10</v>
      </c>
      <c r="C4155" s="11">
        <f t="shared" si="322"/>
        <v>2016</v>
      </c>
      <c r="D4155" s="11" t="str">
        <f t="shared" si="323"/>
        <v>10/2016</v>
      </c>
      <c r="E4155">
        <v>43130</v>
      </c>
      <c r="F4155">
        <v>71451100</v>
      </c>
      <c r="G4155">
        <v>1090130397</v>
      </c>
      <c r="H4155" s="1">
        <v>14.574235530999999</v>
      </c>
      <c r="I4155" s="1">
        <v>14.545583691999999</v>
      </c>
      <c r="J4155" s="1">
        <v>14.297267752</v>
      </c>
      <c r="K4155" s="1">
        <v>14.688842887</v>
      </c>
      <c r="L4155" s="1">
        <v>14.574235530999999</v>
      </c>
      <c r="M4155" s="2">
        <f t="shared" si="324"/>
        <v>1.0596026491811239E-2</v>
      </c>
      <c r="N4155" s="2">
        <f t="shared" si="325"/>
        <v>1.054028203715902E-2</v>
      </c>
    </row>
    <row r="4156" spans="1:14" x14ac:dyDescent="0.25">
      <c r="A4156" s="5">
        <v>42653</v>
      </c>
      <c r="B4156" s="11">
        <f t="shared" si="321"/>
        <v>10</v>
      </c>
      <c r="C4156" s="11">
        <f t="shared" si="322"/>
        <v>2016</v>
      </c>
      <c r="D4156" s="11" t="str">
        <f t="shared" si="323"/>
        <v>10/2016</v>
      </c>
      <c r="E4156">
        <v>34258</v>
      </c>
      <c r="F4156">
        <v>38276900</v>
      </c>
      <c r="G4156">
        <v>599703457</v>
      </c>
      <c r="H4156" s="1">
        <v>15.023114345</v>
      </c>
      <c r="I4156" s="1">
        <v>14.822551470000001</v>
      </c>
      <c r="J4156" s="1">
        <v>14.813000857</v>
      </c>
      <c r="K4156" s="1">
        <v>15.061316797</v>
      </c>
      <c r="L4156" s="1">
        <v>14.965810665999999</v>
      </c>
      <c r="M4156" s="2">
        <f t="shared" si="324"/>
        <v>3.0799475762911754E-2</v>
      </c>
      <c r="N4156" s="2">
        <f t="shared" si="325"/>
        <v>3.0334691222904966E-2</v>
      </c>
    </row>
    <row r="4157" spans="1:14" x14ac:dyDescent="0.25">
      <c r="A4157" s="5">
        <v>42654</v>
      </c>
      <c r="B4157" s="11">
        <f t="shared" si="321"/>
        <v>10</v>
      </c>
      <c r="C4157" s="11">
        <f t="shared" si="322"/>
        <v>2016</v>
      </c>
      <c r="D4157" s="11" t="str">
        <f t="shared" si="323"/>
        <v>10/2016</v>
      </c>
      <c r="E4157">
        <v>46413</v>
      </c>
      <c r="F4157">
        <v>67922200</v>
      </c>
      <c r="G4157">
        <v>1047210135</v>
      </c>
      <c r="H4157" s="1">
        <v>14.698393501</v>
      </c>
      <c r="I4157" s="1">
        <v>14.908506987999999</v>
      </c>
      <c r="J4157" s="1">
        <v>14.602887369999999</v>
      </c>
      <c r="K4157" s="1">
        <v>14.956260052999999</v>
      </c>
      <c r="L4157" s="1">
        <v>14.72704534</v>
      </c>
      <c r="M4157" s="2">
        <f t="shared" si="324"/>
        <v>-2.1614748882482826E-2</v>
      </c>
      <c r="N4157" s="2">
        <f t="shared" si="325"/>
        <v>-2.185176921429495E-2</v>
      </c>
    </row>
    <row r="4158" spans="1:14" x14ac:dyDescent="0.25">
      <c r="A4158" s="5">
        <v>42656</v>
      </c>
      <c r="B4158" s="11">
        <f t="shared" si="321"/>
        <v>10</v>
      </c>
      <c r="C4158" s="11">
        <f t="shared" si="322"/>
        <v>2016</v>
      </c>
      <c r="D4158" s="11" t="str">
        <f t="shared" si="323"/>
        <v>10/2016</v>
      </c>
      <c r="E4158">
        <v>42897</v>
      </c>
      <c r="F4158">
        <v>57948800</v>
      </c>
      <c r="G4158">
        <v>899142382</v>
      </c>
      <c r="H4158" s="1">
        <v>15.051766184</v>
      </c>
      <c r="I4158" s="1">
        <v>14.507381239000001</v>
      </c>
      <c r="J4158" s="1">
        <v>14.35457143</v>
      </c>
      <c r="K4158" s="1">
        <v>15.109069862</v>
      </c>
      <c r="L4158" s="1">
        <v>14.822551470000001</v>
      </c>
      <c r="M4158" s="2">
        <f t="shared" si="324"/>
        <v>2.4041585427411416E-2</v>
      </c>
      <c r="N4158" s="2">
        <f t="shared" si="325"/>
        <v>2.375713656167755E-2</v>
      </c>
    </row>
    <row r="4159" spans="1:14" x14ac:dyDescent="0.25">
      <c r="A4159" s="5">
        <v>42657</v>
      </c>
      <c r="B4159" s="11">
        <f t="shared" si="321"/>
        <v>10</v>
      </c>
      <c r="C4159" s="11">
        <f t="shared" si="322"/>
        <v>2016</v>
      </c>
      <c r="D4159" s="11" t="str">
        <f t="shared" si="323"/>
        <v>10/2016</v>
      </c>
      <c r="E4159">
        <v>74520</v>
      </c>
      <c r="F4159">
        <v>65860200</v>
      </c>
      <c r="G4159">
        <v>1063794912</v>
      </c>
      <c r="H4159" s="1">
        <v>15.529296837</v>
      </c>
      <c r="I4159" s="1">
        <v>15.290531509999999</v>
      </c>
      <c r="J4159" s="1">
        <v>15.261879671000001</v>
      </c>
      <c r="K4159" s="1">
        <v>15.557948676000001</v>
      </c>
      <c r="L4159" s="1">
        <v>15.424240093</v>
      </c>
      <c r="M4159" s="2">
        <f t="shared" si="324"/>
        <v>3.172588832183787E-2</v>
      </c>
      <c r="N4159" s="2">
        <f t="shared" si="325"/>
        <v>3.1233019686989574E-2</v>
      </c>
    </row>
    <row r="4160" spans="1:14" x14ac:dyDescent="0.25">
      <c r="A4160" s="5">
        <v>42660</v>
      </c>
      <c r="B4160" s="11">
        <f t="shared" si="321"/>
        <v>10</v>
      </c>
      <c r="C4160" s="11">
        <f t="shared" si="322"/>
        <v>2016</v>
      </c>
      <c r="D4160" s="11" t="str">
        <f t="shared" si="323"/>
        <v>10/2016</v>
      </c>
      <c r="E4160">
        <v>66142</v>
      </c>
      <c r="F4160">
        <v>75002000</v>
      </c>
      <c r="G4160">
        <v>1239306404</v>
      </c>
      <c r="H4160" s="1">
        <v>16.140536073</v>
      </c>
      <c r="I4160" s="1">
        <v>15.510195611</v>
      </c>
      <c r="J4160" s="1">
        <v>15.347835189</v>
      </c>
      <c r="K4160" s="1">
        <v>16.140536073</v>
      </c>
      <c r="L4160" s="1">
        <v>15.777612776</v>
      </c>
      <c r="M4160" s="2">
        <f t="shared" si="324"/>
        <v>3.9360393610589295E-2</v>
      </c>
      <c r="N4160" s="2">
        <f t="shared" si="325"/>
        <v>3.8605517815764552E-2</v>
      </c>
    </row>
    <row r="4161" spans="1:14" x14ac:dyDescent="0.25">
      <c r="A4161" s="5">
        <v>42661</v>
      </c>
      <c r="B4161" s="11">
        <f t="shared" si="321"/>
        <v>10</v>
      </c>
      <c r="C4161" s="11">
        <f t="shared" si="322"/>
        <v>2016</v>
      </c>
      <c r="D4161" s="11" t="str">
        <f t="shared" si="323"/>
        <v>10/2016</v>
      </c>
      <c r="E4161">
        <v>69547</v>
      </c>
      <c r="F4161">
        <v>76994100</v>
      </c>
      <c r="G4161">
        <v>1341211618</v>
      </c>
      <c r="H4161" s="1">
        <v>16.637167951999999</v>
      </c>
      <c r="I4161" s="1">
        <v>16.436605077999999</v>
      </c>
      <c r="J4161" s="1">
        <v>16.407953239000001</v>
      </c>
      <c r="K4161" s="1">
        <v>16.84728144</v>
      </c>
      <c r="L4161" s="1">
        <v>16.637167951999999</v>
      </c>
      <c r="M4161" s="2">
        <f t="shared" si="324"/>
        <v>3.0769230758745936E-2</v>
      </c>
      <c r="N4161" s="2">
        <f t="shared" si="325"/>
        <v>3.0305349485157097E-2</v>
      </c>
    </row>
    <row r="4162" spans="1:14" x14ac:dyDescent="0.25">
      <c r="A4162" s="5">
        <v>42662</v>
      </c>
      <c r="B4162" s="11">
        <f t="shared" si="321"/>
        <v>10</v>
      </c>
      <c r="C4162" s="11">
        <f t="shared" si="322"/>
        <v>2016</v>
      </c>
      <c r="D4162" s="11" t="str">
        <f t="shared" si="323"/>
        <v>10/2016</v>
      </c>
      <c r="E4162">
        <v>46561</v>
      </c>
      <c r="F4162">
        <v>65212400</v>
      </c>
      <c r="G4162">
        <v>1146810092</v>
      </c>
      <c r="H4162" s="1">
        <v>16.828180214</v>
      </c>
      <c r="I4162" s="1">
        <v>16.923686344</v>
      </c>
      <c r="J4162" s="1">
        <v>16.560763047999998</v>
      </c>
      <c r="K4162" s="1">
        <v>16.990540635999999</v>
      </c>
      <c r="L4162" s="1">
        <v>16.799528374000001</v>
      </c>
      <c r="M4162" s="2">
        <f t="shared" si="324"/>
        <v>1.1481056304239567E-2</v>
      </c>
      <c r="N4162" s="2">
        <f t="shared" si="325"/>
        <v>1.141564913020641E-2</v>
      </c>
    </row>
    <row r="4163" spans="1:14" x14ac:dyDescent="0.25">
      <c r="A4163" s="5">
        <v>42663</v>
      </c>
      <c r="B4163" s="11">
        <f t="shared" ref="B4163:B4226" si="326">MONTH(A4163)</f>
        <v>10</v>
      </c>
      <c r="C4163" s="11">
        <f t="shared" ref="C4163:C4226" si="327">YEAR(A4163)</f>
        <v>2016</v>
      </c>
      <c r="D4163" s="11" t="str">
        <f t="shared" ref="D4163:D4226" si="328">CONCATENATE(B4163,"/",C4163)</f>
        <v>10/2016</v>
      </c>
      <c r="E4163">
        <v>48292</v>
      </c>
      <c r="F4163">
        <v>62901500</v>
      </c>
      <c r="G4163">
        <v>1099335176</v>
      </c>
      <c r="H4163" s="1">
        <v>16.94278757</v>
      </c>
      <c r="I4163" s="1">
        <v>16.532111209</v>
      </c>
      <c r="J4163" s="1">
        <v>16.446155691000001</v>
      </c>
      <c r="K4163" s="1">
        <v>16.94278757</v>
      </c>
      <c r="L4163" s="1">
        <v>16.694471630999999</v>
      </c>
      <c r="M4163" s="2">
        <f t="shared" si="324"/>
        <v>6.8104426350661385E-3</v>
      </c>
      <c r="N4163" s="2">
        <f t="shared" si="325"/>
        <v>6.7873563299876575E-3</v>
      </c>
    </row>
    <row r="4164" spans="1:14" x14ac:dyDescent="0.25">
      <c r="A4164" s="5">
        <v>42664</v>
      </c>
      <c r="B4164" s="11">
        <f t="shared" si="326"/>
        <v>10</v>
      </c>
      <c r="C4164" s="11">
        <f t="shared" si="327"/>
        <v>2016</v>
      </c>
      <c r="D4164" s="11" t="str">
        <f t="shared" si="328"/>
        <v>10/2016</v>
      </c>
      <c r="E4164">
        <v>31741</v>
      </c>
      <c r="F4164">
        <v>47961800</v>
      </c>
      <c r="G4164">
        <v>854846869</v>
      </c>
      <c r="H4164" s="1">
        <v>17.143350444999999</v>
      </c>
      <c r="I4164" s="1">
        <v>16.856832053000002</v>
      </c>
      <c r="J4164" s="1">
        <v>16.694471630999999</v>
      </c>
      <c r="K4164" s="1">
        <v>17.277059027</v>
      </c>
      <c r="L4164" s="1">
        <v>17.019192475000001</v>
      </c>
      <c r="M4164" s="2">
        <f t="shared" ref="M4164:M4227" si="329">H4164/H4163-1</f>
        <v>1.1837655059497409E-2</v>
      </c>
      <c r="N4164" s="2">
        <f t="shared" ref="N4164:N4227" si="330">LN(H4164/H4163)</f>
        <v>1.1768138094942695E-2</v>
      </c>
    </row>
    <row r="4165" spans="1:14" x14ac:dyDescent="0.25">
      <c r="A4165" s="5">
        <v>42667</v>
      </c>
      <c r="B4165" s="11">
        <f t="shared" si="326"/>
        <v>10</v>
      </c>
      <c r="C4165" s="11">
        <f t="shared" si="327"/>
        <v>2016</v>
      </c>
      <c r="D4165" s="11" t="str">
        <f t="shared" si="328"/>
        <v>10/2016</v>
      </c>
      <c r="E4165">
        <v>50817</v>
      </c>
      <c r="F4165">
        <v>51678900</v>
      </c>
      <c r="G4165">
        <v>941395100</v>
      </c>
      <c r="H4165" s="1">
        <v>17.382115770999999</v>
      </c>
      <c r="I4165" s="1">
        <v>17.439419449999999</v>
      </c>
      <c r="J4165" s="1">
        <v>17.191103510000001</v>
      </c>
      <c r="K4165" s="1">
        <v>17.601779872000002</v>
      </c>
      <c r="L4165" s="1">
        <v>17.401216996999999</v>
      </c>
      <c r="M4165" s="2">
        <f t="shared" si="329"/>
        <v>1.3927576570636813E-2</v>
      </c>
      <c r="N4165" s="2">
        <f t="shared" si="330"/>
        <v>1.3831479117853589E-2</v>
      </c>
    </row>
    <row r="4166" spans="1:14" x14ac:dyDescent="0.25">
      <c r="A4166" s="5">
        <v>42668</v>
      </c>
      <c r="B4166" s="11">
        <f t="shared" si="326"/>
        <v>10</v>
      </c>
      <c r="C4166" s="11">
        <f t="shared" si="327"/>
        <v>2016</v>
      </c>
      <c r="D4166" s="11" t="str">
        <f t="shared" si="328"/>
        <v>10/2016</v>
      </c>
      <c r="E4166">
        <v>52991</v>
      </c>
      <c r="F4166">
        <v>57674000</v>
      </c>
      <c r="G4166">
        <v>1037308024</v>
      </c>
      <c r="H4166" s="1">
        <v>17.191103510000001</v>
      </c>
      <c r="I4166" s="1">
        <v>17.401216996999999</v>
      </c>
      <c r="J4166" s="1">
        <v>16.914135730999998</v>
      </c>
      <c r="K4166" s="1">
        <v>17.468071289000001</v>
      </c>
      <c r="L4166" s="1">
        <v>17.181552897</v>
      </c>
      <c r="M4166" s="2">
        <f t="shared" si="329"/>
        <v>-1.0989010976366842E-2</v>
      </c>
      <c r="N4166" s="2">
        <f t="shared" si="330"/>
        <v>-1.1049836173800337E-2</v>
      </c>
    </row>
    <row r="4167" spans="1:14" x14ac:dyDescent="0.25">
      <c r="A4167" s="5">
        <v>42669</v>
      </c>
      <c r="B4167" s="11">
        <f t="shared" si="326"/>
        <v>10</v>
      </c>
      <c r="C4167" s="11">
        <f t="shared" si="327"/>
        <v>2016</v>
      </c>
      <c r="D4167" s="11" t="str">
        <f t="shared" si="328"/>
        <v>10/2016</v>
      </c>
      <c r="E4167">
        <v>38772</v>
      </c>
      <c r="F4167">
        <v>51424400</v>
      </c>
      <c r="G4167">
        <v>925073214</v>
      </c>
      <c r="H4167" s="1">
        <v>17.286609640999998</v>
      </c>
      <c r="I4167" s="1">
        <v>16.904585118</v>
      </c>
      <c r="J4167" s="1">
        <v>16.818629601000001</v>
      </c>
      <c r="K4167" s="1">
        <v>17.429868836000001</v>
      </c>
      <c r="L4167" s="1">
        <v>17.181552897</v>
      </c>
      <c r="M4167" s="2">
        <f t="shared" si="329"/>
        <v>5.5555555781769961E-3</v>
      </c>
      <c r="N4167" s="2">
        <f t="shared" si="330"/>
        <v>5.5401803981118304E-3</v>
      </c>
    </row>
    <row r="4168" spans="1:14" x14ac:dyDescent="0.25">
      <c r="A4168" s="5">
        <v>42670</v>
      </c>
      <c r="B4168" s="11">
        <f t="shared" si="326"/>
        <v>10</v>
      </c>
      <c r="C4168" s="11">
        <f t="shared" si="327"/>
        <v>2016</v>
      </c>
      <c r="D4168" s="11" t="str">
        <f t="shared" si="328"/>
        <v>10/2016</v>
      </c>
      <c r="E4168">
        <v>36326</v>
      </c>
      <c r="F4168">
        <v>43645900</v>
      </c>
      <c r="G4168">
        <v>798563954</v>
      </c>
      <c r="H4168" s="1">
        <v>17.277059027</v>
      </c>
      <c r="I4168" s="1">
        <v>17.296160254</v>
      </c>
      <c r="J4168" s="1">
        <v>17.277059027</v>
      </c>
      <c r="K4168" s="1">
        <v>17.659083549999998</v>
      </c>
      <c r="L4168" s="1">
        <v>17.477621901999999</v>
      </c>
      <c r="M4168" s="2">
        <f t="shared" si="329"/>
        <v>-5.524862421458776E-4</v>
      </c>
      <c r="N4168" s="2">
        <f t="shared" si="330"/>
        <v>-5.5263891890688769E-4</v>
      </c>
    </row>
    <row r="4169" spans="1:14" x14ac:dyDescent="0.25">
      <c r="A4169" s="5">
        <v>42671</v>
      </c>
      <c r="B4169" s="11">
        <f t="shared" si="326"/>
        <v>10</v>
      </c>
      <c r="C4169" s="11">
        <f t="shared" si="327"/>
        <v>2016</v>
      </c>
      <c r="D4169" s="11" t="str">
        <f t="shared" si="328"/>
        <v>10/2016</v>
      </c>
      <c r="E4169">
        <v>25942</v>
      </c>
      <c r="F4169">
        <v>37689700</v>
      </c>
      <c r="G4169">
        <v>683237204</v>
      </c>
      <c r="H4169" s="1">
        <v>17.277059027</v>
      </c>
      <c r="I4169" s="1">
        <v>17.181552897</v>
      </c>
      <c r="J4169" s="1">
        <v>17.143350444999999</v>
      </c>
      <c r="K4169" s="1">
        <v>17.468071289000001</v>
      </c>
      <c r="L4169" s="1">
        <v>17.31526148</v>
      </c>
      <c r="M4169" s="2">
        <f t="shared" si="329"/>
        <v>0</v>
      </c>
      <c r="N4169" s="2">
        <f t="shared" si="330"/>
        <v>0</v>
      </c>
    </row>
    <row r="4170" spans="1:14" x14ac:dyDescent="0.25">
      <c r="A4170" s="5">
        <v>42674</v>
      </c>
      <c r="B4170" s="11">
        <f t="shared" si="326"/>
        <v>10</v>
      </c>
      <c r="C4170" s="11">
        <f t="shared" si="327"/>
        <v>2016</v>
      </c>
      <c r="D4170" s="11" t="str">
        <f t="shared" si="328"/>
        <v>10/2016</v>
      </c>
      <c r="E4170">
        <v>48694</v>
      </c>
      <c r="F4170">
        <v>42059100</v>
      </c>
      <c r="G4170">
        <v>748026374</v>
      </c>
      <c r="H4170" s="1">
        <v>16.895034505000002</v>
      </c>
      <c r="I4170" s="1">
        <v>17.219755349</v>
      </c>
      <c r="J4170" s="1">
        <v>16.818629601000001</v>
      </c>
      <c r="K4170" s="1">
        <v>17.353463932</v>
      </c>
      <c r="L4170" s="1">
        <v>16.990540635999999</v>
      </c>
      <c r="M4170" s="2">
        <f t="shared" si="329"/>
        <v>-2.2111663877687926E-2</v>
      </c>
      <c r="N4170" s="2">
        <f t="shared" si="330"/>
        <v>-2.2359791209923343E-2</v>
      </c>
    </row>
    <row r="4171" spans="1:14" x14ac:dyDescent="0.25">
      <c r="A4171" s="5">
        <v>42675</v>
      </c>
      <c r="B4171" s="11">
        <f t="shared" si="326"/>
        <v>11</v>
      </c>
      <c r="C4171" s="11">
        <f t="shared" si="327"/>
        <v>2016</v>
      </c>
      <c r="D4171" s="11" t="str">
        <f t="shared" si="328"/>
        <v>11/2016</v>
      </c>
      <c r="E4171">
        <v>60241</v>
      </c>
      <c r="F4171">
        <v>68718800</v>
      </c>
      <c r="G4171">
        <v>1178290171</v>
      </c>
      <c r="H4171" s="1">
        <v>16.102333621</v>
      </c>
      <c r="I4171" s="1">
        <v>17.076496153000001</v>
      </c>
      <c r="J4171" s="1">
        <v>15.815815229</v>
      </c>
      <c r="K4171" s="1">
        <v>17.076496153000001</v>
      </c>
      <c r="L4171" s="1">
        <v>16.379301399999999</v>
      </c>
      <c r="M4171" s="2">
        <f t="shared" si="329"/>
        <v>-4.691916336515356E-2</v>
      </c>
      <c r="N4171" s="2">
        <f t="shared" si="330"/>
        <v>-4.8055555593806955E-2</v>
      </c>
    </row>
    <row r="4172" spans="1:14" x14ac:dyDescent="0.25">
      <c r="A4172" s="5">
        <v>42677</v>
      </c>
      <c r="B4172" s="11">
        <f t="shared" si="326"/>
        <v>11</v>
      </c>
      <c r="C4172" s="11">
        <f t="shared" si="327"/>
        <v>2016</v>
      </c>
      <c r="D4172" s="11" t="str">
        <f t="shared" si="328"/>
        <v>11/2016</v>
      </c>
      <c r="E4172">
        <v>59189</v>
      </c>
      <c r="F4172">
        <v>56791000</v>
      </c>
      <c r="G4172">
        <v>937533189</v>
      </c>
      <c r="H4172" s="1">
        <v>15.405138867</v>
      </c>
      <c r="I4172" s="1">
        <v>15.88266952</v>
      </c>
      <c r="J4172" s="1">
        <v>15.405138867</v>
      </c>
      <c r="K4172" s="1">
        <v>16.264694042999999</v>
      </c>
      <c r="L4172" s="1">
        <v>15.768062163</v>
      </c>
      <c r="M4172" s="2">
        <f t="shared" si="329"/>
        <v>-4.3297746178277419E-2</v>
      </c>
      <c r="N4172" s="2">
        <f t="shared" si="330"/>
        <v>-4.4263060471666754E-2</v>
      </c>
    </row>
    <row r="4173" spans="1:14" x14ac:dyDescent="0.25">
      <c r="A4173" s="5">
        <v>42678</v>
      </c>
      <c r="B4173" s="11">
        <f t="shared" si="326"/>
        <v>11</v>
      </c>
      <c r="C4173" s="11">
        <f t="shared" si="327"/>
        <v>2016</v>
      </c>
      <c r="D4173" s="11" t="str">
        <f t="shared" si="328"/>
        <v>11/2016</v>
      </c>
      <c r="E4173">
        <v>57184</v>
      </c>
      <c r="F4173">
        <v>61347700</v>
      </c>
      <c r="G4173">
        <v>997401704</v>
      </c>
      <c r="H4173" s="1">
        <v>15.271430283999999</v>
      </c>
      <c r="I4173" s="1">
        <v>15.729859711</v>
      </c>
      <c r="J4173" s="1">
        <v>15.195025380000001</v>
      </c>
      <c r="K4173" s="1">
        <v>15.834916455</v>
      </c>
      <c r="L4173" s="1">
        <v>15.529296837</v>
      </c>
      <c r="M4173" s="2">
        <f t="shared" si="329"/>
        <v>-8.6794792409449206E-3</v>
      </c>
      <c r="N4173" s="2">
        <f t="shared" si="330"/>
        <v>-8.717365301038343E-3</v>
      </c>
    </row>
    <row r="4174" spans="1:14" x14ac:dyDescent="0.25">
      <c r="A4174" s="5">
        <v>42681</v>
      </c>
      <c r="B4174" s="11">
        <f t="shared" si="326"/>
        <v>11</v>
      </c>
      <c r="C4174" s="11">
        <f t="shared" si="327"/>
        <v>2016</v>
      </c>
      <c r="D4174" s="11" t="str">
        <f t="shared" si="328"/>
        <v>11/2016</v>
      </c>
      <c r="E4174">
        <v>45553</v>
      </c>
      <c r="F4174">
        <v>51625300</v>
      </c>
      <c r="G4174">
        <v>877342569</v>
      </c>
      <c r="H4174" s="1">
        <v>16.436605077999999</v>
      </c>
      <c r="I4174" s="1">
        <v>15.959074425000001</v>
      </c>
      <c r="J4174" s="1">
        <v>15.959074425000001</v>
      </c>
      <c r="K4174" s="1">
        <v>16.436605077999999</v>
      </c>
      <c r="L4174" s="1">
        <v>16.226491590999998</v>
      </c>
      <c r="M4174" s="2">
        <f t="shared" si="329"/>
        <v>7.6297686093015349E-2</v>
      </c>
      <c r="N4174" s="2">
        <f t="shared" si="330"/>
        <v>7.3527083414035826E-2</v>
      </c>
    </row>
    <row r="4175" spans="1:14" x14ac:dyDescent="0.25">
      <c r="A4175" s="5">
        <v>42682</v>
      </c>
      <c r="B4175" s="11">
        <f t="shared" si="326"/>
        <v>11</v>
      </c>
      <c r="C4175" s="11">
        <f t="shared" si="327"/>
        <v>2016</v>
      </c>
      <c r="D4175" s="11" t="str">
        <f t="shared" si="328"/>
        <v>11/2016</v>
      </c>
      <c r="E4175">
        <v>42871</v>
      </c>
      <c r="F4175">
        <v>56241000</v>
      </c>
      <c r="G4175">
        <v>963789126</v>
      </c>
      <c r="H4175" s="1">
        <v>16.274244656</v>
      </c>
      <c r="I4175" s="1">
        <v>16.331548334000001</v>
      </c>
      <c r="J4175" s="1">
        <v>15.978175651000001</v>
      </c>
      <c r="K4175" s="1">
        <v>16.694471630999999</v>
      </c>
      <c r="L4175" s="1">
        <v>16.369750787000001</v>
      </c>
      <c r="M4175" s="2">
        <f t="shared" si="329"/>
        <v>-9.877977917551517E-3</v>
      </c>
      <c r="N4175" s="2">
        <f t="shared" si="330"/>
        <v>-9.9270888199932614E-3</v>
      </c>
    </row>
    <row r="4176" spans="1:14" x14ac:dyDescent="0.25">
      <c r="A4176" s="5">
        <v>42683</v>
      </c>
      <c r="B4176" s="11">
        <f t="shared" si="326"/>
        <v>11</v>
      </c>
      <c r="C4176" s="11">
        <f t="shared" si="327"/>
        <v>2016</v>
      </c>
      <c r="D4176" s="11" t="str">
        <f t="shared" si="328"/>
        <v>11/2016</v>
      </c>
      <c r="E4176">
        <v>93707</v>
      </c>
      <c r="F4176">
        <v>111417100</v>
      </c>
      <c r="G4176">
        <v>1832973107</v>
      </c>
      <c r="H4176" s="1">
        <v>15.901770746</v>
      </c>
      <c r="I4176" s="1">
        <v>15.137721701</v>
      </c>
      <c r="J4176" s="1">
        <v>15.099519249</v>
      </c>
      <c r="K4176" s="1">
        <v>16.331548334000001</v>
      </c>
      <c r="L4176" s="1">
        <v>15.710758484999999</v>
      </c>
      <c r="M4176" s="2">
        <f t="shared" si="329"/>
        <v>-2.2887323981741647E-2</v>
      </c>
      <c r="N4176" s="2">
        <f t="shared" si="330"/>
        <v>-2.315330501368847E-2</v>
      </c>
    </row>
    <row r="4177" spans="1:14" x14ac:dyDescent="0.25">
      <c r="A4177" s="5">
        <v>42684</v>
      </c>
      <c r="B4177" s="11">
        <f t="shared" si="326"/>
        <v>11</v>
      </c>
      <c r="C4177" s="11">
        <f t="shared" si="327"/>
        <v>2016</v>
      </c>
      <c r="D4177" s="11" t="str">
        <f t="shared" si="328"/>
        <v>11/2016</v>
      </c>
      <c r="E4177">
        <v>94293</v>
      </c>
      <c r="F4177">
        <v>94681400</v>
      </c>
      <c r="G4177">
        <v>1533778609</v>
      </c>
      <c r="H4177" s="1">
        <v>14.803450244</v>
      </c>
      <c r="I4177" s="1">
        <v>16.331548334000001</v>
      </c>
      <c r="J4177" s="1">
        <v>14.803450244</v>
      </c>
      <c r="K4177" s="1">
        <v>16.407953239000001</v>
      </c>
      <c r="L4177" s="1">
        <v>15.471993158</v>
      </c>
      <c r="M4177" s="2">
        <f t="shared" si="329"/>
        <v>-6.9069069070579858E-2</v>
      </c>
      <c r="N4177" s="2">
        <f t="shared" si="330"/>
        <v>-7.1570192502874774E-2</v>
      </c>
    </row>
    <row r="4178" spans="1:14" x14ac:dyDescent="0.25">
      <c r="A4178" s="5">
        <v>42685</v>
      </c>
      <c r="B4178" s="11">
        <f t="shared" si="326"/>
        <v>11</v>
      </c>
      <c r="C4178" s="11">
        <f t="shared" si="327"/>
        <v>2016</v>
      </c>
      <c r="D4178" s="11" t="str">
        <f t="shared" si="328"/>
        <v>11/2016</v>
      </c>
      <c r="E4178">
        <v>144759</v>
      </c>
      <c r="F4178">
        <v>129811400</v>
      </c>
      <c r="G4178">
        <v>1902200217</v>
      </c>
      <c r="H4178" s="1">
        <v>13.380408898000001</v>
      </c>
      <c r="I4178" s="1">
        <v>14.497830626000001</v>
      </c>
      <c r="J4178" s="1">
        <v>13.313554607</v>
      </c>
      <c r="K4178" s="1">
        <v>14.765247792</v>
      </c>
      <c r="L4178" s="1">
        <v>13.991648134</v>
      </c>
      <c r="M4178" s="2">
        <f t="shared" si="329"/>
        <v>-9.612903225562397E-2</v>
      </c>
      <c r="N4178" s="2">
        <f t="shared" si="330"/>
        <v>-0.1010686635735852</v>
      </c>
    </row>
    <row r="4179" spans="1:14" x14ac:dyDescent="0.25">
      <c r="A4179" s="5">
        <v>42688</v>
      </c>
      <c r="B4179" s="11">
        <f t="shared" si="326"/>
        <v>11</v>
      </c>
      <c r="C4179" s="11">
        <f t="shared" si="327"/>
        <v>2016</v>
      </c>
      <c r="D4179" s="11" t="str">
        <f t="shared" si="328"/>
        <v>11/2016</v>
      </c>
      <c r="E4179">
        <v>2496</v>
      </c>
      <c r="F4179">
        <v>86623000</v>
      </c>
      <c r="G4179">
        <v>1190281115</v>
      </c>
      <c r="H4179" s="1">
        <v>13.370858285000001</v>
      </c>
      <c r="I4179" s="1">
        <v>13.179846024</v>
      </c>
      <c r="J4179" s="1">
        <v>12.730967209999999</v>
      </c>
      <c r="K4179" s="1">
        <v>13.54276932</v>
      </c>
      <c r="L4179" s="1">
        <v>13.122542344999999</v>
      </c>
      <c r="M4179" s="2">
        <f t="shared" si="329"/>
        <v>-7.1377586984111563E-4</v>
      </c>
      <c r="N4179" s="2">
        <f t="shared" si="330"/>
        <v>-7.1403072911945106E-4</v>
      </c>
    </row>
    <row r="4180" spans="1:14" x14ac:dyDescent="0.25">
      <c r="A4180" s="5">
        <v>42690</v>
      </c>
      <c r="B4180" s="11">
        <f t="shared" si="326"/>
        <v>11</v>
      </c>
      <c r="C4180" s="11">
        <f t="shared" si="327"/>
        <v>2016</v>
      </c>
      <c r="D4180" s="11" t="str">
        <f t="shared" si="328"/>
        <v>11/2016</v>
      </c>
      <c r="E4180">
        <v>61599</v>
      </c>
      <c r="F4180">
        <v>77406600</v>
      </c>
      <c r="G4180">
        <v>1129528308</v>
      </c>
      <c r="H4180" s="1">
        <v>14.077603652000001</v>
      </c>
      <c r="I4180" s="1">
        <v>13.896142003</v>
      </c>
      <c r="J4180" s="1">
        <v>13.54276932</v>
      </c>
      <c r="K4180" s="1">
        <v>14.287717139</v>
      </c>
      <c r="L4180" s="1">
        <v>13.934344456</v>
      </c>
      <c r="M4180" s="2">
        <f t="shared" si="329"/>
        <v>5.2857142895071707E-2</v>
      </c>
      <c r="N4180" s="2">
        <f t="shared" si="330"/>
        <v>5.1507557181956619E-2</v>
      </c>
    </row>
    <row r="4181" spans="1:14" x14ac:dyDescent="0.25">
      <c r="A4181" s="5">
        <v>42691</v>
      </c>
      <c r="B4181" s="11">
        <f t="shared" si="326"/>
        <v>11</v>
      </c>
      <c r="C4181" s="11">
        <f t="shared" si="327"/>
        <v>2016</v>
      </c>
      <c r="D4181" s="11" t="str">
        <f t="shared" si="328"/>
        <v>11/2016</v>
      </c>
      <c r="E4181">
        <v>52393</v>
      </c>
      <c r="F4181">
        <v>51535300</v>
      </c>
      <c r="G4181">
        <v>769711236</v>
      </c>
      <c r="H4181" s="1">
        <v>13.647826064</v>
      </c>
      <c r="I4181" s="1">
        <v>14.469178787000001</v>
      </c>
      <c r="J4181" s="1">
        <v>13.647826064</v>
      </c>
      <c r="K4181" s="1">
        <v>14.631539209</v>
      </c>
      <c r="L4181" s="1">
        <v>14.268615913</v>
      </c>
      <c r="M4181" s="2">
        <f t="shared" si="329"/>
        <v>-3.052917233814445E-2</v>
      </c>
      <c r="N4181" s="2">
        <f t="shared" si="330"/>
        <v>-3.1004894837906402E-2</v>
      </c>
    </row>
    <row r="4182" spans="1:14" x14ac:dyDescent="0.25">
      <c r="A4182" s="5">
        <v>42692</v>
      </c>
      <c r="B4182" s="11">
        <f t="shared" si="326"/>
        <v>11</v>
      </c>
      <c r="C4182" s="11">
        <f t="shared" si="327"/>
        <v>2016</v>
      </c>
      <c r="D4182" s="11" t="str">
        <f t="shared" si="328"/>
        <v>11/2016</v>
      </c>
      <c r="E4182">
        <v>46519</v>
      </c>
      <c r="F4182">
        <v>55041300</v>
      </c>
      <c r="G4182">
        <v>797766759</v>
      </c>
      <c r="H4182" s="1">
        <v>13.867490163999999</v>
      </c>
      <c r="I4182" s="1">
        <v>13.724230968000001</v>
      </c>
      <c r="J4182" s="1">
        <v>13.571421159</v>
      </c>
      <c r="K4182" s="1">
        <v>14.029850586</v>
      </c>
      <c r="L4182" s="1">
        <v>13.838838324999999</v>
      </c>
      <c r="M4182" s="2">
        <f t="shared" si="329"/>
        <v>1.609517141923611E-2</v>
      </c>
      <c r="N4182" s="2">
        <f t="shared" si="330"/>
        <v>1.5967017426009256E-2</v>
      </c>
    </row>
    <row r="4183" spans="1:14" x14ac:dyDescent="0.25">
      <c r="A4183" s="5">
        <v>42695</v>
      </c>
      <c r="B4183" s="11">
        <f t="shared" si="326"/>
        <v>11</v>
      </c>
      <c r="C4183" s="11">
        <f t="shared" si="327"/>
        <v>2016</v>
      </c>
      <c r="D4183" s="11" t="str">
        <f t="shared" si="328"/>
        <v>11/2016</v>
      </c>
      <c r="E4183">
        <v>60252</v>
      </c>
      <c r="F4183">
        <v>59122000</v>
      </c>
      <c r="G4183">
        <v>903896161</v>
      </c>
      <c r="H4183" s="1">
        <v>14.879855149000001</v>
      </c>
      <c r="I4183" s="1">
        <v>14.373672656</v>
      </c>
      <c r="J4183" s="1">
        <v>14.211312233999999</v>
      </c>
      <c r="K4183" s="1">
        <v>14.879855149000001</v>
      </c>
      <c r="L4183" s="1">
        <v>14.602887369999999</v>
      </c>
      <c r="M4183" s="2">
        <f t="shared" si="329"/>
        <v>7.3002754862455221E-2</v>
      </c>
      <c r="N4183" s="2">
        <f t="shared" si="330"/>
        <v>7.0461031084646006E-2</v>
      </c>
    </row>
    <row r="4184" spans="1:14" x14ac:dyDescent="0.25">
      <c r="A4184" s="5">
        <v>42696</v>
      </c>
      <c r="B4184" s="11">
        <f t="shared" si="326"/>
        <v>11</v>
      </c>
      <c r="C4184" s="11">
        <f t="shared" si="327"/>
        <v>2016</v>
      </c>
      <c r="D4184" s="11" t="str">
        <f t="shared" si="328"/>
        <v>11/2016</v>
      </c>
      <c r="E4184">
        <v>44115</v>
      </c>
      <c r="F4184">
        <v>58636100</v>
      </c>
      <c r="G4184">
        <v>925058048</v>
      </c>
      <c r="H4184" s="1">
        <v>15.214126606000001</v>
      </c>
      <c r="I4184" s="1">
        <v>15.214126606000001</v>
      </c>
      <c r="J4184" s="1">
        <v>14.564684917999999</v>
      </c>
      <c r="K4184" s="1">
        <v>15.357385802</v>
      </c>
      <c r="L4184" s="1">
        <v>15.07086741</v>
      </c>
      <c r="M4184" s="2">
        <f t="shared" si="329"/>
        <v>2.2464698322178567E-2</v>
      </c>
      <c r="N4184" s="2">
        <f t="shared" si="330"/>
        <v>2.2216083470537756E-2</v>
      </c>
    </row>
    <row r="4185" spans="1:14" x14ac:dyDescent="0.25">
      <c r="A4185" s="5">
        <v>42697</v>
      </c>
      <c r="B4185" s="11">
        <f t="shared" si="326"/>
        <v>11</v>
      </c>
      <c r="C4185" s="11">
        <f t="shared" si="327"/>
        <v>2016</v>
      </c>
      <c r="D4185" s="11" t="str">
        <f t="shared" si="328"/>
        <v>11/2016</v>
      </c>
      <c r="E4185">
        <v>36125</v>
      </c>
      <c r="F4185">
        <v>42490100</v>
      </c>
      <c r="G4185">
        <v>671014830</v>
      </c>
      <c r="H4185" s="1">
        <v>15.137721701</v>
      </c>
      <c r="I4185" s="1">
        <v>15.013563732</v>
      </c>
      <c r="J4185" s="1">
        <v>14.832102083000001</v>
      </c>
      <c r="K4185" s="1">
        <v>15.271430283999999</v>
      </c>
      <c r="L4185" s="1">
        <v>15.080418023</v>
      </c>
      <c r="M4185" s="2">
        <f t="shared" si="329"/>
        <v>-5.0219711573761261E-3</v>
      </c>
      <c r="N4185" s="2">
        <f t="shared" si="330"/>
        <v>-5.0346236325477687E-3</v>
      </c>
    </row>
    <row r="4186" spans="1:14" x14ac:dyDescent="0.25">
      <c r="A4186" s="5">
        <v>42698</v>
      </c>
      <c r="B4186" s="11">
        <f t="shared" si="326"/>
        <v>11</v>
      </c>
      <c r="C4186" s="11">
        <f t="shared" si="327"/>
        <v>2016</v>
      </c>
      <c r="D4186" s="11" t="str">
        <f t="shared" si="328"/>
        <v>11/2016</v>
      </c>
      <c r="E4186">
        <v>12010</v>
      </c>
      <c r="F4186">
        <v>14725000</v>
      </c>
      <c r="G4186">
        <v>231672132</v>
      </c>
      <c r="H4186" s="1">
        <v>14.879855149000001</v>
      </c>
      <c r="I4186" s="1">
        <v>15.185474767000001</v>
      </c>
      <c r="J4186" s="1">
        <v>14.879855149000001</v>
      </c>
      <c r="K4186" s="1">
        <v>15.185474767000001</v>
      </c>
      <c r="L4186" s="1">
        <v>15.023114345</v>
      </c>
      <c r="M4186" s="2">
        <f t="shared" si="329"/>
        <v>-1.7034700273487302E-2</v>
      </c>
      <c r="N4186" s="2">
        <f t="shared" si="330"/>
        <v>-1.7181459837989965E-2</v>
      </c>
    </row>
    <row r="4187" spans="1:14" x14ac:dyDescent="0.25">
      <c r="A4187" s="5">
        <v>42699</v>
      </c>
      <c r="B4187" s="11">
        <f t="shared" si="326"/>
        <v>11</v>
      </c>
      <c r="C4187" s="11">
        <f t="shared" si="327"/>
        <v>2016</v>
      </c>
      <c r="D4187" s="11" t="str">
        <f t="shared" si="328"/>
        <v>11/2016</v>
      </c>
      <c r="E4187">
        <v>46168</v>
      </c>
      <c r="F4187">
        <v>47630600</v>
      </c>
      <c r="G4187">
        <v>728061368</v>
      </c>
      <c r="H4187" s="1">
        <v>14.612437983</v>
      </c>
      <c r="I4187" s="1">
        <v>14.564684917999999</v>
      </c>
      <c r="J4187" s="1">
        <v>14.373672656</v>
      </c>
      <c r="K4187" s="1">
        <v>14.822551470000001</v>
      </c>
      <c r="L4187" s="1">
        <v>14.602887369999999</v>
      </c>
      <c r="M4187" s="2">
        <f t="shared" si="329"/>
        <v>-1.7971758684624861E-2</v>
      </c>
      <c r="N4187" s="2">
        <f t="shared" si="330"/>
        <v>-1.8135212064242186E-2</v>
      </c>
    </row>
    <row r="4188" spans="1:14" x14ac:dyDescent="0.25">
      <c r="A4188" s="5">
        <v>42702</v>
      </c>
      <c r="B4188" s="11">
        <f t="shared" si="326"/>
        <v>11</v>
      </c>
      <c r="C4188" s="11">
        <f t="shared" si="327"/>
        <v>2016</v>
      </c>
      <c r="D4188" s="11" t="str">
        <f t="shared" si="328"/>
        <v>11/2016</v>
      </c>
      <c r="E4188">
        <v>37180</v>
      </c>
      <c r="F4188">
        <v>38747500</v>
      </c>
      <c r="G4188">
        <v>597826222</v>
      </c>
      <c r="H4188" s="1">
        <v>14.765247792</v>
      </c>
      <c r="I4188" s="1">
        <v>14.516931852000001</v>
      </c>
      <c r="J4188" s="1">
        <v>14.516931852000001</v>
      </c>
      <c r="K4188" s="1">
        <v>14.860753923000001</v>
      </c>
      <c r="L4188" s="1">
        <v>14.736595953</v>
      </c>
      <c r="M4188" s="2">
        <f t="shared" si="329"/>
        <v>1.0457516341747963E-2</v>
      </c>
      <c r="N4188" s="2">
        <f t="shared" si="330"/>
        <v>1.0403214762745363E-2</v>
      </c>
    </row>
    <row r="4189" spans="1:14" x14ac:dyDescent="0.25">
      <c r="A4189" s="5">
        <v>42703</v>
      </c>
      <c r="B4189" s="11">
        <f t="shared" si="326"/>
        <v>11</v>
      </c>
      <c r="C4189" s="11">
        <f t="shared" si="327"/>
        <v>2016</v>
      </c>
      <c r="D4189" s="11" t="str">
        <f t="shared" si="328"/>
        <v>11/2016</v>
      </c>
      <c r="E4189">
        <v>46719</v>
      </c>
      <c r="F4189">
        <v>54075900</v>
      </c>
      <c r="G4189">
        <v>803761140</v>
      </c>
      <c r="H4189" s="1">
        <v>14.001198747</v>
      </c>
      <c r="I4189" s="1">
        <v>14.612437983</v>
      </c>
      <c r="J4189" s="1">
        <v>13.934344456</v>
      </c>
      <c r="K4189" s="1">
        <v>14.688842887</v>
      </c>
      <c r="L4189" s="1">
        <v>14.192211007999999</v>
      </c>
      <c r="M4189" s="2">
        <f t="shared" si="329"/>
        <v>-5.1746442441282459E-2</v>
      </c>
      <c r="N4189" s="2">
        <f t="shared" si="330"/>
        <v>-5.3133346710472165E-2</v>
      </c>
    </row>
    <row r="4190" spans="1:14" x14ac:dyDescent="0.25">
      <c r="A4190" s="5">
        <v>42704</v>
      </c>
      <c r="B4190" s="11">
        <f t="shared" si="326"/>
        <v>11</v>
      </c>
      <c r="C4190" s="11">
        <f t="shared" si="327"/>
        <v>2016</v>
      </c>
      <c r="D4190" s="11" t="str">
        <f t="shared" si="328"/>
        <v>11/2016</v>
      </c>
      <c r="E4190">
        <v>57759</v>
      </c>
      <c r="F4190">
        <v>82547300</v>
      </c>
      <c r="G4190">
        <v>1316174668</v>
      </c>
      <c r="H4190" s="1">
        <v>15.280980896999999</v>
      </c>
      <c r="I4190" s="1">
        <v>15.185474767000001</v>
      </c>
      <c r="J4190" s="1">
        <v>14.908506987999999</v>
      </c>
      <c r="K4190" s="1">
        <v>15.462442545</v>
      </c>
      <c r="L4190" s="1">
        <v>15.223677219000001</v>
      </c>
      <c r="M4190" s="2">
        <f t="shared" si="329"/>
        <v>9.1405184164978337E-2</v>
      </c>
      <c r="N4190" s="2">
        <f t="shared" si="330"/>
        <v>8.74660257724372E-2</v>
      </c>
    </row>
    <row r="4191" spans="1:14" x14ac:dyDescent="0.25">
      <c r="A4191" s="5">
        <v>42705</v>
      </c>
      <c r="B4191" s="11">
        <f t="shared" si="326"/>
        <v>12</v>
      </c>
      <c r="C4191" s="11">
        <f t="shared" si="327"/>
        <v>2016</v>
      </c>
      <c r="D4191" s="11" t="str">
        <f t="shared" si="328"/>
        <v>12/2016</v>
      </c>
      <c r="E4191">
        <v>67139</v>
      </c>
      <c r="F4191">
        <v>66775400</v>
      </c>
      <c r="G4191">
        <v>1063362857</v>
      </c>
      <c r="H4191" s="1">
        <v>14.746146566</v>
      </c>
      <c r="I4191" s="1">
        <v>15.280980896999999</v>
      </c>
      <c r="J4191" s="1">
        <v>14.641089822</v>
      </c>
      <c r="K4191" s="1">
        <v>15.615252354000001</v>
      </c>
      <c r="L4191" s="1">
        <v>15.204575993000001</v>
      </c>
      <c r="M4191" s="2">
        <f t="shared" si="329"/>
        <v>-3.4999999974150819E-2</v>
      </c>
      <c r="N4191" s="2">
        <f t="shared" si="330"/>
        <v>-3.5627177616364407E-2</v>
      </c>
    </row>
    <row r="4192" spans="1:14" x14ac:dyDescent="0.25">
      <c r="A4192" s="5">
        <v>42706</v>
      </c>
      <c r="B4192" s="11">
        <f t="shared" si="326"/>
        <v>12</v>
      </c>
      <c r="C4192" s="11">
        <f t="shared" si="327"/>
        <v>2016</v>
      </c>
      <c r="D4192" s="11" t="str">
        <f t="shared" si="328"/>
        <v>12/2016</v>
      </c>
      <c r="E4192">
        <v>53501</v>
      </c>
      <c r="F4192">
        <v>58381500</v>
      </c>
      <c r="G4192">
        <v>903293010</v>
      </c>
      <c r="H4192" s="1">
        <v>15.118620475</v>
      </c>
      <c r="I4192" s="1">
        <v>14.440526948</v>
      </c>
      <c r="J4192" s="1">
        <v>14.087154265000001</v>
      </c>
      <c r="K4192" s="1">
        <v>15.195025380000001</v>
      </c>
      <c r="L4192" s="1">
        <v>14.774798405</v>
      </c>
      <c r="M4192" s="2">
        <f t="shared" si="329"/>
        <v>2.5259067332126461E-2</v>
      </c>
      <c r="N4192" s="2">
        <f t="shared" si="330"/>
        <v>2.4945329271529617E-2</v>
      </c>
    </row>
    <row r="4193" spans="1:14" x14ac:dyDescent="0.25">
      <c r="A4193" s="5">
        <v>42709</v>
      </c>
      <c r="B4193" s="11">
        <f t="shared" si="326"/>
        <v>12</v>
      </c>
      <c r="C4193" s="11">
        <f t="shared" si="327"/>
        <v>2016</v>
      </c>
      <c r="D4193" s="11" t="str">
        <f t="shared" si="328"/>
        <v>12/2016</v>
      </c>
      <c r="E4193">
        <v>42162</v>
      </c>
      <c r="F4193">
        <v>47586500</v>
      </c>
      <c r="G4193">
        <v>752226832</v>
      </c>
      <c r="H4193" s="1">
        <v>14.956260052999999</v>
      </c>
      <c r="I4193" s="1">
        <v>15.290531509999999</v>
      </c>
      <c r="J4193" s="1">
        <v>14.851203309000001</v>
      </c>
      <c r="K4193" s="1">
        <v>15.366936415</v>
      </c>
      <c r="L4193" s="1">
        <v>15.099519249</v>
      </c>
      <c r="M4193" s="2">
        <f t="shared" si="329"/>
        <v>-1.0739102966998759E-2</v>
      </c>
      <c r="N4193" s="2">
        <f t="shared" si="330"/>
        <v>-1.0797183328194156E-2</v>
      </c>
    </row>
    <row r="4194" spans="1:14" x14ac:dyDescent="0.25">
      <c r="A4194" s="5">
        <v>42710</v>
      </c>
      <c r="B4194" s="11">
        <f t="shared" si="326"/>
        <v>12</v>
      </c>
      <c r="C4194" s="11">
        <f t="shared" si="327"/>
        <v>2016</v>
      </c>
      <c r="D4194" s="11" t="str">
        <f t="shared" si="328"/>
        <v>12/2016</v>
      </c>
      <c r="E4194">
        <v>65330</v>
      </c>
      <c r="F4194">
        <v>63916700</v>
      </c>
      <c r="G4194">
        <v>1023040935</v>
      </c>
      <c r="H4194" s="1">
        <v>15.424240093</v>
      </c>
      <c r="I4194" s="1">
        <v>15.280980896999999</v>
      </c>
      <c r="J4194" s="1">
        <v>15.032664958</v>
      </c>
      <c r="K4194" s="1">
        <v>15.471993158</v>
      </c>
      <c r="L4194" s="1">
        <v>15.290531509999999</v>
      </c>
      <c r="M4194" s="2">
        <f t="shared" si="329"/>
        <v>3.1289910602091409E-2</v>
      </c>
      <c r="N4194" s="2">
        <f t="shared" si="330"/>
        <v>3.081035910778878E-2</v>
      </c>
    </row>
    <row r="4195" spans="1:14" x14ac:dyDescent="0.25">
      <c r="A4195" s="5">
        <v>42711</v>
      </c>
      <c r="B4195" s="11">
        <f t="shared" si="326"/>
        <v>12</v>
      </c>
      <c r="C4195" s="11">
        <f t="shared" si="327"/>
        <v>2016</v>
      </c>
      <c r="D4195" s="11" t="str">
        <f t="shared" si="328"/>
        <v>12/2016</v>
      </c>
      <c r="E4195">
        <v>37764</v>
      </c>
      <c r="F4195">
        <v>50247400</v>
      </c>
      <c r="G4195">
        <v>802214962</v>
      </c>
      <c r="H4195" s="1">
        <v>15.147272314</v>
      </c>
      <c r="I4195" s="1">
        <v>15.567499289000001</v>
      </c>
      <c r="J4195" s="1">
        <v>15.061316797</v>
      </c>
      <c r="K4195" s="1">
        <v>15.596151128000001</v>
      </c>
      <c r="L4195" s="1">
        <v>15.252329058000001</v>
      </c>
      <c r="M4195" s="2">
        <f t="shared" si="329"/>
        <v>-1.795665636232513E-2</v>
      </c>
      <c r="N4195" s="2">
        <f t="shared" si="330"/>
        <v>-1.8119833477824331E-2</v>
      </c>
    </row>
    <row r="4196" spans="1:14" x14ac:dyDescent="0.25">
      <c r="A4196" s="5">
        <v>42712</v>
      </c>
      <c r="B4196" s="11">
        <f t="shared" si="326"/>
        <v>12</v>
      </c>
      <c r="C4196" s="11">
        <f t="shared" si="327"/>
        <v>2016</v>
      </c>
      <c r="D4196" s="11" t="str">
        <f t="shared" si="328"/>
        <v>12/2016</v>
      </c>
      <c r="E4196">
        <v>32380</v>
      </c>
      <c r="F4196">
        <v>41104800</v>
      </c>
      <c r="G4196">
        <v>648013110</v>
      </c>
      <c r="H4196" s="1">
        <v>14.994462505</v>
      </c>
      <c r="I4196" s="1">
        <v>15.252329058000001</v>
      </c>
      <c r="J4196" s="1">
        <v>14.822551470000001</v>
      </c>
      <c r="K4196" s="1">
        <v>15.280980896999999</v>
      </c>
      <c r="L4196" s="1">
        <v>15.051766184</v>
      </c>
      <c r="M4196" s="2">
        <f t="shared" si="329"/>
        <v>-1.0088272385435637E-2</v>
      </c>
      <c r="N4196" s="2">
        <f t="shared" si="330"/>
        <v>-1.0139503854542049E-2</v>
      </c>
    </row>
    <row r="4197" spans="1:14" x14ac:dyDescent="0.25">
      <c r="A4197" s="5">
        <v>42713</v>
      </c>
      <c r="B4197" s="11">
        <f t="shared" si="326"/>
        <v>12</v>
      </c>
      <c r="C4197" s="11">
        <f t="shared" si="327"/>
        <v>2016</v>
      </c>
      <c r="D4197" s="11" t="str">
        <f t="shared" si="328"/>
        <v>12/2016</v>
      </c>
      <c r="E4197">
        <v>29722</v>
      </c>
      <c r="F4197">
        <v>37161200</v>
      </c>
      <c r="G4197">
        <v>584126379</v>
      </c>
      <c r="H4197" s="1">
        <v>14.879855149000001</v>
      </c>
      <c r="I4197" s="1">
        <v>15.166373541</v>
      </c>
      <c r="J4197" s="1">
        <v>14.822551470000001</v>
      </c>
      <c r="K4197" s="1">
        <v>15.185474767000001</v>
      </c>
      <c r="L4197" s="1">
        <v>15.013563732</v>
      </c>
      <c r="M4197" s="2">
        <f t="shared" si="329"/>
        <v>-7.6433120534852295E-3</v>
      </c>
      <c r="N4197" s="2">
        <f t="shared" si="330"/>
        <v>-7.6726718628615867E-3</v>
      </c>
    </row>
    <row r="4198" spans="1:14" x14ac:dyDescent="0.25">
      <c r="A4198" s="5">
        <v>42716</v>
      </c>
      <c r="B4198" s="11">
        <f t="shared" si="326"/>
        <v>12</v>
      </c>
      <c r="C4198" s="11">
        <f t="shared" si="327"/>
        <v>2016</v>
      </c>
      <c r="D4198" s="11" t="str">
        <f t="shared" si="328"/>
        <v>12/2016</v>
      </c>
      <c r="E4198">
        <v>35529</v>
      </c>
      <c r="F4198">
        <v>35436700</v>
      </c>
      <c r="G4198">
        <v>557199702</v>
      </c>
      <c r="H4198" s="1">
        <v>14.898956374999999</v>
      </c>
      <c r="I4198" s="1">
        <v>15.080418023</v>
      </c>
      <c r="J4198" s="1">
        <v>14.784349018</v>
      </c>
      <c r="K4198" s="1">
        <v>15.233227832000001</v>
      </c>
      <c r="L4198" s="1">
        <v>15.013563732</v>
      </c>
      <c r="M4198" s="2">
        <f t="shared" si="329"/>
        <v>1.2836970393008684E-3</v>
      </c>
      <c r="N4198" s="2">
        <f t="shared" si="330"/>
        <v>1.2828738047037424E-3</v>
      </c>
    </row>
    <row r="4199" spans="1:14" x14ac:dyDescent="0.25">
      <c r="A4199" s="5">
        <v>42717</v>
      </c>
      <c r="B4199" s="11">
        <f t="shared" si="326"/>
        <v>12</v>
      </c>
      <c r="C4199" s="11">
        <f t="shared" si="327"/>
        <v>2016</v>
      </c>
      <c r="D4199" s="11" t="str">
        <f t="shared" si="328"/>
        <v>12/2016</v>
      </c>
      <c r="E4199">
        <v>38294</v>
      </c>
      <c r="F4199">
        <v>33455000</v>
      </c>
      <c r="G4199">
        <v>519764575</v>
      </c>
      <c r="H4199" s="1">
        <v>14.755697179</v>
      </c>
      <c r="I4199" s="1">
        <v>14.851203309000001</v>
      </c>
      <c r="J4199" s="1">
        <v>14.688842887</v>
      </c>
      <c r="K4199" s="1">
        <v>14.984911892</v>
      </c>
      <c r="L4199" s="1">
        <v>14.841652696000001</v>
      </c>
      <c r="M4199" s="2">
        <f t="shared" si="329"/>
        <v>-9.615384621192935E-3</v>
      </c>
      <c r="N4199" s="2">
        <f t="shared" si="330"/>
        <v>-9.6619109176016051E-3</v>
      </c>
    </row>
    <row r="4200" spans="1:14" x14ac:dyDescent="0.25">
      <c r="A4200" s="5">
        <v>42718</v>
      </c>
      <c r="B4200" s="11">
        <f t="shared" si="326"/>
        <v>12</v>
      </c>
      <c r="C4200" s="11">
        <f t="shared" si="327"/>
        <v>2016</v>
      </c>
      <c r="D4200" s="11" t="str">
        <f t="shared" si="328"/>
        <v>12/2016</v>
      </c>
      <c r="E4200">
        <v>45559</v>
      </c>
      <c r="F4200">
        <v>44215700</v>
      </c>
      <c r="G4200">
        <v>667048842</v>
      </c>
      <c r="H4200" s="1">
        <v>14.077603652000001</v>
      </c>
      <c r="I4200" s="1">
        <v>14.736595953</v>
      </c>
      <c r="J4200" s="1">
        <v>14.077603652000001</v>
      </c>
      <c r="K4200" s="1">
        <v>14.774798405</v>
      </c>
      <c r="L4200" s="1">
        <v>14.411875109</v>
      </c>
      <c r="M4200" s="2">
        <f t="shared" si="329"/>
        <v>-4.5954692534965313E-2</v>
      </c>
      <c r="N4200" s="2">
        <f t="shared" si="330"/>
        <v>-4.7044116559851176E-2</v>
      </c>
    </row>
    <row r="4201" spans="1:14" x14ac:dyDescent="0.25">
      <c r="A4201" s="5">
        <v>42719</v>
      </c>
      <c r="B4201" s="11">
        <f t="shared" si="326"/>
        <v>12</v>
      </c>
      <c r="C4201" s="11">
        <f t="shared" si="327"/>
        <v>2016</v>
      </c>
      <c r="D4201" s="11" t="str">
        <f t="shared" si="328"/>
        <v>12/2016</v>
      </c>
      <c r="E4201">
        <v>51635</v>
      </c>
      <c r="F4201">
        <v>43338800</v>
      </c>
      <c r="G4201">
        <v>633622634</v>
      </c>
      <c r="H4201" s="1">
        <v>14.182660394999999</v>
      </c>
      <c r="I4201" s="1">
        <v>14.115806104000001</v>
      </c>
      <c r="J4201" s="1">
        <v>13.686028516</v>
      </c>
      <c r="K4201" s="1">
        <v>14.239964074</v>
      </c>
      <c r="L4201" s="1">
        <v>13.962996295</v>
      </c>
      <c r="M4201" s="2">
        <f t="shared" si="329"/>
        <v>7.4626865194540315E-3</v>
      </c>
      <c r="N4201" s="2">
        <f t="shared" si="330"/>
        <v>7.4349784401613406E-3</v>
      </c>
    </row>
    <row r="4202" spans="1:14" x14ac:dyDescent="0.25">
      <c r="A4202" s="5">
        <v>42720</v>
      </c>
      <c r="B4202" s="11">
        <f t="shared" si="326"/>
        <v>12</v>
      </c>
      <c r="C4202" s="11">
        <f t="shared" si="327"/>
        <v>2016</v>
      </c>
      <c r="D4202" s="11" t="str">
        <f t="shared" si="328"/>
        <v>12/2016</v>
      </c>
      <c r="E4202">
        <v>25998</v>
      </c>
      <c r="F4202">
        <v>37876200</v>
      </c>
      <c r="G4202">
        <v>564261035</v>
      </c>
      <c r="H4202" s="1">
        <v>14.096704878000001</v>
      </c>
      <c r="I4202" s="1">
        <v>14.230413460999999</v>
      </c>
      <c r="J4202" s="1">
        <v>14.096704878000001</v>
      </c>
      <c r="K4202" s="1">
        <v>14.459628174000001</v>
      </c>
      <c r="L4202" s="1">
        <v>14.230413460999999</v>
      </c>
      <c r="M4202" s="2">
        <f t="shared" si="329"/>
        <v>-6.0606060221467528E-3</v>
      </c>
      <c r="N4202" s="2">
        <f t="shared" si="330"/>
        <v>-6.0790460376883718E-3</v>
      </c>
    </row>
    <row r="4203" spans="1:14" x14ac:dyDescent="0.25">
      <c r="A4203" s="5">
        <v>42723</v>
      </c>
      <c r="B4203" s="11">
        <f t="shared" si="326"/>
        <v>12</v>
      </c>
      <c r="C4203" s="11">
        <f t="shared" si="327"/>
        <v>2016</v>
      </c>
      <c r="D4203" s="11" t="str">
        <f t="shared" si="328"/>
        <v>12/2016</v>
      </c>
      <c r="E4203">
        <v>27841</v>
      </c>
      <c r="F4203">
        <v>39128600</v>
      </c>
      <c r="G4203">
        <v>571619699</v>
      </c>
      <c r="H4203" s="1">
        <v>13.714680355</v>
      </c>
      <c r="I4203" s="1">
        <v>14.211312233999999</v>
      </c>
      <c r="J4203" s="1">
        <v>13.705129742</v>
      </c>
      <c r="K4203" s="1">
        <v>14.220862846999999</v>
      </c>
      <c r="L4203" s="1">
        <v>13.953445682</v>
      </c>
      <c r="M4203" s="2">
        <f t="shared" si="329"/>
        <v>-2.7100271042504787E-2</v>
      </c>
      <c r="N4203" s="2">
        <f t="shared" si="330"/>
        <v>-2.7474255593151562E-2</v>
      </c>
    </row>
    <row r="4204" spans="1:14" x14ac:dyDescent="0.25">
      <c r="A4204" s="5">
        <v>42724</v>
      </c>
      <c r="B4204" s="11">
        <f t="shared" si="326"/>
        <v>12</v>
      </c>
      <c r="C4204" s="11">
        <f t="shared" si="327"/>
        <v>2016</v>
      </c>
      <c r="D4204" s="11" t="str">
        <f t="shared" si="328"/>
        <v>12/2016</v>
      </c>
      <c r="E4204">
        <v>29668</v>
      </c>
      <c r="F4204">
        <v>31810000</v>
      </c>
      <c r="G4204">
        <v>456286610</v>
      </c>
      <c r="H4204" s="1">
        <v>13.705129742</v>
      </c>
      <c r="I4204" s="1">
        <v>13.810186485999999</v>
      </c>
      <c r="J4204" s="1">
        <v>13.466364415999999</v>
      </c>
      <c r="K4204" s="1">
        <v>13.934344456</v>
      </c>
      <c r="L4204" s="1">
        <v>13.695579129</v>
      </c>
      <c r="M4204" s="2">
        <f t="shared" si="329"/>
        <v>-6.9637882566608855E-4</v>
      </c>
      <c r="N4204" s="2">
        <f t="shared" si="330"/>
        <v>-6.9662141002745299E-4</v>
      </c>
    </row>
    <row r="4205" spans="1:14" x14ac:dyDescent="0.25">
      <c r="A4205" s="5">
        <v>42725</v>
      </c>
      <c r="B4205" s="11">
        <f t="shared" si="326"/>
        <v>12</v>
      </c>
      <c r="C4205" s="11">
        <f t="shared" si="327"/>
        <v>2016</v>
      </c>
      <c r="D4205" s="11" t="str">
        <f t="shared" si="328"/>
        <v>12/2016</v>
      </c>
      <c r="E4205">
        <v>28238</v>
      </c>
      <c r="F4205">
        <v>32856800</v>
      </c>
      <c r="G4205">
        <v>469597065</v>
      </c>
      <c r="H4205" s="1">
        <v>13.695579129</v>
      </c>
      <c r="I4205" s="1">
        <v>13.800635872999999</v>
      </c>
      <c r="J4205" s="1">
        <v>13.409060737000001</v>
      </c>
      <c r="K4205" s="1">
        <v>13.829287711999999</v>
      </c>
      <c r="L4205" s="1">
        <v>13.647826064</v>
      </c>
      <c r="M4205" s="2">
        <f t="shared" si="329"/>
        <v>-6.9686410707459068E-4</v>
      </c>
      <c r="N4205" s="2">
        <f t="shared" si="330"/>
        <v>-6.9710702972906381E-4</v>
      </c>
    </row>
    <row r="4206" spans="1:14" x14ac:dyDescent="0.25">
      <c r="A4206" s="5">
        <v>42726</v>
      </c>
      <c r="B4206" s="11">
        <f t="shared" si="326"/>
        <v>12</v>
      </c>
      <c r="C4206" s="11">
        <f t="shared" si="327"/>
        <v>2016</v>
      </c>
      <c r="D4206" s="11" t="str">
        <f t="shared" si="328"/>
        <v>12/2016</v>
      </c>
      <c r="E4206">
        <v>30722</v>
      </c>
      <c r="F4206">
        <v>42240500</v>
      </c>
      <c r="G4206">
        <v>596031940</v>
      </c>
      <c r="H4206" s="1">
        <v>13.380408898000001</v>
      </c>
      <c r="I4206" s="1">
        <v>13.810186485999999</v>
      </c>
      <c r="J4206" s="1">
        <v>13.380408898000001</v>
      </c>
      <c r="K4206" s="1">
        <v>13.810186485999999</v>
      </c>
      <c r="L4206" s="1">
        <v>13.475915028999999</v>
      </c>
      <c r="M4206" s="2">
        <f t="shared" si="329"/>
        <v>-2.301255230110244E-2</v>
      </c>
      <c r="N4206" s="2">
        <f t="shared" si="330"/>
        <v>-2.3281474822402275E-2</v>
      </c>
    </row>
    <row r="4207" spans="1:14" x14ac:dyDescent="0.25">
      <c r="A4207" s="5">
        <v>42727</v>
      </c>
      <c r="B4207" s="11">
        <f t="shared" si="326"/>
        <v>12</v>
      </c>
      <c r="C4207" s="11">
        <f t="shared" si="327"/>
        <v>2016</v>
      </c>
      <c r="D4207" s="11" t="str">
        <f t="shared" si="328"/>
        <v>12/2016</v>
      </c>
      <c r="E4207">
        <v>23100</v>
      </c>
      <c r="F4207">
        <v>21776900</v>
      </c>
      <c r="G4207">
        <v>309168316</v>
      </c>
      <c r="H4207" s="1">
        <v>13.600072998</v>
      </c>
      <c r="I4207" s="1">
        <v>13.418611350000001</v>
      </c>
      <c r="J4207" s="1">
        <v>13.380408898000001</v>
      </c>
      <c r="K4207" s="1">
        <v>13.705129742</v>
      </c>
      <c r="L4207" s="1">
        <v>13.561870546</v>
      </c>
      <c r="M4207" s="2">
        <f t="shared" si="329"/>
        <v>1.641684508108221E-2</v>
      </c>
      <c r="N4207" s="2">
        <f t="shared" si="330"/>
        <v>1.6283545605838355E-2</v>
      </c>
    </row>
    <row r="4208" spans="1:14" x14ac:dyDescent="0.25">
      <c r="A4208" s="5">
        <v>42730</v>
      </c>
      <c r="B4208" s="11">
        <f t="shared" si="326"/>
        <v>12</v>
      </c>
      <c r="C4208" s="11">
        <f t="shared" si="327"/>
        <v>2016</v>
      </c>
      <c r="D4208" s="11" t="str">
        <f t="shared" si="328"/>
        <v>12/2016</v>
      </c>
      <c r="E4208">
        <v>4840</v>
      </c>
      <c r="F4208">
        <v>5734300</v>
      </c>
      <c r="G4208">
        <v>82501537</v>
      </c>
      <c r="H4208" s="1">
        <v>13.771984034000001</v>
      </c>
      <c r="I4208" s="1">
        <v>13.676477903</v>
      </c>
      <c r="J4208" s="1">
        <v>13.628724838</v>
      </c>
      <c r="K4208" s="1">
        <v>13.800635872999999</v>
      </c>
      <c r="L4208" s="1">
        <v>13.743332194000001</v>
      </c>
      <c r="M4208" s="2">
        <f t="shared" si="329"/>
        <v>1.2640449505328499E-2</v>
      </c>
      <c r="N4208" s="2">
        <f t="shared" si="330"/>
        <v>1.2561225939261646E-2</v>
      </c>
    </row>
    <row r="4209" spans="1:14" x14ac:dyDescent="0.25">
      <c r="A4209" s="5">
        <v>42731</v>
      </c>
      <c r="B4209" s="11">
        <f t="shared" si="326"/>
        <v>12</v>
      </c>
      <c r="C4209" s="11">
        <f t="shared" si="327"/>
        <v>2016</v>
      </c>
      <c r="D4209" s="11" t="str">
        <f t="shared" si="328"/>
        <v>12/2016</v>
      </c>
      <c r="E4209">
        <v>13617</v>
      </c>
      <c r="F4209">
        <v>14949200</v>
      </c>
      <c r="G4209">
        <v>215534672</v>
      </c>
      <c r="H4209" s="1">
        <v>13.762433421000001</v>
      </c>
      <c r="I4209" s="1">
        <v>13.848388937999999</v>
      </c>
      <c r="J4209" s="1">
        <v>13.619174225</v>
      </c>
      <c r="K4209" s="1">
        <v>13.896142003</v>
      </c>
      <c r="L4209" s="1">
        <v>13.771984034000001</v>
      </c>
      <c r="M4209" s="2">
        <f t="shared" si="329"/>
        <v>-6.9348127157431438E-4</v>
      </c>
      <c r="N4209" s="2">
        <f t="shared" si="330"/>
        <v>-6.9372184093798852E-4</v>
      </c>
    </row>
    <row r="4210" spans="1:14" x14ac:dyDescent="0.25">
      <c r="A4210" s="5">
        <v>42732</v>
      </c>
      <c r="B4210" s="11">
        <f t="shared" si="326"/>
        <v>12</v>
      </c>
      <c r="C4210" s="11">
        <f t="shared" si="327"/>
        <v>2016</v>
      </c>
      <c r="D4210" s="11" t="str">
        <f t="shared" si="328"/>
        <v>12/2016</v>
      </c>
      <c r="E4210">
        <v>20265</v>
      </c>
      <c r="F4210">
        <v>18979900</v>
      </c>
      <c r="G4210">
        <v>277762881</v>
      </c>
      <c r="H4210" s="1">
        <v>14.115806104000001</v>
      </c>
      <c r="I4210" s="1">
        <v>13.781534647000001</v>
      </c>
      <c r="J4210" s="1">
        <v>13.714680355</v>
      </c>
      <c r="K4210" s="1">
        <v>14.144457943000001</v>
      </c>
      <c r="L4210" s="1">
        <v>13.972546908</v>
      </c>
      <c r="M4210" s="2">
        <f t="shared" si="329"/>
        <v>2.5676613444014285E-2</v>
      </c>
      <c r="N4210" s="2">
        <f t="shared" si="330"/>
        <v>2.5352505490238382E-2</v>
      </c>
    </row>
    <row r="4211" spans="1:14" x14ac:dyDescent="0.25">
      <c r="A4211" s="5">
        <v>42733</v>
      </c>
      <c r="B4211" s="11">
        <f t="shared" si="326"/>
        <v>12</v>
      </c>
      <c r="C4211" s="11">
        <f t="shared" si="327"/>
        <v>2016</v>
      </c>
      <c r="D4211" s="11" t="str">
        <f t="shared" si="328"/>
        <v>12/2016</v>
      </c>
      <c r="E4211">
        <v>19721</v>
      </c>
      <c r="F4211">
        <v>18090600</v>
      </c>
      <c r="G4211">
        <v>266439891</v>
      </c>
      <c r="H4211" s="1">
        <v>14.201761620999999</v>
      </c>
      <c r="I4211" s="1">
        <v>14.182660394999999</v>
      </c>
      <c r="J4211" s="1">
        <v>13.867490163999999</v>
      </c>
      <c r="K4211" s="1">
        <v>14.211312233999999</v>
      </c>
      <c r="L4211" s="1">
        <v>14.068053038</v>
      </c>
      <c r="M4211" s="2">
        <f t="shared" si="329"/>
        <v>6.0893098393892675E-3</v>
      </c>
      <c r="N4211" s="2">
        <f t="shared" si="330"/>
        <v>6.0708449134184387E-3</v>
      </c>
    </row>
    <row r="4212" spans="1:14" x14ac:dyDescent="0.25">
      <c r="A4212" s="5">
        <v>42737</v>
      </c>
      <c r="B4212" s="11">
        <f t="shared" si="326"/>
        <v>1</v>
      </c>
      <c r="C4212" s="11">
        <f t="shared" si="327"/>
        <v>2017</v>
      </c>
      <c r="D4212" s="11" t="str">
        <f t="shared" si="328"/>
        <v>1/2017</v>
      </c>
      <c r="E4212">
        <v>6897</v>
      </c>
      <c r="F4212">
        <v>7525700</v>
      </c>
      <c r="G4212">
        <v>110251594</v>
      </c>
      <c r="H4212" s="1">
        <v>14.001198747</v>
      </c>
      <c r="I4212" s="1">
        <v>13.982097521</v>
      </c>
      <c r="J4212" s="1">
        <v>13.943895069</v>
      </c>
      <c r="K4212" s="1">
        <v>14.039401199</v>
      </c>
      <c r="L4212" s="1">
        <v>13.991648134</v>
      </c>
      <c r="M4212" s="2">
        <f t="shared" si="329"/>
        <v>-1.4122394062961119E-2</v>
      </c>
      <c r="N4212" s="2">
        <f t="shared" si="330"/>
        <v>-1.4223063994201644E-2</v>
      </c>
    </row>
    <row r="4213" spans="1:14" x14ac:dyDescent="0.25">
      <c r="A4213" s="5">
        <v>42738</v>
      </c>
      <c r="B4213" s="11">
        <f t="shared" si="326"/>
        <v>1</v>
      </c>
      <c r="C4213" s="11">
        <f t="shared" si="327"/>
        <v>2017</v>
      </c>
      <c r="D4213" s="11" t="str">
        <f t="shared" si="328"/>
        <v>1/2017</v>
      </c>
      <c r="E4213">
        <v>37364</v>
      </c>
      <c r="F4213">
        <v>39947800</v>
      </c>
      <c r="G4213">
        <v>613726454</v>
      </c>
      <c r="H4213" s="1">
        <v>14.803450244</v>
      </c>
      <c r="I4213" s="1">
        <v>14.278166526</v>
      </c>
      <c r="J4213" s="1">
        <v>14.278166526</v>
      </c>
      <c r="K4213" s="1">
        <v>14.946709439999999</v>
      </c>
      <c r="L4213" s="1">
        <v>14.669741661</v>
      </c>
      <c r="M4213" s="2">
        <f t="shared" si="329"/>
        <v>5.7298772162054812E-2</v>
      </c>
      <c r="N4213" s="2">
        <f t="shared" si="330"/>
        <v>5.5717327459967991E-2</v>
      </c>
    </row>
    <row r="4214" spans="1:14" x14ac:dyDescent="0.25">
      <c r="A4214" s="5">
        <v>42739</v>
      </c>
      <c r="B4214" s="11">
        <f t="shared" si="326"/>
        <v>1</v>
      </c>
      <c r="C4214" s="11">
        <f t="shared" si="327"/>
        <v>2017</v>
      </c>
      <c r="D4214" s="11" t="str">
        <f t="shared" si="328"/>
        <v>1/2017</v>
      </c>
      <c r="E4214">
        <v>32250</v>
      </c>
      <c r="F4214">
        <v>37071700</v>
      </c>
      <c r="G4214">
        <v>574660470</v>
      </c>
      <c r="H4214" s="1">
        <v>14.803450244</v>
      </c>
      <c r="I4214" s="1">
        <v>14.755697179</v>
      </c>
      <c r="J4214" s="1">
        <v>14.621988596</v>
      </c>
      <c r="K4214" s="1">
        <v>14.975361278999999</v>
      </c>
      <c r="L4214" s="1">
        <v>14.803450244</v>
      </c>
      <c r="M4214" s="2">
        <f t="shared" si="329"/>
        <v>0</v>
      </c>
      <c r="N4214" s="2">
        <f t="shared" si="330"/>
        <v>0</v>
      </c>
    </row>
    <row r="4215" spans="1:14" x14ac:dyDescent="0.25">
      <c r="A4215" s="5">
        <v>42740</v>
      </c>
      <c r="B4215" s="11">
        <f t="shared" si="326"/>
        <v>1</v>
      </c>
      <c r="C4215" s="11">
        <f t="shared" si="327"/>
        <v>2017</v>
      </c>
      <c r="D4215" s="11" t="str">
        <f t="shared" si="328"/>
        <v>1/2017</v>
      </c>
      <c r="E4215">
        <v>34266</v>
      </c>
      <c r="F4215">
        <v>47586300</v>
      </c>
      <c r="G4215">
        <v>750416010</v>
      </c>
      <c r="H4215" s="1">
        <v>15.042215571</v>
      </c>
      <c r="I4215" s="1">
        <v>14.994462505</v>
      </c>
      <c r="J4215" s="1">
        <v>14.918057600999999</v>
      </c>
      <c r="K4215" s="1">
        <v>15.195025380000001</v>
      </c>
      <c r="L4215" s="1">
        <v>15.061316797</v>
      </c>
      <c r="M4215" s="2">
        <f t="shared" si="329"/>
        <v>1.61290322907508E-2</v>
      </c>
      <c r="N4215" s="2">
        <f t="shared" si="330"/>
        <v>1.6000341378608587E-2</v>
      </c>
    </row>
    <row r="4216" spans="1:14" x14ac:dyDescent="0.25">
      <c r="A4216" s="5">
        <v>42741</v>
      </c>
      <c r="B4216" s="11">
        <f t="shared" si="326"/>
        <v>1</v>
      </c>
      <c r="C4216" s="11">
        <f t="shared" si="327"/>
        <v>2017</v>
      </c>
      <c r="D4216" s="11" t="str">
        <f t="shared" si="328"/>
        <v>1/2017</v>
      </c>
      <c r="E4216">
        <v>28712</v>
      </c>
      <c r="F4216">
        <v>25592000</v>
      </c>
      <c r="G4216">
        <v>401383340</v>
      </c>
      <c r="H4216" s="1">
        <v>14.956260052999999</v>
      </c>
      <c r="I4216" s="1">
        <v>15.07086741</v>
      </c>
      <c r="J4216" s="1">
        <v>14.803450244</v>
      </c>
      <c r="K4216" s="1">
        <v>15.204575993000001</v>
      </c>
      <c r="L4216" s="1">
        <v>14.975361278999999</v>
      </c>
      <c r="M4216" s="2">
        <f t="shared" si="329"/>
        <v>-5.7142857442965544E-3</v>
      </c>
      <c r="N4216" s="2">
        <f t="shared" si="330"/>
        <v>-5.7306747391683427E-3</v>
      </c>
    </row>
    <row r="4217" spans="1:14" x14ac:dyDescent="0.25">
      <c r="A4217" s="5">
        <v>42744</v>
      </c>
      <c r="B4217" s="11">
        <f t="shared" si="326"/>
        <v>1</v>
      </c>
      <c r="C4217" s="11">
        <f t="shared" si="327"/>
        <v>2017</v>
      </c>
      <c r="D4217" s="11" t="str">
        <f t="shared" si="328"/>
        <v>1/2017</v>
      </c>
      <c r="E4217">
        <v>20548</v>
      </c>
      <c r="F4217">
        <v>25599000</v>
      </c>
      <c r="G4217">
        <v>395853062</v>
      </c>
      <c r="H4217" s="1">
        <v>14.641089822</v>
      </c>
      <c r="I4217" s="1">
        <v>14.803450244</v>
      </c>
      <c r="J4217" s="1">
        <v>14.641089822</v>
      </c>
      <c r="K4217" s="1">
        <v>14.898956374999999</v>
      </c>
      <c r="L4217" s="1">
        <v>14.765247792</v>
      </c>
      <c r="M4217" s="2">
        <f t="shared" si="329"/>
        <v>-2.1072796934737847E-2</v>
      </c>
      <c r="N4217" s="2">
        <f t="shared" si="330"/>
        <v>-2.1297997678803474E-2</v>
      </c>
    </row>
    <row r="4218" spans="1:14" x14ac:dyDescent="0.25">
      <c r="A4218" s="5">
        <v>42745</v>
      </c>
      <c r="B4218" s="11">
        <f t="shared" si="326"/>
        <v>1</v>
      </c>
      <c r="C4218" s="11">
        <f t="shared" si="327"/>
        <v>2017</v>
      </c>
      <c r="D4218" s="11" t="str">
        <f t="shared" si="328"/>
        <v>1/2017</v>
      </c>
      <c r="E4218">
        <v>31187</v>
      </c>
      <c r="F4218">
        <v>26239900</v>
      </c>
      <c r="G4218">
        <v>408290348</v>
      </c>
      <c r="H4218" s="1">
        <v>14.784349018</v>
      </c>
      <c r="I4218" s="1">
        <v>14.898956374999999</v>
      </c>
      <c r="J4218" s="1">
        <v>14.698393501</v>
      </c>
      <c r="K4218" s="1">
        <v>14.975361278999999</v>
      </c>
      <c r="L4218" s="1">
        <v>14.860753923000001</v>
      </c>
      <c r="M4218" s="2">
        <f t="shared" si="329"/>
        <v>9.7847358182814315E-3</v>
      </c>
      <c r="N4218" s="2">
        <f t="shared" si="330"/>
        <v>9.7371752839470818E-3</v>
      </c>
    </row>
    <row r="4219" spans="1:14" x14ac:dyDescent="0.25">
      <c r="A4219" s="5">
        <v>42746</v>
      </c>
      <c r="B4219" s="11">
        <f t="shared" si="326"/>
        <v>1</v>
      </c>
      <c r="C4219" s="11">
        <f t="shared" si="327"/>
        <v>2017</v>
      </c>
      <c r="D4219" s="11" t="str">
        <f t="shared" si="328"/>
        <v>1/2017</v>
      </c>
      <c r="E4219">
        <v>27680</v>
      </c>
      <c r="F4219">
        <v>34399300</v>
      </c>
      <c r="G4219">
        <v>533930096</v>
      </c>
      <c r="H4219" s="1">
        <v>14.956260052999999</v>
      </c>
      <c r="I4219" s="1">
        <v>14.937158826999999</v>
      </c>
      <c r="J4219" s="1">
        <v>14.583786143999999</v>
      </c>
      <c r="K4219" s="1">
        <v>14.975361278999999</v>
      </c>
      <c r="L4219" s="1">
        <v>14.822551470000001</v>
      </c>
      <c r="M4219" s="2">
        <f t="shared" si="329"/>
        <v>1.1627906970452129E-2</v>
      </c>
      <c r="N4219" s="2">
        <f t="shared" si="330"/>
        <v>1.156082239485625E-2</v>
      </c>
    </row>
    <row r="4220" spans="1:14" x14ac:dyDescent="0.25">
      <c r="A4220" s="5">
        <v>42747</v>
      </c>
      <c r="B4220" s="11">
        <f t="shared" si="326"/>
        <v>1</v>
      </c>
      <c r="C4220" s="11">
        <f t="shared" si="327"/>
        <v>2017</v>
      </c>
      <c r="D4220" s="11" t="str">
        <f t="shared" si="328"/>
        <v>1/2017</v>
      </c>
      <c r="E4220">
        <v>43412</v>
      </c>
      <c r="F4220">
        <v>49890300</v>
      </c>
      <c r="G4220">
        <v>800242399</v>
      </c>
      <c r="H4220" s="1">
        <v>15.185474767000001</v>
      </c>
      <c r="I4220" s="1">
        <v>15.424240093</v>
      </c>
      <c r="J4220" s="1">
        <v>15.185474767000001</v>
      </c>
      <c r="K4220" s="1">
        <v>15.519746224</v>
      </c>
      <c r="L4220" s="1">
        <v>15.319183348999999</v>
      </c>
      <c r="M4220" s="2">
        <f t="shared" si="329"/>
        <v>1.53256705344611E-2</v>
      </c>
      <c r="N4220" s="2">
        <f t="shared" si="330"/>
        <v>1.5209418699356523E-2</v>
      </c>
    </row>
    <row r="4221" spans="1:14" x14ac:dyDescent="0.25">
      <c r="A4221" s="5">
        <v>42748</v>
      </c>
      <c r="B4221" s="11">
        <f t="shared" si="326"/>
        <v>1</v>
      </c>
      <c r="C4221" s="11">
        <f t="shared" si="327"/>
        <v>2017</v>
      </c>
      <c r="D4221" s="11" t="str">
        <f t="shared" si="328"/>
        <v>1/2017</v>
      </c>
      <c r="E4221">
        <v>30285</v>
      </c>
      <c r="F4221">
        <v>34450000</v>
      </c>
      <c r="G4221">
        <v>540794917</v>
      </c>
      <c r="H4221" s="1">
        <v>14.975361278999999</v>
      </c>
      <c r="I4221" s="1">
        <v>15.061316797</v>
      </c>
      <c r="J4221" s="1">
        <v>14.870304536000001</v>
      </c>
      <c r="K4221" s="1">
        <v>15.233227832000001</v>
      </c>
      <c r="L4221" s="1">
        <v>14.994462505</v>
      </c>
      <c r="M4221" s="2">
        <f t="shared" si="329"/>
        <v>-1.3836478030743171E-2</v>
      </c>
      <c r="N4221" s="2">
        <f t="shared" si="330"/>
        <v>-1.3933094347853671E-2</v>
      </c>
    </row>
    <row r="4222" spans="1:14" x14ac:dyDescent="0.25">
      <c r="A4222" s="5">
        <v>42751</v>
      </c>
      <c r="B4222" s="11">
        <f t="shared" si="326"/>
        <v>1</v>
      </c>
      <c r="C4222" s="11">
        <f t="shared" si="327"/>
        <v>2017</v>
      </c>
      <c r="D4222" s="11" t="str">
        <f t="shared" si="328"/>
        <v>1/2017</v>
      </c>
      <c r="E4222">
        <v>13728</v>
      </c>
      <c r="F4222">
        <v>20069600</v>
      </c>
      <c r="G4222">
        <v>315096558</v>
      </c>
      <c r="H4222" s="1">
        <v>15.042215571</v>
      </c>
      <c r="I4222" s="1">
        <v>14.994462505</v>
      </c>
      <c r="J4222" s="1">
        <v>14.879855149000001</v>
      </c>
      <c r="K4222" s="1">
        <v>15.042215571</v>
      </c>
      <c r="L4222" s="1">
        <v>14.994462505</v>
      </c>
      <c r="M4222" s="2">
        <f t="shared" si="329"/>
        <v>4.4642857527417146E-3</v>
      </c>
      <c r="N4222" s="2">
        <f t="shared" si="330"/>
        <v>4.4543503876653644E-3</v>
      </c>
    </row>
    <row r="4223" spans="1:14" x14ac:dyDescent="0.25">
      <c r="A4223" s="5">
        <v>42752</v>
      </c>
      <c r="B4223" s="11">
        <f t="shared" si="326"/>
        <v>1</v>
      </c>
      <c r="C4223" s="11">
        <f t="shared" si="327"/>
        <v>2017</v>
      </c>
      <c r="D4223" s="11" t="str">
        <f t="shared" si="328"/>
        <v>1/2017</v>
      </c>
      <c r="E4223">
        <v>24438</v>
      </c>
      <c r="F4223">
        <v>28663300</v>
      </c>
      <c r="G4223">
        <v>455286006</v>
      </c>
      <c r="H4223" s="1">
        <v>15.109069862</v>
      </c>
      <c r="I4223" s="1">
        <v>15.023114345</v>
      </c>
      <c r="J4223" s="1">
        <v>15.013563732</v>
      </c>
      <c r="K4223" s="1">
        <v>15.252329058000001</v>
      </c>
      <c r="L4223" s="1">
        <v>15.166373541</v>
      </c>
      <c r="M4223" s="2">
        <f t="shared" si="329"/>
        <v>4.4444444160798291E-3</v>
      </c>
      <c r="N4223" s="2">
        <f t="shared" si="330"/>
        <v>4.4345970396266381E-3</v>
      </c>
    </row>
    <row r="4224" spans="1:14" x14ac:dyDescent="0.25">
      <c r="A4224" s="5">
        <v>42753</v>
      </c>
      <c r="B4224" s="11">
        <f t="shared" si="326"/>
        <v>1</v>
      </c>
      <c r="C4224" s="11">
        <f t="shared" si="327"/>
        <v>2017</v>
      </c>
      <c r="D4224" s="11" t="str">
        <f t="shared" si="328"/>
        <v>1/2017</v>
      </c>
      <c r="E4224">
        <v>24053</v>
      </c>
      <c r="F4224">
        <v>24725200</v>
      </c>
      <c r="G4224">
        <v>391422264</v>
      </c>
      <c r="H4224" s="1">
        <v>15.080418023</v>
      </c>
      <c r="I4224" s="1">
        <v>15.089968636</v>
      </c>
      <c r="J4224" s="1">
        <v>15.004013118</v>
      </c>
      <c r="K4224" s="1">
        <v>15.214126606000001</v>
      </c>
      <c r="L4224" s="1">
        <v>15.118620475</v>
      </c>
      <c r="M4224" s="2">
        <f t="shared" si="329"/>
        <v>-1.8963337426919358E-3</v>
      </c>
      <c r="N4224" s="2">
        <f t="shared" si="330"/>
        <v>-1.8981340598853017E-3</v>
      </c>
    </row>
    <row r="4225" spans="1:14" x14ac:dyDescent="0.25">
      <c r="A4225" s="5">
        <v>42754</v>
      </c>
      <c r="B4225" s="11">
        <f t="shared" si="326"/>
        <v>1</v>
      </c>
      <c r="C4225" s="11">
        <f t="shared" si="327"/>
        <v>2017</v>
      </c>
      <c r="D4225" s="11" t="str">
        <f t="shared" si="328"/>
        <v>1/2017</v>
      </c>
      <c r="E4225">
        <v>20572</v>
      </c>
      <c r="F4225">
        <v>21677600</v>
      </c>
      <c r="G4225">
        <v>341918356</v>
      </c>
      <c r="H4225" s="1">
        <v>15.061316797</v>
      </c>
      <c r="I4225" s="1">
        <v>15.109069862</v>
      </c>
      <c r="J4225" s="1">
        <v>14.879855149000001</v>
      </c>
      <c r="K4225" s="1">
        <v>15.166373541</v>
      </c>
      <c r="L4225" s="1">
        <v>15.061316797</v>
      </c>
      <c r="M4225" s="2">
        <f t="shared" si="329"/>
        <v>-1.2666244377886882E-3</v>
      </c>
      <c r="N4225" s="2">
        <f t="shared" si="330"/>
        <v>-1.2674272845303646E-3</v>
      </c>
    </row>
    <row r="4226" spans="1:14" x14ac:dyDescent="0.25">
      <c r="A4226" s="5">
        <v>42755</v>
      </c>
      <c r="B4226" s="11">
        <f t="shared" si="326"/>
        <v>1</v>
      </c>
      <c r="C4226" s="11">
        <f t="shared" si="327"/>
        <v>2017</v>
      </c>
      <c r="D4226" s="11" t="str">
        <f t="shared" si="328"/>
        <v>1/2017</v>
      </c>
      <c r="E4226">
        <v>37513</v>
      </c>
      <c r="F4226">
        <v>34863500</v>
      </c>
      <c r="G4226">
        <v>558667203</v>
      </c>
      <c r="H4226" s="1">
        <v>15.280980896999999</v>
      </c>
      <c r="I4226" s="1">
        <v>15.128171088</v>
      </c>
      <c r="J4226" s="1">
        <v>15.099519249</v>
      </c>
      <c r="K4226" s="1">
        <v>15.462442545</v>
      </c>
      <c r="L4226" s="1">
        <v>15.300082122999999</v>
      </c>
      <c r="M4226" s="2">
        <f t="shared" si="329"/>
        <v>1.4584654380535467E-2</v>
      </c>
      <c r="N4226" s="2">
        <f t="shared" si="330"/>
        <v>1.4479321238649492E-2</v>
      </c>
    </row>
    <row r="4227" spans="1:14" x14ac:dyDescent="0.25">
      <c r="A4227" s="5">
        <v>42758</v>
      </c>
      <c r="B4227" s="11">
        <f t="shared" ref="B4227:B4290" si="331">MONTH(A4227)</f>
        <v>1</v>
      </c>
      <c r="C4227" s="11">
        <f t="shared" ref="C4227:C4290" si="332">YEAR(A4227)</f>
        <v>2017</v>
      </c>
      <c r="D4227" s="11" t="str">
        <f t="shared" ref="D4227:D4290" si="333">CONCATENATE(B4227,"/",C4227)</f>
        <v>1/2017</v>
      </c>
      <c r="E4227">
        <v>27681</v>
      </c>
      <c r="F4227">
        <v>25139100</v>
      </c>
      <c r="G4227">
        <v>401372150</v>
      </c>
      <c r="H4227" s="1">
        <v>15.271430283999999</v>
      </c>
      <c r="I4227" s="1">
        <v>15.223677219000001</v>
      </c>
      <c r="J4227" s="1">
        <v>15.080418023</v>
      </c>
      <c r="K4227" s="1">
        <v>15.366936415</v>
      </c>
      <c r="L4227" s="1">
        <v>15.252329058000001</v>
      </c>
      <c r="M4227" s="2">
        <f t="shared" si="329"/>
        <v>-6.249999960326047E-4</v>
      </c>
      <c r="N4227" s="2">
        <f t="shared" si="330"/>
        <v>-6.2519538994849791E-4</v>
      </c>
    </row>
    <row r="4228" spans="1:14" x14ac:dyDescent="0.25">
      <c r="A4228" s="5">
        <v>42759</v>
      </c>
      <c r="B4228" s="11">
        <f t="shared" si="331"/>
        <v>1</v>
      </c>
      <c r="C4228" s="11">
        <f t="shared" si="332"/>
        <v>2017</v>
      </c>
      <c r="D4228" s="11" t="str">
        <f t="shared" si="333"/>
        <v>1/2017</v>
      </c>
      <c r="E4228">
        <v>50520</v>
      </c>
      <c r="F4228">
        <v>49710600</v>
      </c>
      <c r="G4228">
        <v>805622019</v>
      </c>
      <c r="H4228" s="1">
        <v>15.319183348999999</v>
      </c>
      <c r="I4228" s="1">
        <v>15.395588254</v>
      </c>
      <c r="J4228" s="1">
        <v>15.252329058000001</v>
      </c>
      <c r="K4228" s="1">
        <v>15.691657258999999</v>
      </c>
      <c r="L4228" s="1">
        <v>15.481543772</v>
      </c>
      <c r="M4228" s="2">
        <f t="shared" ref="M4228:M4291" si="334">H4228/H4227-1</f>
        <v>3.1269543266050359E-3</v>
      </c>
      <c r="N4228" s="2">
        <f t="shared" ref="N4228:N4291" si="335">LN(H4228/H4227)</f>
        <v>3.1220755727059801E-3</v>
      </c>
    </row>
    <row r="4229" spans="1:14" x14ac:dyDescent="0.25">
      <c r="A4229" s="5">
        <v>42761</v>
      </c>
      <c r="B4229" s="11">
        <f t="shared" si="331"/>
        <v>1</v>
      </c>
      <c r="C4229" s="11">
        <f t="shared" si="332"/>
        <v>2017</v>
      </c>
      <c r="D4229" s="11" t="str">
        <f t="shared" si="333"/>
        <v>1/2017</v>
      </c>
      <c r="E4229">
        <v>41385</v>
      </c>
      <c r="F4229">
        <v>37391900</v>
      </c>
      <c r="G4229">
        <v>597099756</v>
      </c>
      <c r="H4229" s="1">
        <v>15.089968636</v>
      </c>
      <c r="I4229" s="1">
        <v>15.424240093</v>
      </c>
      <c r="J4229" s="1">
        <v>15.089968636</v>
      </c>
      <c r="K4229" s="1">
        <v>15.462442545</v>
      </c>
      <c r="L4229" s="1">
        <v>15.252329058000001</v>
      </c>
      <c r="M4229" s="2">
        <f t="shared" si="334"/>
        <v>-1.4962593486745002E-2</v>
      </c>
      <c r="N4229" s="2">
        <f t="shared" si="335"/>
        <v>-1.507566237553528E-2</v>
      </c>
    </row>
    <row r="4230" spans="1:14" x14ac:dyDescent="0.25">
      <c r="A4230" s="5">
        <v>42762</v>
      </c>
      <c r="B4230" s="11">
        <f t="shared" si="331"/>
        <v>1</v>
      </c>
      <c r="C4230" s="11">
        <f t="shared" si="332"/>
        <v>2017</v>
      </c>
      <c r="D4230" s="11" t="str">
        <f t="shared" si="333"/>
        <v>1/2017</v>
      </c>
      <c r="E4230">
        <v>30818</v>
      </c>
      <c r="F4230">
        <v>23275300</v>
      </c>
      <c r="G4230">
        <v>364881549</v>
      </c>
      <c r="H4230" s="1">
        <v>14.918057600999999</v>
      </c>
      <c r="I4230" s="1">
        <v>15.023114345</v>
      </c>
      <c r="J4230" s="1">
        <v>14.841652696000001</v>
      </c>
      <c r="K4230" s="1">
        <v>15.156822927</v>
      </c>
      <c r="L4230" s="1">
        <v>14.975361278999999</v>
      </c>
      <c r="M4230" s="2">
        <f t="shared" si="334"/>
        <v>-1.1392405057083721E-2</v>
      </c>
      <c r="N4230" s="2">
        <f t="shared" si="335"/>
        <v>-1.1457795615102262E-2</v>
      </c>
    </row>
    <row r="4231" spans="1:14" x14ac:dyDescent="0.25">
      <c r="A4231" s="5">
        <v>42765</v>
      </c>
      <c r="B4231" s="11">
        <f t="shared" si="331"/>
        <v>1</v>
      </c>
      <c r="C4231" s="11">
        <f t="shared" si="332"/>
        <v>2017</v>
      </c>
      <c r="D4231" s="11" t="str">
        <f t="shared" si="333"/>
        <v>1/2017</v>
      </c>
      <c r="E4231">
        <v>41856</v>
      </c>
      <c r="F4231">
        <v>26779500</v>
      </c>
      <c r="G4231">
        <v>404592675</v>
      </c>
      <c r="H4231" s="1">
        <v>14.173109781999999</v>
      </c>
      <c r="I4231" s="1">
        <v>14.813000857</v>
      </c>
      <c r="J4231" s="1">
        <v>14.173109781999999</v>
      </c>
      <c r="K4231" s="1">
        <v>14.832102083000001</v>
      </c>
      <c r="L4231" s="1">
        <v>14.430976335</v>
      </c>
      <c r="M4231" s="2">
        <f t="shared" si="334"/>
        <v>-4.9935979530610242E-2</v>
      </c>
      <c r="N4231" s="2">
        <f t="shared" si="335"/>
        <v>-5.1225906690373711E-2</v>
      </c>
    </row>
    <row r="4232" spans="1:14" x14ac:dyDescent="0.25">
      <c r="A4232" s="5">
        <v>42766</v>
      </c>
      <c r="B4232" s="11">
        <f t="shared" si="331"/>
        <v>1</v>
      </c>
      <c r="C4232" s="11">
        <f t="shared" si="332"/>
        <v>2017</v>
      </c>
      <c r="D4232" s="11" t="str">
        <f t="shared" si="333"/>
        <v>1/2017</v>
      </c>
      <c r="E4232">
        <v>37108</v>
      </c>
      <c r="F4232">
        <v>30807200</v>
      </c>
      <c r="G4232">
        <v>466453226</v>
      </c>
      <c r="H4232" s="1">
        <v>14.345020817</v>
      </c>
      <c r="I4232" s="1">
        <v>14.316368978</v>
      </c>
      <c r="J4232" s="1">
        <v>14.230413460999999</v>
      </c>
      <c r="K4232" s="1">
        <v>14.679292274</v>
      </c>
      <c r="L4232" s="1">
        <v>14.459628174000001</v>
      </c>
      <c r="M4232" s="2">
        <f t="shared" si="334"/>
        <v>1.2129380047442462E-2</v>
      </c>
      <c r="N4232" s="2">
        <f t="shared" si="335"/>
        <v>1.2056408590365889E-2</v>
      </c>
    </row>
    <row r="4233" spans="1:14" x14ac:dyDescent="0.25">
      <c r="A4233" s="5">
        <v>42767</v>
      </c>
      <c r="B4233" s="11">
        <f t="shared" si="331"/>
        <v>2</v>
      </c>
      <c r="C4233" s="11">
        <f t="shared" si="332"/>
        <v>2017</v>
      </c>
      <c r="D4233" s="11" t="str">
        <f t="shared" si="333"/>
        <v>2/2017</v>
      </c>
      <c r="E4233">
        <v>32237</v>
      </c>
      <c r="F4233">
        <v>35977000</v>
      </c>
      <c r="G4233">
        <v>544015805</v>
      </c>
      <c r="H4233" s="1">
        <v>14.345020817</v>
      </c>
      <c r="I4233" s="1">
        <v>14.574235530999999</v>
      </c>
      <c r="J4233" s="1">
        <v>14.239964074</v>
      </c>
      <c r="K4233" s="1">
        <v>14.717494727</v>
      </c>
      <c r="L4233" s="1">
        <v>14.440526948</v>
      </c>
      <c r="M4233" s="2">
        <f t="shared" si="334"/>
        <v>0</v>
      </c>
      <c r="N4233" s="2">
        <f t="shared" si="335"/>
        <v>0</v>
      </c>
    </row>
    <row r="4234" spans="1:14" x14ac:dyDescent="0.25">
      <c r="A4234" s="5">
        <v>42768</v>
      </c>
      <c r="B4234" s="11">
        <f t="shared" si="331"/>
        <v>2</v>
      </c>
      <c r="C4234" s="11">
        <f t="shared" si="332"/>
        <v>2017</v>
      </c>
      <c r="D4234" s="11" t="str">
        <f t="shared" si="333"/>
        <v>2/2017</v>
      </c>
      <c r="E4234">
        <v>37746</v>
      </c>
      <c r="F4234">
        <v>39306700</v>
      </c>
      <c r="G4234">
        <v>590933188</v>
      </c>
      <c r="H4234" s="1">
        <v>14.220862846999999</v>
      </c>
      <c r="I4234" s="1">
        <v>14.316368978</v>
      </c>
      <c r="J4234" s="1">
        <v>14.192211007999999</v>
      </c>
      <c r="K4234" s="1">
        <v>14.593336756999999</v>
      </c>
      <c r="L4234" s="1">
        <v>14.35457143</v>
      </c>
      <c r="M4234" s="2">
        <f t="shared" si="334"/>
        <v>-8.6551265128080868E-3</v>
      </c>
      <c r="N4234" s="2">
        <f t="shared" si="335"/>
        <v>-8.6927996550057538E-3</v>
      </c>
    </row>
    <row r="4235" spans="1:14" x14ac:dyDescent="0.25">
      <c r="A4235" s="5">
        <v>42769</v>
      </c>
      <c r="B4235" s="11">
        <f t="shared" si="331"/>
        <v>2</v>
      </c>
      <c r="C4235" s="11">
        <f t="shared" si="332"/>
        <v>2017</v>
      </c>
      <c r="D4235" s="11" t="str">
        <f t="shared" si="333"/>
        <v>2/2017</v>
      </c>
      <c r="E4235">
        <v>40870</v>
      </c>
      <c r="F4235">
        <v>40213400</v>
      </c>
      <c r="G4235">
        <v>609655914</v>
      </c>
      <c r="H4235" s="1">
        <v>14.650640435</v>
      </c>
      <c r="I4235" s="1">
        <v>14.249514687</v>
      </c>
      <c r="J4235" s="1">
        <v>14.106255491000001</v>
      </c>
      <c r="K4235" s="1">
        <v>14.650640435</v>
      </c>
      <c r="L4235" s="1">
        <v>14.478729400000001</v>
      </c>
      <c r="M4235" s="2">
        <f t="shared" si="334"/>
        <v>3.0221625271540153E-2</v>
      </c>
      <c r="N4235" s="2">
        <f t="shared" si="335"/>
        <v>2.9773949262308082E-2</v>
      </c>
    </row>
    <row r="4236" spans="1:14" x14ac:dyDescent="0.25">
      <c r="A4236" s="5">
        <v>42772</v>
      </c>
      <c r="B4236" s="11">
        <f t="shared" si="331"/>
        <v>2</v>
      </c>
      <c r="C4236" s="11">
        <f t="shared" si="332"/>
        <v>2017</v>
      </c>
      <c r="D4236" s="11" t="str">
        <f t="shared" si="333"/>
        <v>2/2017</v>
      </c>
      <c r="E4236">
        <v>52583</v>
      </c>
      <c r="F4236">
        <v>29686500</v>
      </c>
      <c r="G4236">
        <v>450522285</v>
      </c>
      <c r="H4236" s="1">
        <v>14.287717139</v>
      </c>
      <c r="I4236" s="1">
        <v>14.688842887</v>
      </c>
      <c r="J4236" s="1">
        <v>14.278166526</v>
      </c>
      <c r="K4236" s="1">
        <v>14.774798405</v>
      </c>
      <c r="L4236" s="1">
        <v>14.497830626000001</v>
      </c>
      <c r="M4236" s="2">
        <f t="shared" si="334"/>
        <v>-2.4771838310425398E-2</v>
      </c>
      <c r="N4236" s="2">
        <f t="shared" si="335"/>
        <v>-2.5083823371517287E-2</v>
      </c>
    </row>
    <row r="4237" spans="1:14" x14ac:dyDescent="0.25">
      <c r="A4237" s="5">
        <v>42773</v>
      </c>
      <c r="B4237" s="11">
        <f t="shared" si="331"/>
        <v>2</v>
      </c>
      <c r="C4237" s="11">
        <f t="shared" si="332"/>
        <v>2017</v>
      </c>
      <c r="D4237" s="11" t="str">
        <f t="shared" si="333"/>
        <v>2/2017</v>
      </c>
      <c r="E4237">
        <v>25002</v>
      </c>
      <c r="F4237">
        <v>29163900</v>
      </c>
      <c r="G4237">
        <v>434009614</v>
      </c>
      <c r="H4237" s="1">
        <v>14.039401199</v>
      </c>
      <c r="I4237" s="1">
        <v>14.421425722</v>
      </c>
      <c r="J4237" s="1">
        <v>14.039401199</v>
      </c>
      <c r="K4237" s="1">
        <v>14.478729400000001</v>
      </c>
      <c r="L4237" s="1">
        <v>14.211312233999999</v>
      </c>
      <c r="M4237" s="2">
        <f t="shared" si="334"/>
        <v>-1.7379679173672336E-2</v>
      </c>
      <c r="N4237" s="2">
        <f t="shared" si="335"/>
        <v>-1.7532478791445882E-2</v>
      </c>
    </row>
    <row r="4238" spans="1:14" x14ac:dyDescent="0.25">
      <c r="A4238" s="5">
        <v>42774</v>
      </c>
      <c r="B4238" s="11">
        <f t="shared" si="331"/>
        <v>2</v>
      </c>
      <c r="C4238" s="11">
        <f t="shared" si="332"/>
        <v>2017</v>
      </c>
      <c r="D4238" s="11" t="str">
        <f t="shared" si="333"/>
        <v>2/2017</v>
      </c>
      <c r="E4238">
        <v>54174</v>
      </c>
      <c r="F4238">
        <v>58912900</v>
      </c>
      <c r="G4238">
        <v>861209873</v>
      </c>
      <c r="H4238" s="1">
        <v>14.421425722</v>
      </c>
      <c r="I4238" s="1">
        <v>14.106255491000001</v>
      </c>
      <c r="J4238" s="1">
        <v>13.628724838</v>
      </c>
      <c r="K4238" s="1">
        <v>14.421425722</v>
      </c>
      <c r="L4238" s="1">
        <v>13.962996295</v>
      </c>
      <c r="M4238" s="2">
        <f t="shared" si="334"/>
        <v>2.7210884394927914E-2</v>
      </c>
      <c r="N4238" s="2">
        <f t="shared" si="335"/>
        <v>2.6847250076283413E-2</v>
      </c>
    </row>
    <row r="4239" spans="1:14" x14ac:dyDescent="0.25">
      <c r="A4239" s="5">
        <v>42775</v>
      </c>
      <c r="B4239" s="11">
        <f t="shared" si="331"/>
        <v>2</v>
      </c>
      <c r="C4239" s="11">
        <f t="shared" si="332"/>
        <v>2017</v>
      </c>
      <c r="D4239" s="11" t="str">
        <f t="shared" si="333"/>
        <v>2/2017</v>
      </c>
      <c r="E4239">
        <v>28440</v>
      </c>
      <c r="F4239">
        <v>33910300</v>
      </c>
      <c r="G4239">
        <v>511618512</v>
      </c>
      <c r="H4239" s="1">
        <v>14.373672656</v>
      </c>
      <c r="I4239" s="1">
        <v>14.497830626000001</v>
      </c>
      <c r="J4239" s="1">
        <v>14.287717139</v>
      </c>
      <c r="K4239" s="1">
        <v>14.555134304999999</v>
      </c>
      <c r="L4239" s="1">
        <v>14.411875109</v>
      </c>
      <c r="M4239" s="2">
        <f t="shared" si="334"/>
        <v>-3.3112583263631423E-3</v>
      </c>
      <c r="N4239" s="2">
        <f t="shared" si="335"/>
        <v>-3.3167526743715474E-3</v>
      </c>
    </row>
    <row r="4240" spans="1:14" x14ac:dyDescent="0.25">
      <c r="A4240" s="5">
        <v>42776</v>
      </c>
      <c r="B4240" s="11">
        <f t="shared" si="331"/>
        <v>2</v>
      </c>
      <c r="C4240" s="11">
        <f t="shared" si="332"/>
        <v>2017</v>
      </c>
      <c r="D4240" s="11" t="str">
        <f t="shared" si="333"/>
        <v>2/2017</v>
      </c>
      <c r="E4240">
        <v>46594</v>
      </c>
      <c r="F4240">
        <v>44467000</v>
      </c>
      <c r="G4240">
        <v>685404114</v>
      </c>
      <c r="H4240" s="1">
        <v>14.879855149000001</v>
      </c>
      <c r="I4240" s="1">
        <v>14.516931852000001</v>
      </c>
      <c r="J4240" s="1">
        <v>14.459628174000001</v>
      </c>
      <c r="K4240" s="1">
        <v>14.927608213999999</v>
      </c>
      <c r="L4240" s="1">
        <v>14.717494727</v>
      </c>
      <c r="M4240" s="2">
        <f t="shared" si="334"/>
        <v>3.52159468991875E-2</v>
      </c>
      <c r="N4240" s="2">
        <f t="shared" si="335"/>
        <v>3.4610049301168809E-2</v>
      </c>
    </row>
    <row r="4241" spans="1:14" x14ac:dyDescent="0.25">
      <c r="A4241" s="5">
        <v>42779</v>
      </c>
      <c r="B4241" s="11">
        <f t="shared" si="331"/>
        <v>2</v>
      </c>
      <c r="C4241" s="11">
        <f t="shared" si="332"/>
        <v>2017</v>
      </c>
      <c r="D4241" s="11" t="str">
        <f t="shared" si="333"/>
        <v>2/2017</v>
      </c>
      <c r="E4241">
        <v>40705</v>
      </c>
      <c r="F4241">
        <v>36439100</v>
      </c>
      <c r="G4241">
        <v>572453222</v>
      </c>
      <c r="H4241" s="1">
        <v>14.918057600999999</v>
      </c>
      <c r="I4241" s="1">
        <v>15.061316797</v>
      </c>
      <c r="J4241" s="1">
        <v>14.851203309000001</v>
      </c>
      <c r="K4241" s="1">
        <v>15.195025380000001</v>
      </c>
      <c r="L4241" s="1">
        <v>15.004013118</v>
      </c>
      <c r="M4241" s="2">
        <f t="shared" si="334"/>
        <v>2.5673940786019589E-3</v>
      </c>
      <c r="N4241" s="2">
        <f t="shared" si="335"/>
        <v>2.5641039525880547E-3</v>
      </c>
    </row>
    <row r="4242" spans="1:14" x14ac:dyDescent="0.25">
      <c r="A4242" s="5">
        <v>42780</v>
      </c>
      <c r="B4242" s="11">
        <f t="shared" si="331"/>
        <v>2</v>
      </c>
      <c r="C4242" s="11">
        <f t="shared" si="332"/>
        <v>2017</v>
      </c>
      <c r="D4242" s="11" t="str">
        <f t="shared" si="333"/>
        <v>2/2017</v>
      </c>
      <c r="E4242">
        <v>45249</v>
      </c>
      <c r="F4242">
        <v>34412100</v>
      </c>
      <c r="G4242">
        <v>543006356</v>
      </c>
      <c r="H4242" s="1">
        <v>15.109069862</v>
      </c>
      <c r="I4242" s="1">
        <v>15.032664958</v>
      </c>
      <c r="J4242" s="1">
        <v>14.860753923000001</v>
      </c>
      <c r="K4242" s="1">
        <v>15.233227832000001</v>
      </c>
      <c r="L4242" s="1">
        <v>15.07086741</v>
      </c>
      <c r="M4242" s="2">
        <f t="shared" si="334"/>
        <v>1.2804097296634342E-2</v>
      </c>
      <c r="N4242" s="2">
        <f t="shared" si="335"/>
        <v>1.2722817913646064E-2</v>
      </c>
    </row>
    <row r="4243" spans="1:14" x14ac:dyDescent="0.25">
      <c r="A4243" s="5">
        <v>42781</v>
      </c>
      <c r="B4243" s="11">
        <f t="shared" si="331"/>
        <v>2</v>
      </c>
      <c r="C4243" s="11">
        <f t="shared" si="332"/>
        <v>2017</v>
      </c>
      <c r="D4243" s="11" t="str">
        <f t="shared" si="333"/>
        <v>2/2017</v>
      </c>
      <c r="E4243">
        <v>51252</v>
      </c>
      <c r="F4243">
        <v>47953300</v>
      </c>
      <c r="G4243">
        <v>763938572</v>
      </c>
      <c r="H4243" s="1">
        <v>15.128171088</v>
      </c>
      <c r="I4243" s="1">
        <v>15.195025380000001</v>
      </c>
      <c r="J4243" s="1">
        <v>15.07086741</v>
      </c>
      <c r="K4243" s="1">
        <v>15.328733962999999</v>
      </c>
      <c r="L4243" s="1">
        <v>15.214126606000001</v>
      </c>
      <c r="M4243" s="2">
        <f t="shared" si="334"/>
        <v>1.2642224951280312E-3</v>
      </c>
      <c r="N4243" s="2">
        <f t="shared" si="335"/>
        <v>1.2634240387495983E-3</v>
      </c>
    </row>
    <row r="4244" spans="1:14" x14ac:dyDescent="0.25">
      <c r="A4244" s="5">
        <v>42782</v>
      </c>
      <c r="B4244" s="11">
        <f t="shared" si="331"/>
        <v>2</v>
      </c>
      <c r="C4244" s="11">
        <f t="shared" si="332"/>
        <v>2017</v>
      </c>
      <c r="D4244" s="11" t="str">
        <f t="shared" si="333"/>
        <v>2/2017</v>
      </c>
      <c r="E4244">
        <v>34961</v>
      </c>
      <c r="F4244">
        <v>37276900</v>
      </c>
      <c r="G4244">
        <v>593031944</v>
      </c>
      <c r="H4244" s="1">
        <v>15.147272314</v>
      </c>
      <c r="I4244" s="1">
        <v>15.128171088</v>
      </c>
      <c r="J4244" s="1">
        <v>15.042215571</v>
      </c>
      <c r="K4244" s="1">
        <v>15.347835189</v>
      </c>
      <c r="L4244" s="1">
        <v>15.195025380000001</v>
      </c>
      <c r="M4244" s="2">
        <f t="shared" si="334"/>
        <v>1.2626262546138189E-3</v>
      </c>
      <c r="N4244" s="2">
        <f t="shared" si="335"/>
        <v>1.26182981241979E-3</v>
      </c>
    </row>
    <row r="4245" spans="1:14" x14ac:dyDescent="0.25">
      <c r="A4245" s="5">
        <v>42783</v>
      </c>
      <c r="B4245" s="11">
        <f t="shared" si="331"/>
        <v>2</v>
      </c>
      <c r="C4245" s="11">
        <f t="shared" si="332"/>
        <v>2017</v>
      </c>
      <c r="D4245" s="11" t="str">
        <f t="shared" si="333"/>
        <v>2/2017</v>
      </c>
      <c r="E4245">
        <v>21052</v>
      </c>
      <c r="F4245">
        <v>24866600</v>
      </c>
      <c r="G4245">
        <v>389855624</v>
      </c>
      <c r="H4245" s="1">
        <v>14.908506987999999</v>
      </c>
      <c r="I4245" s="1">
        <v>15.032664958</v>
      </c>
      <c r="J4245" s="1">
        <v>14.898956374999999</v>
      </c>
      <c r="K4245" s="1">
        <v>15.185474767000001</v>
      </c>
      <c r="L4245" s="1">
        <v>14.975361278999999</v>
      </c>
      <c r="M4245" s="2">
        <f t="shared" si="334"/>
        <v>-1.5762925565107833E-2</v>
      </c>
      <c r="N4245" s="2">
        <f t="shared" si="335"/>
        <v>-1.5888481644935237E-2</v>
      </c>
    </row>
    <row r="4246" spans="1:14" x14ac:dyDescent="0.25">
      <c r="A4246" s="5">
        <v>42786</v>
      </c>
      <c r="B4246" s="11">
        <f t="shared" si="331"/>
        <v>2</v>
      </c>
      <c r="C4246" s="11">
        <f t="shared" si="332"/>
        <v>2017</v>
      </c>
      <c r="D4246" s="11" t="str">
        <f t="shared" si="333"/>
        <v>2/2017</v>
      </c>
      <c r="E4246">
        <v>25672</v>
      </c>
      <c r="F4246">
        <v>33514000</v>
      </c>
      <c r="G4246">
        <v>529703059</v>
      </c>
      <c r="H4246" s="1">
        <v>15.204575993000001</v>
      </c>
      <c r="I4246" s="1">
        <v>15.032664958</v>
      </c>
      <c r="J4246" s="1">
        <v>14.946709439999999</v>
      </c>
      <c r="K4246" s="1">
        <v>15.261879671000001</v>
      </c>
      <c r="L4246" s="1">
        <v>15.099519249</v>
      </c>
      <c r="M4246" s="2">
        <f t="shared" si="334"/>
        <v>1.9859064709719876E-2</v>
      </c>
      <c r="N4246" s="2">
        <f t="shared" si="335"/>
        <v>1.9664445896354004E-2</v>
      </c>
    </row>
    <row r="4247" spans="1:14" x14ac:dyDescent="0.25">
      <c r="A4247" s="5">
        <v>42787</v>
      </c>
      <c r="B4247" s="11">
        <f t="shared" si="331"/>
        <v>2</v>
      </c>
      <c r="C4247" s="11">
        <f t="shared" si="332"/>
        <v>2017</v>
      </c>
      <c r="D4247" s="11" t="str">
        <f t="shared" si="333"/>
        <v>2/2017</v>
      </c>
      <c r="E4247">
        <v>32007</v>
      </c>
      <c r="F4247">
        <v>33685800</v>
      </c>
      <c r="G4247">
        <v>543204751</v>
      </c>
      <c r="H4247" s="1">
        <v>15.366936415</v>
      </c>
      <c r="I4247" s="1">
        <v>15.376487028</v>
      </c>
      <c r="J4247" s="1">
        <v>15.319183348999999</v>
      </c>
      <c r="K4247" s="1">
        <v>15.500644998</v>
      </c>
      <c r="L4247" s="1">
        <v>15.405138867</v>
      </c>
      <c r="M4247" s="2">
        <f t="shared" si="334"/>
        <v>1.0678391957444022E-2</v>
      </c>
      <c r="N4247" s="2">
        <f t="shared" si="335"/>
        <v>1.0621780585724794E-2</v>
      </c>
    </row>
    <row r="4248" spans="1:14" x14ac:dyDescent="0.25">
      <c r="A4248" s="5">
        <v>42788</v>
      </c>
      <c r="B4248" s="11">
        <f t="shared" si="331"/>
        <v>2</v>
      </c>
      <c r="C4248" s="11">
        <f t="shared" si="332"/>
        <v>2017</v>
      </c>
      <c r="D4248" s="11" t="str">
        <f t="shared" si="333"/>
        <v>2/2017</v>
      </c>
      <c r="E4248">
        <v>42845</v>
      </c>
      <c r="F4248">
        <v>45255400</v>
      </c>
      <c r="G4248">
        <v>713306823</v>
      </c>
      <c r="H4248" s="1">
        <v>14.994462505</v>
      </c>
      <c r="I4248" s="1">
        <v>15.280980896999999</v>
      </c>
      <c r="J4248" s="1">
        <v>14.870304536000001</v>
      </c>
      <c r="K4248" s="1">
        <v>15.300082122999999</v>
      </c>
      <c r="L4248" s="1">
        <v>15.051766184</v>
      </c>
      <c r="M4248" s="2">
        <f t="shared" si="334"/>
        <v>-2.4238657591920565E-2</v>
      </c>
      <c r="N4248" s="2">
        <f t="shared" si="335"/>
        <v>-2.453724869168564E-2</v>
      </c>
    </row>
    <row r="4249" spans="1:14" x14ac:dyDescent="0.25">
      <c r="A4249" s="5">
        <v>42789</v>
      </c>
      <c r="B4249" s="11">
        <f t="shared" si="331"/>
        <v>2</v>
      </c>
      <c r="C4249" s="11">
        <f t="shared" si="332"/>
        <v>2017</v>
      </c>
      <c r="D4249" s="11" t="str">
        <f t="shared" si="333"/>
        <v>2/2017</v>
      </c>
      <c r="E4249">
        <v>38407</v>
      </c>
      <c r="F4249">
        <v>41208700</v>
      </c>
      <c r="G4249">
        <v>649188816</v>
      </c>
      <c r="H4249" s="1">
        <v>14.860753923000001</v>
      </c>
      <c r="I4249" s="1">
        <v>15.223677219000001</v>
      </c>
      <c r="J4249" s="1">
        <v>14.784349018</v>
      </c>
      <c r="K4249" s="1">
        <v>15.376487028</v>
      </c>
      <c r="L4249" s="1">
        <v>15.042215571</v>
      </c>
      <c r="M4249" s="2">
        <f t="shared" si="334"/>
        <v>-8.9171973957328232E-3</v>
      </c>
      <c r="N4249" s="2">
        <f t="shared" si="335"/>
        <v>-8.9571935470120299E-3</v>
      </c>
    </row>
    <row r="4250" spans="1:14" x14ac:dyDescent="0.25">
      <c r="A4250" s="5">
        <v>42790</v>
      </c>
      <c r="B4250" s="11">
        <f t="shared" si="331"/>
        <v>2</v>
      </c>
      <c r="C4250" s="11">
        <f t="shared" si="332"/>
        <v>2017</v>
      </c>
      <c r="D4250" s="11" t="str">
        <f t="shared" si="333"/>
        <v>2/2017</v>
      </c>
      <c r="E4250">
        <v>32097</v>
      </c>
      <c r="F4250">
        <v>30412200</v>
      </c>
      <c r="G4250">
        <v>463634465</v>
      </c>
      <c r="H4250" s="1">
        <v>14.497830626000001</v>
      </c>
      <c r="I4250" s="1">
        <v>14.660191048</v>
      </c>
      <c r="J4250" s="1">
        <v>14.421425722</v>
      </c>
      <c r="K4250" s="1">
        <v>14.774798405</v>
      </c>
      <c r="L4250" s="1">
        <v>14.564684917999999</v>
      </c>
      <c r="M4250" s="2">
        <f t="shared" si="334"/>
        <v>-2.4421593876088887E-2</v>
      </c>
      <c r="N4250" s="2">
        <f t="shared" si="335"/>
        <v>-2.4724746829661748E-2</v>
      </c>
    </row>
    <row r="4251" spans="1:14" x14ac:dyDescent="0.25">
      <c r="A4251" s="5">
        <v>42795</v>
      </c>
      <c r="B4251" s="11">
        <f t="shared" si="331"/>
        <v>3</v>
      </c>
      <c r="C4251" s="11">
        <f t="shared" si="332"/>
        <v>2017</v>
      </c>
      <c r="D4251" s="11" t="str">
        <f t="shared" si="333"/>
        <v>3/2017</v>
      </c>
      <c r="E4251">
        <v>26166</v>
      </c>
      <c r="F4251">
        <v>25661000</v>
      </c>
      <c r="G4251">
        <v>397238039</v>
      </c>
      <c r="H4251" s="1">
        <v>14.822551470000001</v>
      </c>
      <c r="I4251" s="1">
        <v>14.813000857</v>
      </c>
      <c r="J4251" s="1">
        <v>14.631539209</v>
      </c>
      <c r="K4251" s="1">
        <v>14.851203309000001</v>
      </c>
      <c r="L4251" s="1">
        <v>14.784349018</v>
      </c>
      <c r="M4251" s="2">
        <f t="shared" si="334"/>
        <v>2.2397891958928939E-2</v>
      </c>
      <c r="N4251" s="2">
        <f t="shared" si="335"/>
        <v>2.2150742783499992E-2</v>
      </c>
    </row>
    <row r="4252" spans="1:14" x14ac:dyDescent="0.25">
      <c r="A4252" s="5">
        <v>42796</v>
      </c>
      <c r="B4252" s="11">
        <f t="shared" si="331"/>
        <v>3</v>
      </c>
      <c r="C4252" s="11">
        <f t="shared" si="332"/>
        <v>2017</v>
      </c>
      <c r="D4252" s="11" t="str">
        <f t="shared" si="333"/>
        <v>3/2017</v>
      </c>
      <c r="E4252">
        <v>38983</v>
      </c>
      <c r="F4252">
        <v>38490800</v>
      </c>
      <c r="G4252">
        <v>583557092</v>
      </c>
      <c r="H4252" s="1">
        <v>14.430976335</v>
      </c>
      <c r="I4252" s="1">
        <v>14.746146566</v>
      </c>
      <c r="J4252" s="1">
        <v>14.316368978</v>
      </c>
      <c r="K4252" s="1">
        <v>14.755697179</v>
      </c>
      <c r="L4252" s="1">
        <v>14.478729400000001</v>
      </c>
      <c r="M4252" s="2">
        <f t="shared" si="334"/>
        <v>-2.641752574059375E-2</v>
      </c>
      <c r="N4252" s="2">
        <f t="shared" si="335"/>
        <v>-2.6772738436937726E-2</v>
      </c>
    </row>
    <row r="4253" spans="1:14" x14ac:dyDescent="0.25">
      <c r="A4253" s="5">
        <v>42797</v>
      </c>
      <c r="B4253" s="11">
        <f t="shared" si="331"/>
        <v>3</v>
      </c>
      <c r="C4253" s="11">
        <f t="shared" si="332"/>
        <v>2017</v>
      </c>
      <c r="D4253" s="11" t="str">
        <f t="shared" si="333"/>
        <v>3/2017</v>
      </c>
      <c r="E4253">
        <v>24201</v>
      </c>
      <c r="F4253">
        <v>24516800</v>
      </c>
      <c r="G4253">
        <v>373078109</v>
      </c>
      <c r="H4253" s="1">
        <v>14.631539209</v>
      </c>
      <c r="I4253" s="1">
        <v>14.536033078000001</v>
      </c>
      <c r="J4253" s="1">
        <v>14.364122043</v>
      </c>
      <c r="K4253" s="1">
        <v>14.650640435</v>
      </c>
      <c r="L4253" s="1">
        <v>14.536033078000001</v>
      </c>
      <c r="M4253" s="2">
        <f t="shared" si="334"/>
        <v>1.3898080721923556E-2</v>
      </c>
      <c r="N4253" s="2">
        <f t="shared" si="335"/>
        <v>1.3802388008754281E-2</v>
      </c>
    </row>
    <row r="4254" spans="1:14" x14ac:dyDescent="0.25">
      <c r="A4254" s="5">
        <v>42800</v>
      </c>
      <c r="B4254" s="11">
        <f t="shared" si="331"/>
        <v>3</v>
      </c>
      <c r="C4254" s="11">
        <f t="shared" si="332"/>
        <v>2017</v>
      </c>
      <c r="D4254" s="11" t="str">
        <f t="shared" si="333"/>
        <v>3/2017</v>
      </c>
      <c r="E4254">
        <v>25812</v>
      </c>
      <c r="F4254">
        <v>23325000</v>
      </c>
      <c r="G4254">
        <v>354337315</v>
      </c>
      <c r="H4254" s="1">
        <v>14.421425722</v>
      </c>
      <c r="I4254" s="1">
        <v>14.430976335</v>
      </c>
      <c r="J4254" s="1">
        <v>14.364122043</v>
      </c>
      <c r="K4254" s="1">
        <v>14.774798405</v>
      </c>
      <c r="L4254" s="1">
        <v>14.507381239000001</v>
      </c>
      <c r="M4254" s="2">
        <f t="shared" si="334"/>
        <v>-1.4360313292996252E-2</v>
      </c>
      <c r="N4254" s="2">
        <f t="shared" si="335"/>
        <v>-1.4464420468301866E-2</v>
      </c>
    </row>
    <row r="4255" spans="1:14" x14ac:dyDescent="0.25">
      <c r="A4255" s="5">
        <v>42801</v>
      </c>
      <c r="B4255" s="11">
        <f t="shared" si="331"/>
        <v>3</v>
      </c>
      <c r="C4255" s="11">
        <f t="shared" si="332"/>
        <v>2017</v>
      </c>
      <c r="D4255" s="11" t="str">
        <f t="shared" si="333"/>
        <v>3/2017</v>
      </c>
      <c r="E4255">
        <v>31702</v>
      </c>
      <c r="F4255">
        <v>30927300</v>
      </c>
      <c r="G4255">
        <v>470817331</v>
      </c>
      <c r="H4255" s="1">
        <v>14.497830626000001</v>
      </c>
      <c r="I4255" s="1">
        <v>14.497830626000001</v>
      </c>
      <c r="J4255" s="1">
        <v>14.440526948</v>
      </c>
      <c r="K4255" s="1">
        <v>14.688842887</v>
      </c>
      <c r="L4255" s="1">
        <v>14.536033078000001</v>
      </c>
      <c r="M4255" s="2">
        <f t="shared" si="334"/>
        <v>5.2980132112350198E-3</v>
      </c>
      <c r="N4255" s="2">
        <f t="shared" si="335"/>
        <v>5.2840281129852493E-3</v>
      </c>
    </row>
    <row r="4256" spans="1:14" x14ac:dyDescent="0.25">
      <c r="A4256" s="5">
        <v>42802</v>
      </c>
      <c r="B4256" s="11">
        <f t="shared" si="331"/>
        <v>3</v>
      </c>
      <c r="C4256" s="11">
        <f t="shared" si="332"/>
        <v>2017</v>
      </c>
      <c r="D4256" s="11" t="str">
        <f t="shared" si="333"/>
        <v>3/2017</v>
      </c>
      <c r="E4256">
        <v>73370</v>
      </c>
      <c r="F4256">
        <v>49300700</v>
      </c>
      <c r="G4256">
        <v>729536853</v>
      </c>
      <c r="H4256" s="1">
        <v>13.896142003</v>
      </c>
      <c r="I4256" s="1">
        <v>14.478729400000001</v>
      </c>
      <c r="J4256" s="1">
        <v>13.896142003</v>
      </c>
      <c r="K4256" s="1">
        <v>14.497830626000001</v>
      </c>
      <c r="L4256" s="1">
        <v>14.134907330000001</v>
      </c>
      <c r="M4256" s="2">
        <f t="shared" si="334"/>
        <v>-4.1501976297126153E-2</v>
      </c>
      <c r="N4256" s="2">
        <f t="shared" si="335"/>
        <v>-4.2387778363066543E-2</v>
      </c>
    </row>
    <row r="4257" spans="1:14" x14ac:dyDescent="0.25">
      <c r="A4257" s="5">
        <v>42803</v>
      </c>
      <c r="B4257" s="11">
        <f t="shared" si="331"/>
        <v>3</v>
      </c>
      <c r="C4257" s="11">
        <f t="shared" si="332"/>
        <v>2017</v>
      </c>
      <c r="D4257" s="11" t="str">
        <f t="shared" si="333"/>
        <v>3/2017</v>
      </c>
      <c r="E4257">
        <v>44025</v>
      </c>
      <c r="F4257">
        <v>46467600</v>
      </c>
      <c r="G4257">
        <v>665827153</v>
      </c>
      <c r="H4257" s="1">
        <v>13.848388937999999</v>
      </c>
      <c r="I4257" s="1">
        <v>13.695579129</v>
      </c>
      <c r="J4257" s="1">
        <v>13.533218707</v>
      </c>
      <c r="K4257" s="1">
        <v>13.934344456</v>
      </c>
      <c r="L4257" s="1">
        <v>13.686028516</v>
      </c>
      <c r="M4257" s="2">
        <f t="shared" si="334"/>
        <v>-3.4364260950766612E-3</v>
      </c>
      <c r="N4257" s="2">
        <f t="shared" si="335"/>
        <v>-3.4423441691359348E-3</v>
      </c>
    </row>
    <row r="4258" spans="1:14" x14ac:dyDescent="0.25">
      <c r="A4258" s="5">
        <v>42804</v>
      </c>
      <c r="B4258" s="11">
        <f t="shared" si="331"/>
        <v>3</v>
      </c>
      <c r="C4258" s="11">
        <f t="shared" si="332"/>
        <v>2017</v>
      </c>
      <c r="D4258" s="11" t="str">
        <f t="shared" si="333"/>
        <v>3/2017</v>
      </c>
      <c r="E4258">
        <v>36024</v>
      </c>
      <c r="F4258">
        <v>42454600</v>
      </c>
      <c r="G4258">
        <v>614151939</v>
      </c>
      <c r="H4258" s="1">
        <v>13.66692729</v>
      </c>
      <c r="I4258" s="1">
        <v>14.058502425</v>
      </c>
      <c r="J4258" s="1">
        <v>13.600072998</v>
      </c>
      <c r="K4258" s="1">
        <v>14.211312233999999</v>
      </c>
      <c r="L4258" s="1">
        <v>13.819737098999999</v>
      </c>
      <c r="M4258" s="2">
        <f t="shared" si="334"/>
        <v>-1.3103448264806361E-2</v>
      </c>
      <c r="N4258" s="2">
        <f t="shared" si="335"/>
        <v>-1.3190055846966678E-2</v>
      </c>
    </row>
    <row r="4259" spans="1:14" x14ac:dyDescent="0.25">
      <c r="A4259" s="5">
        <v>42807</v>
      </c>
      <c r="B4259" s="11">
        <f t="shared" si="331"/>
        <v>3</v>
      </c>
      <c r="C4259" s="11">
        <f t="shared" si="332"/>
        <v>2017</v>
      </c>
      <c r="D4259" s="11" t="str">
        <f t="shared" si="333"/>
        <v>3/2017</v>
      </c>
      <c r="E4259">
        <v>31120</v>
      </c>
      <c r="F4259">
        <v>27975700</v>
      </c>
      <c r="G4259">
        <v>399803751</v>
      </c>
      <c r="H4259" s="1">
        <v>13.724230968000001</v>
      </c>
      <c r="I4259" s="1">
        <v>13.686028516</v>
      </c>
      <c r="J4259" s="1">
        <v>13.523668094</v>
      </c>
      <c r="K4259" s="1">
        <v>13.752882807000001</v>
      </c>
      <c r="L4259" s="1">
        <v>13.647826064</v>
      </c>
      <c r="M4259" s="2">
        <f t="shared" si="334"/>
        <v>4.1928720907098427E-3</v>
      </c>
      <c r="N4259" s="2">
        <f t="shared" si="335"/>
        <v>4.1841064959948849E-3</v>
      </c>
    </row>
    <row r="4260" spans="1:14" x14ac:dyDescent="0.25">
      <c r="A4260" s="5">
        <v>42808</v>
      </c>
      <c r="B4260" s="11">
        <f t="shared" si="331"/>
        <v>3</v>
      </c>
      <c r="C4260" s="11">
        <f t="shared" si="332"/>
        <v>2017</v>
      </c>
      <c r="D4260" s="11" t="str">
        <f t="shared" si="333"/>
        <v>3/2017</v>
      </c>
      <c r="E4260">
        <v>58543</v>
      </c>
      <c r="F4260">
        <v>66394300</v>
      </c>
      <c r="G4260">
        <v>916913515</v>
      </c>
      <c r="H4260" s="1">
        <v>12.979283150000001</v>
      </c>
      <c r="I4260" s="1">
        <v>13.437712575999999</v>
      </c>
      <c r="J4260" s="1">
        <v>12.979283150000001</v>
      </c>
      <c r="K4260" s="1">
        <v>13.466364415999999</v>
      </c>
      <c r="L4260" s="1">
        <v>13.189396637</v>
      </c>
      <c r="M4260" s="2">
        <f t="shared" si="334"/>
        <v>-5.4279749425446999E-2</v>
      </c>
      <c r="N4260" s="2">
        <f t="shared" si="335"/>
        <v>-5.5808471872228045E-2</v>
      </c>
    </row>
    <row r="4261" spans="1:14" x14ac:dyDescent="0.25">
      <c r="A4261" s="5">
        <v>42809</v>
      </c>
      <c r="B4261" s="11">
        <f t="shared" si="331"/>
        <v>3</v>
      </c>
      <c r="C4261" s="11">
        <f t="shared" si="332"/>
        <v>2017</v>
      </c>
      <c r="D4261" s="11" t="str">
        <f t="shared" si="333"/>
        <v>3/2017</v>
      </c>
      <c r="E4261">
        <v>51293</v>
      </c>
      <c r="F4261">
        <v>55059600</v>
      </c>
      <c r="G4261">
        <v>764846785</v>
      </c>
      <c r="H4261" s="1">
        <v>13.561870546</v>
      </c>
      <c r="I4261" s="1">
        <v>13.237149702</v>
      </c>
      <c r="J4261" s="1">
        <v>12.941080697</v>
      </c>
      <c r="K4261" s="1">
        <v>13.561870546</v>
      </c>
      <c r="L4261" s="1">
        <v>13.265801541</v>
      </c>
      <c r="M4261" s="2">
        <f t="shared" si="334"/>
        <v>4.4885945492297852E-2</v>
      </c>
      <c r="N4261" s="2">
        <f t="shared" si="335"/>
        <v>4.3907736390664663E-2</v>
      </c>
    </row>
    <row r="4262" spans="1:14" x14ac:dyDescent="0.25">
      <c r="A4262" s="5">
        <v>42810</v>
      </c>
      <c r="B4262" s="11">
        <f t="shared" si="331"/>
        <v>3</v>
      </c>
      <c r="C4262" s="11">
        <f t="shared" si="332"/>
        <v>2017</v>
      </c>
      <c r="D4262" s="11" t="str">
        <f t="shared" si="333"/>
        <v>3/2017</v>
      </c>
      <c r="E4262">
        <v>41439</v>
      </c>
      <c r="F4262">
        <v>35113900</v>
      </c>
      <c r="G4262">
        <v>488646421</v>
      </c>
      <c r="H4262" s="1">
        <v>13.093890505999999</v>
      </c>
      <c r="I4262" s="1">
        <v>13.619174225</v>
      </c>
      <c r="J4262" s="1">
        <v>13.065238666999999</v>
      </c>
      <c r="K4262" s="1">
        <v>13.676477903</v>
      </c>
      <c r="L4262" s="1">
        <v>13.294453381</v>
      </c>
      <c r="M4262" s="2">
        <f t="shared" si="334"/>
        <v>-3.4507042255909837E-2</v>
      </c>
      <c r="N4262" s="2">
        <f t="shared" si="335"/>
        <v>-3.5116471035466106E-2</v>
      </c>
    </row>
    <row r="4263" spans="1:14" x14ac:dyDescent="0.25">
      <c r="A4263" s="5">
        <v>42811</v>
      </c>
      <c r="B4263" s="11">
        <f t="shared" si="331"/>
        <v>3</v>
      </c>
      <c r="C4263" s="11">
        <f t="shared" si="332"/>
        <v>2017</v>
      </c>
      <c r="D4263" s="11" t="str">
        <f t="shared" si="333"/>
        <v>3/2017</v>
      </c>
      <c r="E4263">
        <v>82061</v>
      </c>
      <c r="F4263">
        <v>81509200</v>
      </c>
      <c r="G4263">
        <v>1085024423</v>
      </c>
      <c r="H4263" s="1">
        <v>12.568606788</v>
      </c>
      <c r="I4263" s="1">
        <v>13.189396637</v>
      </c>
      <c r="J4263" s="1">
        <v>12.463550044</v>
      </c>
      <c r="K4263" s="1">
        <v>13.256250928</v>
      </c>
      <c r="L4263" s="1">
        <v>12.711865983999999</v>
      </c>
      <c r="M4263" s="2">
        <f t="shared" si="334"/>
        <v>-4.0116703111218066E-2</v>
      </c>
      <c r="N4263" s="2">
        <f t="shared" si="335"/>
        <v>-4.0943567650820856E-2</v>
      </c>
    </row>
    <row r="4264" spans="1:14" x14ac:dyDescent="0.25">
      <c r="A4264" s="5">
        <v>42814</v>
      </c>
      <c r="B4264" s="11">
        <f t="shared" si="331"/>
        <v>3</v>
      </c>
      <c r="C4264" s="11">
        <f t="shared" si="332"/>
        <v>2017</v>
      </c>
      <c r="D4264" s="11" t="str">
        <f t="shared" si="333"/>
        <v>3/2017</v>
      </c>
      <c r="E4264">
        <v>46941</v>
      </c>
      <c r="F4264">
        <v>52155500</v>
      </c>
      <c r="G4264">
        <v>696885374</v>
      </c>
      <c r="H4264" s="1">
        <v>12.988833763000001</v>
      </c>
      <c r="I4264" s="1">
        <v>12.396695752999999</v>
      </c>
      <c r="J4264" s="1">
        <v>12.329841460999999</v>
      </c>
      <c r="K4264" s="1">
        <v>13.055688054000001</v>
      </c>
      <c r="L4264" s="1">
        <v>12.759619048999999</v>
      </c>
      <c r="M4264" s="2">
        <f t="shared" si="334"/>
        <v>3.3434650481803274E-2</v>
      </c>
      <c r="N4264" s="2">
        <f t="shared" si="335"/>
        <v>3.288786686987423E-2</v>
      </c>
    </row>
    <row r="4265" spans="1:14" x14ac:dyDescent="0.25">
      <c r="A4265" s="5">
        <v>42815</v>
      </c>
      <c r="B4265" s="11">
        <f t="shared" si="331"/>
        <v>3</v>
      </c>
      <c r="C4265" s="11">
        <f t="shared" si="332"/>
        <v>2017</v>
      </c>
      <c r="D4265" s="11" t="str">
        <f t="shared" si="333"/>
        <v>3/2017</v>
      </c>
      <c r="E4265">
        <v>57508</v>
      </c>
      <c r="F4265">
        <v>46118700</v>
      </c>
      <c r="G4265">
        <v>604873258</v>
      </c>
      <c r="H4265" s="1">
        <v>12.415796979</v>
      </c>
      <c r="I4265" s="1">
        <v>12.998384376000001</v>
      </c>
      <c r="J4265" s="1">
        <v>12.243885944000001</v>
      </c>
      <c r="K4265" s="1">
        <v>13.017485602000001</v>
      </c>
      <c r="L4265" s="1">
        <v>12.530404336</v>
      </c>
      <c r="M4265" s="2">
        <f t="shared" si="334"/>
        <v>-4.4117647084864098E-2</v>
      </c>
      <c r="N4265" s="2">
        <f t="shared" si="335"/>
        <v>-4.512043530771203E-2</v>
      </c>
    </row>
    <row r="4266" spans="1:14" x14ac:dyDescent="0.25">
      <c r="A4266" s="5">
        <v>42816</v>
      </c>
      <c r="B4266" s="11">
        <f t="shared" si="331"/>
        <v>3</v>
      </c>
      <c r="C4266" s="11">
        <f t="shared" si="332"/>
        <v>2017</v>
      </c>
      <c r="D4266" s="11" t="str">
        <f t="shared" si="333"/>
        <v>3/2017</v>
      </c>
      <c r="E4266">
        <v>75730</v>
      </c>
      <c r="F4266">
        <v>62553500</v>
      </c>
      <c r="G4266">
        <v>835171658</v>
      </c>
      <c r="H4266" s="1">
        <v>13.046137441000001</v>
      </c>
      <c r="I4266" s="1">
        <v>12.60680924</v>
      </c>
      <c r="J4266" s="1">
        <v>12.444448818</v>
      </c>
      <c r="K4266" s="1">
        <v>13.103441118999999</v>
      </c>
      <c r="L4266" s="1">
        <v>12.750068435999999</v>
      </c>
      <c r="M4266" s="2">
        <f t="shared" si="334"/>
        <v>5.0769230768363593E-2</v>
      </c>
      <c r="N4266" s="2">
        <f t="shared" si="335"/>
        <v>4.952249668028199E-2</v>
      </c>
    </row>
    <row r="4267" spans="1:14" x14ac:dyDescent="0.25">
      <c r="A4267" s="5">
        <v>42817</v>
      </c>
      <c r="B4267" s="11">
        <f t="shared" si="331"/>
        <v>3</v>
      </c>
      <c r="C4267" s="11">
        <f t="shared" si="332"/>
        <v>2017</v>
      </c>
      <c r="D4267" s="11" t="str">
        <f t="shared" si="333"/>
        <v>3/2017</v>
      </c>
      <c r="E4267">
        <v>33031</v>
      </c>
      <c r="F4267">
        <v>36319000</v>
      </c>
      <c r="G4267">
        <v>495122697</v>
      </c>
      <c r="H4267" s="1">
        <v>12.960181923</v>
      </c>
      <c r="I4267" s="1">
        <v>12.874226406</v>
      </c>
      <c r="J4267" s="1">
        <v>12.816922727</v>
      </c>
      <c r="K4267" s="1">
        <v>13.19894725</v>
      </c>
      <c r="L4267" s="1">
        <v>13.017485602000001</v>
      </c>
      <c r="M4267" s="2">
        <f t="shared" si="334"/>
        <v>-6.588579829756247E-3</v>
      </c>
      <c r="N4267" s="2">
        <f t="shared" si="335"/>
        <v>-6.6103803308308834E-3</v>
      </c>
    </row>
    <row r="4268" spans="1:14" x14ac:dyDescent="0.25">
      <c r="A4268" s="5">
        <v>42818</v>
      </c>
      <c r="B4268" s="11">
        <f t="shared" si="331"/>
        <v>3</v>
      </c>
      <c r="C4268" s="11">
        <f t="shared" si="332"/>
        <v>2017</v>
      </c>
      <c r="D4268" s="11" t="str">
        <f t="shared" si="333"/>
        <v>3/2017</v>
      </c>
      <c r="E4268">
        <v>36193</v>
      </c>
      <c r="F4268">
        <v>29850700</v>
      </c>
      <c r="G4268">
        <v>404140670</v>
      </c>
      <c r="H4268" s="1">
        <v>12.874226406</v>
      </c>
      <c r="I4268" s="1">
        <v>13.084339892999999</v>
      </c>
      <c r="J4268" s="1">
        <v>12.740517822999999</v>
      </c>
      <c r="K4268" s="1">
        <v>13.151194185</v>
      </c>
      <c r="L4268" s="1">
        <v>12.931530084</v>
      </c>
      <c r="M4268" s="2">
        <f t="shared" si="334"/>
        <v>-6.632277039835266E-3</v>
      </c>
      <c r="N4268" s="2">
        <f t="shared" si="335"/>
        <v>-6.6543683203738125E-3</v>
      </c>
    </row>
    <row r="4269" spans="1:14" x14ac:dyDescent="0.25">
      <c r="A4269" s="5">
        <v>42821</v>
      </c>
      <c r="B4269" s="11">
        <f t="shared" si="331"/>
        <v>3</v>
      </c>
      <c r="C4269" s="11">
        <f t="shared" si="332"/>
        <v>2017</v>
      </c>
      <c r="D4269" s="11" t="str">
        <f t="shared" si="333"/>
        <v>3/2017</v>
      </c>
      <c r="E4269">
        <v>29713</v>
      </c>
      <c r="F4269">
        <v>31849500</v>
      </c>
      <c r="G4269">
        <v>427580445</v>
      </c>
      <c r="H4269" s="1">
        <v>13.151194185</v>
      </c>
      <c r="I4269" s="1">
        <v>12.645011692000001</v>
      </c>
      <c r="J4269" s="1">
        <v>12.434898205</v>
      </c>
      <c r="K4269" s="1">
        <v>13.170295411</v>
      </c>
      <c r="L4269" s="1">
        <v>12.826473341</v>
      </c>
      <c r="M4269" s="2">
        <f t="shared" si="334"/>
        <v>2.1513353134050783E-2</v>
      </c>
      <c r="N4269" s="2">
        <f t="shared" si="335"/>
        <v>2.1285207274340377E-2</v>
      </c>
    </row>
    <row r="4270" spans="1:14" x14ac:dyDescent="0.25">
      <c r="A4270" s="5">
        <v>42822</v>
      </c>
      <c r="B4270" s="11">
        <f t="shared" si="331"/>
        <v>3</v>
      </c>
      <c r="C4270" s="11">
        <f t="shared" si="332"/>
        <v>2017</v>
      </c>
      <c r="D4270" s="11" t="str">
        <f t="shared" si="333"/>
        <v>3/2017</v>
      </c>
      <c r="E4270">
        <v>45131</v>
      </c>
      <c r="F4270">
        <v>44750200</v>
      </c>
      <c r="G4270">
        <v>625540593</v>
      </c>
      <c r="H4270" s="1">
        <v>13.32310522</v>
      </c>
      <c r="I4270" s="1">
        <v>13.275352154</v>
      </c>
      <c r="J4270" s="1">
        <v>13.151194185</v>
      </c>
      <c r="K4270" s="1">
        <v>13.475915028999999</v>
      </c>
      <c r="L4270" s="1">
        <v>13.351757059000001</v>
      </c>
      <c r="M4270" s="2">
        <f t="shared" si="334"/>
        <v>1.3071895417381851E-2</v>
      </c>
      <c r="N4270" s="2">
        <f t="shared" si="335"/>
        <v>1.2987195519452597E-2</v>
      </c>
    </row>
    <row r="4271" spans="1:14" x14ac:dyDescent="0.25">
      <c r="A4271" s="5">
        <v>42823</v>
      </c>
      <c r="B4271" s="11">
        <f t="shared" si="331"/>
        <v>3</v>
      </c>
      <c r="C4271" s="11">
        <f t="shared" si="332"/>
        <v>2017</v>
      </c>
      <c r="D4271" s="11" t="str">
        <f t="shared" si="333"/>
        <v>3/2017</v>
      </c>
      <c r="E4271">
        <v>45194</v>
      </c>
      <c r="F4271">
        <v>42753800</v>
      </c>
      <c r="G4271">
        <v>611176864</v>
      </c>
      <c r="H4271" s="1">
        <v>13.800635872999999</v>
      </c>
      <c r="I4271" s="1">
        <v>13.409060737000001</v>
      </c>
      <c r="J4271" s="1">
        <v>13.304003994</v>
      </c>
      <c r="K4271" s="1">
        <v>13.838838324999999</v>
      </c>
      <c r="L4271" s="1">
        <v>13.657376677</v>
      </c>
      <c r="M4271" s="2">
        <f t="shared" si="334"/>
        <v>3.5842293903312727E-2</v>
      </c>
      <c r="N4271" s="2">
        <f t="shared" si="335"/>
        <v>3.5214906287690237E-2</v>
      </c>
    </row>
    <row r="4272" spans="1:14" x14ac:dyDescent="0.25">
      <c r="A4272" s="5">
        <v>42824</v>
      </c>
      <c r="B4272" s="11">
        <f t="shared" si="331"/>
        <v>3</v>
      </c>
      <c r="C4272" s="11">
        <f t="shared" si="332"/>
        <v>2017</v>
      </c>
      <c r="D4272" s="11" t="str">
        <f t="shared" si="333"/>
        <v>3/2017</v>
      </c>
      <c r="E4272">
        <v>29437</v>
      </c>
      <c r="F4272">
        <v>32667300</v>
      </c>
      <c r="G4272">
        <v>474026455</v>
      </c>
      <c r="H4272" s="1">
        <v>13.800635872999999</v>
      </c>
      <c r="I4272" s="1">
        <v>13.896142003</v>
      </c>
      <c r="J4272" s="1">
        <v>13.705129742</v>
      </c>
      <c r="K4272" s="1">
        <v>13.982097521</v>
      </c>
      <c r="L4272" s="1">
        <v>13.857939550999999</v>
      </c>
      <c r="M4272" s="2">
        <f t="shared" si="334"/>
        <v>0</v>
      </c>
      <c r="N4272" s="2">
        <f t="shared" si="335"/>
        <v>0</v>
      </c>
    </row>
    <row r="4273" spans="1:14" x14ac:dyDescent="0.25">
      <c r="A4273" s="5">
        <v>42825</v>
      </c>
      <c r="B4273" s="11">
        <f t="shared" si="331"/>
        <v>3</v>
      </c>
      <c r="C4273" s="11">
        <f t="shared" si="332"/>
        <v>2017</v>
      </c>
      <c r="D4273" s="11" t="str">
        <f t="shared" si="333"/>
        <v>3/2017</v>
      </c>
      <c r="E4273">
        <v>22471</v>
      </c>
      <c r="F4273">
        <v>33379400</v>
      </c>
      <c r="G4273">
        <v>485358809</v>
      </c>
      <c r="H4273" s="1">
        <v>13.838838324999999</v>
      </c>
      <c r="I4273" s="1">
        <v>13.714680355</v>
      </c>
      <c r="J4273" s="1">
        <v>13.619174225</v>
      </c>
      <c r="K4273" s="1">
        <v>13.991648134</v>
      </c>
      <c r="L4273" s="1">
        <v>13.88659139</v>
      </c>
      <c r="M4273" s="2">
        <f t="shared" si="334"/>
        <v>2.7681660723142265E-3</v>
      </c>
      <c r="N4273" s="2">
        <f t="shared" si="335"/>
        <v>2.7643417565473985E-3</v>
      </c>
    </row>
    <row r="4274" spans="1:14" x14ac:dyDescent="0.25">
      <c r="A4274" s="5">
        <v>42828</v>
      </c>
      <c r="B4274" s="11">
        <f t="shared" si="331"/>
        <v>4</v>
      </c>
      <c r="C4274" s="11">
        <f t="shared" si="332"/>
        <v>2017</v>
      </c>
      <c r="D4274" s="11" t="str">
        <f t="shared" si="333"/>
        <v>4/2017</v>
      </c>
      <c r="E4274">
        <v>31381</v>
      </c>
      <c r="F4274">
        <v>39152900</v>
      </c>
      <c r="G4274">
        <v>573379493</v>
      </c>
      <c r="H4274" s="1">
        <v>14.01074936</v>
      </c>
      <c r="I4274" s="1">
        <v>13.88659139</v>
      </c>
      <c r="J4274" s="1">
        <v>13.877040776999999</v>
      </c>
      <c r="K4274" s="1">
        <v>14.087154265000001</v>
      </c>
      <c r="L4274" s="1">
        <v>13.982097521</v>
      </c>
      <c r="M4274" s="2">
        <f t="shared" si="334"/>
        <v>1.2422360241714836E-2</v>
      </c>
      <c r="N4274" s="2">
        <f t="shared" si="335"/>
        <v>1.2345835815649575E-2</v>
      </c>
    </row>
    <row r="4275" spans="1:14" x14ac:dyDescent="0.25">
      <c r="A4275" s="5">
        <v>42829</v>
      </c>
      <c r="B4275" s="11">
        <f t="shared" si="331"/>
        <v>4</v>
      </c>
      <c r="C4275" s="11">
        <f t="shared" si="332"/>
        <v>2017</v>
      </c>
      <c r="D4275" s="11" t="str">
        <f t="shared" si="333"/>
        <v>4/2017</v>
      </c>
      <c r="E4275">
        <v>21985</v>
      </c>
      <c r="F4275">
        <v>23908400</v>
      </c>
      <c r="G4275">
        <v>352918198</v>
      </c>
      <c r="H4275" s="1">
        <v>14.182660394999999</v>
      </c>
      <c r="I4275" s="1">
        <v>14.01074936</v>
      </c>
      <c r="J4275" s="1">
        <v>13.91524323</v>
      </c>
      <c r="K4275" s="1">
        <v>14.220862846999999</v>
      </c>
      <c r="L4275" s="1">
        <v>14.096704878000001</v>
      </c>
      <c r="M4275" s="2">
        <f t="shared" si="334"/>
        <v>1.2269938643738598E-2</v>
      </c>
      <c r="N4275" s="2">
        <f t="shared" si="335"/>
        <v>1.219527308732974E-2</v>
      </c>
    </row>
    <row r="4276" spans="1:14" x14ac:dyDescent="0.25">
      <c r="A4276" s="5">
        <v>42830</v>
      </c>
      <c r="B4276" s="11">
        <f t="shared" si="331"/>
        <v>4</v>
      </c>
      <c r="C4276" s="11">
        <f t="shared" si="332"/>
        <v>2017</v>
      </c>
      <c r="D4276" s="11" t="str">
        <f t="shared" si="333"/>
        <v>4/2017</v>
      </c>
      <c r="E4276">
        <v>49247</v>
      </c>
      <c r="F4276">
        <v>49623400</v>
      </c>
      <c r="G4276">
        <v>740890668</v>
      </c>
      <c r="H4276" s="1">
        <v>13.91524323</v>
      </c>
      <c r="I4276" s="1">
        <v>14.373672656</v>
      </c>
      <c r="J4276" s="1">
        <v>13.848388937999999</v>
      </c>
      <c r="K4276" s="1">
        <v>14.478729400000001</v>
      </c>
      <c r="L4276" s="1">
        <v>14.2590653</v>
      </c>
      <c r="M4276" s="2">
        <f t="shared" si="334"/>
        <v>-1.8855218806076435E-2</v>
      </c>
      <c r="N4276" s="2">
        <f t="shared" si="335"/>
        <v>-1.903524499150834E-2</v>
      </c>
    </row>
    <row r="4277" spans="1:14" x14ac:dyDescent="0.25">
      <c r="A4277" s="5">
        <v>42831</v>
      </c>
      <c r="B4277" s="11">
        <f t="shared" si="331"/>
        <v>4</v>
      </c>
      <c r="C4277" s="11">
        <f t="shared" si="332"/>
        <v>2017</v>
      </c>
      <c r="D4277" s="11" t="str">
        <f t="shared" si="333"/>
        <v>4/2017</v>
      </c>
      <c r="E4277">
        <v>27497</v>
      </c>
      <c r="F4277">
        <v>34386000</v>
      </c>
      <c r="G4277">
        <v>503843936</v>
      </c>
      <c r="H4277" s="1">
        <v>13.877040776999999</v>
      </c>
      <c r="I4277" s="1">
        <v>13.962996295</v>
      </c>
      <c r="J4277" s="1">
        <v>13.771984034000001</v>
      </c>
      <c r="K4277" s="1">
        <v>14.201761620999999</v>
      </c>
      <c r="L4277" s="1">
        <v>13.991648134</v>
      </c>
      <c r="M4277" s="2">
        <f t="shared" si="334"/>
        <v>-2.7453672471666746E-3</v>
      </c>
      <c r="N4277" s="2">
        <f t="shared" si="335"/>
        <v>-2.749142679376055E-3</v>
      </c>
    </row>
    <row r="4278" spans="1:14" x14ac:dyDescent="0.25">
      <c r="A4278" s="5">
        <v>42832</v>
      </c>
      <c r="B4278" s="11">
        <f t="shared" si="331"/>
        <v>4</v>
      </c>
      <c r="C4278" s="11">
        <f t="shared" si="332"/>
        <v>2017</v>
      </c>
      <c r="D4278" s="11" t="str">
        <f t="shared" si="333"/>
        <v>4/2017</v>
      </c>
      <c r="E4278">
        <v>32933</v>
      </c>
      <c r="F4278">
        <v>32944900</v>
      </c>
      <c r="G4278">
        <v>486397462</v>
      </c>
      <c r="H4278" s="1">
        <v>14.039401199</v>
      </c>
      <c r="I4278" s="1">
        <v>13.953445682</v>
      </c>
      <c r="J4278" s="1">
        <v>13.943895069</v>
      </c>
      <c r="K4278" s="1">
        <v>14.230413460999999</v>
      </c>
      <c r="L4278" s="1">
        <v>14.096704878000001</v>
      </c>
      <c r="M4278" s="2">
        <f t="shared" si="334"/>
        <v>1.1699931174742995E-2</v>
      </c>
      <c r="N4278" s="2">
        <f t="shared" si="335"/>
        <v>1.1632016200391308E-2</v>
      </c>
    </row>
    <row r="4279" spans="1:14" x14ac:dyDescent="0.25">
      <c r="A4279" s="5">
        <v>42835</v>
      </c>
      <c r="B4279" s="11">
        <f t="shared" si="331"/>
        <v>4</v>
      </c>
      <c r="C4279" s="11">
        <f t="shared" si="332"/>
        <v>2017</v>
      </c>
      <c r="D4279" s="11" t="str">
        <f t="shared" si="333"/>
        <v>4/2017</v>
      </c>
      <c r="E4279">
        <v>21970</v>
      </c>
      <c r="F4279">
        <v>37541700</v>
      </c>
      <c r="G4279">
        <v>557354115</v>
      </c>
      <c r="H4279" s="1">
        <v>14.268615913</v>
      </c>
      <c r="I4279" s="1">
        <v>14.230413460999999</v>
      </c>
      <c r="J4279" s="1">
        <v>14.039401199</v>
      </c>
      <c r="K4279" s="1">
        <v>14.268615913</v>
      </c>
      <c r="L4279" s="1">
        <v>14.182660394999999</v>
      </c>
      <c r="M4279" s="2">
        <f t="shared" si="334"/>
        <v>1.6326530651202376E-2</v>
      </c>
      <c r="N4279" s="2">
        <f t="shared" si="335"/>
        <v>1.6194685958312284E-2</v>
      </c>
    </row>
    <row r="4280" spans="1:14" x14ac:dyDescent="0.25">
      <c r="A4280" s="5">
        <v>42836</v>
      </c>
      <c r="B4280" s="11">
        <f t="shared" si="331"/>
        <v>4</v>
      </c>
      <c r="C4280" s="11">
        <f t="shared" si="332"/>
        <v>2017</v>
      </c>
      <c r="D4280" s="11" t="str">
        <f t="shared" si="333"/>
        <v>4/2017</v>
      </c>
      <c r="E4280">
        <v>30111</v>
      </c>
      <c r="F4280">
        <v>38392300</v>
      </c>
      <c r="G4280">
        <v>566769390</v>
      </c>
      <c r="H4280" s="1">
        <v>14.020299973</v>
      </c>
      <c r="I4280" s="1">
        <v>14.297267752</v>
      </c>
      <c r="J4280" s="1">
        <v>13.896142003</v>
      </c>
      <c r="K4280" s="1">
        <v>14.316368978</v>
      </c>
      <c r="L4280" s="1">
        <v>14.096704878000001</v>
      </c>
      <c r="M4280" s="2">
        <f t="shared" si="334"/>
        <v>-1.7402945142966586E-2</v>
      </c>
      <c r="N4280" s="2">
        <f t="shared" si="335"/>
        <v>-1.7556156547996603E-2</v>
      </c>
    </row>
    <row r="4281" spans="1:14" x14ac:dyDescent="0.25">
      <c r="A4281" s="5">
        <v>42837</v>
      </c>
      <c r="B4281" s="11">
        <f t="shared" si="331"/>
        <v>4</v>
      </c>
      <c r="C4281" s="11">
        <f t="shared" si="332"/>
        <v>2017</v>
      </c>
      <c r="D4281" s="11" t="str">
        <f t="shared" si="333"/>
        <v>4/2017</v>
      </c>
      <c r="E4281">
        <v>26903</v>
      </c>
      <c r="F4281">
        <v>42453600</v>
      </c>
      <c r="G4281">
        <v>624795254</v>
      </c>
      <c r="H4281" s="1">
        <v>13.991648134</v>
      </c>
      <c r="I4281" s="1">
        <v>13.943895069</v>
      </c>
      <c r="J4281" s="1">
        <v>13.924793843</v>
      </c>
      <c r="K4281" s="1">
        <v>14.163559168999999</v>
      </c>
      <c r="L4281" s="1">
        <v>14.058502425</v>
      </c>
      <c r="M4281" s="2">
        <f t="shared" si="334"/>
        <v>-2.0435967172726111E-3</v>
      </c>
      <c r="N4281" s="2">
        <f t="shared" si="335"/>
        <v>-2.0456877102940241E-3</v>
      </c>
    </row>
    <row r="4282" spans="1:14" x14ac:dyDescent="0.25">
      <c r="A4282" s="5">
        <v>42838</v>
      </c>
      <c r="B4282" s="11">
        <f t="shared" si="331"/>
        <v>4</v>
      </c>
      <c r="C4282" s="11">
        <f t="shared" si="332"/>
        <v>2017</v>
      </c>
      <c r="D4282" s="11" t="str">
        <f t="shared" si="333"/>
        <v>4/2017</v>
      </c>
      <c r="E4282">
        <v>28908</v>
      </c>
      <c r="F4282">
        <v>44208000</v>
      </c>
      <c r="G4282">
        <v>634388960</v>
      </c>
      <c r="H4282" s="1">
        <v>13.447263189999999</v>
      </c>
      <c r="I4282" s="1">
        <v>13.991648134</v>
      </c>
      <c r="J4282" s="1">
        <v>13.447263189999999</v>
      </c>
      <c r="K4282" s="1">
        <v>14.029850586</v>
      </c>
      <c r="L4282" s="1">
        <v>13.705129742</v>
      </c>
      <c r="M4282" s="2">
        <f t="shared" si="334"/>
        <v>-3.8907849796274818E-2</v>
      </c>
      <c r="N4282" s="2">
        <f t="shared" si="335"/>
        <v>-3.9684984698764213E-2</v>
      </c>
    </row>
    <row r="4283" spans="1:14" x14ac:dyDescent="0.25">
      <c r="A4283" s="5">
        <v>42842</v>
      </c>
      <c r="B4283" s="11">
        <f t="shared" si="331"/>
        <v>4</v>
      </c>
      <c r="C4283" s="11">
        <f t="shared" si="332"/>
        <v>2017</v>
      </c>
      <c r="D4283" s="11" t="str">
        <f t="shared" si="333"/>
        <v>4/2017</v>
      </c>
      <c r="E4283">
        <v>31102</v>
      </c>
      <c r="F4283">
        <v>46045800</v>
      </c>
      <c r="G4283">
        <v>653380091</v>
      </c>
      <c r="H4283" s="1">
        <v>13.638275451</v>
      </c>
      <c r="I4283" s="1">
        <v>13.504566868</v>
      </c>
      <c r="J4283" s="1">
        <v>13.342206446</v>
      </c>
      <c r="K4283" s="1">
        <v>13.705129742</v>
      </c>
      <c r="L4283" s="1">
        <v>13.552319933</v>
      </c>
      <c r="M4283" s="2">
        <f t="shared" si="334"/>
        <v>1.420454543806704E-2</v>
      </c>
      <c r="N4283" s="2">
        <f t="shared" si="335"/>
        <v>1.4104606165294362E-2</v>
      </c>
    </row>
    <row r="4284" spans="1:14" x14ac:dyDescent="0.25">
      <c r="A4284" s="5">
        <v>42843</v>
      </c>
      <c r="B4284" s="11">
        <f t="shared" si="331"/>
        <v>4</v>
      </c>
      <c r="C4284" s="11">
        <f t="shared" si="332"/>
        <v>2017</v>
      </c>
      <c r="D4284" s="11" t="str">
        <f t="shared" si="333"/>
        <v>4/2017</v>
      </c>
      <c r="E4284">
        <v>42294</v>
      </c>
      <c r="F4284">
        <v>45204300</v>
      </c>
      <c r="G4284">
        <v>640335609</v>
      </c>
      <c r="H4284" s="1">
        <v>13.466364415999999</v>
      </c>
      <c r="I4284" s="1">
        <v>13.514117481</v>
      </c>
      <c r="J4284" s="1">
        <v>13.32310522</v>
      </c>
      <c r="K4284" s="1">
        <v>13.724230968000001</v>
      </c>
      <c r="L4284" s="1">
        <v>13.533218707</v>
      </c>
      <c r="M4284" s="2">
        <f t="shared" si="334"/>
        <v>-1.2605042009720901E-2</v>
      </c>
      <c r="N4284" s="2">
        <f t="shared" si="335"/>
        <v>-1.2685159520139455E-2</v>
      </c>
    </row>
    <row r="4285" spans="1:14" x14ac:dyDescent="0.25">
      <c r="A4285" s="5">
        <v>42844</v>
      </c>
      <c r="B4285" s="11">
        <f t="shared" si="331"/>
        <v>4</v>
      </c>
      <c r="C4285" s="11">
        <f t="shared" si="332"/>
        <v>2017</v>
      </c>
      <c r="D4285" s="11" t="str">
        <f t="shared" si="333"/>
        <v>4/2017</v>
      </c>
      <c r="E4285">
        <v>37737</v>
      </c>
      <c r="F4285">
        <v>40833700</v>
      </c>
      <c r="G4285">
        <v>565169891</v>
      </c>
      <c r="H4285" s="1">
        <v>12.988833763000001</v>
      </c>
      <c r="I4285" s="1">
        <v>13.600072998</v>
      </c>
      <c r="J4285" s="1">
        <v>12.941080697</v>
      </c>
      <c r="K4285" s="1">
        <v>13.638275451</v>
      </c>
      <c r="L4285" s="1">
        <v>13.218048476</v>
      </c>
      <c r="M4285" s="2">
        <f t="shared" si="334"/>
        <v>-3.5460992904114752E-2</v>
      </c>
      <c r="N4285" s="2">
        <f t="shared" si="335"/>
        <v>-3.6105004638294066E-2</v>
      </c>
    </row>
    <row r="4286" spans="1:14" x14ac:dyDescent="0.25">
      <c r="A4286" s="5">
        <v>42845</v>
      </c>
      <c r="B4286" s="11">
        <f t="shared" si="331"/>
        <v>4</v>
      </c>
      <c r="C4286" s="11">
        <f t="shared" si="332"/>
        <v>2017</v>
      </c>
      <c r="D4286" s="11" t="str">
        <f t="shared" si="333"/>
        <v>4/2017</v>
      </c>
      <c r="E4286">
        <v>22878</v>
      </c>
      <c r="F4286">
        <v>27881200</v>
      </c>
      <c r="G4286">
        <v>384483895</v>
      </c>
      <c r="H4286" s="1">
        <v>13.256250928</v>
      </c>
      <c r="I4286" s="1">
        <v>13.179846024</v>
      </c>
      <c r="J4286" s="1">
        <v>13.017485602000001</v>
      </c>
      <c r="K4286" s="1">
        <v>13.275352154</v>
      </c>
      <c r="L4286" s="1">
        <v>13.170295411</v>
      </c>
      <c r="M4286" s="2">
        <f t="shared" si="334"/>
        <v>2.0588235239545893E-2</v>
      </c>
      <c r="N4286" s="2">
        <f t="shared" si="335"/>
        <v>2.0379162283181235E-2</v>
      </c>
    </row>
    <row r="4287" spans="1:14" x14ac:dyDescent="0.25">
      <c r="A4287" s="5">
        <v>42849</v>
      </c>
      <c r="B4287" s="11">
        <f t="shared" si="331"/>
        <v>4</v>
      </c>
      <c r="C4287" s="11">
        <f t="shared" si="332"/>
        <v>2017</v>
      </c>
      <c r="D4287" s="11" t="str">
        <f t="shared" si="333"/>
        <v>4/2017</v>
      </c>
      <c r="E4287">
        <v>21027</v>
      </c>
      <c r="F4287">
        <v>27363700</v>
      </c>
      <c r="G4287">
        <v>383580396</v>
      </c>
      <c r="H4287" s="1">
        <v>13.399510124000001</v>
      </c>
      <c r="I4287" s="1">
        <v>13.495016254999999</v>
      </c>
      <c r="J4287" s="1">
        <v>13.294453381</v>
      </c>
      <c r="K4287" s="1">
        <v>13.523668094</v>
      </c>
      <c r="L4287" s="1">
        <v>13.389959511000001</v>
      </c>
      <c r="M4287" s="2">
        <f t="shared" si="334"/>
        <v>1.0806916433469649E-2</v>
      </c>
      <c r="N4287" s="2">
        <f t="shared" si="335"/>
        <v>1.0748939042593433E-2</v>
      </c>
    </row>
    <row r="4288" spans="1:14" x14ac:dyDescent="0.25">
      <c r="A4288" s="5">
        <v>42850</v>
      </c>
      <c r="B4288" s="11">
        <f t="shared" si="331"/>
        <v>4</v>
      </c>
      <c r="C4288" s="11">
        <f t="shared" si="332"/>
        <v>2017</v>
      </c>
      <c r="D4288" s="11" t="str">
        <f t="shared" si="333"/>
        <v>4/2017</v>
      </c>
      <c r="E4288">
        <v>24691</v>
      </c>
      <c r="F4288">
        <v>31877300</v>
      </c>
      <c r="G4288">
        <v>448442550</v>
      </c>
      <c r="H4288" s="1">
        <v>13.695579129</v>
      </c>
      <c r="I4288" s="1">
        <v>13.275352154</v>
      </c>
      <c r="J4288" s="1">
        <v>13.179846024</v>
      </c>
      <c r="K4288" s="1">
        <v>13.695579129</v>
      </c>
      <c r="L4288" s="1">
        <v>13.437712575999999</v>
      </c>
      <c r="M4288" s="2">
        <f t="shared" si="334"/>
        <v>2.2095509631333998E-2</v>
      </c>
      <c r="N4288" s="2">
        <f t="shared" si="335"/>
        <v>2.1854941066004031E-2</v>
      </c>
    </row>
    <row r="4289" spans="1:14" x14ac:dyDescent="0.25">
      <c r="A4289" s="5">
        <v>42851</v>
      </c>
      <c r="B4289" s="11">
        <f t="shared" si="331"/>
        <v>4</v>
      </c>
      <c r="C4289" s="11">
        <f t="shared" si="332"/>
        <v>2017</v>
      </c>
      <c r="D4289" s="11" t="str">
        <f t="shared" si="333"/>
        <v>4/2017</v>
      </c>
      <c r="E4289">
        <v>28055</v>
      </c>
      <c r="F4289">
        <v>36719100</v>
      </c>
      <c r="G4289">
        <v>522416698</v>
      </c>
      <c r="H4289" s="1">
        <v>13.370858285000001</v>
      </c>
      <c r="I4289" s="1">
        <v>13.523668094</v>
      </c>
      <c r="J4289" s="1">
        <v>13.370858285000001</v>
      </c>
      <c r="K4289" s="1">
        <v>13.838838324999999</v>
      </c>
      <c r="L4289" s="1">
        <v>13.590522385</v>
      </c>
      <c r="M4289" s="2">
        <f t="shared" si="334"/>
        <v>-2.3709902366407576E-2</v>
      </c>
      <c r="N4289" s="2">
        <f t="shared" si="335"/>
        <v>-2.3995505551521731E-2</v>
      </c>
    </row>
    <row r="4290" spans="1:14" x14ac:dyDescent="0.25">
      <c r="A4290" s="5">
        <v>42852</v>
      </c>
      <c r="B4290" s="11">
        <f t="shared" si="331"/>
        <v>4</v>
      </c>
      <c r="C4290" s="11">
        <f t="shared" si="332"/>
        <v>2017</v>
      </c>
      <c r="D4290" s="11" t="str">
        <f t="shared" si="333"/>
        <v>4/2017</v>
      </c>
      <c r="E4290">
        <v>23722</v>
      </c>
      <c r="F4290">
        <v>28906600</v>
      </c>
      <c r="G4290">
        <v>398038771</v>
      </c>
      <c r="H4290" s="1">
        <v>13.112991731999999</v>
      </c>
      <c r="I4290" s="1">
        <v>13.361307672000001</v>
      </c>
      <c r="J4290" s="1">
        <v>12.95063131</v>
      </c>
      <c r="K4290" s="1">
        <v>13.399510124000001</v>
      </c>
      <c r="L4290" s="1">
        <v>13.151194185</v>
      </c>
      <c r="M4290" s="2">
        <f t="shared" si="334"/>
        <v>-1.9285714312691993E-2</v>
      </c>
      <c r="N4290" s="2">
        <f t="shared" si="335"/>
        <v>-1.9474109862887157E-2</v>
      </c>
    </row>
    <row r="4291" spans="1:14" x14ac:dyDescent="0.25">
      <c r="A4291" s="5">
        <v>42853</v>
      </c>
      <c r="B4291" s="11">
        <f t="shared" ref="B4291:B4354" si="336">MONTH(A4291)</f>
        <v>4</v>
      </c>
      <c r="C4291" s="11">
        <f t="shared" ref="C4291:C4354" si="337">YEAR(A4291)</f>
        <v>2017</v>
      </c>
      <c r="D4291" s="11" t="str">
        <f t="shared" ref="D4291:D4354" si="338">CONCATENATE(B4291,"/",C4291)</f>
        <v>4/2017</v>
      </c>
      <c r="E4291">
        <v>20356</v>
      </c>
      <c r="F4291">
        <v>30868000</v>
      </c>
      <c r="G4291">
        <v>430932156</v>
      </c>
      <c r="H4291" s="1">
        <v>13.342206446</v>
      </c>
      <c r="I4291" s="1">
        <v>13.227599089</v>
      </c>
      <c r="J4291" s="1">
        <v>13.074789279999999</v>
      </c>
      <c r="K4291" s="1">
        <v>13.466364415999999</v>
      </c>
      <c r="L4291" s="1">
        <v>13.332655833</v>
      </c>
      <c r="M4291" s="2">
        <f t="shared" si="334"/>
        <v>1.7479970908594655E-2</v>
      </c>
      <c r="N4291" s="2">
        <f t="shared" si="335"/>
        <v>1.7328953530150727E-2</v>
      </c>
    </row>
    <row r="4292" spans="1:14" x14ac:dyDescent="0.25">
      <c r="A4292" s="5">
        <v>42857</v>
      </c>
      <c r="B4292" s="11">
        <f t="shared" si="336"/>
        <v>5</v>
      </c>
      <c r="C4292" s="11">
        <f t="shared" si="337"/>
        <v>2017</v>
      </c>
      <c r="D4292" s="11" t="str">
        <f t="shared" si="338"/>
        <v>5/2017</v>
      </c>
      <c r="E4292">
        <v>45564</v>
      </c>
      <c r="F4292">
        <v>37598600</v>
      </c>
      <c r="G4292">
        <v>530775421</v>
      </c>
      <c r="H4292" s="1">
        <v>13.361307672000001</v>
      </c>
      <c r="I4292" s="1">
        <v>13.428161963000001</v>
      </c>
      <c r="J4292" s="1">
        <v>13.227599089</v>
      </c>
      <c r="K4292" s="1">
        <v>13.695579129</v>
      </c>
      <c r="L4292" s="1">
        <v>13.485465641999999</v>
      </c>
      <c r="M4292" s="2">
        <f t="shared" ref="M4292:M4355" si="339">H4292/H4291-1</f>
        <v>1.4316392177942117E-3</v>
      </c>
      <c r="N4292" s="2">
        <f t="shared" ref="N4292:N4355" si="340">LN(H4292/H4291)</f>
        <v>1.4306153994117913E-3</v>
      </c>
    </row>
    <row r="4293" spans="1:14" x14ac:dyDescent="0.25">
      <c r="A4293" s="5">
        <v>42858</v>
      </c>
      <c r="B4293" s="11">
        <f t="shared" si="336"/>
        <v>5</v>
      </c>
      <c r="C4293" s="11">
        <f t="shared" si="337"/>
        <v>2017</v>
      </c>
      <c r="D4293" s="11" t="str">
        <f t="shared" si="338"/>
        <v>5/2017</v>
      </c>
      <c r="E4293">
        <v>29317</v>
      </c>
      <c r="F4293">
        <v>37651300</v>
      </c>
      <c r="G4293">
        <v>531863602</v>
      </c>
      <c r="H4293" s="1">
        <v>13.523668094</v>
      </c>
      <c r="I4293" s="1">
        <v>13.409060737000001</v>
      </c>
      <c r="J4293" s="1">
        <v>13.32310522</v>
      </c>
      <c r="K4293" s="1">
        <v>13.609623612</v>
      </c>
      <c r="L4293" s="1">
        <v>13.495016254999999</v>
      </c>
      <c r="M4293" s="2">
        <f t="shared" si="339"/>
        <v>1.2151536809547725E-2</v>
      </c>
      <c r="N4293" s="2">
        <f t="shared" si="340"/>
        <v>1.2078299585752586E-2</v>
      </c>
    </row>
    <row r="4294" spans="1:14" x14ac:dyDescent="0.25">
      <c r="A4294" s="5">
        <v>42859</v>
      </c>
      <c r="B4294" s="11">
        <f t="shared" si="336"/>
        <v>5</v>
      </c>
      <c r="C4294" s="11">
        <f t="shared" si="337"/>
        <v>2017</v>
      </c>
      <c r="D4294" s="11" t="str">
        <f t="shared" si="338"/>
        <v>5/2017</v>
      </c>
      <c r="E4294">
        <v>34316</v>
      </c>
      <c r="F4294">
        <v>37474600</v>
      </c>
      <c r="G4294">
        <v>514534581</v>
      </c>
      <c r="H4294" s="1">
        <v>12.988833763000001</v>
      </c>
      <c r="I4294" s="1">
        <v>13.370858285000001</v>
      </c>
      <c r="J4294" s="1">
        <v>12.969732536</v>
      </c>
      <c r="K4294" s="1">
        <v>13.370858285000001</v>
      </c>
      <c r="L4294" s="1">
        <v>13.112991731999999</v>
      </c>
      <c r="M4294" s="2">
        <f t="shared" si="339"/>
        <v>-3.9548022569208641E-2</v>
      </c>
      <c r="N4294" s="2">
        <f t="shared" si="340"/>
        <v>-4.0351295492684611E-2</v>
      </c>
    </row>
    <row r="4295" spans="1:14" x14ac:dyDescent="0.25">
      <c r="A4295" s="5">
        <v>42860</v>
      </c>
      <c r="B4295" s="11">
        <f t="shared" si="336"/>
        <v>5</v>
      </c>
      <c r="C4295" s="11">
        <f t="shared" si="337"/>
        <v>2017</v>
      </c>
      <c r="D4295" s="11" t="str">
        <f t="shared" si="338"/>
        <v>5/2017</v>
      </c>
      <c r="E4295">
        <v>26719</v>
      </c>
      <c r="F4295">
        <v>32608100</v>
      </c>
      <c r="G4295">
        <v>456568411</v>
      </c>
      <c r="H4295" s="1">
        <v>13.571421159</v>
      </c>
      <c r="I4295" s="1">
        <v>13.074789279999999</v>
      </c>
      <c r="J4295" s="1">
        <v>13.046137441000001</v>
      </c>
      <c r="K4295" s="1">
        <v>13.571421159</v>
      </c>
      <c r="L4295" s="1">
        <v>13.370858285000001</v>
      </c>
      <c r="M4295" s="2">
        <f t="shared" si="339"/>
        <v>4.4852941120823164E-2</v>
      </c>
      <c r="N4295" s="2">
        <f t="shared" si="340"/>
        <v>4.3876149313744325E-2</v>
      </c>
    </row>
    <row r="4296" spans="1:14" x14ac:dyDescent="0.25">
      <c r="A4296" s="5">
        <v>42863</v>
      </c>
      <c r="B4296" s="11">
        <f t="shared" si="336"/>
        <v>5</v>
      </c>
      <c r="C4296" s="11">
        <f t="shared" si="337"/>
        <v>2017</v>
      </c>
      <c r="D4296" s="11" t="str">
        <f t="shared" si="338"/>
        <v>5/2017</v>
      </c>
      <c r="E4296">
        <v>26437</v>
      </c>
      <c r="F4296">
        <v>36351900</v>
      </c>
      <c r="G4296">
        <v>513769627</v>
      </c>
      <c r="H4296" s="1">
        <v>13.447263189999999</v>
      </c>
      <c r="I4296" s="1">
        <v>13.495016254999999</v>
      </c>
      <c r="J4296" s="1">
        <v>13.351757059000001</v>
      </c>
      <c r="K4296" s="1">
        <v>13.705129742</v>
      </c>
      <c r="L4296" s="1">
        <v>13.495016254999999</v>
      </c>
      <c r="M4296" s="2">
        <f t="shared" si="339"/>
        <v>-9.1484869230268329E-3</v>
      </c>
      <c r="N4296" s="2">
        <f t="shared" si="340"/>
        <v>-9.190591320605207E-3</v>
      </c>
    </row>
    <row r="4297" spans="1:14" x14ac:dyDescent="0.25">
      <c r="A4297" s="5">
        <v>42864</v>
      </c>
      <c r="B4297" s="11">
        <f t="shared" si="336"/>
        <v>5</v>
      </c>
      <c r="C4297" s="11">
        <f t="shared" si="337"/>
        <v>2017</v>
      </c>
      <c r="D4297" s="11" t="str">
        <f t="shared" si="338"/>
        <v>5/2017</v>
      </c>
      <c r="E4297">
        <v>22539</v>
      </c>
      <c r="F4297">
        <v>27759600</v>
      </c>
      <c r="G4297">
        <v>393081307</v>
      </c>
      <c r="H4297" s="1">
        <v>13.504566868</v>
      </c>
      <c r="I4297" s="1">
        <v>13.514117481</v>
      </c>
      <c r="J4297" s="1">
        <v>13.409060737000001</v>
      </c>
      <c r="K4297" s="1">
        <v>13.600072998</v>
      </c>
      <c r="L4297" s="1">
        <v>13.523668094</v>
      </c>
      <c r="M4297" s="2">
        <f t="shared" si="339"/>
        <v>4.2613636091106688E-3</v>
      </c>
      <c r="N4297" s="2">
        <f t="shared" si="340"/>
        <v>4.2523097113930297E-3</v>
      </c>
    </row>
    <row r="4298" spans="1:14" x14ac:dyDescent="0.25">
      <c r="A4298" s="5">
        <v>42865</v>
      </c>
      <c r="B4298" s="11">
        <f t="shared" si="336"/>
        <v>5</v>
      </c>
      <c r="C4298" s="11">
        <f t="shared" si="337"/>
        <v>2017</v>
      </c>
      <c r="D4298" s="11" t="str">
        <f t="shared" si="338"/>
        <v>5/2017</v>
      </c>
      <c r="E4298">
        <v>45021</v>
      </c>
      <c r="F4298">
        <v>46069200</v>
      </c>
      <c r="G4298">
        <v>672417274</v>
      </c>
      <c r="H4298" s="1">
        <v>14.068053038</v>
      </c>
      <c r="I4298" s="1">
        <v>13.695579129</v>
      </c>
      <c r="J4298" s="1">
        <v>13.66692729</v>
      </c>
      <c r="K4298" s="1">
        <v>14.087154265000001</v>
      </c>
      <c r="L4298" s="1">
        <v>13.943895069</v>
      </c>
      <c r="M4298" s="2">
        <f t="shared" si="339"/>
        <v>4.1725601087971187E-2</v>
      </c>
      <c r="N4298" s="2">
        <f t="shared" si="340"/>
        <v>4.0878569964286855E-2</v>
      </c>
    </row>
    <row r="4299" spans="1:14" x14ac:dyDescent="0.25">
      <c r="A4299" s="5">
        <v>42866</v>
      </c>
      <c r="B4299" s="11">
        <f t="shared" si="336"/>
        <v>5</v>
      </c>
      <c r="C4299" s="11">
        <f t="shared" si="337"/>
        <v>2017</v>
      </c>
      <c r="D4299" s="11" t="str">
        <f t="shared" si="338"/>
        <v>5/2017</v>
      </c>
      <c r="E4299">
        <v>27398</v>
      </c>
      <c r="F4299">
        <v>28815000</v>
      </c>
      <c r="G4299">
        <v>425637571</v>
      </c>
      <c r="H4299" s="1">
        <v>14.154008556000001</v>
      </c>
      <c r="I4299" s="1">
        <v>14.211312233999999</v>
      </c>
      <c r="J4299" s="1">
        <v>13.982097521</v>
      </c>
      <c r="K4299" s="1">
        <v>14.249514687</v>
      </c>
      <c r="L4299" s="1">
        <v>14.106255491000001</v>
      </c>
      <c r="M4299" s="2">
        <f t="shared" si="339"/>
        <v>6.1099796658301564E-3</v>
      </c>
      <c r="N4299" s="2">
        <f t="shared" si="340"/>
        <v>6.0913894256339239E-3</v>
      </c>
    </row>
    <row r="4300" spans="1:14" x14ac:dyDescent="0.25">
      <c r="A4300" s="5">
        <v>42867</v>
      </c>
      <c r="B4300" s="11">
        <f t="shared" si="336"/>
        <v>5</v>
      </c>
      <c r="C4300" s="11">
        <f t="shared" si="337"/>
        <v>2017</v>
      </c>
      <c r="D4300" s="11" t="str">
        <f t="shared" si="338"/>
        <v>5/2017</v>
      </c>
      <c r="E4300">
        <v>67325</v>
      </c>
      <c r="F4300">
        <v>82987100</v>
      </c>
      <c r="G4300">
        <v>1284107639</v>
      </c>
      <c r="H4300" s="1">
        <v>14.755697179</v>
      </c>
      <c r="I4300" s="1">
        <v>14.803450244</v>
      </c>
      <c r="J4300" s="1">
        <v>14.660191048</v>
      </c>
      <c r="K4300" s="1">
        <v>14.879855149000001</v>
      </c>
      <c r="L4300" s="1">
        <v>14.774798405</v>
      </c>
      <c r="M4300" s="2">
        <f t="shared" si="339"/>
        <v>4.2510121469789386E-2</v>
      </c>
      <c r="N4300" s="2">
        <f t="shared" si="340"/>
        <v>4.1631383487611612E-2</v>
      </c>
    </row>
    <row r="4301" spans="1:14" x14ac:dyDescent="0.25">
      <c r="A4301" s="5">
        <v>42870</v>
      </c>
      <c r="B4301" s="11">
        <f t="shared" si="336"/>
        <v>5</v>
      </c>
      <c r="C4301" s="11">
        <f t="shared" si="337"/>
        <v>2017</v>
      </c>
      <c r="D4301" s="11" t="str">
        <f t="shared" si="338"/>
        <v>5/2017</v>
      </c>
      <c r="E4301">
        <v>36622</v>
      </c>
      <c r="F4301">
        <v>46697600</v>
      </c>
      <c r="G4301">
        <v>734924425</v>
      </c>
      <c r="H4301" s="1">
        <v>14.975361278999999</v>
      </c>
      <c r="I4301" s="1">
        <v>15.061316797</v>
      </c>
      <c r="J4301" s="1">
        <v>14.946709439999999</v>
      </c>
      <c r="K4301" s="1">
        <v>15.156822927</v>
      </c>
      <c r="L4301" s="1">
        <v>15.032664958</v>
      </c>
      <c r="M4301" s="2">
        <f t="shared" si="339"/>
        <v>1.4886731364521344E-2</v>
      </c>
      <c r="N4301" s="2">
        <f t="shared" si="340"/>
        <v>1.4777011551839895E-2</v>
      </c>
    </row>
    <row r="4302" spans="1:14" x14ac:dyDescent="0.25">
      <c r="A4302" s="5">
        <v>42871</v>
      </c>
      <c r="B4302" s="11">
        <f t="shared" si="336"/>
        <v>5</v>
      </c>
      <c r="C4302" s="11">
        <f t="shared" si="337"/>
        <v>2017</v>
      </c>
      <c r="D4302" s="11" t="str">
        <f t="shared" si="338"/>
        <v>5/2017</v>
      </c>
      <c r="E4302">
        <v>32599</v>
      </c>
      <c r="F4302">
        <v>34089700</v>
      </c>
      <c r="G4302">
        <v>534586812</v>
      </c>
      <c r="H4302" s="1">
        <v>14.994462505</v>
      </c>
      <c r="I4302" s="1">
        <v>15.061316797</v>
      </c>
      <c r="J4302" s="1">
        <v>14.822551470000001</v>
      </c>
      <c r="K4302" s="1">
        <v>15.07086741</v>
      </c>
      <c r="L4302" s="1">
        <v>14.975361278999999</v>
      </c>
      <c r="M4302" s="2">
        <f t="shared" si="339"/>
        <v>1.2755101959900372E-3</v>
      </c>
      <c r="N4302" s="2">
        <f t="shared" si="340"/>
        <v>1.2746974239192966E-3</v>
      </c>
    </row>
    <row r="4303" spans="1:14" x14ac:dyDescent="0.25">
      <c r="A4303" s="5">
        <v>42872</v>
      </c>
      <c r="B4303" s="11">
        <f t="shared" si="336"/>
        <v>5</v>
      </c>
      <c r="C4303" s="11">
        <f t="shared" si="337"/>
        <v>2017</v>
      </c>
      <c r="D4303" s="11" t="str">
        <f t="shared" si="338"/>
        <v>5/2017</v>
      </c>
      <c r="E4303">
        <v>39454</v>
      </c>
      <c r="F4303">
        <v>29812800</v>
      </c>
      <c r="G4303">
        <v>465614443</v>
      </c>
      <c r="H4303" s="1">
        <v>14.908506987999999</v>
      </c>
      <c r="I4303" s="1">
        <v>14.860753923000001</v>
      </c>
      <c r="J4303" s="1">
        <v>14.813000857</v>
      </c>
      <c r="K4303" s="1">
        <v>15.013563732</v>
      </c>
      <c r="L4303" s="1">
        <v>14.918057600999999</v>
      </c>
      <c r="M4303" s="2">
        <f t="shared" si="339"/>
        <v>-5.7324840401140609E-3</v>
      </c>
      <c r="N4303" s="2">
        <f t="shared" si="340"/>
        <v>-5.7489777903932185E-3</v>
      </c>
    </row>
    <row r="4304" spans="1:14" x14ac:dyDescent="0.25">
      <c r="A4304" s="5">
        <v>42873</v>
      </c>
      <c r="B4304" s="11">
        <f t="shared" si="336"/>
        <v>5</v>
      </c>
      <c r="C4304" s="11">
        <f t="shared" si="337"/>
        <v>2017</v>
      </c>
      <c r="D4304" s="11" t="str">
        <f t="shared" si="338"/>
        <v>5/2017</v>
      </c>
      <c r="E4304">
        <v>167478</v>
      </c>
      <c r="F4304">
        <v>142384600</v>
      </c>
      <c r="G4304">
        <v>1907705833</v>
      </c>
      <c r="H4304" s="1">
        <v>12.559056175</v>
      </c>
      <c r="I4304" s="1">
        <v>11.890513261000001</v>
      </c>
      <c r="J4304" s="1">
        <v>11.890513261000001</v>
      </c>
      <c r="K4304" s="1">
        <v>13.370858285000001</v>
      </c>
      <c r="L4304" s="1">
        <v>12.797821501</v>
      </c>
      <c r="M4304" s="2">
        <f t="shared" si="339"/>
        <v>-0.15759128763806429</v>
      </c>
      <c r="N4304" s="2">
        <f t="shared" si="340"/>
        <v>-0.17148997590586246</v>
      </c>
    </row>
    <row r="4305" spans="1:14" x14ac:dyDescent="0.25">
      <c r="A4305" s="5">
        <v>42874</v>
      </c>
      <c r="B4305" s="11">
        <f t="shared" si="336"/>
        <v>5</v>
      </c>
      <c r="C4305" s="11">
        <f t="shared" si="337"/>
        <v>2017</v>
      </c>
      <c r="D4305" s="11" t="str">
        <f t="shared" si="338"/>
        <v>5/2017</v>
      </c>
      <c r="E4305">
        <v>77092</v>
      </c>
      <c r="F4305">
        <v>70512200</v>
      </c>
      <c r="G4305">
        <v>963369569</v>
      </c>
      <c r="H4305" s="1">
        <v>13.007934989000001</v>
      </c>
      <c r="I4305" s="1">
        <v>13.132092959</v>
      </c>
      <c r="J4305" s="1">
        <v>12.85512518</v>
      </c>
      <c r="K4305" s="1">
        <v>13.275352154</v>
      </c>
      <c r="L4305" s="1">
        <v>13.046137441000001</v>
      </c>
      <c r="M4305" s="2">
        <f t="shared" si="339"/>
        <v>3.574144487812192E-2</v>
      </c>
      <c r="N4305" s="2">
        <f t="shared" si="340"/>
        <v>3.5117542108407965E-2</v>
      </c>
    </row>
    <row r="4306" spans="1:14" x14ac:dyDescent="0.25">
      <c r="A4306" s="5">
        <v>42877</v>
      </c>
      <c r="B4306" s="11">
        <f t="shared" si="336"/>
        <v>5</v>
      </c>
      <c r="C4306" s="11">
        <f t="shared" si="337"/>
        <v>2017</v>
      </c>
      <c r="D4306" s="11" t="str">
        <f t="shared" si="338"/>
        <v>5/2017</v>
      </c>
      <c r="E4306">
        <v>65890</v>
      </c>
      <c r="F4306">
        <v>54772100</v>
      </c>
      <c r="G4306">
        <v>728579887</v>
      </c>
      <c r="H4306" s="1">
        <v>12.797821501</v>
      </c>
      <c r="I4306" s="1">
        <v>12.750068435999999</v>
      </c>
      <c r="J4306" s="1">
        <v>12.415796979</v>
      </c>
      <c r="K4306" s="1">
        <v>12.902878245</v>
      </c>
      <c r="L4306" s="1">
        <v>12.702315370999999</v>
      </c>
      <c r="M4306" s="2">
        <f t="shared" si="339"/>
        <v>-1.6152716643931697E-2</v>
      </c>
      <c r="N4306" s="2">
        <f t="shared" si="340"/>
        <v>-1.6284593816019259E-2</v>
      </c>
    </row>
    <row r="4307" spans="1:14" x14ac:dyDescent="0.25">
      <c r="A4307" s="5">
        <v>42878</v>
      </c>
      <c r="B4307" s="11">
        <f t="shared" si="336"/>
        <v>5</v>
      </c>
      <c r="C4307" s="11">
        <f t="shared" si="337"/>
        <v>2017</v>
      </c>
      <c r="D4307" s="11" t="str">
        <f t="shared" si="338"/>
        <v>5/2017</v>
      </c>
      <c r="E4307">
        <v>54458</v>
      </c>
      <c r="F4307">
        <v>48354700</v>
      </c>
      <c r="G4307">
        <v>653341085</v>
      </c>
      <c r="H4307" s="1">
        <v>12.883777019</v>
      </c>
      <c r="I4307" s="1">
        <v>12.845574567</v>
      </c>
      <c r="J4307" s="1">
        <v>12.778720275</v>
      </c>
      <c r="K4307" s="1">
        <v>12.988833763000001</v>
      </c>
      <c r="L4307" s="1">
        <v>12.902878245</v>
      </c>
      <c r="M4307" s="2">
        <f t="shared" si="339"/>
        <v>6.7164179460765805E-3</v>
      </c>
      <c r="N4307" s="2">
        <f t="shared" si="340"/>
        <v>6.6939632981899456E-3</v>
      </c>
    </row>
    <row r="4308" spans="1:14" x14ac:dyDescent="0.25">
      <c r="A4308" s="5">
        <v>42879</v>
      </c>
      <c r="B4308" s="11">
        <f t="shared" si="336"/>
        <v>5</v>
      </c>
      <c r="C4308" s="11">
        <f t="shared" si="337"/>
        <v>2017</v>
      </c>
      <c r="D4308" s="11" t="str">
        <f t="shared" si="338"/>
        <v>5/2017</v>
      </c>
      <c r="E4308">
        <v>45097</v>
      </c>
      <c r="F4308">
        <v>53775800</v>
      </c>
      <c r="G4308">
        <v>749195302</v>
      </c>
      <c r="H4308" s="1">
        <v>13.313554607</v>
      </c>
      <c r="I4308" s="1">
        <v>13.132092959</v>
      </c>
      <c r="J4308" s="1">
        <v>13.074789279999999</v>
      </c>
      <c r="K4308" s="1">
        <v>13.456813802999999</v>
      </c>
      <c r="L4308" s="1">
        <v>13.304003994</v>
      </c>
      <c r="M4308" s="2">
        <f t="shared" si="339"/>
        <v>3.3358043015351502E-2</v>
      </c>
      <c r="N4308" s="2">
        <f t="shared" si="340"/>
        <v>3.2813735132590768E-2</v>
      </c>
    </row>
    <row r="4309" spans="1:14" x14ac:dyDescent="0.25">
      <c r="A4309" s="5">
        <v>42880</v>
      </c>
      <c r="B4309" s="11">
        <f t="shared" si="336"/>
        <v>5</v>
      </c>
      <c r="C4309" s="11">
        <f t="shared" si="337"/>
        <v>2017</v>
      </c>
      <c r="D4309" s="11" t="str">
        <f t="shared" si="338"/>
        <v>5/2017</v>
      </c>
      <c r="E4309">
        <v>44970</v>
      </c>
      <c r="F4309">
        <v>44842600</v>
      </c>
      <c r="G4309">
        <v>620916189</v>
      </c>
      <c r="H4309" s="1">
        <v>13.122542344999999</v>
      </c>
      <c r="I4309" s="1">
        <v>13.342206446</v>
      </c>
      <c r="J4309" s="1">
        <v>13.017485602000001</v>
      </c>
      <c r="K4309" s="1">
        <v>13.552319933</v>
      </c>
      <c r="L4309" s="1">
        <v>13.227599089</v>
      </c>
      <c r="M4309" s="2">
        <f t="shared" si="339"/>
        <v>-1.434720235417597E-2</v>
      </c>
      <c r="N4309" s="2">
        <f t="shared" si="340"/>
        <v>-1.4451118597651474E-2</v>
      </c>
    </row>
    <row r="4310" spans="1:14" x14ac:dyDescent="0.25">
      <c r="A4310" s="5">
        <v>42881</v>
      </c>
      <c r="B4310" s="11">
        <f t="shared" si="336"/>
        <v>5</v>
      </c>
      <c r="C4310" s="11">
        <f t="shared" si="337"/>
        <v>2017</v>
      </c>
      <c r="D4310" s="11" t="str">
        <f t="shared" si="338"/>
        <v>5/2017</v>
      </c>
      <c r="E4310">
        <v>58405</v>
      </c>
      <c r="F4310">
        <v>63104700</v>
      </c>
      <c r="G4310">
        <v>858044236</v>
      </c>
      <c r="H4310" s="1">
        <v>13.065238666999999</v>
      </c>
      <c r="I4310" s="1">
        <v>12.864675793</v>
      </c>
      <c r="J4310" s="1">
        <v>12.797821501</v>
      </c>
      <c r="K4310" s="1">
        <v>13.170295411</v>
      </c>
      <c r="L4310" s="1">
        <v>12.988833763000001</v>
      </c>
      <c r="M4310" s="2">
        <f t="shared" si="339"/>
        <v>-4.3668121994542286E-3</v>
      </c>
      <c r="N4310" s="2">
        <f t="shared" si="340"/>
        <v>-4.3763745720577308E-3</v>
      </c>
    </row>
    <row r="4311" spans="1:14" x14ac:dyDescent="0.25">
      <c r="A4311" s="5">
        <v>42884</v>
      </c>
      <c r="B4311" s="11">
        <f t="shared" si="336"/>
        <v>5</v>
      </c>
      <c r="C4311" s="11">
        <f t="shared" si="337"/>
        <v>2017</v>
      </c>
      <c r="D4311" s="11" t="str">
        <f t="shared" si="338"/>
        <v>5/2017</v>
      </c>
      <c r="E4311">
        <v>16313</v>
      </c>
      <c r="F4311">
        <v>15908400</v>
      </c>
      <c r="G4311">
        <v>216812716</v>
      </c>
      <c r="H4311" s="1">
        <v>12.960181923</v>
      </c>
      <c r="I4311" s="1">
        <v>12.979283150000001</v>
      </c>
      <c r="J4311" s="1">
        <v>12.941080697</v>
      </c>
      <c r="K4311" s="1">
        <v>13.151194185</v>
      </c>
      <c r="L4311" s="1">
        <v>13.017485602000001</v>
      </c>
      <c r="M4311" s="2">
        <f t="shared" si="339"/>
        <v>-8.0409356979715962E-3</v>
      </c>
      <c r="N4311" s="2">
        <f t="shared" si="340"/>
        <v>-8.0734383732899637E-3</v>
      </c>
    </row>
    <row r="4312" spans="1:14" x14ac:dyDescent="0.25">
      <c r="A4312" s="5">
        <v>42885</v>
      </c>
      <c r="B4312" s="11">
        <f t="shared" si="336"/>
        <v>5</v>
      </c>
      <c r="C4312" s="11">
        <f t="shared" si="337"/>
        <v>2017</v>
      </c>
      <c r="D4312" s="11" t="str">
        <f t="shared" si="338"/>
        <v>5/2017</v>
      </c>
      <c r="E4312">
        <v>28349</v>
      </c>
      <c r="F4312">
        <v>34443600</v>
      </c>
      <c r="G4312">
        <v>464029132</v>
      </c>
      <c r="H4312" s="1">
        <v>12.759619048999999</v>
      </c>
      <c r="I4312" s="1">
        <v>12.941080697</v>
      </c>
      <c r="J4312" s="1">
        <v>12.759619048999999</v>
      </c>
      <c r="K4312" s="1">
        <v>13.027036215000001</v>
      </c>
      <c r="L4312" s="1">
        <v>12.864675793</v>
      </c>
      <c r="M4312" s="2">
        <f t="shared" si="339"/>
        <v>-1.5475313170108307E-2</v>
      </c>
      <c r="N4312" s="2">
        <f t="shared" si="340"/>
        <v>-1.5596305717197995E-2</v>
      </c>
    </row>
    <row r="4313" spans="1:14" x14ac:dyDescent="0.25">
      <c r="A4313" s="5">
        <v>42886</v>
      </c>
      <c r="B4313" s="11">
        <f t="shared" si="336"/>
        <v>5</v>
      </c>
      <c r="C4313" s="11">
        <f t="shared" si="337"/>
        <v>2017</v>
      </c>
      <c r="D4313" s="11" t="str">
        <f t="shared" si="338"/>
        <v>5/2017</v>
      </c>
      <c r="E4313">
        <v>44552</v>
      </c>
      <c r="F4313">
        <v>44657900</v>
      </c>
      <c r="G4313">
        <v>584459581</v>
      </c>
      <c r="H4313" s="1">
        <v>12.377594526999999</v>
      </c>
      <c r="I4313" s="1">
        <v>12.616359853000001</v>
      </c>
      <c r="J4313" s="1">
        <v>12.368043913999999</v>
      </c>
      <c r="K4313" s="1">
        <v>12.711865983999999</v>
      </c>
      <c r="L4313" s="1">
        <v>12.501752496</v>
      </c>
      <c r="M4313" s="2">
        <f t="shared" si="339"/>
        <v>-2.9940119727159153E-2</v>
      </c>
      <c r="N4313" s="2">
        <f t="shared" si="340"/>
        <v>-3.0397477150022754E-2</v>
      </c>
    </row>
    <row r="4314" spans="1:14" x14ac:dyDescent="0.25">
      <c r="A4314" s="5">
        <v>42887</v>
      </c>
      <c r="B4314" s="11">
        <f t="shared" si="336"/>
        <v>6</v>
      </c>
      <c r="C4314" s="11">
        <f t="shared" si="337"/>
        <v>2017</v>
      </c>
      <c r="D4314" s="11" t="str">
        <f t="shared" si="338"/>
        <v>6/2017</v>
      </c>
      <c r="E4314">
        <v>37418</v>
      </c>
      <c r="F4314">
        <v>42613400</v>
      </c>
      <c r="G4314">
        <v>556892015</v>
      </c>
      <c r="H4314" s="1">
        <v>12.243885944000001</v>
      </c>
      <c r="I4314" s="1">
        <v>12.568606788</v>
      </c>
      <c r="J4314" s="1">
        <v>12.243885944000001</v>
      </c>
      <c r="K4314" s="1">
        <v>12.692764757999999</v>
      </c>
      <c r="L4314" s="1">
        <v>12.48265127</v>
      </c>
      <c r="M4314" s="2">
        <f t="shared" si="339"/>
        <v>-1.0802469147646709E-2</v>
      </c>
      <c r="N4314" s="2">
        <f t="shared" si="340"/>
        <v>-1.0861239443578238E-2</v>
      </c>
    </row>
    <row r="4315" spans="1:14" x14ac:dyDescent="0.25">
      <c r="A4315" s="5">
        <v>42888</v>
      </c>
      <c r="B4315" s="11">
        <f t="shared" si="336"/>
        <v>6</v>
      </c>
      <c r="C4315" s="11">
        <f t="shared" si="337"/>
        <v>2017</v>
      </c>
      <c r="D4315" s="11" t="str">
        <f t="shared" si="338"/>
        <v>6/2017</v>
      </c>
      <c r="E4315">
        <v>35027</v>
      </c>
      <c r="F4315">
        <v>42868600</v>
      </c>
      <c r="G4315">
        <v>549295159</v>
      </c>
      <c r="H4315" s="1">
        <v>12.463550044</v>
      </c>
      <c r="I4315" s="1">
        <v>12.215234105</v>
      </c>
      <c r="J4315" s="1">
        <v>12.110177361</v>
      </c>
      <c r="K4315" s="1">
        <v>12.463550044</v>
      </c>
      <c r="L4315" s="1">
        <v>12.234335331</v>
      </c>
      <c r="M4315" s="2">
        <f t="shared" si="339"/>
        <v>1.7940717596086619E-2</v>
      </c>
      <c r="N4315" s="2">
        <f t="shared" si="340"/>
        <v>1.7781682244134792E-2</v>
      </c>
    </row>
    <row r="4316" spans="1:14" x14ac:dyDescent="0.25">
      <c r="A4316" s="5">
        <v>42891</v>
      </c>
      <c r="B4316" s="11">
        <f t="shared" si="336"/>
        <v>6</v>
      </c>
      <c r="C4316" s="11">
        <f t="shared" si="337"/>
        <v>2017</v>
      </c>
      <c r="D4316" s="11" t="str">
        <f t="shared" si="338"/>
        <v>6/2017</v>
      </c>
      <c r="E4316">
        <v>29469</v>
      </c>
      <c r="F4316">
        <v>31257200</v>
      </c>
      <c r="G4316">
        <v>410176564</v>
      </c>
      <c r="H4316" s="1">
        <v>12.587708014</v>
      </c>
      <c r="I4316" s="1">
        <v>12.377594526999999</v>
      </c>
      <c r="J4316" s="1">
        <v>12.339392073999999</v>
      </c>
      <c r="K4316" s="1">
        <v>12.645011692000001</v>
      </c>
      <c r="L4316" s="1">
        <v>12.530404336</v>
      </c>
      <c r="M4316" s="2">
        <f t="shared" si="339"/>
        <v>9.96168584084689E-3</v>
      </c>
      <c r="N4316" s="2">
        <f t="shared" si="340"/>
        <v>9.9123953225822587E-3</v>
      </c>
    </row>
    <row r="4317" spans="1:14" x14ac:dyDescent="0.25">
      <c r="A4317" s="5">
        <v>42892</v>
      </c>
      <c r="B4317" s="11">
        <f t="shared" si="336"/>
        <v>6</v>
      </c>
      <c r="C4317" s="11">
        <f t="shared" si="337"/>
        <v>2017</v>
      </c>
      <c r="D4317" s="11" t="str">
        <f t="shared" si="338"/>
        <v>6/2017</v>
      </c>
      <c r="E4317">
        <v>32432</v>
      </c>
      <c r="F4317">
        <v>35352100</v>
      </c>
      <c r="G4317">
        <v>465526515</v>
      </c>
      <c r="H4317" s="1">
        <v>12.587708014</v>
      </c>
      <c r="I4317" s="1">
        <v>12.635461079000001</v>
      </c>
      <c r="J4317" s="1">
        <v>12.444448818</v>
      </c>
      <c r="K4317" s="1">
        <v>12.730967209999999</v>
      </c>
      <c r="L4317" s="1">
        <v>12.578157401</v>
      </c>
      <c r="M4317" s="2">
        <f t="shared" si="339"/>
        <v>0</v>
      </c>
      <c r="N4317" s="2">
        <f t="shared" si="340"/>
        <v>0</v>
      </c>
    </row>
    <row r="4318" spans="1:14" x14ac:dyDescent="0.25">
      <c r="A4318" s="5">
        <v>42893</v>
      </c>
      <c r="B4318" s="11">
        <f t="shared" si="336"/>
        <v>6</v>
      </c>
      <c r="C4318" s="11">
        <f t="shared" si="337"/>
        <v>2017</v>
      </c>
      <c r="D4318" s="11" t="str">
        <f t="shared" si="338"/>
        <v>6/2017</v>
      </c>
      <c r="E4318">
        <v>36366</v>
      </c>
      <c r="F4318">
        <v>44017400</v>
      </c>
      <c r="G4318">
        <v>572430249</v>
      </c>
      <c r="H4318" s="1">
        <v>12.291639009000001</v>
      </c>
      <c r="I4318" s="1">
        <v>12.683214145000001</v>
      </c>
      <c r="J4318" s="1">
        <v>12.234335331</v>
      </c>
      <c r="K4318" s="1">
        <v>12.740517822999999</v>
      </c>
      <c r="L4318" s="1">
        <v>12.415796979</v>
      </c>
      <c r="M4318" s="2">
        <f t="shared" si="339"/>
        <v>-2.352048559362141E-2</v>
      </c>
      <c r="N4318" s="2">
        <f t="shared" si="340"/>
        <v>-2.380150747595525E-2</v>
      </c>
    </row>
    <row r="4319" spans="1:14" x14ac:dyDescent="0.25">
      <c r="A4319" s="5">
        <v>42894</v>
      </c>
      <c r="B4319" s="11">
        <f t="shared" si="336"/>
        <v>6</v>
      </c>
      <c r="C4319" s="11">
        <f t="shared" si="337"/>
        <v>2017</v>
      </c>
      <c r="D4319" s="11" t="str">
        <f t="shared" si="338"/>
        <v>6/2017</v>
      </c>
      <c r="E4319">
        <v>24746</v>
      </c>
      <c r="F4319">
        <v>27533300</v>
      </c>
      <c r="G4319">
        <v>353459588</v>
      </c>
      <c r="H4319" s="1">
        <v>12.262987170000001</v>
      </c>
      <c r="I4319" s="1">
        <v>12.205683492</v>
      </c>
      <c r="J4319" s="1">
        <v>12.1388292</v>
      </c>
      <c r="K4319" s="1">
        <v>12.377594526999999</v>
      </c>
      <c r="L4319" s="1">
        <v>12.262987170000001</v>
      </c>
      <c r="M4319" s="2">
        <f t="shared" si="339"/>
        <v>-2.3310023162103066E-3</v>
      </c>
      <c r="N4319" s="2">
        <f t="shared" si="340"/>
        <v>-2.3337233313935942E-3</v>
      </c>
    </row>
    <row r="4320" spans="1:14" x14ac:dyDescent="0.25">
      <c r="A4320" s="5">
        <v>42895</v>
      </c>
      <c r="B4320" s="11">
        <f t="shared" si="336"/>
        <v>6</v>
      </c>
      <c r="C4320" s="11">
        <f t="shared" si="337"/>
        <v>2017</v>
      </c>
      <c r="D4320" s="11" t="str">
        <f t="shared" si="338"/>
        <v>6/2017</v>
      </c>
      <c r="E4320">
        <v>31784</v>
      </c>
      <c r="F4320">
        <v>30186400</v>
      </c>
      <c r="G4320">
        <v>391708394</v>
      </c>
      <c r="H4320" s="1">
        <v>12.272537783000001</v>
      </c>
      <c r="I4320" s="1">
        <v>12.377594526999999</v>
      </c>
      <c r="J4320" s="1">
        <v>12.253436557000001</v>
      </c>
      <c r="K4320" s="1">
        <v>12.51130311</v>
      </c>
      <c r="L4320" s="1">
        <v>12.396695752999999</v>
      </c>
      <c r="M4320" s="2">
        <f t="shared" si="339"/>
        <v>7.7881619442310424E-4</v>
      </c>
      <c r="N4320" s="2">
        <f t="shared" si="340"/>
        <v>7.785130744637018E-4</v>
      </c>
    </row>
    <row r="4321" spans="1:14" x14ac:dyDescent="0.25">
      <c r="A4321" s="5">
        <v>42898</v>
      </c>
      <c r="B4321" s="11">
        <f t="shared" si="336"/>
        <v>6</v>
      </c>
      <c r="C4321" s="11">
        <f t="shared" si="337"/>
        <v>2017</v>
      </c>
      <c r="D4321" s="11" t="str">
        <f t="shared" si="338"/>
        <v>6/2017</v>
      </c>
      <c r="E4321">
        <v>27508</v>
      </c>
      <c r="F4321">
        <v>30481800</v>
      </c>
      <c r="G4321">
        <v>393118935</v>
      </c>
      <c r="H4321" s="1">
        <v>12.320290848000001</v>
      </c>
      <c r="I4321" s="1">
        <v>12.387145139999999</v>
      </c>
      <c r="J4321" s="1">
        <v>12.196132879</v>
      </c>
      <c r="K4321" s="1">
        <v>12.444448818</v>
      </c>
      <c r="L4321" s="1">
        <v>12.320290848000001</v>
      </c>
      <c r="M4321" s="2">
        <f t="shared" si="339"/>
        <v>3.8910505589273559E-3</v>
      </c>
      <c r="N4321" s="2">
        <f t="shared" si="340"/>
        <v>3.8835000017632478E-3</v>
      </c>
    </row>
    <row r="4322" spans="1:14" x14ac:dyDescent="0.25">
      <c r="A4322" s="5">
        <v>42899</v>
      </c>
      <c r="B4322" s="11">
        <f t="shared" si="336"/>
        <v>6</v>
      </c>
      <c r="C4322" s="11">
        <f t="shared" si="337"/>
        <v>2017</v>
      </c>
      <c r="D4322" s="11" t="str">
        <f t="shared" si="338"/>
        <v>6/2017</v>
      </c>
      <c r="E4322">
        <v>21793</v>
      </c>
      <c r="F4322">
        <v>22722200</v>
      </c>
      <c r="G4322">
        <v>293233987</v>
      </c>
      <c r="H4322" s="1">
        <v>12.358493300999999</v>
      </c>
      <c r="I4322" s="1">
        <v>12.368043913999999</v>
      </c>
      <c r="J4322" s="1">
        <v>12.196132879</v>
      </c>
      <c r="K4322" s="1">
        <v>12.434898205</v>
      </c>
      <c r="L4322" s="1">
        <v>12.329841460999999</v>
      </c>
      <c r="M4322" s="2">
        <f t="shared" si="339"/>
        <v>3.1007752553342538E-3</v>
      </c>
      <c r="N4322" s="2">
        <f t="shared" si="340"/>
        <v>3.0959777664736603E-3</v>
      </c>
    </row>
    <row r="4323" spans="1:14" x14ac:dyDescent="0.25">
      <c r="A4323" s="5">
        <v>42900</v>
      </c>
      <c r="B4323" s="11">
        <f t="shared" si="336"/>
        <v>6</v>
      </c>
      <c r="C4323" s="11">
        <f t="shared" si="337"/>
        <v>2017</v>
      </c>
      <c r="D4323" s="11" t="str">
        <f t="shared" si="338"/>
        <v>6/2017</v>
      </c>
      <c r="E4323">
        <v>51488</v>
      </c>
      <c r="F4323">
        <v>67068600</v>
      </c>
      <c r="G4323">
        <v>857796304</v>
      </c>
      <c r="H4323" s="1">
        <v>12.052873683</v>
      </c>
      <c r="I4323" s="1">
        <v>12.358493300999999</v>
      </c>
      <c r="J4323" s="1">
        <v>12.04332307</v>
      </c>
      <c r="K4323" s="1">
        <v>12.453999431</v>
      </c>
      <c r="L4323" s="1">
        <v>12.215234105</v>
      </c>
      <c r="M4323" s="2">
        <f t="shared" si="339"/>
        <v>-2.4729520869285149E-2</v>
      </c>
      <c r="N4323" s="2">
        <f t="shared" si="340"/>
        <v>-2.5040431963534462E-2</v>
      </c>
    </row>
    <row r="4324" spans="1:14" x14ac:dyDescent="0.25">
      <c r="A4324" s="5">
        <v>42902</v>
      </c>
      <c r="B4324" s="11">
        <f t="shared" si="336"/>
        <v>6</v>
      </c>
      <c r="C4324" s="11">
        <f t="shared" si="337"/>
        <v>2017</v>
      </c>
      <c r="D4324" s="11" t="str">
        <f t="shared" si="338"/>
        <v>6/2017</v>
      </c>
      <c r="E4324">
        <v>43505</v>
      </c>
      <c r="F4324">
        <v>73085700</v>
      </c>
      <c r="G4324">
        <v>901036179</v>
      </c>
      <c r="H4324" s="1">
        <v>11.728152839</v>
      </c>
      <c r="I4324" s="1">
        <v>12.014671229999999</v>
      </c>
      <c r="J4324" s="1">
        <v>11.661298546999999</v>
      </c>
      <c r="K4324" s="1">
        <v>12.024221842999999</v>
      </c>
      <c r="L4324" s="1">
        <v>11.775905904</v>
      </c>
      <c r="M4324" s="2">
        <f t="shared" si="339"/>
        <v>-2.6941362909826516E-2</v>
      </c>
      <c r="N4324" s="2">
        <f t="shared" si="340"/>
        <v>-2.7310934387719768E-2</v>
      </c>
    </row>
    <row r="4325" spans="1:14" x14ac:dyDescent="0.25">
      <c r="A4325" s="5">
        <v>42905</v>
      </c>
      <c r="B4325" s="11">
        <f t="shared" si="336"/>
        <v>6</v>
      </c>
      <c r="C4325" s="11">
        <f t="shared" si="337"/>
        <v>2017</v>
      </c>
      <c r="D4325" s="11" t="str">
        <f t="shared" si="338"/>
        <v>6/2017</v>
      </c>
      <c r="E4325">
        <v>34821</v>
      </c>
      <c r="F4325">
        <v>45760900</v>
      </c>
      <c r="G4325">
        <v>565797546</v>
      </c>
      <c r="H4325" s="1">
        <v>11.737703452</v>
      </c>
      <c r="I4325" s="1">
        <v>11.756804678</v>
      </c>
      <c r="J4325" s="1">
        <v>11.67084916</v>
      </c>
      <c r="K4325" s="1">
        <v>11.909614487000001</v>
      </c>
      <c r="L4325" s="1">
        <v>11.804557743</v>
      </c>
      <c r="M4325" s="2">
        <f t="shared" si="339"/>
        <v>8.1433224234950252E-4</v>
      </c>
      <c r="N4325" s="2">
        <f t="shared" si="340"/>
        <v>8.1400085374378514E-4</v>
      </c>
    </row>
    <row r="4326" spans="1:14" x14ac:dyDescent="0.25">
      <c r="A4326" s="5">
        <v>42906</v>
      </c>
      <c r="B4326" s="11">
        <f t="shared" si="336"/>
        <v>6</v>
      </c>
      <c r="C4326" s="11">
        <f t="shared" si="337"/>
        <v>2017</v>
      </c>
      <c r="D4326" s="11" t="str">
        <f t="shared" si="338"/>
        <v>6/2017</v>
      </c>
      <c r="E4326">
        <v>59170</v>
      </c>
      <c r="F4326">
        <v>53707700</v>
      </c>
      <c r="G4326">
        <v>640599386</v>
      </c>
      <c r="H4326" s="1">
        <v>11.32702709</v>
      </c>
      <c r="I4326" s="1">
        <v>11.575343030000001</v>
      </c>
      <c r="J4326" s="1">
        <v>11.231520958999999</v>
      </c>
      <c r="K4326" s="1">
        <v>11.584893642999999</v>
      </c>
      <c r="L4326" s="1">
        <v>11.393881381</v>
      </c>
      <c r="M4326" s="2">
        <f t="shared" si="339"/>
        <v>-3.4987794987274556E-2</v>
      </c>
      <c r="N4326" s="2">
        <f t="shared" si="340"/>
        <v>-3.5614530041551608E-2</v>
      </c>
    </row>
    <row r="4327" spans="1:14" x14ac:dyDescent="0.25">
      <c r="A4327" s="5">
        <v>42907</v>
      </c>
      <c r="B4327" s="11">
        <f t="shared" si="336"/>
        <v>6</v>
      </c>
      <c r="C4327" s="11">
        <f t="shared" si="337"/>
        <v>2017</v>
      </c>
      <c r="D4327" s="11" t="str">
        <f t="shared" si="338"/>
        <v>6/2017</v>
      </c>
      <c r="E4327">
        <v>42623</v>
      </c>
      <c r="F4327">
        <v>58494700</v>
      </c>
      <c r="G4327">
        <v>692545615</v>
      </c>
      <c r="H4327" s="1">
        <v>11.116913603</v>
      </c>
      <c r="I4327" s="1">
        <v>11.412982608</v>
      </c>
      <c r="J4327" s="1">
        <v>11.069160537</v>
      </c>
      <c r="K4327" s="1">
        <v>11.575343030000001</v>
      </c>
      <c r="L4327" s="1">
        <v>11.307925864</v>
      </c>
      <c r="M4327" s="2">
        <f t="shared" si="339"/>
        <v>-1.8549747019277141E-2</v>
      </c>
      <c r="N4327" s="2">
        <f t="shared" si="340"/>
        <v>-1.8723951236100937E-2</v>
      </c>
    </row>
    <row r="4328" spans="1:14" x14ac:dyDescent="0.25">
      <c r="A4328" s="5">
        <v>42908</v>
      </c>
      <c r="B4328" s="11">
        <f t="shared" si="336"/>
        <v>6</v>
      </c>
      <c r="C4328" s="11">
        <f t="shared" si="337"/>
        <v>2017</v>
      </c>
      <c r="D4328" s="11" t="str">
        <f t="shared" si="338"/>
        <v>6/2017</v>
      </c>
      <c r="E4328">
        <v>34233</v>
      </c>
      <c r="F4328">
        <v>41897500</v>
      </c>
      <c r="G4328">
        <v>499899167</v>
      </c>
      <c r="H4328" s="1">
        <v>11.498938125</v>
      </c>
      <c r="I4328" s="1">
        <v>11.231520958999999</v>
      </c>
      <c r="J4328" s="1">
        <v>11.193318507000001</v>
      </c>
      <c r="K4328" s="1">
        <v>11.498938125</v>
      </c>
      <c r="L4328" s="1">
        <v>11.393881381</v>
      </c>
      <c r="M4328" s="2">
        <f t="shared" si="339"/>
        <v>3.4364261128817963E-2</v>
      </c>
      <c r="N4328" s="2">
        <f t="shared" si="340"/>
        <v>3.3786997539130816E-2</v>
      </c>
    </row>
    <row r="4329" spans="1:14" x14ac:dyDescent="0.25">
      <c r="A4329" s="5">
        <v>42909</v>
      </c>
      <c r="B4329" s="11">
        <f t="shared" si="336"/>
        <v>6</v>
      </c>
      <c r="C4329" s="11">
        <f t="shared" si="337"/>
        <v>2017</v>
      </c>
      <c r="D4329" s="11" t="str">
        <f t="shared" si="338"/>
        <v>6/2017</v>
      </c>
      <c r="E4329">
        <v>24580</v>
      </c>
      <c r="F4329">
        <v>33214600</v>
      </c>
      <c r="G4329">
        <v>398027422</v>
      </c>
      <c r="H4329" s="1">
        <v>11.393881381</v>
      </c>
      <c r="I4329" s="1">
        <v>11.565792416000001</v>
      </c>
      <c r="J4329" s="1">
        <v>11.336577703</v>
      </c>
      <c r="K4329" s="1">
        <v>11.603994868999999</v>
      </c>
      <c r="L4329" s="1">
        <v>11.441634447</v>
      </c>
      <c r="M4329" s="2">
        <f t="shared" si="339"/>
        <v>-9.1362126535489141E-3</v>
      </c>
      <c r="N4329" s="2">
        <f t="shared" si="340"/>
        <v>-9.1782038000814935E-3</v>
      </c>
    </row>
    <row r="4330" spans="1:14" x14ac:dyDescent="0.25">
      <c r="A4330" s="5">
        <v>42912</v>
      </c>
      <c r="B4330" s="11">
        <f t="shared" si="336"/>
        <v>6</v>
      </c>
      <c r="C4330" s="11">
        <f t="shared" si="337"/>
        <v>2017</v>
      </c>
      <c r="D4330" s="11" t="str">
        <f t="shared" si="338"/>
        <v>6/2017</v>
      </c>
      <c r="E4330">
        <v>37804</v>
      </c>
      <c r="F4330">
        <v>42398200</v>
      </c>
      <c r="G4330">
        <v>516683229</v>
      </c>
      <c r="H4330" s="1">
        <v>11.718602225</v>
      </c>
      <c r="I4330" s="1">
        <v>11.556241803000001</v>
      </c>
      <c r="J4330" s="1">
        <v>11.498938125</v>
      </c>
      <c r="K4330" s="1">
        <v>11.747254065</v>
      </c>
      <c r="L4330" s="1">
        <v>11.642197320999999</v>
      </c>
      <c r="M4330" s="2">
        <f t="shared" si="339"/>
        <v>2.8499580883955211E-2</v>
      </c>
      <c r="N4330" s="2">
        <f t="shared" si="340"/>
        <v>2.8101022608560577E-2</v>
      </c>
    </row>
    <row r="4331" spans="1:14" x14ac:dyDescent="0.25">
      <c r="A4331" s="5">
        <v>42913</v>
      </c>
      <c r="B4331" s="11">
        <f t="shared" si="336"/>
        <v>6</v>
      </c>
      <c r="C4331" s="11">
        <f t="shared" si="337"/>
        <v>2017</v>
      </c>
      <c r="D4331" s="11" t="str">
        <f t="shared" si="338"/>
        <v>6/2017</v>
      </c>
      <c r="E4331">
        <v>36231</v>
      </c>
      <c r="F4331">
        <v>44859400</v>
      </c>
      <c r="G4331">
        <v>550844223</v>
      </c>
      <c r="H4331" s="1">
        <v>11.661298546999999</v>
      </c>
      <c r="I4331" s="1">
        <v>11.785456517</v>
      </c>
      <c r="J4331" s="1">
        <v>11.584893642999999</v>
      </c>
      <c r="K4331" s="1">
        <v>11.919165100000001</v>
      </c>
      <c r="L4331" s="1">
        <v>11.728152839</v>
      </c>
      <c r="M4331" s="2">
        <f t="shared" si="339"/>
        <v>-4.8899755192433059E-3</v>
      </c>
      <c r="N4331" s="2">
        <f t="shared" si="340"/>
        <v>-4.9019705691760746E-3</v>
      </c>
    </row>
    <row r="4332" spans="1:14" x14ac:dyDescent="0.25">
      <c r="A4332" s="5">
        <v>42914</v>
      </c>
      <c r="B4332" s="11">
        <f t="shared" si="336"/>
        <v>6</v>
      </c>
      <c r="C4332" s="11">
        <f t="shared" si="337"/>
        <v>2017</v>
      </c>
      <c r="D4332" s="11" t="str">
        <f t="shared" si="338"/>
        <v>6/2017</v>
      </c>
      <c r="E4332">
        <v>31745</v>
      </c>
      <c r="F4332">
        <v>31325600</v>
      </c>
      <c r="G4332">
        <v>380151721</v>
      </c>
      <c r="H4332" s="1">
        <v>11.537140577000001</v>
      </c>
      <c r="I4332" s="1">
        <v>11.718602225</v>
      </c>
      <c r="J4332" s="1">
        <v>11.470286286</v>
      </c>
      <c r="K4332" s="1">
        <v>11.766355291</v>
      </c>
      <c r="L4332" s="1">
        <v>11.594444255999999</v>
      </c>
      <c r="M4332" s="2">
        <f t="shared" si="339"/>
        <v>-1.0647010665200685E-2</v>
      </c>
      <c r="N4332" s="2">
        <f t="shared" si="340"/>
        <v>-1.0704095634330214E-2</v>
      </c>
    </row>
    <row r="4333" spans="1:14" x14ac:dyDescent="0.25">
      <c r="A4333" s="5">
        <v>42915</v>
      </c>
      <c r="B4333" s="11">
        <f t="shared" si="336"/>
        <v>6</v>
      </c>
      <c r="C4333" s="11">
        <f t="shared" si="337"/>
        <v>2017</v>
      </c>
      <c r="D4333" s="11" t="str">
        <f t="shared" si="338"/>
        <v>6/2017</v>
      </c>
      <c r="E4333">
        <v>23781</v>
      </c>
      <c r="F4333">
        <v>24178300</v>
      </c>
      <c r="G4333">
        <v>294770700</v>
      </c>
      <c r="H4333" s="1">
        <v>11.632646707999999</v>
      </c>
      <c r="I4333" s="1">
        <v>11.709051612</v>
      </c>
      <c r="J4333" s="1">
        <v>11.546691190000001</v>
      </c>
      <c r="K4333" s="1">
        <v>11.747254065</v>
      </c>
      <c r="L4333" s="1">
        <v>11.642197320999999</v>
      </c>
      <c r="M4333" s="2">
        <f t="shared" si="339"/>
        <v>8.2781457296616789E-3</v>
      </c>
      <c r="N4333" s="2">
        <f t="shared" si="340"/>
        <v>8.244069809097929E-3</v>
      </c>
    </row>
    <row r="4334" spans="1:14" x14ac:dyDescent="0.25">
      <c r="A4334" s="5">
        <v>42916</v>
      </c>
      <c r="B4334" s="11">
        <f t="shared" si="336"/>
        <v>6</v>
      </c>
      <c r="C4334" s="11">
        <f t="shared" si="337"/>
        <v>2017</v>
      </c>
      <c r="D4334" s="11" t="str">
        <f t="shared" si="338"/>
        <v>6/2017</v>
      </c>
      <c r="E4334">
        <v>20688</v>
      </c>
      <c r="F4334">
        <v>29504000</v>
      </c>
      <c r="G4334">
        <v>363572554</v>
      </c>
      <c r="H4334" s="1">
        <v>11.814108356</v>
      </c>
      <c r="I4334" s="1">
        <v>11.699500999</v>
      </c>
      <c r="J4334" s="1">
        <v>11.642197320999999</v>
      </c>
      <c r="K4334" s="1">
        <v>11.919165100000001</v>
      </c>
      <c r="L4334" s="1">
        <v>11.766355291</v>
      </c>
      <c r="M4334" s="2">
        <f t="shared" si="339"/>
        <v>1.5599343172281399E-2</v>
      </c>
      <c r="N4334" s="2">
        <f t="shared" si="340"/>
        <v>1.5478924109580686E-2</v>
      </c>
    </row>
    <row r="4335" spans="1:14" x14ac:dyDescent="0.25">
      <c r="A4335" s="5">
        <v>42919</v>
      </c>
      <c r="B4335" s="11">
        <f t="shared" si="336"/>
        <v>7</v>
      </c>
      <c r="C4335" s="11">
        <f t="shared" si="337"/>
        <v>2017</v>
      </c>
      <c r="D4335" s="11" t="str">
        <f t="shared" si="338"/>
        <v>7/2017</v>
      </c>
      <c r="E4335">
        <v>27111</v>
      </c>
      <c r="F4335">
        <v>31259500</v>
      </c>
      <c r="G4335">
        <v>385054662</v>
      </c>
      <c r="H4335" s="1">
        <v>11.804557743</v>
      </c>
      <c r="I4335" s="1">
        <v>11.728152839</v>
      </c>
      <c r="J4335" s="1">
        <v>11.67084916</v>
      </c>
      <c r="K4335" s="1">
        <v>11.852310808</v>
      </c>
      <c r="L4335" s="1">
        <v>11.766355291</v>
      </c>
      <c r="M4335" s="2">
        <f t="shared" si="339"/>
        <v>-8.0840743221632927E-4</v>
      </c>
      <c r="N4335" s="2">
        <f t="shared" si="340"/>
        <v>-8.0873436971557193E-4</v>
      </c>
    </row>
    <row r="4336" spans="1:14" x14ac:dyDescent="0.25">
      <c r="A4336" s="5">
        <v>42920</v>
      </c>
      <c r="B4336" s="11">
        <f t="shared" si="336"/>
        <v>7</v>
      </c>
      <c r="C4336" s="11">
        <f t="shared" si="337"/>
        <v>2017</v>
      </c>
      <c r="D4336" s="11" t="str">
        <f t="shared" si="338"/>
        <v>7/2017</v>
      </c>
      <c r="E4336">
        <v>11030</v>
      </c>
      <c r="F4336">
        <v>12420200</v>
      </c>
      <c r="G4336">
        <v>153960842</v>
      </c>
      <c r="H4336" s="1">
        <v>11.871412034</v>
      </c>
      <c r="I4336" s="1">
        <v>11.785456517</v>
      </c>
      <c r="J4336" s="1">
        <v>11.766355291</v>
      </c>
      <c r="K4336" s="1">
        <v>11.871412034</v>
      </c>
      <c r="L4336" s="1">
        <v>11.842760195</v>
      </c>
      <c r="M4336" s="2">
        <f t="shared" si="339"/>
        <v>5.6634303847296064E-3</v>
      </c>
      <c r="N4336" s="2">
        <f t="shared" si="340"/>
        <v>5.6474534572952999E-3</v>
      </c>
    </row>
    <row r="4337" spans="1:14" x14ac:dyDescent="0.25">
      <c r="A4337" s="5">
        <v>42921</v>
      </c>
      <c r="B4337" s="11">
        <f t="shared" si="336"/>
        <v>7</v>
      </c>
      <c r="C4337" s="11">
        <f t="shared" si="337"/>
        <v>2017</v>
      </c>
      <c r="D4337" s="11" t="str">
        <f t="shared" si="338"/>
        <v>7/2017</v>
      </c>
      <c r="E4337">
        <v>28049</v>
      </c>
      <c r="F4337">
        <v>41687300</v>
      </c>
      <c r="G4337">
        <v>513583970</v>
      </c>
      <c r="H4337" s="1">
        <v>11.661298546999999</v>
      </c>
      <c r="I4337" s="1">
        <v>11.823658969</v>
      </c>
      <c r="J4337" s="1">
        <v>11.575343030000001</v>
      </c>
      <c r="K4337" s="1">
        <v>11.957367551999999</v>
      </c>
      <c r="L4337" s="1">
        <v>11.766355291</v>
      </c>
      <c r="M4337" s="2">
        <f t="shared" si="339"/>
        <v>-1.7699115016666211E-2</v>
      </c>
      <c r="N4337" s="2">
        <f t="shared" si="340"/>
        <v>-1.7857617371927891E-2</v>
      </c>
    </row>
    <row r="4338" spans="1:14" x14ac:dyDescent="0.25">
      <c r="A4338" s="5">
        <v>42922</v>
      </c>
      <c r="B4338" s="11">
        <f t="shared" si="336"/>
        <v>7</v>
      </c>
      <c r="C4338" s="11">
        <f t="shared" si="337"/>
        <v>2017</v>
      </c>
      <c r="D4338" s="11" t="str">
        <f t="shared" si="338"/>
        <v>7/2017</v>
      </c>
      <c r="E4338">
        <v>33553</v>
      </c>
      <c r="F4338">
        <v>51744000</v>
      </c>
      <c r="G4338">
        <v>632686650</v>
      </c>
      <c r="H4338" s="1">
        <v>11.623096094999999</v>
      </c>
      <c r="I4338" s="1">
        <v>11.728152839</v>
      </c>
      <c r="J4338" s="1">
        <v>11.537140577000001</v>
      </c>
      <c r="K4338" s="1">
        <v>11.804557743</v>
      </c>
      <c r="L4338" s="1">
        <v>11.680399773</v>
      </c>
      <c r="M4338" s="2">
        <f t="shared" si="339"/>
        <v>-3.276003255214488E-3</v>
      </c>
      <c r="N4338" s="2">
        <f t="shared" si="340"/>
        <v>-3.2813811023203912E-3</v>
      </c>
    </row>
    <row r="4339" spans="1:14" x14ac:dyDescent="0.25">
      <c r="A4339" s="5">
        <v>42923</v>
      </c>
      <c r="B4339" s="11">
        <f t="shared" si="336"/>
        <v>7</v>
      </c>
      <c r="C4339" s="11">
        <f t="shared" si="337"/>
        <v>2017</v>
      </c>
      <c r="D4339" s="11" t="str">
        <f t="shared" si="338"/>
        <v>7/2017</v>
      </c>
      <c r="E4339">
        <v>33563</v>
      </c>
      <c r="F4339">
        <v>42373100</v>
      </c>
      <c r="G4339">
        <v>507790351</v>
      </c>
      <c r="H4339" s="1">
        <v>11.393881381</v>
      </c>
      <c r="I4339" s="1">
        <v>11.584893642999999</v>
      </c>
      <c r="J4339" s="1">
        <v>11.317476477</v>
      </c>
      <c r="K4339" s="1">
        <v>11.623096094999999</v>
      </c>
      <c r="L4339" s="1">
        <v>11.441634447</v>
      </c>
      <c r="M4339" s="2">
        <f t="shared" si="339"/>
        <v>-1.9720624532959197E-2</v>
      </c>
      <c r="N4339" s="2">
        <f t="shared" si="340"/>
        <v>-1.9917670937063987E-2</v>
      </c>
    </row>
    <row r="4340" spans="1:14" x14ac:dyDescent="0.25">
      <c r="A4340" s="5">
        <v>42926</v>
      </c>
      <c r="B4340" s="11">
        <f t="shared" si="336"/>
        <v>7</v>
      </c>
      <c r="C4340" s="11">
        <f t="shared" si="337"/>
        <v>2017</v>
      </c>
      <c r="D4340" s="11" t="str">
        <f t="shared" si="338"/>
        <v>7/2017</v>
      </c>
      <c r="E4340">
        <v>21084</v>
      </c>
      <c r="F4340">
        <v>21454100</v>
      </c>
      <c r="G4340">
        <v>255634339</v>
      </c>
      <c r="H4340" s="1">
        <v>11.441634447</v>
      </c>
      <c r="I4340" s="1">
        <v>11.298375251</v>
      </c>
      <c r="J4340" s="1">
        <v>11.212419733000001</v>
      </c>
      <c r="K4340" s="1">
        <v>11.470286286</v>
      </c>
      <c r="L4340" s="1">
        <v>11.384330768</v>
      </c>
      <c r="M4340" s="2">
        <f t="shared" si="339"/>
        <v>4.1911148978286406E-3</v>
      </c>
      <c r="N4340" s="2">
        <f t="shared" si="340"/>
        <v>4.1823566385048956E-3</v>
      </c>
    </row>
    <row r="4341" spans="1:14" x14ac:dyDescent="0.25">
      <c r="A4341" s="5">
        <v>42927</v>
      </c>
      <c r="B4341" s="11">
        <f t="shared" si="336"/>
        <v>7</v>
      </c>
      <c r="C4341" s="11">
        <f t="shared" si="337"/>
        <v>2017</v>
      </c>
      <c r="D4341" s="11" t="str">
        <f t="shared" si="338"/>
        <v>7/2017</v>
      </c>
      <c r="E4341">
        <v>29344</v>
      </c>
      <c r="F4341">
        <v>45205100</v>
      </c>
      <c r="G4341">
        <v>553012171</v>
      </c>
      <c r="H4341" s="1">
        <v>11.775905904</v>
      </c>
      <c r="I4341" s="1">
        <v>11.412982608</v>
      </c>
      <c r="J4341" s="1">
        <v>11.365229542</v>
      </c>
      <c r="K4341" s="1">
        <v>11.890513261000001</v>
      </c>
      <c r="L4341" s="1">
        <v>11.680399773</v>
      </c>
      <c r="M4341" s="2">
        <f t="shared" si="339"/>
        <v>2.9215358919952639E-2</v>
      </c>
      <c r="N4341" s="2">
        <f t="shared" si="340"/>
        <v>2.8796724477678969E-2</v>
      </c>
    </row>
    <row r="4342" spans="1:14" x14ac:dyDescent="0.25">
      <c r="A4342" s="5">
        <v>42928</v>
      </c>
      <c r="B4342" s="11">
        <f t="shared" si="336"/>
        <v>7</v>
      </c>
      <c r="C4342" s="11">
        <f t="shared" si="337"/>
        <v>2017</v>
      </c>
      <c r="D4342" s="11" t="str">
        <f t="shared" si="338"/>
        <v>7/2017</v>
      </c>
      <c r="E4342">
        <v>58035</v>
      </c>
      <c r="F4342">
        <v>66041400</v>
      </c>
      <c r="G4342">
        <v>841813255</v>
      </c>
      <c r="H4342" s="1">
        <v>12.358493300999999</v>
      </c>
      <c r="I4342" s="1">
        <v>12.071974909</v>
      </c>
      <c r="J4342" s="1">
        <v>11.947816939000001</v>
      </c>
      <c r="K4342" s="1">
        <v>12.406246366</v>
      </c>
      <c r="L4342" s="1">
        <v>12.177031652</v>
      </c>
      <c r="M4342" s="2">
        <f t="shared" si="339"/>
        <v>4.9472830519315503E-2</v>
      </c>
      <c r="N4342" s="2">
        <f t="shared" si="340"/>
        <v>4.8287971919929715E-2</v>
      </c>
    </row>
    <row r="4343" spans="1:14" x14ac:dyDescent="0.25">
      <c r="A4343" s="5">
        <v>42929</v>
      </c>
      <c r="B4343" s="11">
        <f t="shared" si="336"/>
        <v>7</v>
      </c>
      <c r="C4343" s="11">
        <f t="shared" si="337"/>
        <v>2017</v>
      </c>
      <c r="D4343" s="11" t="str">
        <f t="shared" si="338"/>
        <v>7/2017</v>
      </c>
      <c r="E4343">
        <v>29262</v>
      </c>
      <c r="F4343">
        <v>32797900</v>
      </c>
      <c r="G4343">
        <v>423924884</v>
      </c>
      <c r="H4343" s="1">
        <v>12.291639009000001</v>
      </c>
      <c r="I4343" s="1">
        <v>12.377594526999999</v>
      </c>
      <c r="J4343" s="1">
        <v>12.224784718</v>
      </c>
      <c r="K4343" s="1">
        <v>12.453999431</v>
      </c>
      <c r="L4343" s="1">
        <v>12.348942686999999</v>
      </c>
      <c r="M4343" s="2">
        <f t="shared" si="339"/>
        <v>-5.40958273567127E-3</v>
      </c>
      <c r="N4343" s="2">
        <f t="shared" si="340"/>
        <v>-5.4242675113071077E-3</v>
      </c>
    </row>
    <row r="4344" spans="1:14" x14ac:dyDescent="0.25">
      <c r="A4344" s="5">
        <v>42930</v>
      </c>
      <c r="B4344" s="11">
        <f t="shared" si="336"/>
        <v>7</v>
      </c>
      <c r="C4344" s="11">
        <f t="shared" si="337"/>
        <v>2017</v>
      </c>
      <c r="D4344" s="11" t="str">
        <f t="shared" si="338"/>
        <v>7/2017</v>
      </c>
      <c r="E4344">
        <v>25153</v>
      </c>
      <c r="F4344">
        <v>35804400</v>
      </c>
      <c r="G4344">
        <v>465448443</v>
      </c>
      <c r="H4344" s="1">
        <v>12.463550044</v>
      </c>
      <c r="I4344" s="1">
        <v>12.377594526999999</v>
      </c>
      <c r="J4344" s="1">
        <v>12.329841460999999</v>
      </c>
      <c r="K4344" s="1">
        <v>12.473100657</v>
      </c>
      <c r="L4344" s="1">
        <v>12.415796979</v>
      </c>
      <c r="M4344" s="2">
        <f t="shared" si="339"/>
        <v>1.3986013978617873E-2</v>
      </c>
      <c r="N4344" s="2">
        <f t="shared" si="340"/>
        <v>1.3889112153373023E-2</v>
      </c>
    </row>
    <row r="4345" spans="1:14" x14ac:dyDescent="0.25">
      <c r="A4345" s="5">
        <v>42933</v>
      </c>
      <c r="B4345" s="11">
        <f t="shared" si="336"/>
        <v>7</v>
      </c>
      <c r="C4345" s="11">
        <f t="shared" si="337"/>
        <v>2017</v>
      </c>
      <c r="D4345" s="11" t="str">
        <f t="shared" si="338"/>
        <v>7/2017</v>
      </c>
      <c r="E4345">
        <v>20989</v>
      </c>
      <c r="F4345">
        <v>27951200</v>
      </c>
      <c r="G4345">
        <v>361660184</v>
      </c>
      <c r="H4345" s="1">
        <v>12.310740235000001</v>
      </c>
      <c r="I4345" s="1">
        <v>12.444448818</v>
      </c>
      <c r="J4345" s="1">
        <v>12.291639009000001</v>
      </c>
      <c r="K4345" s="1">
        <v>12.463550044</v>
      </c>
      <c r="L4345" s="1">
        <v>12.358493300999999</v>
      </c>
      <c r="M4345" s="2">
        <f t="shared" si="339"/>
        <v>-1.226053640098812E-2</v>
      </c>
      <c r="N4345" s="2">
        <f t="shared" si="340"/>
        <v>-1.2336316820158373E-2</v>
      </c>
    </row>
    <row r="4346" spans="1:14" x14ac:dyDescent="0.25">
      <c r="A4346" s="5">
        <v>42934</v>
      </c>
      <c r="B4346" s="11">
        <f t="shared" si="336"/>
        <v>7</v>
      </c>
      <c r="C4346" s="11">
        <f t="shared" si="337"/>
        <v>2017</v>
      </c>
      <c r="D4346" s="11" t="str">
        <f t="shared" si="338"/>
        <v>7/2017</v>
      </c>
      <c r="E4346">
        <v>21376</v>
      </c>
      <c r="F4346">
        <v>19031100</v>
      </c>
      <c r="G4346">
        <v>245938515</v>
      </c>
      <c r="H4346" s="1">
        <v>12.358493300999999</v>
      </c>
      <c r="I4346" s="1">
        <v>12.415796979</v>
      </c>
      <c r="J4346" s="1">
        <v>12.253436557000001</v>
      </c>
      <c r="K4346" s="1">
        <v>12.434898205</v>
      </c>
      <c r="L4346" s="1">
        <v>12.339392073999999</v>
      </c>
      <c r="M4346" s="2">
        <f t="shared" si="339"/>
        <v>3.878976007001933E-3</v>
      </c>
      <c r="N4346" s="2">
        <f t="shared" si="340"/>
        <v>3.8714721780924058E-3</v>
      </c>
    </row>
    <row r="4347" spans="1:14" x14ac:dyDescent="0.25">
      <c r="A4347" s="5">
        <v>42935</v>
      </c>
      <c r="B4347" s="11">
        <f t="shared" si="336"/>
        <v>7</v>
      </c>
      <c r="C4347" s="11">
        <f t="shared" si="337"/>
        <v>2017</v>
      </c>
      <c r="D4347" s="11" t="str">
        <f t="shared" si="338"/>
        <v>7/2017</v>
      </c>
      <c r="E4347">
        <v>39002</v>
      </c>
      <c r="F4347">
        <v>36329400</v>
      </c>
      <c r="G4347">
        <v>476642223</v>
      </c>
      <c r="H4347" s="1">
        <v>12.635461079000001</v>
      </c>
      <c r="I4347" s="1">
        <v>12.415796979</v>
      </c>
      <c r="J4347" s="1">
        <v>12.387145139999999</v>
      </c>
      <c r="K4347" s="1">
        <v>12.673663532000001</v>
      </c>
      <c r="L4347" s="1">
        <v>12.530404336</v>
      </c>
      <c r="M4347" s="2">
        <f t="shared" si="339"/>
        <v>2.2411128222045384E-2</v>
      </c>
      <c r="N4347" s="2">
        <f t="shared" si="340"/>
        <v>2.2163688993132279E-2</v>
      </c>
    </row>
    <row r="4348" spans="1:14" x14ac:dyDescent="0.25">
      <c r="A4348" s="5">
        <v>42936</v>
      </c>
      <c r="B4348" s="11">
        <f t="shared" si="336"/>
        <v>7</v>
      </c>
      <c r="C4348" s="11">
        <f t="shared" si="337"/>
        <v>2017</v>
      </c>
      <c r="D4348" s="11" t="str">
        <f t="shared" si="338"/>
        <v>7/2017</v>
      </c>
      <c r="E4348">
        <v>23229</v>
      </c>
      <c r="F4348">
        <v>29621300</v>
      </c>
      <c r="G4348">
        <v>390321751</v>
      </c>
      <c r="H4348" s="1">
        <v>12.51130311</v>
      </c>
      <c r="I4348" s="1">
        <v>12.692764757999999</v>
      </c>
      <c r="J4348" s="1">
        <v>12.444448818</v>
      </c>
      <c r="K4348" s="1">
        <v>12.750068435999999</v>
      </c>
      <c r="L4348" s="1">
        <v>12.587708014</v>
      </c>
      <c r="M4348" s="2">
        <f t="shared" si="339"/>
        <v>-9.8261526210824401E-3</v>
      </c>
      <c r="N4348" s="2">
        <f t="shared" si="340"/>
        <v>-9.8747478569279745E-3</v>
      </c>
    </row>
    <row r="4349" spans="1:14" x14ac:dyDescent="0.25">
      <c r="A4349" s="5">
        <v>42937</v>
      </c>
      <c r="B4349" s="11">
        <f t="shared" si="336"/>
        <v>7</v>
      </c>
      <c r="C4349" s="11">
        <f t="shared" si="337"/>
        <v>2017</v>
      </c>
      <c r="D4349" s="11" t="str">
        <f t="shared" si="338"/>
        <v>7/2017</v>
      </c>
      <c r="E4349">
        <v>27192</v>
      </c>
      <c r="F4349">
        <v>38396400</v>
      </c>
      <c r="G4349">
        <v>492974376</v>
      </c>
      <c r="H4349" s="1">
        <v>12.119727974</v>
      </c>
      <c r="I4349" s="1">
        <v>12.415796979</v>
      </c>
      <c r="J4349" s="1">
        <v>12.100626748</v>
      </c>
      <c r="K4349" s="1">
        <v>12.453999431</v>
      </c>
      <c r="L4349" s="1">
        <v>12.262987170000001</v>
      </c>
      <c r="M4349" s="2">
        <f t="shared" si="339"/>
        <v>-3.1297709963322928E-2</v>
      </c>
      <c r="N4349" s="2">
        <f t="shared" si="340"/>
        <v>-3.1797948521749705E-2</v>
      </c>
    </row>
    <row r="4350" spans="1:14" x14ac:dyDescent="0.25">
      <c r="A4350" s="5">
        <v>42940</v>
      </c>
      <c r="B4350" s="11">
        <f t="shared" si="336"/>
        <v>7</v>
      </c>
      <c r="C4350" s="11">
        <f t="shared" si="337"/>
        <v>2017</v>
      </c>
      <c r="D4350" s="11" t="str">
        <f t="shared" si="338"/>
        <v>7/2017</v>
      </c>
      <c r="E4350">
        <v>14044</v>
      </c>
      <c r="F4350">
        <v>16117200</v>
      </c>
      <c r="G4350">
        <v>207135863</v>
      </c>
      <c r="H4350" s="1">
        <v>12.301189622000001</v>
      </c>
      <c r="I4350" s="1">
        <v>12.253436557000001</v>
      </c>
      <c r="J4350" s="1">
        <v>12.196132879</v>
      </c>
      <c r="K4350" s="1">
        <v>12.339392073999999</v>
      </c>
      <c r="L4350" s="1">
        <v>12.272537783000001</v>
      </c>
      <c r="M4350" s="2">
        <f t="shared" si="339"/>
        <v>1.4972419215124599E-2</v>
      </c>
      <c r="N4350" s="2">
        <f t="shared" si="340"/>
        <v>1.4861438937483559E-2</v>
      </c>
    </row>
    <row r="4351" spans="1:14" x14ac:dyDescent="0.25">
      <c r="A4351" s="5">
        <v>42941</v>
      </c>
      <c r="B4351" s="11">
        <f t="shared" si="336"/>
        <v>7</v>
      </c>
      <c r="C4351" s="11">
        <f t="shared" si="337"/>
        <v>2017</v>
      </c>
      <c r="D4351" s="11" t="str">
        <f t="shared" si="338"/>
        <v>7/2017</v>
      </c>
      <c r="E4351">
        <v>22880</v>
      </c>
      <c r="F4351">
        <v>29507000</v>
      </c>
      <c r="G4351">
        <v>388914000</v>
      </c>
      <c r="H4351" s="1">
        <v>12.625910466000001</v>
      </c>
      <c r="I4351" s="1">
        <v>12.425347592</v>
      </c>
      <c r="J4351" s="1">
        <v>12.425347592</v>
      </c>
      <c r="K4351" s="1">
        <v>12.654562305000001</v>
      </c>
      <c r="L4351" s="1">
        <v>12.587708014</v>
      </c>
      <c r="M4351" s="2">
        <f t="shared" si="339"/>
        <v>2.6397515523153503E-2</v>
      </c>
      <c r="N4351" s="2">
        <f t="shared" si="340"/>
        <v>2.6055113742659231E-2</v>
      </c>
    </row>
    <row r="4352" spans="1:14" x14ac:dyDescent="0.25">
      <c r="A4352" s="5">
        <v>42942</v>
      </c>
      <c r="B4352" s="11">
        <f t="shared" si="336"/>
        <v>7</v>
      </c>
      <c r="C4352" s="11">
        <f t="shared" si="337"/>
        <v>2017</v>
      </c>
      <c r="D4352" s="11" t="str">
        <f t="shared" si="338"/>
        <v>7/2017</v>
      </c>
      <c r="E4352">
        <v>19717</v>
      </c>
      <c r="F4352">
        <v>28933200</v>
      </c>
      <c r="G4352">
        <v>379670907</v>
      </c>
      <c r="H4352" s="1">
        <v>12.396695752999999</v>
      </c>
      <c r="I4352" s="1">
        <v>12.702315370999999</v>
      </c>
      <c r="J4352" s="1">
        <v>12.396695752999999</v>
      </c>
      <c r="K4352" s="1">
        <v>12.740517822999999</v>
      </c>
      <c r="L4352" s="1">
        <v>12.530404336</v>
      </c>
      <c r="M4352" s="2">
        <f t="shared" si="339"/>
        <v>-1.8154311613190033E-2</v>
      </c>
      <c r="N4352" s="2">
        <f t="shared" si="340"/>
        <v>-1.832112311110725E-2</v>
      </c>
    </row>
    <row r="4353" spans="1:14" x14ac:dyDescent="0.25">
      <c r="A4353" s="5">
        <v>42943</v>
      </c>
      <c r="B4353" s="11">
        <f t="shared" si="336"/>
        <v>7</v>
      </c>
      <c r="C4353" s="11">
        <f t="shared" si="337"/>
        <v>2017</v>
      </c>
      <c r="D4353" s="11" t="str">
        <f t="shared" si="338"/>
        <v>7/2017</v>
      </c>
      <c r="E4353">
        <v>27970</v>
      </c>
      <c r="F4353">
        <v>21503100</v>
      </c>
      <c r="G4353">
        <v>280841378</v>
      </c>
      <c r="H4353" s="1">
        <v>12.415796979</v>
      </c>
      <c r="I4353" s="1">
        <v>12.463550044</v>
      </c>
      <c r="J4353" s="1">
        <v>12.415796979</v>
      </c>
      <c r="K4353" s="1">
        <v>12.578157401</v>
      </c>
      <c r="L4353" s="1">
        <v>12.473100657</v>
      </c>
      <c r="M4353" s="2">
        <f t="shared" si="339"/>
        <v>1.5408320394874053E-3</v>
      </c>
      <c r="N4353" s="2">
        <f t="shared" si="340"/>
        <v>1.5396461757886863E-3</v>
      </c>
    </row>
    <row r="4354" spans="1:14" x14ac:dyDescent="0.25">
      <c r="A4354" s="5">
        <v>42944</v>
      </c>
      <c r="B4354" s="11">
        <f t="shared" si="336"/>
        <v>7</v>
      </c>
      <c r="C4354" s="11">
        <f t="shared" si="337"/>
        <v>2017</v>
      </c>
      <c r="D4354" s="11" t="str">
        <f t="shared" si="338"/>
        <v>7/2017</v>
      </c>
      <c r="E4354">
        <v>22745</v>
      </c>
      <c r="F4354">
        <v>20749800</v>
      </c>
      <c r="G4354">
        <v>270994583</v>
      </c>
      <c r="H4354" s="1">
        <v>12.539954949</v>
      </c>
      <c r="I4354" s="1">
        <v>12.396695752999999</v>
      </c>
      <c r="J4354" s="1">
        <v>12.329841460999999</v>
      </c>
      <c r="K4354" s="1">
        <v>12.539954949</v>
      </c>
      <c r="L4354" s="1">
        <v>12.473100657</v>
      </c>
      <c r="M4354" s="2">
        <f t="shared" si="339"/>
        <v>1.0000000016914035E-2</v>
      </c>
      <c r="N4354" s="2">
        <f t="shared" si="340"/>
        <v>9.950330869914651E-3</v>
      </c>
    </row>
    <row r="4355" spans="1:14" x14ac:dyDescent="0.25">
      <c r="A4355" s="5">
        <v>42947</v>
      </c>
      <c r="B4355" s="11">
        <f t="shared" ref="B4355:B4418" si="341">MONTH(A4355)</f>
        <v>7</v>
      </c>
      <c r="C4355" s="11">
        <f t="shared" ref="C4355:C4418" si="342">YEAR(A4355)</f>
        <v>2017</v>
      </c>
      <c r="D4355" s="11" t="str">
        <f t="shared" ref="D4355:D4418" si="343">CONCATENATE(B4355,"/",C4355)</f>
        <v>7/2017</v>
      </c>
      <c r="E4355">
        <v>24054</v>
      </c>
      <c r="F4355">
        <v>31152200</v>
      </c>
      <c r="G4355">
        <v>411400212</v>
      </c>
      <c r="H4355" s="1">
        <v>12.692764757999999</v>
      </c>
      <c r="I4355" s="1">
        <v>12.625910466000001</v>
      </c>
      <c r="J4355" s="1">
        <v>12.48265127</v>
      </c>
      <c r="K4355" s="1">
        <v>12.711865983999999</v>
      </c>
      <c r="L4355" s="1">
        <v>12.616359853000001</v>
      </c>
      <c r="M4355" s="2">
        <f t="shared" si="339"/>
        <v>1.2185833970016269E-2</v>
      </c>
      <c r="N4355" s="2">
        <f t="shared" si="340"/>
        <v>1.2112184412429098E-2</v>
      </c>
    </row>
    <row r="4356" spans="1:14" x14ac:dyDescent="0.25">
      <c r="A4356" s="5">
        <v>42948</v>
      </c>
      <c r="B4356" s="11">
        <f t="shared" si="341"/>
        <v>8</v>
      </c>
      <c r="C4356" s="11">
        <f t="shared" si="342"/>
        <v>2017</v>
      </c>
      <c r="D4356" s="11" t="str">
        <f t="shared" si="343"/>
        <v>8/2017</v>
      </c>
      <c r="E4356">
        <v>21897</v>
      </c>
      <c r="F4356">
        <v>22525100</v>
      </c>
      <c r="G4356">
        <v>296705520</v>
      </c>
      <c r="H4356" s="1">
        <v>12.530404336</v>
      </c>
      <c r="I4356" s="1">
        <v>12.702315370999999</v>
      </c>
      <c r="J4356" s="1">
        <v>12.492201883</v>
      </c>
      <c r="K4356" s="1">
        <v>12.721416596999999</v>
      </c>
      <c r="L4356" s="1">
        <v>12.578157401</v>
      </c>
      <c r="M4356" s="2">
        <f t="shared" ref="M4356:M4419" si="344">H4356/H4355-1</f>
        <v>-1.2791572608140123E-2</v>
      </c>
      <c r="N4356" s="2">
        <f t="shared" ref="N4356:N4419" si="345">LN(H4356/H4355)</f>
        <v>-1.2874089206328527E-2</v>
      </c>
    </row>
    <row r="4357" spans="1:14" x14ac:dyDescent="0.25">
      <c r="A4357" s="5">
        <v>42949</v>
      </c>
      <c r="B4357" s="11">
        <f t="shared" si="341"/>
        <v>8</v>
      </c>
      <c r="C4357" s="11">
        <f t="shared" si="342"/>
        <v>2017</v>
      </c>
      <c r="D4357" s="11" t="str">
        <f t="shared" si="343"/>
        <v>8/2017</v>
      </c>
      <c r="E4357">
        <v>34417</v>
      </c>
      <c r="F4357">
        <v>45845200</v>
      </c>
      <c r="G4357">
        <v>614112556</v>
      </c>
      <c r="H4357" s="1">
        <v>12.902878245</v>
      </c>
      <c r="I4357" s="1">
        <v>12.539954949</v>
      </c>
      <c r="J4357" s="1">
        <v>12.492201883</v>
      </c>
      <c r="K4357" s="1">
        <v>12.998384376000001</v>
      </c>
      <c r="L4357" s="1">
        <v>12.797821501</v>
      </c>
      <c r="M4357" s="2">
        <f t="shared" si="344"/>
        <v>2.9725609725927082E-2</v>
      </c>
      <c r="N4357" s="2">
        <f t="shared" si="345"/>
        <v>2.9292368426864973E-2</v>
      </c>
    </row>
    <row r="4358" spans="1:14" x14ac:dyDescent="0.25">
      <c r="A4358" s="5">
        <v>42950</v>
      </c>
      <c r="B4358" s="11">
        <f t="shared" si="341"/>
        <v>8</v>
      </c>
      <c r="C4358" s="11">
        <f t="shared" si="342"/>
        <v>2017</v>
      </c>
      <c r="D4358" s="11" t="str">
        <f t="shared" si="343"/>
        <v>8/2017</v>
      </c>
      <c r="E4358">
        <v>29551</v>
      </c>
      <c r="F4358">
        <v>31075700</v>
      </c>
      <c r="G4358">
        <v>418139902</v>
      </c>
      <c r="H4358" s="1">
        <v>12.711865983999999</v>
      </c>
      <c r="I4358" s="1">
        <v>12.960181923</v>
      </c>
      <c r="J4358" s="1">
        <v>12.711865983999999</v>
      </c>
      <c r="K4358" s="1">
        <v>13.046137441000001</v>
      </c>
      <c r="L4358" s="1">
        <v>12.85512518</v>
      </c>
      <c r="M4358" s="2">
        <f t="shared" si="344"/>
        <v>-1.4803848984161316E-2</v>
      </c>
      <c r="N4358" s="2">
        <f t="shared" si="345"/>
        <v>-1.4914519548259229E-2</v>
      </c>
    </row>
    <row r="4359" spans="1:14" x14ac:dyDescent="0.25">
      <c r="A4359" s="5">
        <v>42951</v>
      </c>
      <c r="B4359" s="11">
        <f t="shared" si="341"/>
        <v>8</v>
      </c>
      <c r="C4359" s="11">
        <f t="shared" si="342"/>
        <v>2017</v>
      </c>
      <c r="D4359" s="11" t="str">
        <f t="shared" si="343"/>
        <v>8/2017</v>
      </c>
      <c r="E4359">
        <v>21342</v>
      </c>
      <c r="F4359">
        <v>21473800</v>
      </c>
      <c r="G4359">
        <v>287162815</v>
      </c>
      <c r="H4359" s="1">
        <v>12.797821501</v>
      </c>
      <c r="I4359" s="1">
        <v>12.807372114</v>
      </c>
      <c r="J4359" s="1">
        <v>12.664112919000001</v>
      </c>
      <c r="K4359" s="1">
        <v>12.874226406</v>
      </c>
      <c r="L4359" s="1">
        <v>12.769169661999999</v>
      </c>
      <c r="M4359" s="2">
        <f t="shared" si="344"/>
        <v>6.7618331650278751E-3</v>
      </c>
      <c r="N4359" s="2">
        <f t="shared" si="345"/>
        <v>6.7390745070484816E-3</v>
      </c>
    </row>
    <row r="4360" spans="1:14" x14ac:dyDescent="0.25">
      <c r="A4360" s="5">
        <v>42954</v>
      </c>
      <c r="B4360" s="11">
        <f t="shared" si="341"/>
        <v>8</v>
      </c>
      <c r="C4360" s="11">
        <f t="shared" si="342"/>
        <v>2017</v>
      </c>
      <c r="D4360" s="11" t="str">
        <f t="shared" si="343"/>
        <v>8/2017</v>
      </c>
      <c r="E4360">
        <v>28934</v>
      </c>
      <c r="F4360">
        <v>29679700</v>
      </c>
      <c r="G4360">
        <v>400809268</v>
      </c>
      <c r="H4360" s="1">
        <v>12.941080697</v>
      </c>
      <c r="I4360" s="1">
        <v>12.750068435999999</v>
      </c>
      <c r="J4360" s="1">
        <v>12.730967209999999</v>
      </c>
      <c r="K4360" s="1">
        <v>13.007934989000001</v>
      </c>
      <c r="L4360" s="1">
        <v>12.893327632</v>
      </c>
      <c r="M4360" s="2">
        <f t="shared" si="344"/>
        <v>1.1194029858035304E-2</v>
      </c>
      <c r="N4360" s="2">
        <f t="shared" si="345"/>
        <v>1.1131840376052566E-2</v>
      </c>
    </row>
    <row r="4361" spans="1:14" x14ac:dyDescent="0.25">
      <c r="A4361" s="5">
        <v>42955</v>
      </c>
      <c r="B4361" s="11">
        <f t="shared" si="341"/>
        <v>8</v>
      </c>
      <c r="C4361" s="11">
        <f t="shared" si="342"/>
        <v>2017</v>
      </c>
      <c r="D4361" s="11" t="str">
        <f t="shared" si="343"/>
        <v>8/2017</v>
      </c>
      <c r="E4361">
        <v>25084</v>
      </c>
      <c r="F4361">
        <v>28470300</v>
      </c>
      <c r="G4361">
        <v>386454000</v>
      </c>
      <c r="H4361" s="1">
        <v>12.883777019</v>
      </c>
      <c r="I4361" s="1">
        <v>12.893327632</v>
      </c>
      <c r="J4361" s="1">
        <v>12.85512518</v>
      </c>
      <c r="K4361" s="1">
        <v>13.074789279999999</v>
      </c>
      <c r="L4361" s="1">
        <v>12.960181923</v>
      </c>
      <c r="M4361" s="2">
        <f t="shared" si="344"/>
        <v>-4.4280442523849661E-3</v>
      </c>
      <c r="N4361" s="2">
        <f t="shared" si="345"/>
        <v>-4.4378770778627612E-3</v>
      </c>
    </row>
    <row r="4362" spans="1:14" x14ac:dyDescent="0.25">
      <c r="A4362" s="5">
        <v>42956</v>
      </c>
      <c r="B4362" s="11">
        <f t="shared" si="341"/>
        <v>8</v>
      </c>
      <c r="C4362" s="11">
        <f t="shared" si="342"/>
        <v>2017</v>
      </c>
      <c r="D4362" s="11" t="str">
        <f t="shared" si="343"/>
        <v>8/2017</v>
      </c>
      <c r="E4362">
        <v>22927</v>
      </c>
      <c r="F4362">
        <v>26742200</v>
      </c>
      <c r="G4362">
        <v>361599309</v>
      </c>
      <c r="H4362" s="1">
        <v>12.912428858</v>
      </c>
      <c r="I4362" s="1">
        <v>12.902878245</v>
      </c>
      <c r="J4362" s="1">
        <v>12.836023954</v>
      </c>
      <c r="K4362" s="1">
        <v>12.998384376000001</v>
      </c>
      <c r="L4362" s="1">
        <v>12.912428858</v>
      </c>
      <c r="M4362" s="2">
        <f t="shared" si="344"/>
        <v>2.2238695188334656E-3</v>
      </c>
      <c r="N4362" s="2">
        <f t="shared" si="345"/>
        <v>2.2214003810309933E-3</v>
      </c>
    </row>
    <row r="4363" spans="1:14" x14ac:dyDescent="0.25">
      <c r="A4363" s="5">
        <v>42957</v>
      </c>
      <c r="B4363" s="11">
        <f t="shared" si="341"/>
        <v>8</v>
      </c>
      <c r="C4363" s="11">
        <f t="shared" si="342"/>
        <v>2017</v>
      </c>
      <c r="D4363" s="11" t="str">
        <f t="shared" si="343"/>
        <v>8/2017</v>
      </c>
      <c r="E4363">
        <v>31122</v>
      </c>
      <c r="F4363">
        <v>55798400</v>
      </c>
      <c r="G4363">
        <v>746415581</v>
      </c>
      <c r="H4363" s="1">
        <v>12.597258627</v>
      </c>
      <c r="I4363" s="1">
        <v>12.988833763000001</v>
      </c>
      <c r="J4363" s="1">
        <v>12.559056175</v>
      </c>
      <c r="K4363" s="1">
        <v>13.046137441000001</v>
      </c>
      <c r="L4363" s="1">
        <v>12.778720275</v>
      </c>
      <c r="M4363" s="2">
        <f t="shared" si="344"/>
        <v>-2.4408284023554105E-2</v>
      </c>
      <c r="N4363" s="2">
        <f t="shared" si="345"/>
        <v>-2.4711103885477401E-2</v>
      </c>
    </row>
    <row r="4364" spans="1:14" x14ac:dyDescent="0.25">
      <c r="A4364" s="5">
        <v>42958</v>
      </c>
      <c r="B4364" s="11">
        <f t="shared" si="341"/>
        <v>8</v>
      </c>
      <c r="C4364" s="11">
        <f t="shared" si="342"/>
        <v>2017</v>
      </c>
      <c r="D4364" s="11" t="str">
        <f t="shared" si="343"/>
        <v>8/2017</v>
      </c>
      <c r="E4364">
        <v>31474</v>
      </c>
      <c r="F4364">
        <v>41998700</v>
      </c>
      <c r="G4364">
        <v>548683630</v>
      </c>
      <c r="H4364" s="1">
        <v>12.368043913999999</v>
      </c>
      <c r="I4364" s="1">
        <v>12.549505562</v>
      </c>
      <c r="J4364" s="1">
        <v>12.358493300999999</v>
      </c>
      <c r="K4364" s="1">
        <v>12.60680924</v>
      </c>
      <c r="L4364" s="1">
        <v>12.473100657</v>
      </c>
      <c r="M4364" s="2">
        <f t="shared" si="344"/>
        <v>-1.819560269317011E-2</v>
      </c>
      <c r="N4364" s="2">
        <f t="shared" si="345"/>
        <v>-1.8363178546835838E-2</v>
      </c>
    </row>
    <row r="4365" spans="1:14" x14ac:dyDescent="0.25">
      <c r="A4365" s="5">
        <v>42961</v>
      </c>
      <c r="B4365" s="11">
        <f t="shared" si="341"/>
        <v>8</v>
      </c>
      <c r="C4365" s="11">
        <f t="shared" si="342"/>
        <v>2017</v>
      </c>
      <c r="D4365" s="11" t="str">
        <f t="shared" si="343"/>
        <v>8/2017</v>
      </c>
      <c r="E4365">
        <v>26888</v>
      </c>
      <c r="F4365">
        <v>31403400</v>
      </c>
      <c r="G4365">
        <v>411447843</v>
      </c>
      <c r="H4365" s="1">
        <v>12.492201883</v>
      </c>
      <c r="I4365" s="1">
        <v>12.396695752999999</v>
      </c>
      <c r="J4365" s="1">
        <v>12.329841460999999</v>
      </c>
      <c r="K4365" s="1">
        <v>12.625910466000001</v>
      </c>
      <c r="L4365" s="1">
        <v>12.51130311</v>
      </c>
      <c r="M4365" s="2">
        <f t="shared" si="344"/>
        <v>1.0038609974489132E-2</v>
      </c>
      <c r="N4365" s="2">
        <f t="shared" si="345"/>
        <v>9.9885578200222674E-3</v>
      </c>
    </row>
    <row r="4366" spans="1:14" x14ac:dyDescent="0.25">
      <c r="A4366" s="5">
        <v>42962</v>
      </c>
      <c r="B4366" s="11">
        <f t="shared" si="341"/>
        <v>8</v>
      </c>
      <c r="C4366" s="11">
        <f t="shared" si="342"/>
        <v>2017</v>
      </c>
      <c r="D4366" s="11" t="str">
        <f t="shared" si="343"/>
        <v>8/2017</v>
      </c>
      <c r="E4366">
        <v>17743</v>
      </c>
      <c r="F4366">
        <v>24105400</v>
      </c>
      <c r="G4366">
        <v>317034045</v>
      </c>
      <c r="H4366" s="1">
        <v>12.559056175</v>
      </c>
      <c r="I4366" s="1">
        <v>12.492201883</v>
      </c>
      <c r="J4366" s="1">
        <v>12.463550044</v>
      </c>
      <c r="K4366" s="1">
        <v>12.645011692000001</v>
      </c>
      <c r="L4366" s="1">
        <v>12.559056175</v>
      </c>
      <c r="M4366" s="2">
        <f t="shared" si="344"/>
        <v>5.3516820033927548E-3</v>
      </c>
      <c r="N4366" s="2">
        <f t="shared" si="345"/>
        <v>5.3374126406811606E-3</v>
      </c>
    </row>
    <row r="4367" spans="1:14" x14ac:dyDescent="0.25">
      <c r="A4367" s="5">
        <v>42963</v>
      </c>
      <c r="B4367" s="11">
        <f t="shared" si="341"/>
        <v>8</v>
      </c>
      <c r="C4367" s="11">
        <f t="shared" si="342"/>
        <v>2017</v>
      </c>
      <c r="D4367" s="11" t="str">
        <f t="shared" si="343"/>
        <v>8/2017</v>
      </c>
      <c r="E4367">
        <v>29373</v>
      </c>
      <c r="F4367">
        <v>44737400</v>
      </c>
      <c r="G4367">
        <v>593202870</v>
      </c>
      <c r="H4367" s="1">
        <v>12.539954949</v>
      </c>
      <c r="I4367" s="1">
        <v>12.702315370999999</v>
      </c>
      <c r="J4367" s="1">
        <v>12.51130311</v>
      </c>
      <c r="K4367" s="1">
        <v>12.778720275</v>
      </c>
      <c r="L4367" s="1">
        <v>12.664112919000001</v>
      </c>
      <c r="M4367" s="2">
        <f t="shared" si="344"/>
        <v>-1.5209125378404798E-3</v>
      </c>
      <c r="N4367" s="2">
        <f t="shared" si="345"/>
        <v>-1.5220702993659443E-3</v>
      </c>
    </row>
    <row r="4368" spans="1:14" x14ac:dyDescent="0.25">
      <c r="A4368" s="5">
        <v>42964</v>
      </c>
      <c r="B4368" s="11">
        <f t="shared" si="341"/>
        <v>8</v>
      </c>
      <c r="C4368" s="11">
        <f t="shared" si="342"/>
        <v>2017</v>
      </c>
      <c r="D4368" s="11" t="str">
        <f t="shared" si="343"/>
        <v>8/2017</v>
      </c>
      <c r="E4368">
        <v>19880</v>
      </c>
      <c r="F4368">
        <v>23131800</v>
      </c>
      <c r="G4368">
        <v>303731767</v>
      </c>
      <c r="H4368" s="1">
        <v>12.463550044</v>
      </c>
      <c r="I4368" s="1">
        <v>12.530404336</v>
      </c>
      <c r="J4368" s="1">
        <v>12.434898205</v>
      </c>
      <c r="K4368" s="1">
        <v>12.664112919000001</v>
      </c>
      <c r="L4368" s="1">
        <v>12.539954949</v>
      </c>
      <c r="M4368" s="2">
        <f t="shared" si="344"/>
        <v>-6.0929170248807951E-3</v>
      </c>
      <c r="N4368" s="2">
        <f t="shared" si="345"/>
        <v>-6.1115545871276772E-3</v>
      </c>
    </row>
    <row r="4369" spans="1:14" x14ac:dyDescent="0.25">
      <c r="A4369" s="5">
        <v>42965</v>
      </c>
      <c r="B4369" s="11">
        <f t="shared" si="341"/>
        <v>8</v>
      </c>
      <c r="C4369" s="11">
        <f t="shared" si="342"/>
        <v>2017</v>
      </c>
      <c r="D4369" s="11" t="str">
        <f t="shared" si="343"/>
        <v>8/2017</v>
      </c>
      <c r="E4369">
        <v>45458</v>
      </c>
      <c r="F4369">
        <v>65891500</v>
      </c>
      <c r="G4369">
        <v>883760096</v>
      </c>
      <c r="H4369" s="1">
        <v>12.988833763000001</v>
      </c>
      <c r="I4369" s="1">
        <v>12.568606788</v>
      </c>
      <c r="J4369" s="1">
        <v>12.568606788</v>
      </c>
      <c r="K4369" s="1">
        <v>12.988833763000001</v>
      </c>
      <c r="L4369" s="1">
        <v>12.807372114</v>
      </c>
      <c r="M4369" s="2">
        <f t="shared" si="344"/>
        <v>4.2145593923528679E-2</v>
      </c>
      <c r="N4369" s="2">
        <f t="shared" si="345"/>
        <v>4.1281659024925178E-2</v>
      </c>
    </row>
    <row r="4370" spans="1:14" x14ac:dyDescent="0.25">
      <c r="A4370" s="5">
        <v>42968</v>
      </c>
      <c r="B4370" s="11">
        <f t="shared" si="341"/>
        <v>8</v>
      </c>
      <c r="C4370" s="11">
        <f t="shared" si="342"/>
        <v>2017</v>
      </c>
      <c r="D4370" s="11" t="str">
        <f t="shared" si="343"/>
        <v>8/2017</v>
      </c>
      <c r="E4370">
        <v>26415</v>
      </c>
      <c r="F4370">
        <v>39582700</v>
      </c>
      <c r="G4370">
        <v>532123710</v>
      </c>
      <c r="H4370" s="1">
        <v>12.740517822999999</v>
      </c>
      <c r="I4370" s="1">
        <v>13.027036215000001</v>
      </c>
      <c r="J4370" s="1">
        <v>12.683214145000001</v>
      </c>
      <c r="K4370" s="1">
        <v>13.046137441000001</v>
      </c>
      <c r="L4370" s="1">
        <v>12.836023954</v>
      </c>
      <c r="M4370" s="2">
        <f t="shared" si="344"/>
        <v>-1.9117647090638235E-2</v>
      </c>
      <c r="N4370" s="2">
        <f t="shared" si="345"/>
        <v>-1.9302752286963445E-2</v>
      </c>
    </row>
    <row r="4371" spans="1:14" x14ac:dyDescent="0.25">
      <c r="A4371" s="5">
        <v>42969</v>
      </c>
      <c r="B4371" s="11">
        <f t="shared" si="341"/>
        <v>8</v>
      </c>
      <c r="C4371" s="11">
        <f t="shared" si="342"/>
        <v>2017</v>
      </c>
      <c r="D4371" s="11" t="str">
        <f t="shared" si="343"/>
        <v>8/2017</v>
      </c>
      <c r="E4371">
        <v>34109</v>
      </c>
      <c r="F4371">
        <v>54764100</v>
      </c>
      <c r="G4371">
        <v>753725243</v>
      </c>
      <c r="H4371" s="1">
        <v>13.170295411</v>
      </c>
      <c r="I4371" s="1">
        <v>13.084339892999999</v>
      </c>
      <c r="J4371" s="1">
        <v>13.027036215000001</v>
      </c>
      <c r="K4371" s="1">
        <v>13.246700315</v>
      </c>
      <c r="L4371" s="1">
        <v>13.141643572</v>
      </c>
      <c r="M4371" s="2">
        <f t="shared" si="344"/>
        <v>3.3733133454288522E-2</v>
      </c>
      <c r="N4371" s="2">
        <f t="shared" si="345"/>
        <v>3.3176651338052497E-2</v>
      </c>
    </row>
    <row r="4372" spans="1:14" x14ac:dyDescent="0.25">
      <c r="A4372" s="5">
        <v>42970</v>
      </c>
      <c r="B4372" s="11">
        <f t="shared" si="341"/>
        <v>8</v>
      </c>
      <c r="C4372" s="11">
        <f t="shared" si="342"/>
        <v>2017</v>
      </c>
      <c r="D4372" s="11" t="str">
        <f t="shared" si="343"/>
        <v>8/2017</v>
      </c>
      <c r="E4372">
        <v>27168</v>
      </c>
      <c r="F4372">
        <v>47482200</v>
      </c>
      <c r="G4372">
        <v>655401189</v>
      </c>
      <c r="H4372" s="1">
        <v>13.141643572</v>
      </c>
      <c r="I4372" s="1">
        <v>13.160744798</v>
      </c>
      <c r="J4372" s="1">
        <v>13.036586828000001</v>
      </c>
      <c r="K4372" s="1">
        <v>13.304003994</v>
      </c>
      <c r="L4372" s="1">
        <v>13.179846024</v>
      </c>
      <c r="M4372" s="2">
        <f t="shared" si="344"/>
        <v>-2.1754894712588957E-3</v>
      </c>
      <c r="N4372" s="2">
        <f t="shared" si="345"/>
        <v>-2.1778592861073304E-3</v>
      </c>
    </row>
    <row r="4373" spans="1:14" x14ac:dyDescent="0.25">
      <c r="A4373" s="5">
        <v>42971</v>
      </c>
      <c r="B4373" s="11">
        <f t="shared" si="341"/>
        <v>8</v>
      </c>
      <c r="C4373" s="11">
        <f t="shared" si="342"/>
        <v>2017</v>
      </c>
      <c r="D4373" s="11" t="str">
        <f t="shared" si="343"/>
        <v>8/2017</v>
      </c>
      <c r="E4373">
        <v>30735</v>
      </c>
      <c r="F4373">
        <v>32030600</v>
      </c>
      <c r="G4373">
        <v>441464458</v>
      </c>
      <c r="H4373" s="1">
        <v>13.179846024</v>
      </c>
      <c r="I4373" s="1">
        <v>13.160744798</v>
      </c>
      <c r="J4373" s="1">
        <v>13.065238666999999</v>
      </c>
      <c r="K4373" s="1">
        <v>13.265801541</v>
      </c>
      <c r="L4373" s="1">
        <v>13.160744798</v>
      </c>
      <c r="M4373" s="2">
        <f t="shared" si="344"/>
        <v>2.906976725604915E-3</v>
      </c>
      <c r="N4373" s="2">
        <f t="shared" si="345"/>
        <v>2.9027596394341319E-3</v>
      </c>
    </row>
    <row r="4374" spans="1:14" x14ac:dyDescent="0.25">
      <c r="A4374" s="5">
        <v>42972</v>
      </c>
      <c r="B4374" s="11">
        <f t="shared" si="341"/>
        <v>8</v>
      </c>
      <c r="C4374" s="11">
        <f t="shared" si="342"/>
        <v>2017</v>
      </c>
      <c r="D4374" s="11" t="str">
        <f t="shared" si="343"/>
        <v>8/2017</v>
      </c>
      <c r="E4374">
        <v>16393</v>
      </c>
      <c r="F4374">
        <v>24051100</v>
      </c>
      <c r="G4374">
        <v>333701392</v>
      </c>
      <c r="H4374" s="1">
        <v>13.256250928</v>
      </c>
      <c r="I4374" s="1">
        <v>13.246700315</v>
      </c>
      <c r="J4374" s="1">
        <v>13.189396637</v>
      </c>
      <c r="K4374" s="1">
        <v>13.313554607</v>
      </c>
      <c r="L4374" s="1">
        <v>13.246700315</v>
      </c>
      <c r="M4374" s="2">
        <f t="shared" si="344"/>
        <v>5.7971014123283648E-3</v>
      </c>
      <c r="N4374" s="2">
        <f t="shared" si="345"/>
        <v>5.7803628787653893E-3</v>
      </c>
    </row>
    <row r="4375" spans="1:14" x14ac:dyDescent="0.25">
      <c r="A4375" s="5">
        <v>42975</v>
      </c>
      <c r="B4375" s="11">
        <f t="shared" si="341"/>
        <v>8</v>
      </c>
      <c r="C4375" s="11">
        <f t="shared" si="342"/>
        <v>2017</v>
      </c>
      <c r="D4375" s="11" t="str">
        <f t="shared" si="343"/>
        <v>8/2017</v>
      </c>
      <c r="E4375">
        <v>18653</v>
      </c>
      <c r="F4375">
        <v>27036500</v>
      </c>
      <c r="G4375">
        <v>375722226</v>
      </c>
      <c r="H4375" s="1">
        <v>13.246700315</v>
      </c>
      <c r="I4375" s="1">
        <v>13.304003994</v>
      </c>
      <c r="J4375" s="1">
        <v>13.141643572</v>
      </c>
      <c r="K4375" s="1">
        <v>13.399510124000001</v>
      </c>
      <c r="L4375" s="1">
        <v>13.265801541</v>
      </c>
      <c r="M4375" s="2">
        <f t="shared" si="344"/>
        <v>-7.204610905355846E-4</v>
      </c>
      <c r="N4375" s="2">
        <f t="shared" si="345"/>
        <v>-7.207207473496507E-4</v>
      </c>
    </row>
    <row r="4376" spans="1:14" x14ac:dyDescent="0.25">
      <c r="A4376" s="5">
        <v>42976</v>
      </c>
      <c r="B4376" s="11">
        <f t="shared" si="341"/>
        <v>8</v>
      </c>
      <c r="C4376" s="11">
        <f t="shared" si="342"/>
        <v>2017</v>
      </c>
      <c r="D4376" s="11" t="str">
        <f t="shared" si="343"/>
        <v>8/2017</v>
      </c>
      <c r="E4376">
        <v>19058</v>
      </c>
      <c r="F4376">
        <v>27068300</v>
      </c>
      <c r="G4376">
        <v>372961613</v>
      </c>
      <c r="H4376" s="1">
        <v>13.227599089</v>
      </c>
      <c r="I4376" s="1">
        <v>13.141643572</v>
      </c>
      <c r="J4376" s="1">
        <v>13.065238666999999</v>
      </c>
      <c r="K4376" s="1">
        <v>13.227599089</v>
      </c>
      <c r="L4376" s="1">
        <v>13.151194185</v>
      </c>
      <c r="M4376" s="2">
        <f t="shared" si="344"/>
        <v>-1.4419610579073927E-3</v>
      </c>
      <c r="N4376" s="2">
        <f t="shared" si="345"/>
        <v>-1.4430016842357136E-3</v>
      </c>
    </row>
    <row r="4377" spans="1:14" x14ac:dyDescent="0.25">
      <c r="A4377" s="5">
        <v>42977</v>
      </c>
      <c r="B4377" s="11">
        <f t="shared" si="341"/>
        <v>8</v>
      </c>
      <c r="C4377" s="11">
        <f t="shared" si="342"/>
        <v>2017</v>
      </c>
      <c r="D4377" s="11" t="str">
        <f t="shared" si="343"/>
        <v>8/2017</v>
      </c>
      <c r="E4377">
        <v>35180</v>
      </c>
      <c r="F4377">
        <v>57961900</v>
      </c>
      <c r="G4377">
        <v>792365081</v>
      </c>
      <c r="H4377" s="1">
        <v>12.845574567</v>
      </c>
      <c r="I4377" s="1">
        <v>13.170295411</v>
      </c>
      <c r="J4377" s="1">
        <v>12.836023954</v>
      </c>
      <c r="K4377" s="1">
        <v>13.275352154</v>
      </c>
      <c r="L4377" s="1">
        <v>13.046137441000001</v>
      </c>
      <c r="M4377" s="2">
        <f t="shared" si="344"/>
        <v>-2.8880866393787952E-2</v>
      </c>
      <c r="N4377" s="2">
        <f t="shared" si="345"/>
        <v>-2.93061265523368E-2</v>
      </c>
    </row>
    <row r="4378" spans="1:14" x14ac:dyDescent="0.25">
      <c r="A4378" s="5">
        <v>42978</v>
      </c>
      <c r="B4378" s="11">
        <f t="shared" si="341"/>
        <v>8</v>
      </c>
      <c r="C4378" s="11">
        <f t="shared" si="342"/>
        <v>2017</v>
      </c>
      <c r="D4378" s="11" t="str">
        <f t="shared" si="343"/>
        <v>8/2017</v>
      </c>
      <c r="E4378">
        <v>36223</v>
      </c>
      <c r="F4378">
        <v>82683300</v>
      </c>
      <c r="G4378">
        <v>1127334175</v>
      </c>
      <c r="H4378" s="1">
        <v>13.036586828000001</v>
      </c>
      <c r="I4378" s="1">
        <v>12.921979471</v>
      </c>
      <c r="J4378" s="1">
        <v>12.864675793</v>
      </c>
      <c r="K4378" s="1">
        <v>13.151194185</v>
      </c>
      <c r="L4378" s="1">
        <v>13.017485602000001</v>
      </c>
      <c r="M4378" s="2">
        <f t="shared" si="344"/>
        <v>1.4869888458762137E-2</v>
      </c>
      <c r="N4378" s="2">
        <f t="shared" si="345"/>
        <v>1.4760415566296505E-2</v>
      </c>
    </row>
    <row r="4379" spans="1:14" x14ac:dyDescent="0.25">
      <c r="A4379" s="5">
        <v>42979</v>
      </c>
      <c r="B4379" s="11">
        <f t="shared" si="341"/>
        <v>9</v>
      </c>
      <c r="C4379" s="11">
        <f t="shared" si="342"/>
        <v>2017</v>
      </c>
      <c r="D4379" s="11" t="str">
        <f t="shared" si="343"/>
        <v>9/2017</v>
      </c>
      <c r="E4379">
        <v>45762</v>
      </c>
      <c r="F4379">
        <v>59902500</v>
      </c>
      <c r="G4379">
        <v>840919384</v>
      </c>
      <c r="H4379" s="1">
        <v>13.389959511000001</v>
      </c>
      <c r="I4379" s="1">
        <v>13.227599089</v>
      </c>
      <c r="J4379" s="1">
        <v>13.19894725</v>
      </c>
      <c r="K4379" s="1">
        <v>13.552319933</v>
      </c>
      <c r="L4379" s="1">
        <v>13.399510124000001</v>
      </c>
      <c r="M4379" s="2">
        <f t="shared" si="344"/>
        <v>2.7106227087064338E-2</v>
      </c>
      <c r="N4379" s="2">
        <f t="shared" si="345"/>
        <v>2.6745359956818246E-2</v>
      </c>
    </row>
    <row r="4380" spans="1:14" x14ac:dyDescent="0.25">
      <c r="A4380" s="5">
        <v>42982</v>
      </c>
      <c r="B4380" s="11">
        <f t="shared" si="341"/>
        <v>9</v>
      </c>
      <c r="C4380" s="11">
        <f t="shared" si="342"/>
        <v>2017</v>
      </c>
      <c r="D4380" s="11" t="str">
        <f t="shared" si="343"/>
        <v>9/2017</v>
      </c>
      <c r="E4380">
        <v>18928</v>
      </c>
      <c r="F4380">
        <v>17948500</v>
      </c>
      <c r="G4380">
        <v>253330636</v>
      </c>
      <c r="H4380" s="1">
        <v>13.533218707</v>
      </c>
      <c r="I4380" s="1">
        <v>13.332655833</v>
      </c>
      <c r="J4380" s="1">
        <v>13.313554607</v>
      </c>
      <c r="K4380" s="1">
        <v>13.54276932</v>
      </c>
      <c r="L4380" s="1">
        <v>13.475915028999999</v>
      </c>
      <c r="M4380" s="2">
        <f t="shared" si="344"/>
        <v>1.0699001433298605E-2</v>
      </c>
      <c r="N4380" s="2">
        <f t="shared" si="345"/>
        <v>1.0642172102838505E-2</v>
      </c>
    </row>
    <row r="4381" spans="1:14" x14ac:dyDescent="0.25">
      <c r="A4381" s="5">
        <v>42983</v>
      </c>
      <c r="B4381" s="11">
        <f t="shared" si="341"/>
        <v>9</v>
      </c>
      <c r="C4381" s="11">
        <f t="shared" si="342"/>
        <v>2017</v>
      </c>
      <c r="D4381" s="11" t="str">
        <f t="shared" si="343"/>
        <v>9/2017</v>
      </c>
      <c r="E4381">
        <v>39813</v>
      </c>
      <c r="F4381">
        <v>56166800</v>
      </c>
      <c r="G4381">
        <v>811274062</v>
      </c>
      <c r="H4381" s="1">
        <v>13.762433421000001</v>
      </c>
      <c r="I4381" s="1">
        <v>13.91524323</v>
      </c>
      <c r="J4381" s="1">
        <v>13.590522385</v>
      </c>
      <c r="K4381" s="1">
        <v>13.991648134</v>
      </c>
      <c r="L4381" s="1">
        <v>13.791085259999999</v>
      </c>
      <c r="M4381" s="2">
        <f t="shared" si="344"/>
        <v>1.693719128927107E-2</v>
      </c>
      <c r="N4381" s="2">
        <f t="shared" si="345"/>
        <v>1.6795356348326112E-2</v>
      </c>
    </row>
    <row r="4382" spans="1:14" x14ac:dyDescent="0.25">
      <c r="A4382" s="5">
        <v>42984</v>
      </c>
      <c r="B4382" s="11">
        <f t="shared" si="341"/>
        <v>9</v>
      </c>
      <c r="C4382" s="11">
        <f t="shared" si="342"/>
        <v>2017</v>
      </c>
      <c r="D4382" s="11" t="str">
        <f t="shared" si="343"/>
        <v>9/2017</v>
      </c>
      <c r="E4382">
        <v>63104</v>
      </c>
      <c r="F4382">
        <v>67562300</v>
      </c>
      <c r="G4382">
        <v>999855183</v>
      </c>
      <c r="H4382" s="1">
        <v>14.345020817</v>
      </c>
      <c r="I4382" s="1">
        <v>13.991648134</v>
      </c>
      <c r="J4382" s="1">
        <v>13.857939550999999</v>
      </c>
      <c r="K4382" s="1">
        <v>14.345020817</v>
      </c>
      <c r="L4382" s="1">
        <v>14.134907330000001</v>
      </c>
      <c r="M4382" s="2">
        <f t="shared" si="344"/>
        <v>4.2331714034745671E-2</v>
      </c>
      <c r="N4382" s="2">
        <f t="shared" si="345"/>
        <v>4.1460236274004379E-2</v>
      </c>
    </row>
    <row r="4383" spans="1:14" x14ac:dyDescent="0.25">
      <c r="A4383" s="5">
        <v>42986</v>
      </c>
      <c r="B4383" s="11">
        <f t="shared" si="341"/>
        <v>9</v>
      </c>
      <c r="C4383" s="11">
        <f t="shared" si="342"/>
        <v>2017</v>
      </c>
      <c r="D4383" s="11" t="str">
        <f t="shared" si="343"/>
        <v>9/2017</v>
      </c>
      <c r="E4383">
        <v>29438</v>
      </c>
      <c r="F4383">
        <v>35531400</v>
      </c>
      <c r="G4383">
        <v>527619643</v>
      </c>
      <c r="H4383" s="1">
        <v>14.048951812</v>
      </c>
      <c r="I4383" s="1">
        <v>14.421425722</v>
      </c>
      <c r="J4383" s="1">
        <v>14.029850586</v>
      </c>
      <c r="K4383" s="1">
        <v>14.469178787000001</v>
      </c>
      <c r="L4383" s="1">
        <v>14.173109781999999</v>
      </c>
      <c r="M4383" s="2">
        <f t="shared" si="344"/>
        <v>-2.0639147811422731E-2</v>
      </c>
      <c r="N4383" s="2">
        <f t="shared" si="345"/>
        <v>-2.0855111731314827E-2</v>
      </c>
    </row>
    <row r="4384" spans="1:14" x14ac:dyDescent="0.25">
      <c r="A4384" s="5">
        <v>42989</v>
      </c>
      <c r="B4384" s="11">
        <f t="shared" si="341"/>
        <v>9</v>
      </c>
      <c r="C4384" s="11">
        <f t="shared" si="342"/>
        <v>2017</v>
      </c>
      <c r="D4384" s="11" t="str">
        <f t="shared" si="343"/>
        <v>9/2017</v>
      </c>
      <c r="E4384">
        <v>28346</v>
      </c>
      <c r="F4384">
        <v>34761900</v>
      </c>
      <c r="G4384">
        <v>519911573</v>
      </c>
      <c r="H4384" s="1">
        <v>14.316368978</v>
      </c>
      <c r="I4384" s="1">
        <v>14.211312233999999</v>
      </c>
      <c r="J4384" s="1">
        <v>14.144457943000001</v>
      </c>
      <c r="K4384" s="1">
        <v>14.373672656</v>
      </c>
      <c r="L4384" s="1">
        <v>14.278166526</v>
      </c>
      <c r="M4384" s="2">
        <f t="shared" si="344"/>
        <v>1.9034670314093116E-2</v>
      </c>
      <c r="N4384" s="2">
        <f t="shared" si="345"/>
        <v>1.8855777522528414E-2</v>
      </c>
    </row>
    <row r="4385" spans="1:14" x14ac:dyDescent="0.25">
      <c r="A4385" s="5">
        <v>42990</v>
      </c>
      <c r="B4385" s="11">
        <f t="shared" si="341"/>
        <v>9</v>
      </c>
      <c r="C4385" s="11">
        <f t="shared" si="342"/>
        <v>2017</v>
      </c>
      <c r="D4385" s="11" t="str">
        <f t="shared" si="343"/>
        <v>9/2017</v>
      </c>
      <c r="E4385">
        <v>33772</v>
      </c>
      <c r="F4385">
        <v>49392200</v>
      </c>
      <c r="G4385">
        <v>742175441</v>
      </c>
      <c r="H4385" s="1">
        <v>14.201761620999999</v>
      </c>
      <c r="I4385" s="1">
        <v>14.306818365</v>
      </c>
      <c r="J4385" s="1">
        <v>14.192211007999999</v>
      </c>
      <c r="K4385" s="1">
        <v>14.478729400000001</v>
      </c>
      <c r="L4385" s="1">
        <v>14.345020817</v>
      </c>
      <c r="M4385" s="2">
        <f t="shared" si="344"/>
        <v>-8.0053369102262018E-3</v>
      </c>
      <c r="N4385" s="2">
        <f t="shared" si="345"/>
        <v>-8.0375516615610407E-3</v>
      </c>
    </row>
    <row r="4386" spans="1:14" x14ac:dyDescent="0.25">
      <c r="A4386" s="5">
        <v>42991</v>
      </c>
      <c r="B4386" s="11">
        <f t="shared" si="341"/>
        <v>9</v>
      </c>
      <c r="C4386" s="11">
        <f t="shared" si="342"/>
        <v>2017</v>
      </c>
      <c r="D4386" s="11" t="str">
        <f t="shared" si="343"/>
        <v>9/2017</v>
      </c>
      <c r="E4386">
        <v>36316</v>
      </c>
      <c r="F4386">
        <v>36831800</v>
      </c>
      <c r="G4386">
        <v>551549890</v>
      </c>
      <c r="H4386" s="1">
        <v>14.35457143</v>
      </c>
      <c r="I4386" s="1">
        <v>14.268615913</v>
      </c>
      <c r="J4386" s="1">
        <v>14.144457943000001</v>
      </c>
      <c r="K4386" s="1">
        <v>14.421425722</v>
      </c>
      <c r="L4386" s="1">
        <v>14.297267752</v>
      </c>
      <c r="M4386" s="2">
        <f t="shared" si="344"/>
        <v>1.0759919302830934E-2</v>
      </c>
      <c r="N4386" s="2">
        <f t="shared" si="345"/>
        <v>1.0702443295021411E-2</v>
      </c>
    </row>
    <row r="4387" spans="1:14" x14ac:dyDescent="0.25">
      <c r="A4387" s="5">
        <v>42992</v>
      </c>
      <c r="B4387" s="11">
        <f t="shared" si="341"/>
        <v>9</v>
      </c>
      <c r="C4387" s="11">
        <f t="shared" si="342"/>
        <v>2017</v>
      </c>
      <c r="D4387" s="11" t="str">
        <f t="shared" si="343"/>
        <v>9/2017</v>
      </c>
      <c r="E4387">
        <v>42665</v>
      </c>
      <c r="F4387">
        <v>34024300</v>
      </c>
      <c r="G4387">
        <v>515099234</v>
      </c>
      <c r="H4387" s="1">
        <v>14.364122043</v>
      </c>
      <c r="I4387" s="1">
        <v>14.35457143</v>
      </c>
      <c r="J4387" s="1">
        <v>14.345020817</v>
      </c>
      <c r="K4387" s="1">
        <v>14.574235530999999</v>
      </c>
      <c r="L4387" s="1">
        <v>14.450077561000001</v>
      </c>
      <c r="M4387" s="2">
        <f t="shared" si="344"/>
        <v>6.6533599045937031E-4</v>
      </c>
      <c r="N4387" s="2">
        <f t="shared" si="345"/>
        <v>6.651147525955066E-4</v>
      </c>
    </row>
    <row r="4388" spans="1:14" x14ac:dyDescent="0.25">
      <c r="A4388" s="5">
        <v>42993</v>
      </c>
      <c r="B4388" s="11">
        <f t="shared" si="341"/>
        <v>9</v>
      </c>
      <c r="C4388" s="11">
        <f t="shared" si="342"/>
        <v>2017</v>
      </c>
      <c r="D4388" s="11" t="str">
        <f t="shared" si="343"/>
        <v>9/2017</v>
      </c>
      <c r="E4388">
        <v>35756</v>
      </c>
      <c r="F4388">
        <v>47438200</v>
      </c>
      <c r="G4388">
        <v>715410857</v>
      </c>
      <c r="H4388" s="1">
        <v>14.364122043</v>
      </c>
      <c r="I4388" s="1">
        <v>14.392773883</v>
      </c>
      <c r="J4388" s="1">
        <v>14.316368978</v>
      </c>
      <c r="K4388" s="1">
        <v>14.488280013000001</v>
      </c>
      <c r="L4388" s="1">
        <v>14.402324496</v>
      </c>
      <c r="M4388" s="2">
        <f t="shared" si="344"/>
        <v>0</v>
      </c>
      <c r="N4388" s="2">
        <f t="shared" si="345"/>
        <v>0</v>
      </c>
    </row>
    <row r="4389" spans="1:14" x14ac:dyDescent="0.25">
      <c r="A4389" s="5">
        <v>42996</v>
      </c>
      <c r="B4389" s="11">
        <f t="shared" si="341"/>
        <v>9</v>
      </c>
      <c r="C4389" s="11">
        <f t="shared" si="342"/>
        <v>2017</v>
      </c>
      <c r="D4389" s="11" t="str">
        <f t="shared" si="343"/>
        <v>9/2017</v>
      </c>
      <c r="E4389">
        <v>38318</v>
      </c>
      <c r="F4389">
        <v>47128900</v>
      </c>
      <c r="G4389">
        <v>709932291</v>
      </c>
      <c r="H4389" s="1">
        <v>14.364122043</v>
      </c>
      <c r="I4389" s="1">
        <v>14.345020817</v>
      </c>
      <c r="J4389" s="1">
        <v>14.306818365</v>
      </c>
      <c r="K4389" s="1">
        <v>14.507381239000001</v>
      </c>
      <c r="L4389" s="1">
        <v>14.383223269</v>
      </c>
      <c r="M4389" s="2">
        <f t="shared" si="344"/>
        <v>0</v>
      </c>
      <c r="N4389" s="2">
        <f t="shared" si="345"/>
        <v>0</v>
      </c>
    </row>
    <row r="4390" spans="1:14" x14ac:dyDescent="0.25">
      <c r="A4390" s="5">
        <v>42997</v>
      </c>
      <c r="B4390" s="11">
        <f t="shared" si="341"/>
        <v>9</v>
      </c>
      <c r="C4390" s="11">
        <f t="shared" si="342"/>
        <v>2017</v>
      </c>
      <c r="D4390" s="11" t="str">
        <f t="shared" si="343"/>
        <v>9/2017</v>
      </c>
      <c r="E4390">
        <v>33631</v>
      </c>
      <c r="F4390">
        <v>35558300</v>
      </c>
      <c r="G4390">
        <v>535421229</v>
      </c>
      <c r="H4390" s="1">
        <v>14.459628174000001</v>
      </c>
      <c r="I4390" s="1">
        <v>14.421425722</v>
      </c>
      <c r="J4390" s="1">
        <v>14.249514687</v>
      </c>
      <c r="K4390" s="1">
        <v>14.488280013000001</v>
      </c>
      <c r="L4390" s="1">
        <v>14.373672656</v>
      </c>
      <c r="M4390" s="2">
        <f t="shared" si="344"/>
        <v>6.6489361977082329E-3</v>
      </c>
      <c r="N4390" s="2">
        <f t="shared" si="345"/>
        <v>6.6269295149228103E-3</v>
      </c>
    </row>
    <row r="4391" spans="1:14" x14ac:dyDescent="0.25">
      <c r="A4391" s="5">
        <v>42998</v>
      </c>
      <c r="B4391" s="11">
        <f t="shared" si="341"/>
        <v>9</v>
      </c>
      <c r="C4391" s="11">
        <f t="shared" si="342"/>
        <v>2017</v>
      </c>
      <c r="D4391" s="11" t="str">
        <f t="shared" si="343"/>
        <v>9/2017</v>
      </c>
      <c r="E4391">
        <v>66379</v>
      </c>
      <c r="F4391">
        <v>79818500</v>
      </c>
      <c r="G4391">
        <v>1235108161</v>
      </c>
      <c r="H4391" s="1">
        <v>15.156822927</v>
      </c>
      <c r="I4391" s="1">
        <v>14.564684917999999</v>
      </c>
      <c r="J4391" s="1">
        <v>14.392773883</v>
      </c>
      <c r="K4391" s="1">
        <v>15.166373541</v>
      </c>
      <c r="L4391" s="1">
        <v>14.774798405</v>
      </c>
      <c r="M4391" s="2">
        <f t="shared" si="344"/>
        <v>4.8216644619785809E-2</v>
      </c>
      <c r="N4391" s="2">
        <f t="shared" si="345"/>
        <v>4.7090286500253625E-2</v>
      </c>
    </row>
    <row r="4392" spans="1:14" x14ac:dyDescent="0.25">
      <c r="A4392" s="5">
        <v>42999</v>
      </c>
      <c r="B4392" s="11">
        <f t="shared" si="341"/>
        <v>9</v>
      </c>
      <c r="C4392" s="11">
        <f t="shared" si="342"/>
        <v>2017</v>
      </c>
      <c r="D4392" s="11" t="str">
        <f t="shared" si="343"/>
        <v>9/2017</v>
      </c>
      <c r="E4392">
        <v>40626</v>
      </c>
      <c r="F4392">
        <v>46053000</v>
      </c>
      <c r="G4392">
        <v>726377513</v>
      </c>
      <c r="H4392" s="1">
        <v>14.965810665999999</v>
      </c>
      <c r="I4392" s="1">
        <v>15.137721701</v>
      </c>
      <c r="J4392" s="1">
        <v>14.879855149000001</v>
      </c>
      <c r="K4392" s="1">
        <v>15.242778445000001</v>
      </c>
      <c r="L4392" s="1">
        <v>15.061316797</v>
      </c>
      <c r="M4392" s="2">
        <f t="shared" si="344"/>
        <v>-1.260239444110256E-2</v>
      </c>
      <c r="N4392" s="2">
        <f t="shared" si="345"/>
        <v>-1.2682478156367673E-2</v>
      </c>
    </row>
    <row r="4393" spans="1:14" x14ac:dyDescent="0.25">
      <c r="A4393" s="5">
        <v>43000</v>
      </c>
      <c r="B4393" s="11">
        <f t="shared" si="341"/>
        <v>9</v>
      </c>
      <c r="C4393" s="11">
        <f t="shared" si="342"/>
        <v>2017</v>
      </c>
      <c r="D4393" s="11" t="str">
        <f t="shared" si="343"/>
        <v>9/2017</v>
      </c>
      <c r="E4393">
        <v>31274</v>
      </c>
      <c r="F4393">
        <v>40802000</v>
      </c>
      <c r="G4393">
        <v>637606589</v>
      </c>
      <c r="H4393" s="1">
        <v>14.984911892</v>
      </c>
      <c r="I4393" s="1">
        <v>14.898956374999999</v>
      </c>
      <c r="J4393" s="1">
        <v>14.736595953</v>
      </c>
      <c r="K4393" s="1">
        <v>15.089968636</v>
      </c>
      <c r="L4393" s="1">
        <v>14.918057600999999</v>
      </c>
      <c r="M4393" s="2">
        <f t="shared" si="344"/>
        <v>1.276324178241417E-3</v>
      </c>
      <c r="N4393" s="2">
        <f t="shared" si="345"/>
        <v>1.2755103689201775E-3</v>
      </c>
    </row>
    <row r="4394" spans="1:14" x14ac:dyDescent="0.25">
      <c r="A4394" s="5">
        <v>43003</v>
      </c>
      <c r="B4394" s="11">
        <f t="shared" si="341"/>
        <v>9</v>
      </c>
      <c r="C4394" s="11">
        <f t="shared" si="342"/>
        <v>2017</v>
      </c>
      <c r="D4394" s="11" t="str">
        <f t="shared" si="343"/>
        <v>9/2017</v>
      </c>
      <c r="E4394">
        <v>28754</v>
      </c>
      <c r="F4394">
        <v>36358500</v>
      </c>
      <c r="G4394">
        <v>574734315</v>
      </c>
      <c r="H4394" s="1">
        <v>15.128171088</v>
      </c>
      <c r="I4394" s="1">
        <v>15.080418023</v>
      </c>
      <c r="J4394" s="1">
        <v>14.994462505</v>
      </c>
      <c r="K4394" s="1">
        <v>15.242778445000001</v>
      </c>
      <c r="L4394" s="1">
        <v>15.089968636</v>
      </c>
      <c r="M4394" s="2">
        <f t="shared" si="344"/>
        <v>9.5602294516314856E-3</v>
      </c>
      <c r="N4394" s="2">
        <f t="shared" si="345"/>
        <v>9.5148196474053662E-3</v>
      </c>
    </row>
    <row r="4395" spans="1:14" x14ac:dyDescent="0.25">
      <c r="A4395" s="5">
        <v>43004</v>
      </c>
      <c r="B4395" s="11">
        <f t="shared" si="341"/>
        <v>9</v>
      </c>
      <c r="C4395" s="11">
        <f t="shared" si="342"/>
        <v>2017</v>
      </c>
      <c r="D4395" s="11" t="str">
        <f t="shared" si="343"/>
        <v>9/2017</v>
      </c>
      <c r="E4395">
        <v>27961</v>
      </c>
      <c r="F4395">
        <v>37621800</v>
      </c>
      <c r="G4395">
        <v>591431237</v>
      </c>
      <c r="H4395" s="1">
        <v>14.860753923000001</v>
      </c>
      <c r="I4395" s="1">
        <v>15.147272314</v>
      </c>
      <c r="J4395" s="1">
        <v>14.860753923000001</v>
      </c>
      <c r="K4395" s="1">
        <v>15.185474767000001</v>
      </c>
      <c r="L4395" s="1">
        <v>15.004013118</v>
      </c>
      <c r="M4395" s="2">
        <f t="shared" si="344"/>
        <v>-1.7676767630696699E-2</v>
      </c>
      <c r="N4395" s="2">
        <f t="shared" si="345"/>
        <v>-1.7834867589134235E-2</v>
      </c>
    </row>
    <row r="4396" spans="1:14" x14ac:dyDescent="0.25">
      <c r="A4396" s="5">
        <v>43005</v>
      </c>
      <c r="B4396" s="11">
        <f t="shared" si="341"/>
        <v>9</v>
      </c>
      <c r="C4396" s="11">
        <f t="shared" si="342"/>
        <v>2017</v>
      </c>
      <c r="D4396" s="11" t="str">
        <f t="shared" si="343"/>
        <v>9/2017</v>
      </c>
      <c r="E4396">
        <v>29216</v>
      </c>
      <c r="F4396">
        <v>41452700</v>
      </c>
      <c r="G4396">
        <v>637455923</v>
      </c>
      <c r="H4396" s="1">
        <v>14.621988596</v>
      </c>
      <c r="I4396" s="1">
        <v>14.994462505</v>
      </c>
      <c r="J4396" s="1">
        <v>14.430976335</v>
      </c>
      <c r="K4396" s="1">
        <v>15.013563732</v>
      </c>
      <c r="L4396" s="1">
        <v>14.679292274</v>
      </c>
      <c r="M4396" s="2">
        <f t="shared" si="344"/>
        <v>-1.6066838078145129E-2</v>
      </c>
      <c r="N4396" s="2">
        <f t="shared" si="345"/>
        <v>-1.6197309113046246E-2</v>
      </c>
    </row>
    <row r="4397" spans="1:14" x14ac:dyDescent="0.25">
      <c r="A4397" s="5">
        <v>43006</v>
      </c>
      <c r="B4397" s="11">
        <f t="shared" si="341"/>
        <v>9</v>
      </c>
      <c r="C4397" s="11">
        <f t="shared" si="342"/>
        <v>2017</v>
      </c>
      <c r="D4397" s="11" t="str">
        <f t="shared" si="343"/>
        <v>9/2017</v>
      </c>
      <c r="E4397">
        <v>30616</v>
      </c>
      <c r="F4397">
        <v>33613900</v>
      </c>
      <c r="G4397">
        <v>516972075</v>
      </c>
      <c r="H4397" s="1">
        <v>14.650640435</v>
      </c>
      <c r="I4397" s="1">
        <v>14.679292274</v>
      </c>
      <c r="J4397" s="1">
        <v>14.536033078000001</v>
      </c>
      <c r="K4397" s="1">
        <v>14.803450244</v>
      </c>
      <c r="L4397" s="1">
        <v>14.679292274</v>
      </c>
      <c r="M4397" s="2">
        <f t="shared" si="344"/>
        <v>1.9595035799602201E-3</v>
      </c>
      <c r="N4397" s="2">
        <f t="shared" si="345"/>
        <v>1.9575862570790827E-3</v>
      </c>
    </row>
    <row r="4398" spans="1:14" x14ac:dyDescent="0.25">
      <c r="A4398" s="5">
        <v>43007</v>
      </c>
      <c r="B4398" s="11">
        <f t="shared" si="341"/>
        <v>9</v>
      </c>
      <c r="C4398" s="11">
        <f t="shared" si="342"/>
        <v>2017</v>
      </c>
      <c r="D4398" s="11" t="str">
        <f t="shared" si="343"/>
        <v>9/2017</v>
      </c>
      <c r="E4398">
        <v>24336</v>
      </c>
      <c r="F4398">
        <v>28388200</v>
      </c>
      <c r="G4398">
        <v>437040465</v>
      </c>
      <c r="H4398" s="1">
        <v>14.612437983</v>
      </c>
      <c r="I4398" s="1">
        <v>14.803450244</v>
      </c>
      <c r="J4398" s="1">
        <v>14.612437983</v>
      </c>
      <c r="K4398" s="1">
        <v>14.822551470000001</v>
      </c>
      <c r="L4398" s="1">
        <v>14.698393501</v>
      </c>
      <c r="M4398" s="2">
        <f t="shared" si="344"/>
        <v>-2.6075619130434546E-3</v>
      </c>
      <c r="N4398" s="2">
        <f t="shared" si="345"/>
        <v>-2.6109675241247016E-3</v>
      </c>
    </row>
    <row r="4399" spans="1:14" x14ac:dyDescent="0.25">
      <c r="A4399" s="5">
        <v>43010</v>
      </c>
      <c r="B4399" s="11">
        <f t="shared" si="341"/>
        <v>10</v>
      </c>
      <c r="C4399" s="11">
        <f t="shared" si="342"/>
        <v>2017</v>
      </c>
      <c r="D4399" s="11" t="str">
        <f t="shared" si="343"/>
        <v>10/2017</v>
      </c>
      <c r="E4399">
        <v>27812</v>
      </c>
      <c r="F4399">
        <v>29669300</v>
      </c>
      <c r="G4399">
        <v>451678662</v>
      </c>
      <c r="H4399" s="1">
        <v>14.707944114</v>
      </c>
      <c r="I4399" s="1">
        <v>14.507381239000001</v>
      </c>
      <c r="J4399" s="1">
        <v>14.383223269</v>
      </c>
      <c r="K4399" s="1">
        <v>14.707944114</v>
      </c>
      <c r="L4399" s="1">
        <v>14.536033078000001</v>
      </c>
      <c r="M4399" s="2">
        <f t="shared" si="344"/>
        <v>6.5359477392554766E-3</v>
      </c>
      <c r="N4399" s="2">
        <f t="shared" si="345"/>
        <v>6.5146810478566037E-3</v>
      </c>
    </row>
    <row r="4400" spans="1:14" x14ac:dyDescent="0.25">
      <c r="A4400" s="5">
        <v>43011</v>
      </c>
      <c r="B4400" s="11">
        <f t="shared" si="341"/>
        <v>10</v>
      </c>
      <c r="C4400" s="11">
        <f t="shared" si="342"/>
        <v>2017</v>
      </c>
      <c r="D4400" s="11" t="str">
        <f t="shared" si="343"/>
        <v>10/2017</v>
      </c>
      <c r="E4400">
        <v>39336</v>
      </c>
      <c r="F4400">
        <v>50307700</v>
      </c>
      <c r="G4400">
        <v>795836591</v>
      </c>
      <c r="H4400" s="1">
        <v>15.261879671000001</v>
      </c>
      <c r="I4400" s="1">
        <v>14.898956374999999</v>
      </c>
      <c r="J4400" s="1">
        <v>14.822551470000001</v>
      </c>
      <c r="K4400" s="1">
        <v>15.261879671000001</v>
      </c>
      <c r="L4400" s="1">
        <v>15.109069862</v>
      </c>
      <c r="M4400" s="2">
        <f t="shared" si="344"/>
        <v>3.7662337625605113E-2</v>
      </c>
      <c r="N4400" s="2">
        <f t="shared" si="345"/>
        <v>3.6970430883145805E-2</v>
      </c>
    </row>
    <row r="4401" spans="1:14" x14ac:dyDescent="0.25">
      <c r="A4401" s="5">
        <v>43012</v>
      </c>
      <c r="B4401" s="11">
        <f t="shared" si="341"/>
        <v>10</v>
      </c>
      <c r="C4401" s="11">
        <f t="shared" si="342"/>
        <v>2017</v>
      </c>
      <c r="D4401" s="11" t="str">
        <f t="shared" si="343"/>
        <v>10/2017</v>
      </c>
      <c r="E4401">
        <v>31923</v>
      </c>
      <c r="F4401">
        <v>47565600</v>
      </c>
      <c r="G4401">
        <v>750123714</v>
      </c>
      <c r="H4401" s="1">
        <v>14.956260052999999</v>
      </c>
      <c r="I4401" s="1">
        <v>15.185474767000001</v>
      </c>
      <c r="J4401" s="1">
        <v>14.946709439999999</v>
      </c>
      <c r="K4401" s="1">
        <v>15.223677219000001</v>
      </c>
      <c r="L4401" s="1">
        <v>15.051766184</v>
      </c>
      <c r="M4401" s="2">
        <f t="shared" si="344"/>
        <v>-2.0025031292883799E-2</v>
      </c>
      <c r="N4401" s="2">
        <f t="shared" si="345"/>
        <v>-2.0228249779321063E-2</v>
      </c>
    </row>
    <row r="4402" spans="1:14" x14ac:dyDescent="0.25">
      <c r="A4402" s="5">
        <v>43013</v>
      </c>
      <c r="B4402" s="11">
        <f t="shared" si="341"/>
        <v>10</v>
      </c>
      <c r="C4402" s="11">
        <f t="shared" si="342"/>
        <v>2017</v>
      </c>
      <c r="D4402" s="11" t="str">
        <f t="shared" si="343"/>
        <v>10/2017</v>
      </c>
      <c r="E4402">
        <v>41691</v>
      </c>
      <c r="F4402">
        <v>54806400</v>
      </c>
      <c r="G4402">
        <v>876354878</v>
      </c>
      <c r="H4402" s="1">
        <v>15.185474767000001</v>
      </c>
      <c r="I4402" s="1">
        <v>15.166373541</v>
      </c>
      <c r="J4402" s="1">
        <v>15.137721701</v>
      </c>
      <c r="K4402" s="1">
        <v>15.386037641</v>
      </c>
      <c r="L4402" s="1">
        <v>15.261879671000001</v>
      </c>
      <c r="M4402" s="2">
        <f t="shared" si="344"/>
        <v>1.53256705344611E-2</v>
      </c>
      <c r="N4402" s="2">
        <f t="shared" si="345"/>
        <v>1.5209418699356523E-2</v>
      </c>
    </row>
    <row r="4403" spans="1:14" x14ac:dyDescent="0.25">
      <c r="A4403" s="5">
        <v>43014</v>
      </c>
      <c r="B4403" s="11">
        <f t="shared" si="341"/>
        <v>10</v>
      </c>
      <c r="C4403" s="11">
        <f t="shared" si="342"/>
        <v>2017</v>
      </c>
      <c r="D4403" s="11" t="str">
        <f t="shared" si="343"/>
        <v>10/2017</v>
      </c>
      <c r="E4403">
        <v>36399</v>
      </c>
      <c r="F4403">
        <v>41542400</v>
      </c>
      <c r="G4403">
        <v>649597532</v>
      </c>
      <c r="H4403" s="1">
        <v>14.984911892</v>
      </c>
      <c r="I4403" s="1">
        <v>14.956260052999999</v>
      </c>
      <c r="J4403" s="1">
        <v>14.841652696000001</v>
      </c>
      <c r="K4403" s="1">
        <v>15.061316797</v>
      </c>
      <c r="L4403" s="1">
        <v>14.927608213999999</v>
      </c>
      <c r="M4403" s="2">
        <f t="shared" si="344"/>
        <v>-1.3207547217150561E-2</v>
      </c>
      <c r="N4403" s="2">
        <f t="shared" si="345"/>
        <v>-1.3295542529217462E-2</v>
      </c>
    </row>
    <row r="4404" spans="1:14" x14ac:dyDescent="0.25">
      <c r="A4404" s="5">
        <v>43017</v>
      </c>
      <c r="B4404" s="11">
        <f t="shared" si="341"/>
        <v>10</v>
      </c>
      <c r="C4404" s="11">
        <f t="shared" si="342"/>
        <v>2017</v>
      </c>
      <c r="D4404" s="11" t="str">
        <f t="shared" si="343"/>
        <v>10/2017</v>
      </c>
      <c r="E4404">
        <v>20866</v>
      </c>
      <c r="F4404">
        <v>27588200</v>
      </c>
      <c r="G4404">
        <v>434244816</v>
      </c>
      <c r="H4404" s="1">
        <v>15.175924154</v>
      </c>
      <c r="I4404" s="1">
        <v>14.908506987999999</v>
      </c>
      <c r="J4404" s="1">
        <v>14.889405762000001</v>
      </c>
      <c r="K4404" s="1">
        <v>15.175924154</v>
      </c>
      <c r="L4404" s="1">
        <v>15.032664958</v>
      </c>
      <c r="M4404" s="2">
        <f t="shared" si="344"/>
        <v>1.2746972646664467E-2</v>
      </c>
      <c r="N4404" s="2">
        <f t="shared" si="345"/>
        <v>1.2666413855676182E-2</v>
      </c>
    </row>
    <row r="4405" spans="1:14" x14ac:dyDescent="0.25">
      <c r="A4405" s="5">
        <v>43018</v>
      </c>
      <c r="B4405" s="11">
        <f t="shared" si="341"/>
        <v>10</v>
      </c>
      <c r="C4405" s="11">
        <f t="shared" si="342"/>
        <v>2017</v>
      </c>
      <c r="D4405" s="11" t="str">
        <f t="shared" si="343"/>
        <v>10/2017</v>
      </c>
      <c r="E4405">
        <v>35015</v>
      </c>
      <c r="F4405">
        <v>46892700</v>
      </c>
      <c r="G4405">
        <v>756066329</v>
      </c>
      <c r="H4405" s="1">
        <v>15.462442545</v>
      </c>
      <c r="I4405" s="1">
        <v>15.405138867</v>
      </c>
      <c r="J4405" s="1">
        <v>15.290531509999999</v>
      </c>
      <c r="K4405" s="1">
        <v>15.462442545</v>
      </c>
      <c r="L4405" s="1">
        <v>15.395588254</v>
      </c>
      <c r="M4405" s="2">
        <f t="shared" si="344"/>
        <v>1.8879798560701211E-2</v>
      </c>
      <c r="N4405" s="2">
        <f t="shared" si="345"/>
        <v>1.8703787087154002E-2</v>
      </c>
    </row>
    <row r="4406" spans="1:14" x14ac:dyDescent="0.25">
      <c r="A4406" s="5">
        <v>43019</v>
      </c>
      <c r="B4406" s="11">
        <f t="shared" si="341"/>
        <v>10</v>
      </c>
      <c r="C4406" s="11">
        <f t="shared" si="342"/>
        <v>2017</v>
      </c>
      <c r="D4406" s="11" t="str">
        <f t="shared" si="343"/>
        <v>10/2017</v>
      </c>
      <c r="E4406">
        <v>29886</v>
      </c>
      <c r="F4406">
        <v>40304200</v>
      </c>
      <c r="G4406">
        <v>649520481</v>
      </c>
      <c r="H4406" s="1">
        <v>15.357385802</v>
      </c>
      <c r="I4406" s="1">
        <v>15.443341319</v>
      </c>
      <c r="J4406" s="1">
        <v>15.290531509999999</v>
      </c>
      <c r="K4406" s="1">
        <v>15.519746224</v>
      </c>
      <c r="L4406" s="1">
        <v>15.386037641</v>
      </c>
      <c r="M4406" s="2">
        <f t="shared" si="344"/>
        <v>-6.7943174368639836E-3</v>
      </c>
      <c r="N4406" s="2">
        <f t="shared" si="345"/>
        <v>-6.8175038953669767E-3</v>
      </c>
    </row>
    <row r="4407" spans="1:14" x14ac:dyDescent="0.25">
      <c r="A4407" s="5">
        <v>43021</v>
      </c>
      <c r="B4407" s="11">
        <f t="shared" si="341"/>
        <v>10</v>
      </c>
      <c r="C4407" s="11">
        <f t="shared" si="342"/>
        <v>2017</v>
      </c>
      <c r="D4407" s="11" t="str">
        <f t="shared" si="343"/>
        <v>10/2017</v>
      </c>
      <c r="E4407">
        <v>22152</v>
      </c>
      <c r="F4407">
        <v>23922500</v>
      </c>
      <c r="G4407">
        <v>386924123</v>
      </c>
      <c r="H4407" s="1">
        <v>15.357385802</v>
      </c>
      <c r="I4407" s="1">
        <v>15.500644998</v>
      </c>
      <c r="J4407" s="1">
        <v>15.338284576</v>
      </c>
      <c r="K4407" s="1">
        <v>15.557948676000001</v>
      </c>
      <c r="L4407" s="1">
        <v>15.443341319</v>
      </c>
      <c r="M4407" s="2">
        <f t="shared" si="344"/>
        <v>0</v>
      </c>
      <c r="N4407" s="2">
        <f t="shared" si="345"/>
        <v>0</v>
      </c>
    </row>
    <row r="4408" spans="1:14" x14ac:dyDescent="0.25">
      <c r="A4408" s="5">
        <v>43024</v>
      </c>
      <c r="B4408" s="11">
        <f t="shared" si="341"/>
        <v>10</v>
      </c>
      <c r="C4408" s="11">
        <f t="shared" si="342"/>
        <v>2017</v>
      </c>
      <c r="D4408" s="11" t="str">
        <f t="shared" si="343"/>
        <v>10/2017</v>
      </c>
      <c r="E4408">
        <v>29888</v>
      </c>
      <c r="F4408">
        <v>44699700</v>
      </c>
      <c r="G4408">
        <v>720674050</v>
      </c>
      <c r="H4408" s="1">
        <v>15.395588254</v>
      </c>
      <c r="I4408" s="1">
        <v>15.433790706</v>
      </c>
      <c r="J4408" s="1">
        <v>15.280980896999999</v>
      </c>
      <c r="K4408" s="1">
        <v>15.529296837</v>
      </c>
      <c r="L4408" s="1">
        <v>15.395588254</v>
      </c>
      <c r="M4408" s="2">
        <f t="shared" si="344"/>
        <v>2.4875621731808018E-3</v>
      </c>
      <c r="N4408" s="2">
        <f t="shared" si="345"/>
        <v>2.4844733118273865E-3</v>
      </c>
    </row>
    <row r="4409" spans="1:14" x14ac:dyDescent="0.25">
      <c r="A4409" s="5">
        <v>43025</v>
      </c>
      <c r="B4409" s="11">
        <f t="shared" si="341"/>
        <v>10</v>
      </c>
      <c r="C4409" s="11">
        <f t="shared" si="342"/>
        <v>2017</v>
      </c>
      <c r="D4409" s="11" t="str">
        <f t="shared" si="343"/>
        <v>10/2017</v>
      </c>
      <c r="E4409">
        <v>27413</v>
      </c>
      <c r="F4409">
        <v>25524800</v>
      </c>
      <c r="G4409">
        <v>411901359</v>
      </c>
      <c r="H4409" s="1">
        <v>15.405138867</v>
      </c>
      <c r="I4409" s="1">
        <v>15.41468948</v>
      </c>
      <c r="J4409" s="1">
        <v>15.347835189</v>
      </c>
      <c r="K4409" s="1">
        <v>15.491094385</v>
      </c>
      <c r="L4409" s="1">
        <v>15.405138867</v>
      </c>
      <c r="M4409" s="2">
        <f t="shared" si="344"/>
        <v>6.2034739059213528E-4</v>
      </c>
      <c r="N4409" s="2">
        <f t="shared" si="345"/>
        <v>6.2015505468890114E-4</v>
      </c>
    </row>
    <row r="4410" spans="1:14" x14ac:dyDescent="0.25">
      <c r="A4410" s="5">
        <v>43026</v>
      </c>
      <c r="B4410" s="11">
        <f t="shared" si="341"/>
        <v>10</v>
      </c>
      <c r="C4410" s="11">
        <f t="shared" si="342"/>
        <v>2017</v>
      </c>
      <c r="D4410" s="11" t="str">
        <f t="shared" si="343"/>
        <v>10/2017</v>
      </c>
      <c r="E4410">
        <v>34843</v>
      </c>
      <c r="F4410">
        <v>25706200</v>
      </c>
      <c r="G4410">
        <v>416365688</v>
      </c>
      <c r="H4410" s="1">
        <v>15.433790706</v>
      </c>
      <c r="I4410" s="1">
        <v>15.491094385</v>
      </c>
      <c r="J4410" s="1">
        <v>15.405138867</v>
      </c>
      <c r="K4410" s="1">
        <v>15.548398063</v>
      </c>
      <c r="L4410" s="1">
        <v>15.462442545</v>
      </c>
      <c r="M4410" s="2">
        <f t="shared" si="344"/>
        <v>1.8598883948639511E-3</v>
      </c>
      <c r="N4410" s="2">
        <f t="shared" si="345"/>
        <v>1.8581609440221445E-3</v>
      </c>
    </row>
    <row r="4411" spans="1:14" x14ac:dyDescent="0.25">
      <c r="A4411" s="5">
        <v>43027</v>
      </c>
      <c r="B4411" s="11">
        <f t="shared" si="341"/>
        <v>10</v>
      </c>
      <c r="C4411" s="11">
        <f t="shared" si="342"/>
        <v>2017</v>
      </c>
      <c r="D4411" s="11" t="str">
        <f t="shared" si="343"/>
        <v>10/2017</v>
      </c>
      <c r="E4411">
        <v>18544</v>
      </c>
      <c r="F4411">
        <v>24672800</v>
      </c>
      <c r="G4411">
        <v>395933123</v>
      </c>
      <c r="H4411" s="1">
        <v>15.424240093</v>
      </c>
      <c r="I4411" s="1">
        <v>15.280980896999999</v>
      </c>
      <c r="J4411" s="1">
        <v>15.185474767000001</v>
      </c>
      <c r="K4411" s="1">
        <v>15.433790706</v>
      </c>
      <c r="L4411" s="1">
        <v>15.319183348999999</v>
      </c>
      <c r="M4411" s="2">
        <f t="shared" si="344"/>
        <v>-6.1881187725887354E-4</v>
      </c>
      <c r="N4411" s="2">
        <f t="shared" si="345"/>
        <v>-6.1900342035209549E-4</v>
      </c>
    </row>
    <row r="4412" spans="1:14" x14ac:dyDescent="0.25">
      <c r="A4412" s="5">
        <v>43028</v>
      </c>
      <c r="B4412" s="11">
        <f t="shared" si="341"/>
        <v>10</v>
      </c>
      <c r="C4412" s="11">
        <f t="shared" si="342"/>
        <v>2017</v>
      </c>
      <c r="D4412" s="11" t="str">
        <f t="shared" si="343"/>
        <v>10/2017</v>
      </c>
      <c r="E4412">
        <v>33133</v>
      </c>
      <c r="F4412">
        <v>32417500</v>
      </c>
      <c r="G4412">
        <v>528213737</v>
      </c>
      <c r="H4412" s="1">
        <v>15.491094385</v>
      </c>
      <c r="I4412" s="1">
        <v>15.462442545</v>
      </c>
      <c r="J4412" s="1">
        <v>15.443341319</v>
      </c>
      <c r="K4412" s="1">
        <v>15.653454806999999</v>
      </c>
      <c r="L4412" s="1">
        <v>15.557948676000001</v>
      </c>
      <c r="M4412" s="2">
        <f t="shared" si="344"/>
        <v>4.3343653623715284E-3</v>
      </c>
      <c r="N4412" s="2">
        <f t="shared" si="345"/>
        <v>4.3249990557344964E-3</v>
      </c>
    </row>
    <row r="4413" spans="1:14" x14ac:dyDescent="0.25">
      <c r="A4413" s="5">
        <v>43031</v>
      </c>
      <c r="B4413" s="11">
        <f t="shared" si="341"/>
        <v>10</v>
      </c>
      <c r="C4413" s="11">
        <f t="shared" si="342"/>
        <v>2017</v>
      </c>
      <c r="D4413" s="11" t="str">
        <f t="shared" si="343"/>
        <v>10/2017</v>
      </c>
      <c r="E4413">
        <v>32985</v>
      </c>
      <c r="F4413">
        <v>29389900</v>
      </c>
      <c r="G4413">
        <v>476553486</v>
      </c>
      <c r="H4413" s="1">
        <v>15.471993158</v>
      </c>
      <c r="I4413" s="1">
        <v>15.557948676000001</v>
      </c>
      <c r="J4413" s="1">
        <v>15.395588254</v>
      </c>
      <c r="K4413" s="1">
        <v>15.557948676000001</v>
      </c>
      <c r="L4413" s="1">
        <v>15.481543772</v>
      </c>
      <c r="M4413" s="2">
        <f t="shared" si="344"/>
        <v>-1.2330456793611111E-3</v>
      </c>
      <c r="N4413" s="2">
        <f t="shared" si="345"/>
        <v>-1.2338065056715099E-3</v>
      </c>
    </row>
    <row r="4414" spans="1:14" x14ac:dyDescent="0.25">
      <c r="A4414" s="5">
        <v>43032</v>
      </c>
      <c r="B4414" s="11">
        <f t="shared" si="341"/>
        <v>10</v>
      </c>
      <c r="C4414" s="11">
        <f t="shared" si="342"/>
        <v>2017</v>
      </c>
      <c r="D4414" s="11" t="str">
        <f t="shared" si="343"/>
        <v>10/2017</v>
      </c>
      <c r="E4414">
        <v>39059</v>
      </c>
      <c r="F4414">
        <v>46249500</v>
      </c>
      <c r="G4414">
        <v>755262916</v>
      </c>
      <c r="H4414" s="1">
        <v>15.768062163</v>
      </c>
      <c r="I4414" s="1">
        <v>15.548398063</v>
      </c>
      <c r="J4414" s="1">
        <v>15.443341319</v>
      </c>
      <c r="K4414" s="1">
        <v>15.768062163</v>
      </c>
      <c r="L4414" s="1">
        <v>15.596151128000001</v>
      </c>
      <c r="M4414" s="2">
        <f t="shared" si="344"/>
        <v>1.9135802477195041E-2</v>
      </c>
      <c r="N4414" s="2">
        <f t="shared" si="345"/>
        <v>1.8955015701606164E-2</v>
      </c>
    </row>
    <row r="4415" spans="1:14" x14ac:dyDescent="0.25">
      <c r="A4415" s="5">
        <v>43033</v>
      </c>
      <c r="B4415" s="11">
        <f t="shared" si="341"/>
        <v>10</v>
      </c>
      <c r="C4415" s="11">
        <f t="shared" si="342"/>
        <v>2017</v>
      </c>
      <c r="D4415" s="11" t="str">
        <f t="shared" si="343"/>
        <v>10/2017</v>
      </c>
      <c r="E4415">
        <v>25112</v>
      </c>
      <c r="F4415">
        <v>37608200</v>
      </c>
      <c r="G4415">
        <v>622846482</v>
      </c>
      <c r="H4415" s="1">
        <v>15.968625038000001</v>
      </c>
      <c r="I4415" s="1">
        <v>15.787163389</v>
      </c>
      <c r="J4415" s="1">
        <v>15.710758484999999</v>
      </c>
      <c r="K4415" s="1">
        <v>15.978175651000001</v>
      </c>
      <c r="L4415" s="1">
        <v>15.815815229</v>
      </c>
      <c r="M4415" s="2">
        <f t="shared" si="344"/>
        <v>1.2719563946838264E-2</v>
      </c>
      <c r="N4415" s="2">
        <f t="shared" si="345"/>
        <v>1.2639349770111013E-2</v>
      </c>
    </row>
    <row r="4416" spans="1:14" x14ac:dyDescent="0.25">
      <c r="A4416" s="5">
        <v>43034</v>
      </c>
      <c r="B4416" s="11">
        <f t="shared" si="341"/>
        <v>10</v>
      </c>
      <c r="C4416" s="11">
        <f t="shared" si="342"/>
        <v>2017</v>
      </c>
      <c r="D4416" s="11" t="str">
        <f t="shared" si="343"/>
        <v>10/2017</v>
      </c>
      <c r="E4416">
        <v>43856</v>
      </c>
      <c r="F4416">
        <v>37848300</v>
      </c>
      <c r="G4416">
        <v>634774995</v>
      </c>
      <c r="H4416" s="1">
        <v>15.978175651000001</v>
      </c>
      <c r="I4416" s="1">
        <v>16.025928715999999</v>
      </c>
      <c r="J4416" s="1">
        <v>15.911321359</v>
      </c>
      <c r="K4416" s="1">
        <v>16.130985460000002</v>
      </c>
      <c r="L4416" s="1">
        <v>16.016378103000001</v>
      </c>
      <c r="M4416" s="2">
        <f t="shared" si="344"/>
        <v>5.9808612058165345E-4</v>
      </c>
      <c r="N4416" s="2">
        <f t="shared" si="345"/>
        <v>5.9790733835906283E-4</v>
      </c>
    </row>
    <row r="4417" spans="1:14" x14ac:dyDescent="0.25">
      <c r="A4417" s="5">
        <v>43035</v>
      </c>
      <c r="B4417" s="11">
        <f t="shared" si="341"/>
        <v>10</v>
      </c>
      <c r="C4417" s="11">
        <f t="shared" si="342"/>
        <v>2017</v>
      </c>
      <c r="D4417" s="11" t="str">
        <f t="shared" si="343"/>
        <v>10/2017</v>
      </c>
      <c r="E4417">
        <v>45263</v>
      </c>
      <c r="F4417">
        <v>45640000</v>
      </c>
      <c r="G4417">
        <v>773958688</v>
      </c>
      <c r="H4417" s="1">
        <v>16.264694042999999</v>
      </c>
      <c r="I4417" s="1">
        <v>16.016378103000001</v>
      </c>
      <c r="J4417" s="1">
        <v>15.901770746</v>
      </c>
      <c r="K4417" s="1">
        <v>16.321997720999999</v>
      </c>
      <c r="L4417" s="1">
        <v>16.188289137999998</v>
      </c>
      <c r="M4417" s="2">
        <f t="shared" si="344"/>
        <v>1.7931858946741874E-2</v>
      </c>
      <c r="N4417" s="2">
        <f t="shared" si="345"/>
        <v>1.7772979686374677E-2</v>
      </c>
    </row>
    <row r="4418" spans="1:14" x14ac:dyDescent="0.25">
      <c r="A4418" s="5">
        <v>43038</v>
      </c>
      <c r="B4418" s="11">
        <f t="shared" si="341"/>
        <v>10</v>
      </c>
      <c r="C4418" s="11">
        <f t="shared" si="342"/>
        <v>2017</v>
      </c>
      <c r="D4418" s="11" t="str">
        <f t="shared" si="343"/>
        <v>10/2017</v>
      </c>
      <c r="E4418">
        <v>42503</v>
      </c>
      <c r="F4418">
        <v>55355600</v>
      </c>
      <c r="G4418">
        <v>937168340</v>
      </c>
      <c r="H4418" s="1">
        <v>16.025928715999999</v>
      </c>
      <c r="I4418" s="1">
        <v>16.207390364999998</v>
      </c>
      <c r="J4418" s="1">
        <v>15.987726264000001</v>
      </c>
      <c r="K4418" s="1">
        <v>16.398402625999999</v>
      </c>
      <c r="L4418" s="1">
        <v>16.159637299</v>
      </c>
      <c r="M4418" s="2">
        <f t="shared" si="344"/>
        <v>-1.4679976541136286E-2</v>
      </c>
      <c r="N4418" s="2">
        <f t="shared" si="345"/>
        <v>-1.4788793665069031E-2</v>
      </c>
    </row>
    <row r="4419" spans="1:14" x14ac:dyDescent="0.25">
      <c r="A4419" s="5">
        <v>43039</v>
      </c>
      <c r="B4419" s="11">
        <f t="shared" ref="B4419:B4482" si="346">MONTH(A4419)</f>
        <v>10</v>
      </c>
      <c r="C4419" s="11">
        <f t="shared" ref="C4419:C4482" si="347">YEAR(A4419)</f>
        <v>2017</v>
      </c>
      <c r="D4419" s="11" t="str">
        <f t="shared" ref="D4419:D4482" si="348">CONCATENATE(B4419,"/",C4419)</f>
        <v>10/2017</v>
      </c>
      <c r="E4419">
        <v>29478</v>
      </c>
      <c r="F4419">
        <v>32249000</v>
      </c>
      <c r="G4419">
        <v>542617551</v>
      </c>
      <c r="H4419" s="1">
        <v>16.016378103000001</v>
      </c>
      <c r="I4419" s="1">
        <v>16.140536073</v>
      </c>
      <c r="J4419" s="1">
        <v>15.968625038000001</v>
      </c>
      <c r="K4419" s="1">
        <v>16.188289137999998</v>
      </c>
      <c r="L4419" s="1">
        <v>16.064131168999999</v>
      </c>
      <c r="M4419" s="2">
        <f t="shared" si="344"/>
        <v>-5.9594755282188494E-4</v>
      </c>
      <c r="N4419" s="2">
        <f t="shared" si="345"/>
        <v>-5.9612520014724088E-4</v>
      </c>
    </row>
    <row r="4420" spans="1:14" x14ac:dyDescent="0.25">
      <c r="A4420" s="5">
        <v>43040</v>
      </c>
      <c r="B4420" s="11">
        <f t="shared" si="346"/>
        <v>11</v>
      </c>
      <c r="C4420" s="11">
        <f t="shared" si="347"/>
        <v>2017</v>
      </c>
      <c r="D4420" s="11" t="str">
        <f t="shared" si="348"/>
        <v>11/2017</v>
      </c>
      <c r="E4420">
        <v>37110</v>
      </c>
      <c r="F4420">
        <v>38875500</v>
      </c>
      <c r="G4420">
        <v>660769263</v>
      </c>
      <c r="H4420" s="1">
        <v>16.140536073</v>
      </c>
      <c r="I4420" s="1">
        <v>16.226491590999998</v>
      </c>
      <c r="J4420" s="1">
        <v>16.121434847</v>
      </c>
      <c r="K4420" s="1">
        <v>16.331548334000001</v>
      </c>
      <c r="L4420" s="1">
        <v>16.226491590999998</v>
      </c>
      <c r="M4420" s="2">
        <f t="shared" ref="M4420:M4483" si="349">H4420/H4419-1</f>
        <v>7.7519379975641289E-3</v>
      </c>
      <c r="N4420" s="2">
        <f t="shared" ref="N4420:N4483" si="350">LN(H4420/H4419)</f>
        <v>7.7220461068777868E-3</v>
      </c>
    </row>
    <row r="4421" spans="1:14" x14ac:dyDescent="0.25">
      <c r="A4421" s="5">
        <v>43042</v>
      </c>
      <c r="B4421" s="11">
        <f t="shared" si="346"/>
        <v>11</v>
      </c>
      <c r="C4421" s="11">
        <f t="shared" si="347"/>
        <v>2017</v>
      </c>
      <c r="D4421" s="11" t="str">
        <f t="shared" si="348"/>
        <v>11/2017</v>
      </c>
      <c r="E4421">
        <v>30409</v>
      </c>
      <c r="F4421">
        <v>32605400</v>
      </c>
      <c r="G4421">
        <v>550193135</v>
      </c>
      <c r="H4421" s="1">
        <v>16.178738525</v>
      </c>
      <c r="I4421" s="1">
        <v>16.197839752</v>
      </c>
      <c r="J4421" s="1">
        <v>15.930422585000001</v>
      </c>
      <c r="K4421" s="1">
        <v>16.245592816999999</v>
      </c>
      <c r="L4421" s="1">
        <v>16.111884234000001</v>
      </c>
      <c r="M4421" s="2">
        <f t="shared" si="349"/>
        <v>2.3668638902214489E-3</v>
      </c>
      <c r="N4421" s="2">
        <f t="shared" si="350"/>
        <v>2.3640672798122164E-3</v>
      </c>
    </row>
    <row r="4422" spans="1:14" x14ac:dyDescent="0.25">
      <c r="A4422" s="5">
        <v>43045</v>
      </c>
      <c r="B4422" s="11">
        <f t="shared" si="346"/>
        <v>11</v>
      </c>
      <c r="C4422" s="11">
        <f t="shared" si="347"/>
        <v>2017</v>
      </c>
      <c r="D4422" s="11" t="str">
        <f t="shared" si="348"/>
        <v>11/2017</v>
      </c>
      <c r="E4422">
        <v>44035</v>
      </c>
      <c r="F4422">
        <v>46046000</v>
      </c>
      <c r="G4422">
        <v>793555689</v>
      </c>
      <c r="H4422" s="1">
        <v>16.646718565</v>
      </c>
      <c r="I4422" s="1">
        <v>16.283795268999999</v>
      </c>
      <c r="J4422" s="1">
        <v>16.216940978</v>
      </c>
      <c r="K4422" s="1">
        <v>16.656269177999999</v>
      </c>
      <c r="L4422" s="1">
        <v>16.455706304</v>
      </c>
      <c r="M4422" s="2">
        <f t="shared" si="349"/>
        <v>2.8925619835987737E-2</v>
      </c>
      <c r="N4422" s="2">
        <f t="shared" si="350"/>
        <v>2.851517030926231E-2</v>
      </c>
    </row>
    <row r="4423" spans="1:14" x14ac:dyDescent="0.25">
      <c r="A4423" s="5">
        <v>43046</v>
      </c>
      <c r="B4423" s="11">
        <f t="shared" si="346"/>
        <v>11</v>
      </c>
      <c r="C4423" s="11">
        <f t="shared" si="347"/>
        <v>2017</v>
      </c>
      <c r="D4423" s="11" t="str">
        <f t="shared" si="348"/>
        <v>11/2017</v>
      </c>
      <c r="E4423">
        <v>43964</v>
      </c>
      <c r="F4423">
        <v>61098400</v>
      </c>
      <c r="G4423">
        <v>1033694895</v>
      </c>
      <c r="H4423" s="1">
        <v>15.75851155</v>
      </c>
      <c r="I4423" s="1">
        <v>16.532111209</v>
      </c>
      <c r="J4423" s="1">
        <v>15.75851155</v>
      </c>
      <c r="K4423" s="1">
        <v>16.570313661</v>
      </c>
      <c r="L4423" s="1">
        <v>16.150086686000002</v>
      </c>
      <c r="M4423" s="2">
        <f t="shared" si="349"/>
        <v>-5.3356282292623791E-2</v>
      </c>
      <c r="N4423" s="2">
        <f t="shared" si="350"/>
        <v>-5.483247864723903E-2</v>
      </c>
    </row>
    <row r="4424" spans="1:14" x14ac:dyDescent="0.25">
      <c r="A4424" s="5">
        <v>43047</v>
      </c>
      <c r="B4424" s="11">
        <f t="shared" si="346"/>
        <v>11</v>
      </c>
      <c r="C4424" s="11">
        <f t="shared" si="347"/>
        <v>2017</v>
      </c>
      <c r="D4424" s="11" t="str">
        <f t="shared" si="348"/>
        <v>11/2017</v>
      </c>
      <c r="E4424">
        <v>37793</v>
      </c>
      <c r="F4424">
        <v>41179600</v>
      </c>
      <c r="G4424">
        <v>688793384</v>
      </c>
      <c r="H4424" s="1">
        <v>16.188289137999998</v>
      </c>
      <c r="I4424" s="1">
        <v>15.939973198000001</v>
      </c>
      <c r="J4424" s="1">
        <v>15.768062163</v>
      </c>
      <c r="K4424" s="1">
        <v>16.188289137999998</v>
      </c>
      <c r="L4424" s="1">
        <v>15.968625038000001</v>
      </c>
      <c r="M4424" s="2">
        <f t="shared" si="349"/>
        <v>2.7272727290033938E-2</v>
      </c>
      <c r="N4424" s="2">
        <f t="shared" si="350"/>
        <v>2.6907452936771537E-2</v>
      </c>
    </row>
    <row r="4425" spans="1:14" x14ac:dyDescent="0.25">
      <c r="A4425" s="5">
        <v>43048</v>
      </c>
      <c r="B4425" s="11">
        <f t="shared" si="346"/>
        <v>11</v>
      </c>
      <c r="C4425" s="11">
        <f t="shared" si="347"/>
        <v>2017</v>
      </c>
      <c r="D4425" s="11" t="str">
        <f t="shared" si="348"/>
        <v>11/2017</v>
      </c>
      <c r="E4425">
        <v>25623</v>
      </c>
      <c r="F4425">
        <v>29387900</v>
      </c>
      <c r="G4425">
        <v>494510478</v>
      </c>
      <c r="H4425" s="1">
        <v>15.968625038000001</v>
      </c>
      <c r="I4425" s="1">
        <v>16.130985460000002</v>
      </c>
      <c r="J4425" s="1">
        <v>15.968625038000001</v>
      </c>
      <c r="K4425" s="1">
        <v>16.178738525</v>
      </c>
      <c r="L4425" s="1">
        <v>16.064131168999999</v>
      </c>
      <c r="M4425" s="2">
        <f t="shared" si="349"/>
        <v>-1.3569321509359744E-2</v>
      </c>
      <c r="N4425" s="2">
        <f t="shared" si="350"/>
        <v>-1.3662226145002246E-2</v>
      </c>
    </row>
    <row r="4426" spans="1:14" x14ac:dyDescent="0.25">
      <c r="A4426" s="5">
        <v>43049</v>
      </c>
      <c r="B4426" s="11">
        <f t="shared" si="346"/>
        <v>11</v>
      </c>
      <c r="C4426" s="11">
        <f t="shared" si="347"/>
        <v>2017</v>
      </c>
      <c r="D4426" s="11" t="str">
        <f t="shared" si="348"/>
        <v>11/2017</v>
      </c>
      <c r="E4426">
        <v>27267</v>
      </c>
      <c r="F4426">
        <v>35959400</v>
      </c>
      <c r="G4426">
        <v>599722639</v>
      </c>
      <c r="H4426" s="1">
        <v>15.968625038000001</v>
      </c>
      <c r="I4426" s="1">
        <v>15.959074425000001</v>
      </c>
      <c r="J4426" s="1">
        <v>15.768062163</v>
      </c>
      <c r="K4426" s="1">
        <v>16.054580556000001</v>
      </c>
      <c r="L4426" s="1">
        <v>15.920871972</v>
      </c>
      <c r="M4426" s="2">
        <f t="shared" si="349"/>
        <v>0</v>
      </c>
      <c r="N4426" s="2">
        <f t="shared" si="350"/>
        <v>0</v>
      </c>
    </row>
    <row r="4427" spans="1:14" x14ac:dyDescent="0.25">
      <c r="A4427" s="5">
        <v>43052</v>
      </c>
      <c r="B4427" s="11">
        <f t="shared" si="346"/>
        <v>11</v>
      </c>
      <c r="C4427" s="11">
        <f t="shared" si="347"/>
        <v>2017</v>
      </c>
      <c r="D4427" s="11" t="str">
        <f t="shared" si="348"/>
        <v>11/2017</v>
      </c>
      <c r="E4427">
        <v>30315</v>
      </c>
      <c r="F4427">
        <v>28697700</v>
      </c>
      <c r="G4427">
        <v>476561809</v>
      </c>
      <c r="H4427" s="1">
        <v>15.892220133</v>
      </c>
      <c r="I4427" s="1">
        <v>15.939973198000001</v>
      </c>
      <c r="J4427" s="1">
        <v>15.653454806999999</v>
      </c>
      <c r="K4427" s="1">
        <v>16.016378103000001</v>
      </c>
      <c r="L4427" s="1">
        <v>15.854017681</v>
      </c>
      <c r="M4427" s="2">
        <f t="shared" si="349"/>
        <v>-4.7846890272758014E-3</v>
      </c>
      <c r="N4427" s="2">
        <f t="shared" si="350"/>
        <v>-4.7961722957076576E-3</v>
      </c>
    </row>
    <row r="4428" spans="1:14" x14ac:dyDescent="0.25">
      <c r="A4428" s="5">
        <v>43053</v>
      </c>
      <c r="B4428" s="11">
        <f t="shared" si="346"/>
        <v>11</v>
      </c>
      <c r="C4428" s="11">
        <f t="shared" si="347"/>
        <v>2017</v>
      </c>
      <c r="D4428" s="11" t="str">
        <f t="shared" si="348"/>
        <v>11/2017</v>
      </c>
      <c r="E4428">
        <v>83647</v>
      </c>
      <c r="F4428">
        <v>88765600</v>
      </c>
      <c r="G4428">
        <v>1404322730</v>
      </c>
      <c r="H4428" s="1">
        <v>14.660191048</v>
      </c>
      <c r="I4428" s="1">
        <v>15.75851155</v>
      </c>
      <c r="J4428" s="1">
        <v>14.593336756999999</v>
      </c>
      <c r="K4428" s="1">
        <v>15.777612776</v>
      </c>
      <c r="L4428" s="1">
        <v>15.109069862</v>
      </c>
      <c r="M4428" s="2">
        <f t="shared" si="349"/>
        <v>-7.7524038472240098E-2</v>
      </c>
      <c r="N4428" s="2">
        <f t="shared" si="350"/>
        <v>-8.0693961371457359E-2</v>
      </c>
    </row>
    <row r="4429" spans="1:14" x14ac:dyDescent="0.25">
      <c r="A4429" s="5">
        <v>43055</v>
      </c>
      <c r="B4429" s="11">
        <f t="shared" si="346"/>
        <v>11</v>
      </c>
      <c r="C4429" s="11">
        <f t="shared" si="347"/>
        <v>2017</v>
      </c>
      <c r="D4429" s="11" t="str">
        <f t="shared" si="348"/>
        <v>11/2017</v>
      </c>
      <c r="E4429">
        <v>38668</v>
      </c>
      <c r="F4429">
        <v>42703800</v>
      </c>
      <c r="G4429">
        <v>674480853</v>
      </c>
      <c r="H4429" s="1">
        <v>15.099519249</v>
      </c>
      <c r="I4429" s="1">
        <v>14.918057600999999</v>
      </c>
      <c r="J4429" s="1">
        <v>14.784349018</v>
      </c>
      <c r="K4429" s="1">
        <v>15.319183348999999</v>
      </c>
      <c r="L4429" s="1">
        <v>15.080418023</v>
      </c>
      <c r="M4429" s="2">
        <f t="shared" si="349"/>
        <v>2.9967426724628821E-2</v>
      </c>
      <c r="N4429" s="2">
        <f t="shared" si="350"/>
        <v>2.95271772022828E-2</v>
      </c>
    </row>
    <row r="4430" spans="1:14" x14ac:dyDescent="0.25">
      <c r="A4430" s="5">
        <v>43056</v>
      </c>
      <c r="B4430" s="11">
        <f t="shared" si="346"/>
        <v>11</v>
      </c>
      <c r="C4430" s="11">
        <f t="shared" si="347"/>
        <v>2017</v>
      </c>
      <c r="D4430" s="11" t="str">
        <f t="shared" si="348"/>
        <v>11/2017</v>
      </c>
      <c r="E4430">
        <v>34533</v>
      </c>
      <c r="F4430">
        <v>38376900</v>
      </c>
      <c r="G4430">
        <v>613846991</v>
      </c>
      <c r="H4430" s="1">
        <v>15.300082122999999</v>
      </c>
      <c r="I4430" s="1">
        <v>15.204575993000001</v>
      </c>
      <c r="J4430" s="1">
        <v>15.099519249</v>
      </c>
      <c r="K4430" s="1">
        <v>15.395588254</v>
      </c>
      <c r="L4430" s="1">
        <v>15.271430283999999</v>
      </c>
      <c r="M4430" s="2">
        <f t="shared" si="349"/>
        <v>1.3282732429595878E-2</v>
      </c>
      <c r="N4430" s="2">
        <f t="shared" si="350"/>
        <v>1.319529040084942E-2</v>
      </c>
    </row>
    <row r="4431" spans="1:14" x14ac:dyDescent="0.25">
      <c r="A4431" s="5">
        <v>43060</v>
      </c>
      <c r="B4431" s="11">
        <f t="shared" si="346"/>
        <v>11</v>
      </c>
      <c r="C4431" s="11">
        <f t="shared" si="347"/>
        <v>2017</v>
      </c>
      <c r="D4431" s="11" t="str">
        <f t="shared" si="348"/>
        <v>11/2017</v>
      </c>
      <c r="E4431">
        <v>35238</v>
      </c>
      <c r="F4431">
        <v>45817800</v>
      </c>
      <c r="G4431">
        <v>739091826</v>
      </c>
      <c r="H4431" s="1">
        <v>15.185474767000001</v>
      </c>
      <c r="I4431" s="1">
        <v>15.424240093</v>
      </c>
      <c r="J4431" s="1">
        <v>15.137721701</v>
      </c>
      <c r="K4431" s="1">
        <v>15.577049902000001</v>
      </c>
      <c r="L4431" s="1">
        <v>15.405138867</v>
      </c>
      <c r="M4431" s="2">
        <f t="shared" si="349"/>
        <v>-7.4906366566304117E-3</v>
      </c>
      <c r="N4431" s="2">
        <f t="shared" si="350"/>
        <v>-7.5188323661794718E-3</v>
      </c>
    </row>
    <row r="4432" spans="1:14" x14ac:dyDescent="0.25">
      <c r="A4432" s="5">
        <v>43061</v>
      </c>
      <c r="B4432" s="11">
        <f t="shared" si="346"/>
        <v>11</v>
      </c>
      <c r="C4432" s="11">
        <f t="shared" si="347"/>
        <v>2017</v>
      </c>
      <c r="D4432" s="11" t="str">
        <f t="shared" si="348"/>
        <v>11/2017</v>
      </c>
      <c r="E4432">
        <v>40072</v>
      </c>
      <c r="F4432">
        <v>37444900</v>
      </c>
      <c r="G4432">
        <v>602225860</v>
      </c>
      <c r="H4432" s="1">
        <v>15.386037641</v>
      </c>
      <c r="I4432" s="1">
        <v>15.366936415</v>
      </c>
      <c r="J4432" s="1">
        <v>15.214126606000001</v>
      </c>
      <c r="K4432" s="1">
        <v>15.510195611</v>
      </c>
      <c r="L4432" s="1">
        <v>15.357385802</v>
      </c>
      <c r="M4432" s="2">
        <f t="shared" si="349"/>
        <v>1.3207547151298016E-2</v>
      </c>
      <c r="N4432" s="2">
        <f t="shared" si="350"/>
        <v>1.3121087944425193E-2</v>
      </c>
    </row>
    <row r="4433" spans="1:14" x14ac:dyDescent="0.25">
      <c r="A4433" s="5">
        <v>43062</v>
      </c>
      <c r="B4433" s="11">
        <f t="shared" si="346"/>
        <v>11</v>
      </c>
      <c r="C4433" s="11">
        <f t="shared" si="347"/>
        <v>2017</v>
      </c>
      <c r="D4433" s="11" t="str">
        <f t="shared" si="348"/>
        <v>11/2017</v>
      </c>
      <c r="E4433">
        <v>18732</v>
      </c>
      <c r="F4433">
        <v>15403600</v>
      </c>
      <c r="G4433">
        <v>247909767</v>
      </c>
      <c r="H4433" s="1">
        <v>15.462442545</v>
      </c>
      <c r="I4433" s="1">
        <v>15.261879671000001</v>
      </c>
      <c r="J4433" s="1">
        <v>15.223677219000001</v>
      </c>
      <c r="K4433" s="1">
        <v>15.529296837</v>
      </c>
      <c r="L4433" s="1">
        <v>15.366936415</v>
      </c>
      <c r="M4433" s="2">
        <f t="shared" si="349"/>
        <v>4.9658596828334733E-3</v>
      </c>
      <c r="N4433" s="2">
        <f t="shared" si="350"/>
        <v>4.9535704691874502E-3</v>
      </c>
    </row>
    <row r="4434" spans="1:14" x14ac:dyDescent="0.25">
      <c r="A4434" s="5">
        <v>43063</v>
      </c>
      <c r="B4434" s="11">
        <f t="shared" si="346"/>
        <v>11</v>
      </c>
      <c r="C4434" s="11">
        <f t="shared" si="347"/>
        <v>2017</v>
      </c>
      <c r="D4434" s="11" t="str">
        <f t="shared" si="348"/>
        <v>11/2017</v>
      </c>
      <c r="E4434">
        <v>16753</v>
      </c>
      <c r="F4434">
        <v>18790700</v>
      </c>
      <c r="G4434">
        <v>304363408</v>
      </c>
      <c r="H4434" s="1">
        <v>15.376487028</v>
      </c>
      <c r="I4434" s="1">
        <v>15.519746224</v>
      </c>
      <c r="J4434" s="1">
        <v>15.319183348999999</v>
      </c>
      <c r="K4434" s="1">
        <v>15.634353580000001</v>
      </c>
      <c r="L4434" s="1">
        <v>15.462442545</v>
      </c>
      <c r="M4434" s="2">
        <f t="shared" si="349"/>
        <v>-5.5589869937977543E-3</v>
      </c>
      <c r="N4434" s="2">
        <f t="shared" si="350"/>
        <v>-5.5744956636969867E-3</v>
      </c>
    </row>
    <row r="4435" spans="1:14" x14ac:dyDescent="0.25">
      <c r="A4435" s="5">
        <v>43066</v>
      </c>
      <c r="B4435" s="11">
        <f t="shared" si="346"/>
        <v>11</v>
      </c>
      <c r="C4435" s="11">
        <f t="shared" si="347"/>
        <v>2017</v>
      </c>
      <c r="D4435" s="11" t="str">
        <f t="shared" si="348"/>
        <v>11/2017</v>
      </c>
      <c r="E4435">
        <v>30282</v>
      </c>
      <c r="F4435">
        <v>28445800</v>
      </c>
      <c r="G4435">
        <v>451529465</v>
      </c>
      <c r="H4435" s="1">
        <v>15.156822927</v>
      </c>
      <c r="I4435" s="1">
        <v>15.290531509999999</v>
      </c>
      <c r="J4435" s="1">
        <v>15.07086741</v>
      </c>
      <c r="K4435" s="1">
        <v>15.300082122999999</v>
      </c>
      <c r="L4435" s="1">
        <v>15.156822927</v>
      </c>
      <c r="M4435" s="2">
        <f t="shared" si="349"/>
        <v>-1.4285714324734911E-2</v>
      </c>
      <c r="N4435" s="2">
        <f t="shared" si="350"/>
        <v>-1.4388737491685748E-2</v>
      </c>
    </row>
    <row r="4436" spans="1:14" x14ac:dyDescent="0.25">
      <c r="A4436" s="5">
        <v>43067</v>
      </c>
      <c r="B4436" s="11">
        <f t="shared" si="346"/>
        <v>11</v>
      </c>
      <c r="C4436" s="11">
        <f t="shared" si="347"/>
        <v>2017</v>
      </c>
      <c r="D4436" s="11" t="str">
        <f t="shared" si="348"/>
        <v>11/2017</v>
      </c>
      <c r="E4436">
        <v>41853</v>
      </c>
      <c r="F4436">
        <v>30429600</v>
      </c>
      <c r="G4436">
        <v>484192071</v>
      </c>
      <c r="H4436" s="1">
        <v>15.128171088</v>
      </c>
      <c r="I4436" s="1">
        <v>15.214126606000001</v>
      </c>
      <c r="J4436" s="1">
        <v>15.099519249</v>
      </c>
      <c r="K4436" s="1">
        <v>15.319183348999999</v>
      </c>
      <c r="L4436" s="1">
        <v>15.195025380000001</v>
      </c>
      <c r="M4436" s="2">
        <f t="shared" si="349"/>
        <v>-1.8903591562688948E-3</v>
      </c>
      <c r="N4436" s="2">
        <f t="shared" si="350"/>
        <v>-1.892148140042161E-3</v>
      </c>
    </row>
    <row r="4437" spans="1:14" x14ac:dyDescent="0.25">
      <c r="A4437" s="5">
        <v>43068</v>
      </c>
      <c r="B4437" s="11">
        <f t="shared" si="346"/>
        <v>11</v>
      </c>
      <c r="C4437" s="11">
        <f t="shared" si="347"/>
        <v>2017</v>
      </c>
      <c r="D4437" s="11" t="str">
        <f t="shared" si="348"/>
        <v>11/2017</v>
      </c>
      <c r="E4437">
        <v>46659</v>
      </c>
      <c r="F4437">
        <v>45847400</v>
      </c>
      <c r="G4437">
        <v>710639871</v>
      </c>
      <c r="H4437" s="1">
        <v>14.641089822</v>
      </c>
      <c r="I4437" s="1">
        <v>15.156822927</v>
      </c>
      <c r="J4437" s="1">
        <v>14.631539209</v>
      </c>
      <c r="K4437" s="1">
        <v>15.204575993000001</v>
      </c>
      <c r="L4437" s="1">
        <v>14.803450244</v>
      </c>
      <c r="M4437" s="2">
        <f t="shared" si="349"/>
        <v>-3.2196969690960531E-2</v>
      </c>
      <c r="N4437" s="2">
        <f t="shared" si="350"/>
        <v>-3.2726693496347957E-2</v>
      </c>
    </row>
    <row r="4438" spans="1:14" x14ac:dyDescent="0.25">
      <c r="A4438" s="5">
        <v>43069</v>
      </c>
      <c r="B4438" s="11">
        <f t="shared" si="346"/>
        <v>11</v>
      </c>
      <c r="C4438" s="11">
        <f t="shared" si="347"/>
        <v>2017</v>
      </c>
      <c r="D4438" s="11" t="str">
        <f t="shared" si="348"/>
        <v>11/2017</v>
      </c>
      <c r="E4438">
        <v>60303</v>
      </c>
      <c r="F4438">
        <v>52809600</v>
      </c>
      <c r="G4438">
        <v>806185902</v>
      </c>
      <c r="H4438" s="1">
        <v>14.688842887</v>
      </c>
      <c r="I4438" s="1">
        <v>14.612437983</v>
      </c>
      <c r="J4438" s="1">
        <v>14.316368978</v>
      </c>
      <c r="K4438" s="1">
        <v>14.774798405</v>
      </c>
      <c r="L4438" s="1">
        <v>14.574235530999999</v>
      </c>
      <c r="M4438" s="2">
        <f t="shared" si="349"/>
        <v>3.261578583326763E-3</v>
      </c>
      <c r="N4438" s="2">
        <f t="shared" si="350"/>
        <v>3.2562711731249161E-3</v>
      </c>
    </row>
    <row r="4439" spans="1:14" x14ac:dyDescent="0.25">
      <c r="A4439" s="5">
        <v>43070</v>
      </c>
      <c r="B4439" s="11">
        <f t="shared" si="346"/>
        <v>12</v>
      </c>
      <c r="C4439" s="11">
        <f t="shared" si="347"/>
        <v>2017</v>
      </c>
      <c r="D4439" s="11" t="str">
        <f t="shared" si="348"/>
        <v>12/2017</v>
      </c>
      <c r="E4439">
        <v>42891</v>
      </c>
      <c r="F4439">
        <v>42703800</v>
      </c>
      <c r="G4439">
        <v>666129728</v>
      </c>
      <c r="H4439" s="1">
        <v>14.908506987999999</v>
      </c>
      <c r="I4439" s="1">
        <v>14.650640435</v>
      </c>
      <c r="J4439" s="1">
        <v>14.574235530999999</v>
      </c>
      <c r="K4439" s="1">
        <v>15.061316797</v>
      </c>
      <c r="L4439" s="1">
        <v>14.889405762000001</v>
      </c>
      <c r="M4439" s="2">
        <f t="shared" si="349"/>
        <v>1.4954486387379617E-2</v>
      </c>
      <c r="N4439" s="2">
        <f t="shared" si="350"/>
        <v>1.4843770490707515E-2</v>
      </c>
    </row>
    <row r="4440" spans="1:14" x14ac:dyDescent="0.25">
      <c r="A4440" s="5">
        <v>43073</v>
      </c>
      <c r="B4440" s="11">
        <f t="shared" si="346"/>
        <v>12</v>
      </c>
      <c r="C4440" s="11">
        <f t="shared" si="347"/>
        <v>2017</v>
      </c>
      <c r="D4440" s="11" t="str">
        <f t="shared" si="348"/>
        <v>12/2017</v>
      </c>
      <c r="E4440">
        <v>34774</v>
      </c>
      <c r="F4440">
        <v>43821500</v>
      </c>
      <c r="G4440">
        <v>683266621</v>
      </c>
      <c r="H4440" s="1">
        <v>14.784349018</v>
      </c>
      <c r="I4440" s="1">
        <v>14.946709439999999</v>
      </c>
      <c r="J4440" s="1">
        <v>14.765247792</v>
      </c>
      <c r="K4440" s="1">
        <v>15.089968636</v>
      </c>
      <c r="L4440" s="1">
        <v>14.889405762000001</v>
      </c>
      <c r="M4440" s="2">
        <f t="shared" si="349"/>
        <v>-8.3279948890881972E-3</v>
      </c>
      <c r="N4440" s="2">
        <f t="shared" si="350"/>
        <v>-8.3628663798853975E-3</v>
      </c>
    </row>
    <row r="4441" spans="1:14" x14ac:dyDescent="0.25">
      <c r="A4441" s="5">
        <v>43074</v>
      </c>
      <c r="B4441" s="11">
        <f t="shared" si="346"/>
        <v>12</v>
      </c>
      <c r="C4441" s="11">
        <f t="shared" si="347"/>
        <v>2017</v>
      </c>
      <c r="D4441" s="11" t="str">
        <f t="shared" si="348"/>
        <v>12/2017</v>
      </c>
      <c r="E4441">
        <v>27293</v>
      </c>
      <c r="F4441">
        <v>30228000</v>
      </c>
      <c r="G4441">
        <v>470538978</v>
      </c>
      <c r="H4441" s="1">
        <v>14.621988596</v>
      </c>
      <c r="I4441" s="1">
        <v>14.803450244</v>
      </c>
      <c r="J4441" s="1">
        <v>14.526482465000001</v>
      </c>
      <c r="K4441" s="1">
        <v>15.118620475</v>
      </c>
      <c r="L4441" s="1">
        <v>14.860753923000001</v>
      </c>
      <c r="M4441" s="2">
        <f t="shared" si="349"/>
        <v>-1.0981912142518202E-2</v>
      </c>
      <c r="N4441" s="2">
        <f t="shared" si="350"/>
        <v>-1.1042658489779773E-2</v>
      </c>
    </row>
    <row r="4442" spans="1:14" x14ac:dyDescent="0.25">
      <c r="A4442" s="5">
        <v>43075</v>
      </c>
      <c r="B4442" s="11">
        <f t="shared" si="346"/>
        <v>12</v>
      </c>
      <c r="C4442" s="11">
        <f t="shared" si="347"/>
        <v>2017</v>
      </c>
      <c r="D4442" s="11" t="str">
        <f t="shared" si="348"/>
        <v>12/2017</v>
      </c>
      <c r="E4442">
        <v>34675</v>
      </c>
      <c r="F4442">
        <v>39238500</v>
      </c>
      <c r="G4442">
        <v>605065038</v>
      </c>
      <c r="H4442" s="1">
        <v>14.822551470000001</v>
      </c>
      <c r="I4442" s="1">
        <v>14.536033078000001</v>
      </c>
      <c r="J4442" s="1">
        <v>14.459628174000001</v>
      </c>
      <c r="K4442" s="1">
        <v>14.994462505</v>
      </c>
      <c r="L4442" s="1">
        <v>14.72704534</v>
      </c>
      <c r="M4442" s="2">
        <f t="shared" si="349"/>
        <v>1.3716525128111945E-2</v>
      </c>
      <c r="N4442" s="2">
        <f t="shared" si="350"/>
        <v>1.362330506688455E-2</v>
      </c>
    </row>
    <row r="4443" spans="1:14" x14ac:dyDescent="0.25">
      <c r="A4443" s="5">
        <v>43076</v>
      </c>
      <c r="B4443" s="11">
        <f t="shared" si="346"/>
        <v>12</v>
      </c>
      <c r="C4443" s="11">
        <f t="shared" si="347"/>
        <v>2017</v>
      </c>
      <c r="D4443" s="11" t="str">
        <f t="shared" si="348"/>
        <v>12/2017</v>
      </c>
      <c r="E4443">
        <v>32757</v>
      </c>
      <c r="F4443">
        <v>37281400</v>
      </c>
      <c r="G4443">
        <v>570478133</v>
      </c>
      <c r="H4443" s="1">
        <v>14.574235530999999</v>
      </c>
      <c r="I4443" s="1">
        <v>14.612437983</v>
      </c>
      <c r="J4443" s="1">
        <v>14.392773883</v>
      </c>
      <c r="K4443" s="1">
        <v>14.793899631</v>
      </c>
      <c r="L4443" s="1">
        <v>14.612437983</v>
      </c>
      <c r="M4443" s="2">
        <f t="shared" si="349"/>
        <v>-1.6752577280812808E-2</v>
      </c>
      <c r="N4443" s="2">
        <f t="shared" si="350"/>
        <v>-1.6894488859326279E-2</v>
      </c>
    </row>
    <row r="4444" spans="1:14" x14ac:dyDescent="0.25">
      <c r="A4444" s="5">
        <v>43077</v>
      </c>
      <c r="B4444" s="11">
        <f t="shared" si="346"/>
        <v>12</v>
      </c>
      <c r="C4444" s="11">
        <f t="shared" si="347"/>
        <v>2017</v>
      </c>
      <c r="D4444" s="11" t="str">
        <f t="shared" si="348"/>
        <v>12/2017</v>
      </c>
      <c r="E4444">
        <v>23176</v>
      </c>
      <c r="F4444">
        <v>39584500</v>
      </c>
      <c r="G4444">
        <v>615406307</v>
      </c>
      <c r="H4444" s="1">
        <v>14.660191048</v>
      </c>
      <c r="I4444" s="1">
        <v>14.813000857</v>
      </c>
      <c r="J4444" s="1">
        <v>14.660191048</v>
      </c>
      <c r="K4444" s="1">
        <v>14.975361278999999</v>
      </c>
      <c r="L4444" s="1">
        <v>14.841652696000001</v>
      </c>
      <c r="M4444" s="2">
        <f t="shared" si="349"/>
        <v>5.8977719151833696E-3</v>
      </c>
      <c r="N4444" s="2">
        <f t="shared" si="350"/>
        <v>5.8804481394814168E-3</v>
      </c>
    </row>
    <row r="4445" spans="1:14" x14ac:dyDescent="0.25">
      <c r="A4445" s="5">
        <v>43080</v>
      </c>
      <c r="B4445" s="11">
        <f t="shared" si="346"/>
        <v>12</v>
      </c>
      <c r="C4445" s="11">
        <f t="shared" si="347"/>
        <v>2017</v>
      </c>
      <c r="D4445" s="11" t="str">
        <f t="shared" si="348"/>
        <v>12/2017</v>
      </c>
      <c r="E4445">
        <v>19956</v>
      </c>
      <c r="F4445">
        <v>21281600</v>
      </c>
      <c r="G4445">
        <v>328680933</v>
      </c>
      <c r="H4445" s="1">
        <v>14.688842887</v>
      </c>
      <c r="I4445" s="1">
        <v>14.784349018</v>
      </c>
      <c r="J4445" s="1">
        <v>14.679292274</v>
      </c>
      <c r="K4445" s="1">
        <v>14.870304536000001</v>
      </c>
      <c r="L4445" s="1">
        <v>14.746146566</v>
      </c>
      <c r="M4445" s="2">
        <f t="shared" si="349"/>
        <v>1.9543973817386373E-3</v>
      </c>
      <c r="N4445" s="2">
        <f t="shared" si="350"/>
        <v>1.9524900319177689E-3</v>
      </c>
    </row>
    <row r="4446" spans="1:14" x14ac:dyDescent="0.25">
      <c r="A4446" s="5">
        <v>43081</v>
      </c>
      <c r="B4446" s="11">
        <f t="shared" si="346"/>
        <v>12</v>
      </c>
      <c r="C4446" s="11">
        <f t="shared" si="347"/>
        <v>2017</v>
      </c>
      <c r="D4446" s="11" t="str">
        <f t="shared" si="348"/>
        <v>12/2017</v>
      </c>
      <c r="E4446">
        <v>31238</v>
      </c>
      <c r="F4446">
        <v>36201200</v>
      </c>
      <c r="G4446">
        <v>554640497</v>
      </c>
      <c r="H4446" s="1">
        <v>14.793899631</v>
      </c>
      <c r="I4446" s="1">
        <v>14.669741661</v>
      </c>
      <c r="J4446" s="1">
        <v>14.497830626000001</v>
      </c>
      <c r="K4446" s="1">
        <v>14.793899631</v>
      </c>
      <c r="L4446" s="1">
        <v>14.631539209</v>
      </c>
      <c r="M4446" s="2">
        <f t="shared" si="349"/>
        <v>7.1521456664893623E-3</v>
      </c>
      <c r="N4446" s="2">
        <f t="shared" si="350"/>
        <v>7.1266903739137175E-3</v>
      </c>
    </row>
    <row r="4447" spans="1:14" x14ac:dyDescent="0.25">
      <c r="A4447" s="5">
        <v>43082</v>
      </c>
      <c r="B4447" s="11">
        <f t="shared" si="346"/>
        <v>12</v>
      </c>
      <c r="C4447" s="11">
        <f t="shared" si="347"/>
        <v>2017</v>
      </c>
      <c r="D4447" s="11" t="str">
        <f t="shared" si="348"/>
        <v>12/2017</v>
      </c>
      <c r="E4447">
        <v>41197</v>
      </c>
      <c r="F4447">
        <v>46828900</v>
      </c>
      <c r="G4447">
        <v>724415554</v>
      </c>
      <c r="H4447" s="1">
        <v>14.497830626000001</v>
      </c>
      <c r="I4447" s="1">
        <v>14.946709439999999</v>
      </c>
      <c r="J4447" s="1">
        <v>14.430976335</v>
      </c>
      <c r="K4447" s="1">
        <v>14.975361278999999</v>
      </c>
      <c r="L4447" s="1">
        <v>14.765247792</v>
      </c>
      <c r="M4447" s="2">
        <f t="shared" si="349"/>
        <v>-2.001291156387186E-2</v>
      </c>
      <c r="N4447" s="2">
        <f t="shared" si="350"/>
        <v>-2.0215882469486749E-2</v>
      </c>
    </row>
    <row r="4448" spans="1:14" x14ac:dyDescent="0.25">
      <c r="A4448" s="5">
        <v>43083</v>
      </c>
      <c r="B4448" s="11">
        <f t="shared" si="346"/>
        <v>12</v>
      </c>
      <c r="C4448" s="11">
        <f t="shared" si="347"/>
        <v>2017</v>
      </c>
      <c r="D4448" s="11" t="str">
        <f t="shared" si="348"/>
        <v>12/2017</v>
      </c>
      <c r="E4448">
        <v>32439</v>
      </c>
      <c r="F4448">
        <v>37177300</v>
      </c>
      <c r="G4448">
        <v>561970946</v>
      </c>
      <c r="H4448" s="1">
        <v>14.335470204</v>
      </c>
      <c r="I4448" s="1">
        <v>14.421425722</v>
      </c>
      <c r="J4448" s="1">
        <v>14.325919591</v>
      </c>
      <c r="K4448" s="1">
        <v>14.621988596</v>
      </c>
      <c r="L4448" s="1">
        <v>14.430976335</v>
      </c>
      <c r="M4448" s="2">
        <f t="shared" si="349"/>
        <v>-1.1198945979464581E-2</v>
      </c>
      <c r="N4448" s="2">
        <f t="shared" si="350"/>
        <v>-1.1262126319999514E-2</v>
      </c>
    </row>
    <row r="4449" spans="1:14" x14ac:dyDescent="0.25">
      <c r="A4449" s="5">
        <v>43084</v>
      </c>
      <c r="B4449" s="11">
        <f t="shared" si="346"/>
        <v>12</v>
      </c>
      <c r="C4449" s="11">
        <f t="shared" si="347"/>
        <v>2017</v>
      </c>
      <c r="D4449" s="11" t="str">
        <f t="shared" si="348"/>
        <v>12/2017</v>
      </c>
      <c r="E4449">
        <v>36984</v>
      </c>
      <c r="F4449">
        <v>55668300</v>
      </c>
      <c r="G4449">
        <v>839397400</v>
      </c>
      <c r="H4449" s="1">
        <v>14.278166526</v>
      </c>
      <c r="I4449" s="1">
        <v>14.373672656</v>
      </c>
      <c r="J4449" s="1">
        <v>14.278166526</v>
      </c>
      <c r="K4449" s="1">
        <v>14.555134304999999</v>
      </c>
      <c r="L4449" s="1">
        <v>14.392773883</v>
      </c>
      <c r="M4449" s="2">
        <f t="shared" si="349"/>
        <v>-3.9973350845521338E-3</v>
      </c>
      <c r="N4449" s="2">
        <f t="shared" si="350"/>
        <v>-4.0053457831987329E-3</v>
      </c>
    </row>
    <row r="4450" spans="1:14" x14ac:dyDescent="0.25">
      <c r="A4450" s="5">
        <v>43087</v>
      </c>
      <c r="B4450" s="11">
        <f t="shared" si="346"/>
        <v>12</v>
      </c>
      <c r="C4450" s="11">
        <f t="shared" si="347"/>
        <v>2017</v>
      </c>
      <c r="D4450" s="11" t="str">
        <f t="shared" si="348"/>
        <v>12/2017</v>
      </c>
      <c r="E4450">
        <v>31613</v>
      </c>
      <c r="F4450">
        <v>42760400</v>
      </c>
      <c r="G4450">
        <v>651555651</v>
      </c>
      <c r="H4450" s="1">
        <v>14.536033078000001</v>
      </c>
      <c r="I4450" s="1">
        <v>14.478729400000001</v>
      </c>
      <c r="J4450" s="1">
        <v>14.450077561000001</v>
      </c>
      <c r="K4450" s="1">
        <v>14.641089822</v>
      </c>
      <c r="L4450" s="1">
        <v>14.545583691999999</v>
      </c>
      <c r="M4450" s="2">
        <f t="shared" si="349"/>
        <v>1.806020062382907E-2</v>
      </c>
      <c r="N4450" s="2">
        <f t="shared" si="350"/>
        <v>1.7899052552576577E-2</v>
      </c>
    </row>
    <row r="4451" spans="1:14" x14ac:dyDescent="0.25">
      <c r="A4451" s="5">
        <v>43088</v>
      </c>
      <c r="B4451" s="11">
        <f t="shared" si="346"/>
        <v>12</v>
      </c>
      <c r="C4451" s="11">
        <f t="shared" si="347"/>
        <v>2017</v>
      </c>
      <c r="D4451" s="11" t="str">
        <f t="shared" si="348"/>
        <v>12/2017</v>
      </c>
      <c r="E4451">
        <v>31005</v>
      </c>
      <c r="F4451">
        <v>22636900</v>
      </c>
      <c r="G4451">
        <v>342657855</v>
      </c>
      <c r="H4451" s="1">
        <v>14.459628174000001</v>
      </c>
      <c r="I4451" s="1">
        <v>14.497830626000001</v>
      </c>
      <c r="J4451" s="1">
        <v>14.383223269</v>
      </c>
      <c r="K4451" s="1">
        <v>14.564684917999999</v>
      </c>
      <c r="L4451" s="1">
        <v>14.450077561000001</v>
      </c>
      <c r="M4451" s="2">
        <f t="shared" si="349"/>
        <v>-5.2562417538549733E-3</v>
      </c>
      <c r="N4451" s="2">
        <f t="shared" si="350"/>
        <v>-5.2701043907940415E-3</v>
      </c>
    </row>
    <row r="4452" spans="1:14" x14ac:dyDescent="0.25">
      <c r="A4452" s="5">
        <v>43089</v>
      </c>
      <c r="B4452" s="11">
        <f t="shared" si="346"/>
        <v>12</v>
      </c>
      <c r="C4452" s="11">
        <f t="shared" si="347"/>
        <v>2017</v>
      </c>
      <c r="D4452" s="11" t="str">
        <f t="shared" si="348"/>
        <v>12/2017</v>
      </c>
      <c r="E4452">
        <v>39053</v>
      </c>
      <c r="F4452">
        <v>20149700</v>
      </c>
      <c r="G4452">
        <v>306921821</v>
      </c>
      <c r="H4452" s="1">
        <v>14.555134304999999</v>
      </c>
      <c r="I4452" s="1">
        <v>14.526482465000001</v>
      </c>
      <c r="J4452" s="1">
        <v>14.488280013000001</v>
      </c>
      <c r="K4452" s="1">
        <v>14.612437983</v>
      </c>
      <c r="L4452" s="1">
        <v>14.545583691999999</v>
      </c>
      <c r="M4452" s="2">
        <f t="shared" si="349"/>
        <v>6.6050198421927497E-3</v>
      </c>
      <c r="N4452" s="2">
        <f t="shared" si="350"/>
        <v>6.5833022761527622E-3</v>
      </c>
    </row>
    <row r="4453" spans="1:14" x14ac:dyDescent="0.25">
      <c r="A4453" s="5">
        <v>43090</v>
      </c>
      <c r="B4453" s="11">
        <f t="shared" si="346"/>
        <v>12</v>
      </c>
      <c r="C4453" s="11">
        <f t="shared" si="347"/>
        <v>2017</v>
      </c>
      <c r="D4453" s="11" t="str">
        <f t="shared" si="348"/>
        <v>12/2017</v>
      </c>
      <c r="E4453">
        <v>37968</v>
      </c>
      <c r="F4453">
        <v>47219400</v>
      </c>
      <c r="G4453">
        <v>737905109</v>
      </c>
      <c r="H4453" s="1">
        <v>15.147272314</v>
      </c>
      <c r="I4453" s="1">
        <v>14.621988596</v>
      </c>
      <c r="J4453" s="1">
        <v>14.612437983</v>
      </c>
      <c r="K4453" s="1">
        <v>15.156822927</v>
      </c>
      <c r="L4453" s="1">
        <v>14.918057600999999</v>
      </c>
      <c r="M4453" s="2">
        <f t="shared" si="349"/>
        <v>4.0682414644335418E-2</v>
      </c>
      <c r="N4453" s="2">
        <f t="shared" si="350"/>
        <v>3.9876665896478619E-2</v>
      </c>
    </row>
    <row r="4454" spans="1:14" x14ac:dyDescent="0.25">
      <c r="A4454" s="5">
        <v>43091</v>
      </c>
      <c r="B4454" s="11">
        <f t="shared" si="346"/>
        <v>12</v>
      </c>
      <c r="C4454" s="11">
        <f t="shared" si="347"/>
        <v>2017</v>
      </c>
      <c r="D4454" s="11" t="str">
        <f t="shared" si="348"/>
        <v>12/2017</v>
      </c>
      <c r="E4454">
        <v>21514</v>
      </c>
      <c r="F4454">
        <v>18708500</v>
      </c>
      <c r="G4454">
        <v>295397537</v>
      </c>
      <c r="H4454" s="1">
        <v>15.042215571</v>
      </c>
      <c r="I4454" s="1">
        <v>15.042215571</v>
      </c>
      <c r="J4454" s="1">
        <v>14.984911892</v>
      </c>
      <c r="K4454" s="1">
        <v>15.175924154</v>
      </c>
      <c r="L4454" s="1">
        <v>15.07086741</v>
      </c>
      <c r="M4454" s="2">
        <f t="shared" si="349"/>
        <v>-6.9356872195993624E-3</v>
      </c>
      <c r="N4454" s="2">
        <f t="shared" si="350"/>
        <v>-6.9598508907961036E-3</v>
      </c>
    </row>
    <row r="4455" spans="1:14" x14ac:dyDescent="0.25">
      <c r="A4455" s="5">
        <v>43095</v>
      </c>
      <c r="B4455" s="11">
        <f t="shared" si="346"/>
        <v>12</v>
      </c>
      <c r="C4455" s="11">
        <f t="shared" si="347"/>
        <v>2017</v>
      </c>
      <c r="D4455" s="11" t="str">
        <f t="shared" si="348"/>
        <v>12/2017</v>
      </c>
      <c r="E4455">
        <v>14164</v>
      </c>
      <c r="F4455">
        <v>22173100</v>
      </c>
      <c r="G4455">
        <v>351819956</v>
      </c>
      <c r="H4455" s="1">
        <v>15.252329058000001</v>
      </c>
      <c r="I4455" s="1">
        <v>15.042215571</v>
      </c>
      <c r="J4455" s="1">
        <v>14.984911892</v>
      </c>
      <c r="K4455" s="1">
        <v>15.271430283999999</v>
      </c>
      <c r="L4455" s="1">
        <v>15.147272314</v>
      </c>
      <c r="M4455" s="2">
        <f t="shared" si="349"/>
        <v>1.396825394558765E-2</v>
      </c>
      <c r="N4455" s="2">
        <f t="shared" si="350"/>
        <v>1.3871596932924925E-2</v>
      </c>
    </row>
    <row r="4456" spans="1:14" x14ac:dyDescent="0.25">
      <c r="A4456" s="5">
        <v>43096</v>
      </c>
      <c r="B4456" s="11">
        <f t="shared" si="346"/>
        <v>12</v>
      </c>
      <c r="C4456" s="11">
        <f t="shared" si="347"/>
        <v>2017</v>
      </c>
      <c r="D4456" s="11" t="str">
        <f t="shared" si="348"/>
        <v>12/2017</v>
      </c>
      <c r="E4456">
        <v>21264</v>
      </c>
      <c r="F4456">
        <v>23552200</v>
      </c>
      <c r="G4456">
        <v>378224276</v>
      </c>
      <c r="H4456" s="1">
        <v>15.328733962999999</v>
      </c>
      <c r="I4456" s="1">
        <v>15.271430283999999</v>
      </c>
      <c r="J4456" s="1">
        <v>15.261879671000001</v>
      </c>
      <c r="K4456" s="1">
        <v>15.41468948</v>
      </c>
      <c r="L4456" s="1">
        <v>15.328733962999999</v>
      </c>
      <c r="M4456" s="2">
        <f t="shared" si="349"/>
        <v>5.0093926448513404E-3</v>
      </c>
      <c r="N4456" s="2">
        <f t="shared" si="350"/>
        <v>4.9968873826412453E-3</v>
      </c>
    </row>
    <row r="4457" spans="1:14" x14ac:dyDescent="0.25">
      <c r="A4457" s="5">
        <v>43097</v>
      </c>
      <c r="B4457" s="11">
        <f t="shared" si="346"/>
        <v>12</v>
      </c>
      <c r="C4457" s="11">
        <f t="shared" si="347"/>
        <v>2017</v>
      </c>
      <c r="D4457" s="11" t="str">
        <f t="shared" si="348"/>
        <v>12/2017</v>
      </c>
      <c r="E4457">
        <v>28450</v>
      </c>
      <c r="F4457">
        <v>19011500</v>
      </c>
      <c r="G4457">
        <v>305803856</v>
      </c>
      <c r="H4457" s="1">
        <v>15.376487028</v>
      </c>
      <c r="I4457" s="1">
        <v>15.376487028</v>
      </c>
      <c r="J4457" s="1">
        <v>15.280980896999999</v>
      </c>
      <c r="K4457" s="1">
        <v>15.405138867</v>
      </c>
      <c r="L4457" s="1">
        <v>15.357385802</v>
      </c>
      <c r="M4457" s="2">
        <f t="shared" si="349"/>
        <v>3.1152647775911646E-3</v>
      </c>
      <c r="N4457" s="2">
        <f t="shared" si="350"/>
        <v>3.1104223945376697E-3</v>
      </c>
    </row>
    <row r="4458" spans="1:14" x14ac:dyDescent="0.25">
      <c r="A4458" s="5">
        <v>43102</v>
      </c>
      <c r="B4458" s="11">
        <f t="shared" si="346"/>
        <v>1</v>
      </c>
      <c r="C4458" s="11">
        <f t="shared" si="347"/>
        <v>2018</v>
      </c>
      <c r="D4458" s="11" t="str">
        <f t="shared" si="348"/>
        <v>1/2018</v>
      </c>
      <c r="E4458">
        <v>40659</v>
      </c>
      <c r="F4458">
        <v>33461700</v>
      </c>
      <c r="G4458">
        <v>549626494</v>
      </c>
      <c r="H4458" s="1">
        <v>15.806264616</v>
      </c>
      <c r="I4458" s="1">
        <v>15.462442545</v>
      </c>
      <c r="J4458" s="1">
        <v>15.462442545</v>
      </c>
      <c r="K4458" s="1">
        <v>15.806264616</v>
      </c>
      <c r="L4458" s="1">
        <v>15.682106645999999</v>
      </c>
      <c r="M4458" s="2">
        <f t="shared" si="349"/>
        <v>2.7950310575971749E-2</v>
      </c>
      <c r="N4458" s="2">
        <f t="shared" si="350"/>
        <v>2.7566829849158835E-2</v>
      </c>
    </row>
    <row r="4459" spans="1:14" x14ac:dyDescent="0.25">
      <c r="A4459" s="5">
        <v>43103</v>
      </c>
      <c r="B4459" s="11">
        <f t="shared" si="346"/>
        <v>1</v>
      </c>
      <c r="C4459" s="11">
        <f t="shared" si="347"/>
        <v>2018</v>
      </c>
      <c r="D4459" s="11" t="str">
        <f t="shared" si="348"/>
        <v>1/2018</v>
      </c>
      <c r="E4459">
        <v>41424</v>
      </c>
      <c r="F4459">
        <v>55940700</v>
      </c>
      <c r="G4459">
        <v>927606676</v>
      </c>
      <c r="H4459" s="1">
        <v>15.949523812000001</v>
      </c>
      <c r="I4459" s="1">
        <v>15.748960937</v>
      </c>
      <c r="J4459" s="1">
        <v>15.634353580000001</v>
      </c>
      <c r="K4459" s="1">
        <v>15.968625038000001</v>
      </c>
      <c r="L4459" s="1">
        <v>15.834916455</v>
      </c>
      <c r="M4459" s="2">
        <f t="shared" si="349"/>
        <v>9.0634441141130839E-3</v>
      </c>
      <c r="N4459" s="2">
        <f t="shared" si="350"/>
        <v>9.0226176049412014E-3</v>
      </c>
    </row>
    <row r="4460" spans="1:14" x14ac:dyDescent="0.25">
      <c r="A4460" s="5">
        <v>43104</v>
      </c>
      <c r="B4460" s="11">
        <f t="shared" si="346"/>
        <v>1</v>
      </c>
      <c r="C4460" s="11">
        <f t="shared" si="347"/>
        <v>2018</v>
      </c>
      <c r="D4460" s="11" t="str">
        <f t="shared" si="348"/>
        <v>1/2018</v>
      </c>
      <c r="E4460">
        <v>39460</v>
      </c>
      <c r="F4460">
        <v>36955600</v>
      </c>
      <c r="G4460">
        <v>622271275</v>
      </c>
      <c r="H4460" s="1">
        <v>15.978175651000001</v>
      </c>
      <c r="I4460" s="1">
        <v>16.025928715999999</v>
      </c>
      <c r="J4460" s="1">
        <v>15.873118907</v>
      </c>
      <c r="K4460" s="1">
        <v>16.197839752</v>
      </c>
      <c r="L4460" s="1">
        <v>16.073681782000001</v>
      </c>
      <c r="M4460" s="2">
        <f t="shared" si="349"/>
        <v>1.7964071741403131E-3</v>
      </c>
      <c r="N4460" s="2">
        <f t="shared" si="350"/>
        <v>1.7947955645553524E-3</v>
      </c>
    </row>
    <row r="4461" spans="1:14" x14ac:dyDescent="0.25">
      <c r="A4461" s="5">
        <v>43105</v>
      </c>
      <c r="B4461" s="11">
        <f t="shared" si="346"/>
        <v>1</v>
      </c>
      <c r="C4461" s="11">
        <f t="shared" si="347"/>
        <v>2018</v>
      </c>
      <c r="D4461" s="11" t="str">
        <f t="shared" si="348"/>
        <v>1/2018</v>
      </c>
      <c r="E4461">
        <v>37542</v>
      </c>
      <c r="F4461">
        <v>26958200</v>
      </c>
      <c r="G4461">
        <v>452007598</v>
      </c>
      <c r="H4461" s="1">
        <v>16.073681782000001</v>
      </c>
      <c r="I4461" s="1">
        <v>15.949523812000001</v>
      </c>
      <c r="J4461" s="1">
        <v>15.825365842</v>
      </c>
      <c r="K4461" s="1">
        <v>16.102333621</v>
      </c>
      <c r="L4461" s="1">
        <v>16.006827489999999</v>
      </c>
      <c r="M4461" s="2">
        <f t="shared" si="349"/>
        <v>5.9772863364424555E-3</v>
      </c>
      <c r="N4461" s="2">
        <f t="shared" si="350"/>
        <v>5.9594932282649987E-3</v>
      </c>
    </row>
    <row r="4462" spans="1:14" x14ac:dyDescent="0.25">
      <c r="A4462" s="5">
        <v>43108</v>
      </c>
      <c r="B4462" s="11">
        <f t="shared" si="346"/>
        <v>1</v>
      </c>
      <c r="C4462" s="11">
        <f t="shared" si="347"/>
        <v>2018</v>
      </c>
      <c r="D4462" s="11" t="str">
        <f t="shared" si="348"/>
        <v>1/2018</v>
      </c>
      <c r="E4462">
        <v>36507</v>
      </c>
      <c r="F4462">
        <v>28400000</v>
      </c>
      <c r="G4462">
        <v>480575914</v>
      </c>
      <c r="H4462" s="1">
        <v>16.264694042999999</v>
      </c>
      <c r="I4462" s="1">
        <v>15.987726264000001</v>
      </c>
      <c r="J4462" s="1">
        <v>15.959074425000001</v>
      </c>
      <c r="K4462" s="1">
        <v>16.264694042999999</v>
      </c>
      <c r="L4462" s="1">
        <v>16.159637299</v>
      </c>
      <c r="M4462" s="2">
        <f t="shared" si="349"/>
        <v>1.1883541281369814E-2</v>
      </c>
      <c r="N4462" s="2">
        <f t="shared" si="350"/>
        <v>1.1813486458109751E-2</v>
      </c>
    </row>
    <row r="4463" spans="1:14" x14ac:dyDescent="0.25">
      <c r="A4463" s="5">
        <v>43109</v>
      </c>
      <c r="B4463" s="11">
        <f t="shared" si="346"/>
        <v>1</v>
      </c>
      <c r="C4463" s="11">
        <f t="shared" si="347"/>
        <v>2018</v>
      </c>
      <c r="D4463" s="11" t="str">
        <f t="shared" si="348"/>
        <v>1/2018</v>
      </c>
      <c r="E4463">
        <v>36870</v>
      </c>
      <c r="F4463">
        <v>35070900</v>
      </c>
      <c r="G4463">
        <v>598574634</v>
      </c>
      <c r="H4463" s="1">
        <v>16.264694042999999</v>
      </c>
      <c r="I4463" s="1">
        <v>16.264694042999999</v>
      </c>
      <c r="J4463" s="1">
        <v>16.197839752</v>
      </c>
      <c r="K4463" s="1">
        <v>16.388852013000001</v>
      </c>
      <c r="L4463" s="1">
        <v>16.293345882000001</v>
      </c>
      <c r="M4463" s="2">
        <f t="shared" si="349"/>
        <v>0</v>
      </c>
      <c r="N4463" s="2">
        <f t="shared" si="350"/>
        <v>0</v>
      </c>
    </row>
    <row r="4464" spans="1:14" x14ac:dyDescent="0.25">
      <c r="A4464" s="5">
        <v>43110</v>
      </c>
      <c r="B4464" s="11">
        <f t="shared" si="346"/>
        <v>1</v>
      </c>
      <c r="C4464" s="11">
        <f t="shared" si="347"/>
        <v>2018</v>
      </c>
      <c r="D4464" s="11" t="str">
        <f t="shared" si="348"/>
        <v>1/2018</v>
      </c>
      <c r="E4464">
        <v>39273</v>
      </c>
      <c r="F4464">
        <v>28547700</v>
      </c>
      <c r="G4464">
        <v>483077986</v>
      </c>
      <c r="H4464" s="1">
        <v>16.045029942999999</v>
      </c>
      <c r="I4464" s="1">
        <v>16.159637299</v>
      </c>
      <c r="J4464" s="1">
        <v>16.016378103000001</v>
      </c>
      <c r="K4464" s="1">
        <v>16.283795268999999</v>
      </c>
      <c r="L4464" s="1">
        <v>16.159637299</v>
      </c>
      <c r="M4464" s="2">
        <f t="shared" si="349"/>
        <v>-1.3505578366199811E-2</v>
      </c>
      <c r="N4464" s="2">
        <f t="shared" si="350"/>
        <v>-1.359760824016836E-2</v>
      </c>
    </row>
    <row r="4465" spans="1:14" x14ac:dyDescent="0.25">
      <c r="A4465" s="5">
        <v>43111</v>
      </c>
      <c r="B4465" s="11">
        <f t="shared" si="346"/>
        <v>1</v>
      </c>
      <c r="C4465" s="11">
        <f t="shared" si="347"/>
        <v>2018</v>
      </c>
      <c r="D4465" s="11" t="str">
        <f t="shared" si="348"/>
        <v>1/2018</v>
      </c>
      <c r="E4465">
        <v>33206</v>
      </c>
      <c r="F4465">
        <v>37921500</v>
      </c>
      <c r="G4465">
        <v>648199393</v>
      </c>
      <c r="H4465" s="1">
        <v>16.47480753</v>
      </c>
      <c r="I4465" s="1">
        <v>16.121434847</v>
      </c>
      <c r="J4465" s="1">
        <v>16.083232395</v>
      </c>
      <c r="K4465" s="1">
        <v>16.522560596000002</v>
      </c>
      <c r="L4465" s="1">
        <v>16.321997720999999</v>
      </c>
      <c r="M4465" s="2">
        <f t="shared" si="349"/>
        <v>2.6785714238414471E-2</v>
      </c>
      <c r="N4465" s="2">
        <f t="shared" si="350"/>
        <v>2.6433257022089617E-2</v>
      </c>
    </row>
    <row r="4466" spans="1:14" x14ac:dyDescent="0.25">
      <c r="A4466" s="5">
        <v>43112</v>
      </c>
      <c r="B4466" s="11">
        <f t="shared" si="346"/>
        <v>1</v>
      </c>
      <c r="C4466" s="11">
        <f t="shared" si="347"/>
        <v>2018</v>
      </c>
      <c r="D4466" s="11" t="str">
        <f t="shared" si="348"/>
        <v>1/2018</v>
      </c>
      <c r="E4466">
        <v>37013</v>
      </c>
      <c r="F4466">
        <v>45912100</v>
      </c>
      <c r="G4466">
        <v>792052844</v>
      </c>
      <c r="H4466" s="1">
        <v>16.522560596000002</v>
      </c>
      <c r="I4466" s="1">
        <v>16.274244656</v>
      </c>
      <c r="J4466" s="1">
        <v>16.25514343</v>
      </c>
      <c r="K4466" s="1">
        <v>16.627617339</v>
      </c>
      <c r="L4466" s="1">
        <v>16.47480753</v>
      </c>
      <c r="M4466" s="2">
        <f t="shared" si="349"/>
        <v>2.8985507668630728E-3</v>
      </c>
      <c r="N4466" s="2">
        <f t="shared" si="350"/>
        <v>2.8943580684678526E-3</v>
      </c>
    </row>
    <row r="4467" spans="1:14" x14ac:dyDescent="0.25">
      <c r="A4467" s="5">
        <v>43115</v>
      </c>
      <c r="B4467" s="11">
        <f t="shared" si="346"/>
        <v>1</v>
      </c>
      <c r="C4467" s="11">
        <f t="shared" si="347"/>
        <v>2018</v>
      </c>
      <c r="D4467" s="11" t="str">
        <f t="shared" si="348"/>
        <v>1/2018</v>
      </c>
      <c r="E4467">
        <v>28420</v>
      </c>
      <c r="F4467">
        <v>28945400</v>
      </c>
      <c r="G4467">
        <v>501946569</v>
      </c>
      <c r="H4467" s="1">
        <v>16.570313661</v>
      </c>
      <c r="I4467" s="1">
        <v>16.541661821999998</v>
      </c>
      <c r="J4467" s="1">
        <v>16.379301399999999</v>
      </c>
      <c r="K4467" s="1">
        <v>16.656269177999999</v>
      </c>
      <c r="L4467" s="1">
        <v>16.560763047999998</v>
      </c>
      <c r="M4467" s="2">
        <f t="shared" si="349"/>
        <v>2.8901733918627048E-3</v>
      </c>
      <c r="N4467" s="2">
        <f t="shared" si="350"/>
        <v>2.8860048706464514E-3</v>
      </c>
    </row>
    <row r="4468" spans="1:14" x14ac:dyDescent="0.25">
      <c r="A4468" s="5">
        <v>43116</v>
      </c>
      <c r="B4468" s="11">
        <f t="shared" si="346"/>
        <v>1</v>
      </c>
      <c r="C4468" s="11">
        <f t="shared" si="347"/>
        <v>2018</v>
      </c>
      <c r="D4468" s="11" t="str">
        <f t="shared" si="348"/>
        <v>1/2018</v>
      </c>
      <c r="E4468">
        <v>40192</v>
      </c>
      <c r="F4468">
        <v>58618300</v>
      </c>
      <c r="G4468">
        <v>1035475161</v>
      </c>
      <c r="H4468" s="1">
        <v>16.856832053000002</v>
      </c>
      <c r="I4468" s="1">
        <v>16.570313661</v>
      </c>
      <c r="J4468" s="1">
        <v>16.522560596000002</v>
      </c>
      <c r="K4468" s="1">
        <v>17.038293701000001</v>
      </c>
      <c r="L4468" s="1">
        <v>16.866382666</v>
      </c>
      <c r="M4468" s="2">
        <f t="shared" si="349"/>
        <v>1.7291066292507873E-2</v>
      </c>
      <c r="N4468" s="2">
        <f t="shared" si="350"/>
        <v>1.7143276996353245E-2</v>
      </c>
    </row>
    <row r="4469" spans="1:14" x14ac:dyDescent="0.25">
      <c r="A4469" s="5">
        <v>43117</v>
      </c>
      <c r="B4469" s="11">
        <f t="shared" si="346"/>
        <v>1</v>
      </c>
      <c r="C4469" s="11">
        <f t="shared" si="347"/>
        <v>2018</v>
      </c>
      <c r="D4469" s="11" t="str">
        <f t="shared" si="348"/>
        <v>1/2018</v>
      </c>
      <c r="E4469">
        <v>60323</v>
      </c>
      <c r="F4469">
        <v>58488900</v>
      </c>
      <c r="G4469">
        <v>1057469228</v>
      </c>
      <c r="H4469" s="1">
        <v>17.534925579999999</v>
      </c>
      <c r="I4469" s="1">
        <v>17.114698605000001</v>
      </c>
      <c r="J4469" s="1">
        <v>17.009641861999999</v>
      </c>
      <c r="K4469" s="1">
        <v>17.534925579999999</v>
      </c>
      <c r="L4469" s="1">
        <v>17.257957801</v>
      </c>
      <c r="M4469" s="2">
        <f t="shared" si="349"/>
        <v>4.0226628874748593E-2</v>
      </c>
      <c r="N4469" s="2">
        <f t="shared" si="350"/>
        <v>3.9438601793393355E-2</v>
      </c>
    </row>
    <row r="4470" spans="1:14" x14ac:dyDescent="0.25">
      <c r="A4470" s="5">
        <v>43118</v>
      </c>
      <c r="B4470" s="11">
        <f t="shared" si="346"/>
        <v>1</v>
      </c>
      <c r="C4470" s="11">
        <f t="shared" si="347"/>
        <v>2018</v>
      </c>
      <c r="D4470" s="11" t="str">
        <f t="shared" si="348"/>
        <v>1/2018</v>
      </c>
      <c r="E4470">
        <v>47056</v>
      </c>
      <c r="F4470">
        <v>48575800</v>
      </c>
      <c r="G4470">
        <v>886368844</v>
      </c>
      <c r="H4470" s="1">
        <v>17.401216996999999</v>
      </c>
      <c r="I4470" s="1">
        <v>17.525374967000001</v>
      </c>
      <c r="J4470" s="1">
        <v>17.124249217999999</v>
      </c>
      <c r="K4470" s="1">
        <v>17.697286001999998</v>
      </c>
      <c r="L4470" s="1">
        <v>17.420318222999999</v>
      </c>
      <c r="M4470" s="2">
        <f t="shared" si="349"/>
        <v>-7.6252723394791833E-3</v>
      </c>
      <c r="N4470" s="2">
        <f t="shared" si="350"/>
        <v>-7.6544933689206068E-3</v>
      </c>
    </row>
    <row r="4471" spans="1:14" x14ac:dyDescent="0.25">
      <c r="A4471" s="5">
        <v>43119</v>
      </c>
      <c r="B4471" s="11">
        <f t="shared" si="346"/>
        <v>1</v>
      </c>
      <c r="C4471" s="11">
        <f t="shared" si="347"/>
        <v>2018</v>
      </c>
      <c r="D4471" s="11" t="str">
        <f t="shared" si="348"/>
        <v>1/2018</v>
      </c>
      <c r="E4471">
        <v>29769</v>
      </c>
      <c r="F4471">
        <v>33470200</v>
      </c>
      <c r="G4471">
        <v>608457563</v>
      </c>
      <c r="H4471" s="1">
        <v>17.439419449999999</v>
      </c>
      <c r="I4471" s="1">
        <v>17.487172515000001</v>
      </c>
      <c r="J4471" s="1">
        <v>17.219755349</v>
      </c>
      <c r="K4471" s="1">
        <v>17.592229258</v>
      </c>
      <c r="L4471" s="1">
        <v>17.353463932</v>
      </c>
      <c r="M4471" s="2">
        <f t="shared" si="349"/>
        <v>2.195389725131669E-3</v>
      </c>
      <c r="N4471" s="2">
        <f t="shared" si="350"/>
        <v>2.19298337837811E-3</v>
      </c>
    </row>
    <row r="4472" spans="1:14" x14ac:dyDescent="0.25">
      <c r="A4472" s="5">
        <v>43122</v>
      </c>
      <c r="B4472" s="11">
        <f t="shared" si="346"/>
        <v>1</v>
      </c>
      <c r="C4472" s="11">
        <f t="shared" si="347"/>
        <v>2018</v>
      </c>
      <c r="D4472" s="11" t="str">
        <f t="shared" si="348"/>
        <v>1/2018</v>
      </c>
      <c r="E4472">
        <v>28838</v>
      </c>
      <c r="F4472">
        <v>33920000</v>
      </c>
      <c r="G4472">
        <v>620941511</v>
      </c>
      <c r="H4472" s="1">
        <v>17.639982324000002</v>
      </c>
      <c r="I4472" s="1">
        <v>17.439419449999999</v>
      </c>
      <c r="J4472" s="1">
        <v>17.277059027</v>
      </c>
      <c r="K4472" s="1">
        <v>17.639982324000002</v>
      </c>
      <c r="L4472" s="1">
        <v>17.477621901999999</v>
      </c>
      <c r="M4472" s="2">
        <f t="shared" si="349"/>
        <v>1.1500547628608304E-2</v>
      </c>
      <c r="N4472" s="2">
        <f t="shared" si="350"/>
        <v>1.1434919027996333E-2</v>
      </c>
    </row>
    <row r="4473" spans="1:14" x14ac:dyDescent="0.25">
      <c r="A4473" s="5">
        <v>43123</v>
      </c>
      <c r="B4473" s="11">
        <f t="shared" si="346"/>
        <v>1</v>
      </c>
      <c r="C4473" s="11">
        <f t="shared" si="347"/>
        <v>2018</v>
      </c>
      <c r="D4473" s="11" t="str">
        <f t="shared" si="348"/>
        <v>1/2018</v>
      </c>
      <c r="E4473">
        <v>38017</v>
      </c>
      <c r="F4473">
        <v>39832200</v>
      </c>
      <c r="G4473">
        <v>725655241</v>
      </c>
      <c r="H4473" s="1">
        <v>17.468071289000001</v>
      </c>
      <c r="I4473" s="1">
        <v>17.573128032</v>
      </c>
      <c r="J4473" s="1">
        <v>17.191103510000001</v>
      </c>
      <c r="K4473" s="1">
        <v>17.630431711</v>
      </c>
      <c r="L4473" s="1">
        <v>17.391666384000001</v>
      </c>
      <c r="M4473" s="2">
        <f t="shared" si="349"/>
        <v>-9.7455332914992976E-3</v>
      </c>
      <c r="N4473" s="2">
        <f t="shared" si="350"/>
        <v>-9.7933318025783117E-3</v>
      </c>
    </row>
    <row r="4474" spans="1:14" x14ac:dyDescent="0.25">
      <c r="A4474" s="5">
        <v>43124</v>
      </c>
      <c r="B4474" s="11">
        <f t="shared" si="346"/>
        <v>1</v>
      </c>
      <c r="C4474" s="11">
        <f t="shared" si="347"/>
        <v>2018</v>
      </c>
      <c r="D4474" s="11" t="str">
        <f t="shared" si="348"/>
        <v>1/2018</v>
      </c>
      <c r="E4474">
        <v>63308</v>
      </c>
      <c r="F4474">
        <v>89768200</v>
      </c>
      <c r="G4474">
        <v>1707747172</v>
      </c>
      <c r="H4474" s="1">
        <v>18.47088566</v>
      </c>
      <c r="I4474" s="1">
        <v>17.592229258</v>
      </c>
      <c r="J4474" s="1">
        <v>17.592229258</v>
      </c>
      <c r="K4474" s="1">
        <v>18.747853439</v>
      </c>
      <c r="L4474" s="1">
        <v>18.165266041999999</v>
      </c>
      <c r="M4474" s="2">
        <f t="shared" si="349"/>
        <v>5.7408419876983974E-2</v>
      </c>
      <c r="N4474" s="2">
        <f t="shared" si="350"/>
        <v>5.5821027599108008E-2</v>
      </c>
    </row>
    <row r="4475" spans="1:14" x14ac:dyDescent="0.25">
      <c r="A4475" s="5">
        <v>43126</v>
      </c>
      <c r="B4475" s="11">
        <f t="shared" si="346"/>
        <v>1</v>
      </c>
      <c r="C4475" s="11">
        <f t="shared" si="347"/>
        <v>2018</v>
      </c>
      <c r="D4475" s="11" t="str">
        <f t="shared" si="348"/>
        <v>1/2018</v>
      </c>
      <c r="E4475">
        <v>90987</v>
      </c>
      <c r="F4475">
        <v>81989500</v>
      </c>
      <c r="G4475">
        <v>1610693391</v>
      </c>
      <c r="H4475" s="1">
        <v>19.034371831000001</v>
      </c>
      <c r="I4475" s="1">
        <v>18.738302826000002</v>
      </c>
      <c r="J4475" s="1">
        <v>18.241670946999999</v>
      </c>
      <c r="K4475" s="1">
        <v>19.082124896</v>
      </c>
      <c r="L4475" s="1">
        <v>18.757404051999998</v>
      </c>
      <c r="M4475" s="2">
        <f t="shared" si="349"/>
        <v>3.0506721841728979E-2</v>
      </c>
      <c r="N4475" s="2">
        <f t="shared" si="350"/>
        <v>3.0050644220580597E-2</v>
      </c>
    </row>
    <row r="4476" spans="1:14" x14ac:dyDescent="0.25">
      <c r="A4476" s="5">
        <v>43129</v>
      </c>
      <c r="B4476" s="11">
        <f t="shared" si="346"/>
        <v>1</v>
      </c>
      <c r="C4476" s="11">
        <f t="shared" si="347"/>
        <v>2018</v>
      </c>
      <c r="D4476" s="11" t="str">
        <f t="shared" si="348"/>
        <v>1/2018</v>
      </c>
      <c r="E4476">
        <v>47290</v>
      </c>
      <c r="F4476">
        <v>55726200</v>
      </c>
      <c r="G4476">
        <v>1104404127</v>
      </c>
      <c r="H4476" s="1">
        <v>18.957966926000001</v>
      </c>
      <c r="I4476" s="1">
        <v>18.786055891</v>
      </c>
      <c r="J4476" s="1">
        <v>18.690549761</v>
      </c>
      <c r="K4476" s="1">
        <v>19.148979186999998</v>
      </c>
      <c r="L4476" s="1">
        <v>18.919764474000001</v>
      </c>
      <c r="M4476" s="2">
        <f t="shared" si="349"/>
        <v>-4.0140491989110183E-3</v>
      </c>
      <c r="N4476" s="2">
        <f t="shared" si="350"/>
        <v>-4.0221271184206365E-3</v>
      </c>
    </row>
    <row r="4477" spans="1:14" x14ac:dyDescent="0.25">
      <c r="A4477" s="5">
        <v>43130</v>
      </c>
      <c r="B4477" s="11">
        <f t="shared" si="346"/>
        <v>1</v>
      </c>
      <c r="C4477" s="11">
        <f t="shared" si="347"/>
        <v>2018</v>
      </c>
      <c r="D4477" s="11" t="str">
        <f t="shared" si="348"/>
        <v>1/2018</v>
      </c>
      <c r="E4477">
        <v>49173</v>
      </c>
      <c r="F4477">
        <v>46203000</v>
      </c>
      <c r="G4477">
        <v>902546047</v>
      </c>
      <c r="H4477" s="1">
        <v>18.614144855999999</v>
      </c>
      <c r="I4477" s="1">
        <v>18.881562022000001</v>
      </c>
      <c r="J4477" s="1">
        <v>18.489986886000001</v>
      </c>
      <c r="K4477" s="1">
        <v>18.881562022000001</v>
      </c>
      <c r="L4477" s="1">
        <v>18.652347308</v>
      </c>
      <c r="M4477" s="2">
        <f t="shared" si="349"/>
        <v>-1.813602014087623E-2</v>
      </c>
      <c r="N4477" s="2">
        <f t="shared" si="350"/>
        <v>-1.8302493603283242E-2</v>
      </c>
    </row>
    <row r="4478" spans="1:14" x14ac:dyDescent="0.25">
      <c r="A4478" s="5">
        <v>43131</v>
      </c>
      <c r="B4478" s="11">
        <f t="shared" si="346"/>
        <v>1</v>
      </c>
      <c r="C4478" s="11">
        <f t="shared" si="347"/>
        <v>2018</v>
      </c>
      <c r="D4478" s="11" t="str">
        <f t="shared" si="348"/>
        <v>1/2018</v>
      </c>
      <c r="E4478">
        <v>46857</v>
      </c>
      <c r="F4478">
        <v>41576600</v>
      </c>
      <c r="G4478">
        <v>823872832</v>
      </c>
      <c r="H4478" s="1">
        <v>18.814707729999999</v>
      </c>
      <c r="I4478" s="1">
        <v>18.852910182999999</v>
      </c>
      <c r="J4478" s="1">
        <v>18.795606503999998</v>
      </c>
      <c r="K4478" s="1">
        <v>19.034371831000001</v>
      </c>
      <c r="L4478" s="1">
        <v>18.919764474000001</v>
      </c>
      <c r="M4478" s="2">
        <f t="shared" si="349"/>
        <v>1.077475627011415E-2</v>
      </c>
      <c r="N4478" s="2">
        <f t="shared" si="350"/>
        <v>1.0717122209474638E-2</v>
      </c>
    </row>
    <row r="4479" spans="1:14" x14ac:dyDescent="0.25">
      <c r="A4479" s="5">
        <v>43132</v>
      </c>
      <c r="B4479" s="11">
        <f t="shared" si="346"/>
        <v>2</v>
      </c>
      <c r="C4479" s="11">
        <f t="shared" si="347"/>
        <v>2018</v>
      </c>
      <c r="D4479" s="11" t="str">
        <f t="shared" si="348"/>
        <v>2/2018</v>
      </c>
      <c r="E4479">
        <v>58838</v>
      </c>
      <c r="F4479">
        <v>51950200</v>
      </c>
      <c r="G4479">
        <v>1052148405</v>
      </c>
      <c r="H4479" s="1">
        <v>19.597858000999999</v>
      </c>
      <c r="I4479" s="1">
        <v>18.872011408999999</v>
      </c>
      <c r="J4479" s="1">
        <v>18.872011408999999</v>
      </c>
      <c r="K4479" s="1">
        <v>19.693364131999999</v>
      </c>
      <c r="L4479" s="1">
        <v>19.339991448999999</v>
      </c>
      <c r="M4479" s="2">
        <f t="shared" si="349"/>
        <v>4.1624365482503256E-2</v>
      </c>
      <c r="N4479" s="2">
        <f t="shared" si="350"/>
        <v>4.0781384558884935E-2</v>
      </c>
    </row>
    <row r="4480" spans="1:14" x14ac:dyDescent="0.25">
      <c r="A4480" s="5">
        <v>43133</v>
      </c>
      <c r="B4480" s="11">
        <f t="shared" si="346"/>
        <v>2</v>
      </c>
      <c r="C4480" s="11">
        <f t="shared" si="347"/>
        <v>2018</v>
      </c>
      <c r="D4480" s="11" t="str">
        <f t="shared" si="348"/>
        <v>2/2018</v>
      </c>
      <c r="E4480">
        <v>43520</v>
      </c>
      <c r="F4480">
        <v>50657800</v>
      </c>
      <c r="G4480">
        <v>1018519535</v>
      </c>
      <c r="H4480" s="1">
        <v>19.072574283000002</v>
      </c>
      <c r="I4480" s="1">
        <v>19.387744514000001</v>
      </c>
      <c r="J4480" s="1">
        <v>18.957966926000001</v>
      </c>
      <c r="K4480" s="1">
        <v>19.502351870999998</v>
      </c>
      <c r="L4480" s="1">
        <v>19.196732253</v>
      </c>
      <c r="M4480" s="2">
        <f t="shared" si="349"/>
        <v>-2.6803118890502908E-2</v>
      </c>
      <c r="N4480" s="2">
        <f t="shared" si="350"/>
        <v>-2.7168872856473365E-2</v>
      </c>
    </row>
    <row r="4481" spans="1:14" x14ac:dyDescent="0.25">
      <c r="A4481" s="5">
        <v>43136</v>
      </c>
      <c r="B4481" s="11">
        <f t="shared" si="346"/>
        <v>2</v>
      </c>
      <c r="C4481" s="11">
        <f t="shared" si="347"/>
        <v>2018</v>
      </c>
      <c r="D4481" s="11" t="str">
        <f t="shared" si="348"/>
        <v>2/2018</v>
      </c>
      <c r="E4481">
        <v>38718</v>
      </c>
      <c r="F4481">
        <v>62268600</v>
      </c>
      <c r="G4481">
        <v>1215492077</v>
      </c>
      <c r="H4481" s="1">
        <v>18.184367267999999</v>
      </c>
      <c r="I4481" s="1">
        <v>18.766954665</v>
      </c>
      <c r="J4481" s="1">
        <v>18.184367267999999</v>
      </c>
      <c r="K4481" s="1">
        <v>19.072574283000002</v>
      </c>
      <c r="L4481" s="1">
        <v>18.642796695000001</v>
      </c>
      <c r="M4481" s="2">
        <f t="shared" si="349"/>
        <v>-4.6569854798871546E-2</v>
      </c>
      <c r="N4481" s="2">
        <f t="shared" si="350"/>
        <v>-4.7689118082018499E-2</v>
      </c>
    </row>
    <row r="4482" spans="1:14" x14ac:dyDescent="0.25">
      <c r="A4482" s="5">
        <v>43137</v>
      </c>
      <c r="B4482" s="11">
        <f t="shared" si="346"/>
        <v>2</v>
      </c>
      <c r="C4482" s="11">
        <f t="shared" si="347"/>
        <v>2018</v>
      </c>
      <c r="D4482" s="11" t="str">
        <f t="shared" si="348"/>
        <v>2/2018</v>
      </c>
      <c r="E4482">
        <v>62147</v>
      </c>
      <c r="F4482">
        <v>74142800</v>
      </c>
      <c r="G4482">
        <v>1437775698</v>
      </c>
      <c r="H4482" s="1">
        <v>19.091675509000002</v>
      </c>
      <c r="I4482" s="1">
        <v>17.821443972000001</v>
      </c>
      <c r="J4482" s="1">
        <v>17.783241520000001</v>
      </c>
      <c r="K4482" s="1">
        <v>19.091675509000002</v>
      </c>
      <c r="L4482" s="1">
        <v>18.518638724999999</v>
      </c>
      <c r="M4482" s="2">
        <f t="shared" si="349"/>
        <v>4.9894957994861988E-2</v>
      </c>
      <c r="N4482" s="2">
        <f t="shared" si="350"/>
        <v>4.8690119160203611E-2</v>
      </c>
    </row>
    <row r="4483" spans="1:14" x14ac:dyDescent="0.25">
      <c r="A4483" s="5">
        <v>43138</v>
      </c>
      <c r="B4483" s="11">
        <f t="shared" ref="B4483:B4546" si="351">MONTH(A4483)</f>
        <v>2</v>
      </c>
      <c r="C4483" s="11">
        <f t="shared" ref="C4483:C4546" si="352">YEAR(A4483)</f>
        <v>2018</v>
      </c>
      <c r="D4483" s="11" t="str">
        <f t="shared" ref="D4483:D4546" si="353">CONCATENATE(B4483,"/",C4483)</f>
        <v>2/2018</v>
      </c>
      <c r="E4483">
        <v>40481</v>
      </c>
      <c r="F4483">
        <v>61910300</v>
      </c>
      <c r="G4483">
        <v>1225444170</v>
      </c>
      <c r="H4483" s="1">
        <v>18.566391791000001</v>
      </c>
      <c r="I4483" s="1">
        <v>19.072574283000002</v>
      </c>
      <c r="J4483" s="1">
        <v>18.489986886000001</v>
      </c>
      <c r="K4483" s="1">
        <v>19.311339609000001</v>
      </c>
      <c r="L4483" s="1">
        <v>18.900663248000001</v>
      </c>
      <c r="M4483" s="2">
        <f t="shared" si="349"/>
        <v>-2.7513756859756877E-2</v>
      </c>
      <c r="N4483" s="2">
        <f t="shared" si="350"/>
        <v>-2.7899349460804773E-2</v>
      </c>
    </row>
    <row r="4484" spans="1:14" x14ac:dyDescent="0.25">
      <c r="A4484" s="5">
        <v>43139</v>
      </c>
      <c r="B4484" s="11">
        <f t="shared" si="351"/>
        <v>2</v>
      </c>
      <c r="C4484" s="11">
        <f t="shared" si="352"/>
        <v>2018</v>
      </c>
      <c r="D4484" s="11" t="str">
        <f t="shared" si="353"/>
        <v>2/2018</v>
      </c>
      <c r="E4484">
        <v>41561</v>
      </c>
      <c r="F4484">
        <v>51115100</v>
      </c>
      <c r="G4484">
        <v>982725253</v>
      </c>
      <c r="H4484" s="1">
        <v>18.193917881000001</v>
      </c>
      <c r="I4484" s="1">
        <v>18.671448534</v>
      </c>
      <c r="J4484" s="1">
        <v>17.955152555000002</v>
      </c>
      <c r="K4484" s="1">
        <v>18.852910182999999</v>
      </c>
      <c r="L4484" s="1">
        <v>18.356278303</v>
      </c>
      <c r="M4484" s="2">
        <f t="shared" ref="M4484:M4547" si="354">H4484/H4483-1</f>
        <v>-2.0061728428059755E-2</v>
      </c>
      <c r="N4484" s="2">
        <f t="shared" ref="N4484:N4547" si="355">LN(H4484/H4483)</f>
        <v>-2.0265697493256622E-2</v>
      </c>
    </row>
    <row r="4485" spans="1:14" x14ac:dyDescent="0.25">
      <c r="A4485" s="5">
        <v>43140</v>
      </c>
      <c r="B4485" s="11">
        <f t="shared" si="351"/>
        <v>2</v>
      </c>
      <c r="C4485" s="11">
        <f t="shared" si="352"/>
        <v>2018</v>
      </c>
      <c r="D4485" s="11" t="str">
        <f t="shared" si="353"/>
        <v>2/2018</v>
      </c>
      <c r="E4485">
        <v>69747</v>
      </c>
      <c r="F4485">
        <v>68727600</v>
      </c>
      <c r="G4485">
        <v>1297964486</v>
      </c>
      <c r="H4485" s="1">
        <v>17.926500716</v>
      </c>
      <c r="I4485" s="1">
        <v>18.174816655000001</v>
      </c>
      <c r="J4485" s="1">
        <v>17.678184775999998</v>
      </c>
      <c r="K4485" s="1">
        <v>18.518638724999999</v>
      </c>
      <c r="L4485" s="1">
        <v>18.031557458999998</v>
      </c>
      <c r="M4485" s="2">
        <f t="shared" si="354"/>
        <v>-1.4698162690910399E-2</v>
      </c>
      <c r="N4485" s="2">
        <f t="shared" si="355"/>
        <v>-1.48072509349661E-2</v>
      </c>
    </row>
    <row r="4486" spans="1:14" x14ac:dyDescent="0.25">
      <c r="A4486" s="5">
        <v>43145</v>
      </c>
      <c r="B4486" s="11">
        <f t="shared" si="351"/>
        <v>2</v>
      </c>
      <c r="C4486" s="11">
        <f t="shared" si="352"/>
        <v>2018</v>
      </c>
      <c r="D4486" s="11" t="str">
        <f t="shared" si="353"/>
        <v>2/2018</v>
      </c>
      <c r="E4486">
        <v>38379</v>
      </c>
      <c r="F4486">
        <v>43402800</v>
      </c>
      <c r="G4486">
        <v>831828607</v>
      </c>
      <c r="H4486" s="1">
        <v>18.384930142999998</v>
      </c>
      <c r="I4486" s="1">
        <v>18.155715429000001</v>
      </c>
      <c r="J4486" s="1">
        <v>18.107962363999999</v>
      </c>
      <c r="K4486" s="1">
        <v>18.489986886000001</v>
      </c>
      <c r="L4486" s="1">
        <v>18.298974625</v>
      </c>
      <c r="M4486" s="2">
        <f t="shared" si="354"/>
        <v>2.5572722432707362E-2</v>
      </c>
      <c r="N4486" s="2">
        <f t="shared" si="355"/>
        <v>2.5251210138592255E-2</v>
      </c>
    </row>
    <row r="4487" spans="1:14" x14ac:dyDescent="0.25">
      <c r="A4487" s="5">
        <v>43146</v>
      </c>
      <c r="B4487" s="11">
        <f t="shared" si="351"/>
        <v>2</v>
      </c>
      <c r="C4487" s="11">
        <f t="shared" si="352"/>
        <v>2018</v>
      </c>
      <c r="D4487" s="11" t="str">
        <f t="shared" si="353"/>
        <v>2/2018</v>
      </c>
      <c r="E4487">
        <v>42123</v>
      </c>
      <c r="F4487">
        <v>31971000</v>
      </c>
      <c r="G4487">
        <v>619597030</v>
      </c>
      <c r="H4487" s="1">
        <v>18.528189338000001</v>
      </c>
      <c r="I4487" s="1">
        <v>18.623695469000001</v>
      </c>
      <c r="J4487" s="1">
        <v>18.308525238000001</v>
      </c>
      <c r="K4487" s="1">
        <v>18.661897921000001</v>
      </c>
      <c r="L4487" s="1">
        <v>18.499537498999999</v>
      </c>
      <c r="M4487" s="2">
        <f t="shared" si="354"/>
        <v>7.7922077421952451E-3</v>
      </c>
      <c r="N4487" s="2">
        <f t="shared" si="355"/>
        <v>7.7620052858633649E-3</v>
      </c>
    </row>
    <row r="4488" spans="1:14" x14ac:dyDescent="0.25">
      <c r="A4488" s="5">
        <v>43147</v>
      </c>
      <c r="B4488" s="11">
        <f t="shared" si="351"/>
        <v>2</v>
      </c>
      <c r="C4488" s="11">
        <f t="shared" si="352"/>
        <v>2018</v>
      </c>
      <c r="D4488" s="11" t="str">
        <f t="shared" si="353"/>
        <v>2/2018</v>
      </c>
      <c r="E4488">
        <v>34110</v>
      </c>
      <c r="F4488">
        <v>34736300</v>
      </c>
      <c r="G4488">
        <v>675715748</v>
      </c>
      <c r="H4488" s="1">
        <v>18.547290565000001</v>
      </c>
      <c r="I4488" s="1">
        <v>18.585493017000001</v>
      </c>
      <c r="J4488" s="1">
        <v>18.442233820999999</v>
      </c>
      <c r="K4488" s="1">
        <v>18.700100374000002</v>
      </c>
      <c r="L4488" s="1">
        <v>18.575942403999999</v>
      </c>
      <c r="M4488" s="2">
        <f t="shared" si="354"/>
        <v>1.0309278824576218E-3</v>
      </c>
      <c r="N4488" s="2">
        <f t="shared" si="355"/>
        <v>1.0303968412536586E-3</v>
      </c>
    </row>
    <row r="4489" spans="1:14" x14ac:dyDescent="0.25">
      <c r="A4489" s="5">
        <v>43150</v>
      </c>
      <c r="B4489" s="11">
        <f t="shared" si="351"/>
        <v>2</v>
      </c>
      <c r="C4489" s="11">
        <f t="shared" si="352"/>
        <v>2018</v>
      </c>
      <c r="D4489" s="11" t="str">
        <f t="shared" si="353"/>
        <v>2/2018</v>
      </c>
      <c r="E4489">
        <v>24203</v>
      </c>
      <c r="F4489">
        <v>40923300</v>
      </c>
      <c r="G4489">
        <v>814581187</v>
      </c>
      <c r="H4489" s="1">
        <v>19.148979186999998</v>
      </c>
      <c r="I4489" s="1">
        <v>18.671448534</v>
      </c>
      <c r="J4489" s="1">
        <v>18.671448534</v>
      </c>
      <c r="K4489" s="1">
        <v>19.196732253</v>
      </c>
      <c r="L4489" s="1">
        <v>19.005719990999999</v>
      </c>
      <c r="M4489" s="2">
        <f t="shared" si="354"/>
        <v>3.2440782651856681E-2</v>
      </c>
      <c r="N4489" s="2">
        <f t="shared" si="355"/>
        <v>3.1925690844464512E-2</v>
      </c>
    </row>
    <row r="4490" spans="1:14" x14ac:dyDescent="0.25">
      <c r="A4490" s="5">
        <v>43151</v>
      </c>
      <c r="B4490" s="11">
        <f t="shared" si="351"/>
        <v>2</v>
      </c>
      <c r="C4490" s="11">
        <f t="shared" si="352"/>
        <v>2018</v>
      </c>
      <c r="D4490" s="11" t="str">
        <f t="shared" si="353"/>
        <v>2/2018</v>
      </c>
      <c r="E4490">
        <v>46265</v>
      </c>
      <c r="F4490">
        <v>67418700</v>
      </c>
      <c r="G4490">
        <v>1375165382</v>
      </c>
      <c r="H4490" s="1">
        <v>19.521453096999998</v>
      </c>
      <c r="I4490" s="1">
        <v>18.986618764999999</v>
      </c>
      <c r="J4490" s="1">
        <v>18.929315086999999</v>
      </c>
      <c r="K4490" s="1">
        <v>19.884376393</v>
      </c>
      <c r="L4490" s="1">
        <v>19.473700031</v>
      </c>
      <c r="M4490" s="2">
        <f t="shared" si="354"/>
        <v>1.9451371603812051E-2</v>
      </c>
      <c r="N4490" s="2">
        <f t="shared" si="355"/>
        <v>1.9264611615040544E-2</v>
      </c>
    </row>
    <row r="4491" spans="1:14" x14ac:dyDescent="0.25">
      <c r="A4491" s="5">
        <v>43152</v>
      </c>
      <c r="B4491" s="11">
        <f t="shared" si="351"/>
        <v>2</v>
      </c>
      <c r="C4491" s="11">
        <f t="shared" si="352"/>
        <v>2018</v>
      </c>
      <c r="D4491" s="11" t="str">
        <f t="shared" si="353"/>
        <v>2/2018</v>
      </c>
      <c r="E4491">
        <v>48216</v>
      </c>
      <c r="F4491">
        <v>55678400</v>
      </c>
      <c r="G4491">
        <v>1148127614</v>
      </c>
      <c r="H4491" s="1">
        <v>19.339991448999999</v>
      </c>
      <c r="I4491" s="1">
        <v>19.664712293000001</v>
      </c>
      <c r="J4491" s="1">
        <v>19.339991448999999</v>
      </c>
      <c r="K4491" s="1">
        <v>19.941680071</v>
      </c>
      <c r="L4491" s="1">
        <v>19.693364131999999</v>
      </c>
      <c r="M4491" s="2">
        <f t="shared" si="354"/>
        <v>-9.2954990132310122E-3</v>
      </c>
      <c r="N4491" s="2">
        <f t="shared" si="355"/>
        <v>-9.3389717745822991E-3</v>
      </c>
    </row>
    <row r="4492" spans="1:14" x14ac:dyDescent="0.25">
      <c r="A4492" s="5">
        <v>43153</v>
      </c>
      <c r="B4492" s="11">
        <f t="shared" si="351"/>
        <v>2</v>
      </c>
      <c r="C4492" s="11">
        <f t="shared" si="352"/>
        <v>2018</v>
      </c>
      <c r="D4492" s="11" t="str">
        <f t="shared" si="353"/>
        <v>2/2018</v>
      </c>
      <c r="E4492">
        <v>35539</v>
      </c>
      <c r="F4492">
        <v>38170900</v>
      </c>
      <c r="G4492">
        <v>789766435</v>
      </c>
      <c r="H4492" s="1">
        <v>19.807971489</v>
      </c>
      <c r="I4492" s="1">
        <v>19.664712293000001</v>
      </c>
      <c r="J4492" s="1">
        <v>19.616959226999999</v>
      </c>
      <c r="K4492" s="1">
        <v>19.884376393</v>
      </c>
      <c r="L4492" s="1">
        <v>19.760218423000001</v>
      </c>
      <c r="M4492" s="2">
        <f t="shared" si="354"/>
        <v>2.4197530864171979E-2</v>
      </c>
      <c r="N4492" s="2">
        <f t="shared" si="355"/>
        <v>2.3909409248808175E-2</v>
      </c>
    </row>
    <row r="4493" spans="1:14" x14ac:dyDescent="0.25">
      <c r="A4493" s="5">
        <v>43154</v>
      </c>
      <c r="B4493" s="11">
        <f t="shared" si="351"/>
        <v>2</v>
      </c>
      <c r="C4493" s="11">
        <f t="shared" si="352"/>
        <v>2018</v>
      </c>
      <c r="D4493" s="11" t="str">
        <f t="shared" si="353"/>
        <v>2/2018</v>
      </c>
      <c r="E4493">
        <v>36636</v>
      </c>
      <c r="F4493">
        <v>55755600</v>
      </c>
      <c r="G4493">
        <v>1168188813</v>
      </c>
      <c r="H4493" s="1">
        <v>20.170894785000002</v>
      </c>
      <c r="I4493" s="1">
        <v>20.008534362999999</v>
      </c>
      <c r="J4493" s="1">
        <v>19.693364131999999</v>
      </c>
      <c r="K4493" s="1">
        <v>20.189996011000002</v>
      </c>
      <c r="L4493" s="1">
        <v>20.008534362999999</v>
      </c>
      <c r="M4493" s="2">
        <f t="shared" si="354"/>
        <v>1.832208291502968E-2</v>
      </c>
      <c r="N4493" s="2">
        <f t="shared" si="355"/>
        <v>1.8156256020472803E-2</v>
      </c>
    </row>
    <row r="4494" spans="1:14" x14ac:dyDescent="0.25">
      <c r="A4494" s="5">
        <v>43157</v>
      </c>
      <c r="B4494" s="11">
        <f t="shared" si="351"/>
        <v>2</v>
      </c>
      <c r="C4494" s="11">
        <f t="shared" si="352"/>
        <v>2018</v>
      </c>
      <c r="D4494" s="11" t="str">
        <f t="shared" si="353"/>
        <v>2/2018</v>
      </c>
      <c r="E4494">
        <v>45044</v>
      </c>
      <c r="F4494">
        <v>48160500</v>
      </c>
      <c r="G4494">
        <v>1038352034</v>
      </c>
      <c r="H4494" s="1">
        <v>20.552919307</v>
      </c>
      <c r="I4494" s="1">
        <v>20.438311950999999</v>
      </c>
      <c r="J4494" s="1">
        <v>20.419210724999999</v>
      </c>
      <c r="K4494" s="1">
        <v>20.715279728999999</v>
      </c>
      <c r="L4494" s="1">
        <v>20.59112176</v>
      </c>
      <c r="M4494" s="2">
        <f t="shared" si="354"/>
        <v>1.8939393917422498E-2</v>
      </c>
      <c r="N4494" s="2">
        <f t="shared" si="355"/>
        <v>1.8762276433959894E-2</v>
      </c>
    </row>
    <row r="4495" spans="1:14" x14ac:dyDescent="0.25">
      <c r="A4495" s="5">
        <v>43158</v>
      </c>
      <c r="B4495" s="11">
        <f t="shared" si="351"/>
        <v>2</v>
      </c>
      <c r="C4495" s="11">
        <f t="shared" si="352"/>
        <v>2018</v>
      </c>
      <c r="D4495" s="11" t="str">
        <f t="shared" si="353"/>
        <v>2/2018</v>
      </c>
      <c r="E4495">
        <v>45582</v>
      </c>
      <c r="F4495">
        <v>42912500</v>
      </c>
      <c r="G4495">
        <v>926711242</v>
      </c>
      <c r="H4495" s="1">
        <v>20.533818081</v>
      </c>
      <c r="I4495" s="1">
        <v>20.505166242000001</v>
      </c>
      <c r="J4495" s="1">
        <v>20.381008271999999</v>
      </c>
      <c r="K4495" s="1">
        <v>20.868089538</v>
      </c>
      <c r="L4495" s="1">
        <v>20.619773598999998</v>
      </c>
      <c r="M4495" s="2">
        <f t="shared" si="354"/>
        <v>-9.2936802381615724E-4</v>
      </c>
      <c r="N4495" s="2">
        <f t="shared" si="355"/>
        <v>-9.298001540374223E-4</v>
      </c>
    </row>
    <row r="4496" spans="1:14" x14ac:dyDescent="0.25">
      <c r="A4496" s="5">
        <v>43159</v>
      </c>
      <c r="B4496" s="11">
        <f t="shared" si="351"/>
        <v>2</v>
      </c>
      <c r="C4496" s="11">
        <f t="shared" si="352"/>
        <v>2018</v>
      </c>
      <c r="D4496" s="11" t="str">
        <f t="shared" si="353"/>
        <v>2/2018</v>
      </c>
      <c r="E4496">
        <v>37165</v>
      </c>
      <c r="F4496">
        <v>66229400</v>
      </c>
      <c r="G4496">
        <v>1421662966</v>
      </c>
      <c r="H4496" s="1">
        <v>20.495615629</v>
      </c>
      <c r="I4496" s="1">
        <v>20.657976050999999</v>
      </c>
      <c r="J4496" s="1">
        <v>20.228198462999998</v>
      </c>
      <c r="K4496" s="1">
        <v>20.791684633999999</v>
      </c>
      <c r="L4496" s="1">
        <v>20.495615629</v>
      </c>
      <c r="M4496" s="2">
        <f t="shared" si="354"/>
        <v>-1.8604651044098475E-3</v>
      </c>
      <c r="N4496" s="2">
        <f t="shared" si="355"/>
        <v>-1.8621979191733554E-3</v>
      </c>
    </row>
    <row r="4497" spans="1:14" x14ac:dyDescent="0.25">
      <c r="A4497" s="5">
        <v>43160</v>
      </c>
      <c r="B4497" s="11">
        <f t="shared" si="351"/>
        <v>3</v>
      </c>
      <c r="C4497" s="11">
        <f t="shared" si="352"/>
        <v>2018</v>
      </c>
      <c r="D4497" s="11" t="str">
        <f t="shared" si="353"/>
        <v>3/2018</v>
      </c>
      <c r="E4497">
        <v>54652</v>
      </c>
      <c r="F4497">
        <v>66380900</v>
      </c>
      <c r="G4497">
        <v>1403548709</v>
      </c>
      <c r="H4497" s="1">
        <v>20.084939266999999</v>
      </c>
      <c r="I4497" s="1">
        <v>20.438311950999999</v>
      </c>
      <c r="J4497" s="1">
        <v>19.827072715</v>
      </c>
      <c r="K4497" s="1">
        <v>20.495615629</v>
      </c>
      <c r="L4497" s="1">
        <v>20.189996011000002</v>
      </c>
      <c r="M4497" s="2">
        <f t="shared" si="354"/>
        <v>-2.0037278676270587E-2</v>
      </c>
      <c r="N4497" s="2">
        <f t="shared" si="355"/>
        <v>-2.0240747506620499E-2</v>
      </c>
    </row>
    <row r="4498" spans="1:14" x14ac:dyDescent="0.25">
      <c r="A4498" s="5">
        <v>43161</v>
      </c>
      <c r="B4498" s="11">
        <f t="shared" si="351"/>
        <v>3</v>
      </c>
      <c r="C4498" s="11">
        <f t="shared" si="352"/>
        <v>2018</v>
      </c>
      <c r="D4498" s="11" t="str">
        <f t="shared" si="353"/>
        <v>3/2018</v>
      </c>
      <c r="E4498">
        <v>46144</v>
      </c>
      <c r="F4498">
        <v>52682900</v>
      </c>
      <c r="G4498">
        <v>1105588397</v>
      </c>
      <c r="H4498" s="1">
        <v>20.543368694000002</v>
      </c>
      <c r="I4498" s="1">
        <v>19.769769036</v>
      </c>
      <c r="J4498" s="1">
        <v>19.588307388</v>
      </c>
      <c r="K4498" s="1">
        <v>20.543368694000002</v>
      </c>
      <c r="L4498" s="1">
        <v>20.037186202000001</v>
      </c>
      <c r="M4498" s="2">
        <f t="shared" si="354"/>
        <v>2.2824536380511296E-2</v>
      </c>
      <c r="N4498" s="2">
        <f t="shared" si="355"/>
        <v>2.2567953568849539E-2</v>
      </c>
    </row>
    <row r="4499" spans="1:14" x14ac:dyDescent="0.25">
      <c r="A4499" s="5">
        <v>43164</v>
      </c>
      <c r="B4499" s="11">
        <f t="shared" si="351"/>
        <v>3</v>
      </c>
      <c r="C4499" s="11">
        <f t="shared" si="352"/>
        <v>2018</v>
      </c>
      <c r="D4499" s="11" t="str">
        <f t="shared" si="353"/>
        <v>3/2018</v>
      </c>
      <c r="E4499">
        <v>47990</v>
      </c>
      <c r="F4499">
        <v>54242600</v>
      </c>
      <c r="G4499">
        <v>1186116212</v>
      </c>
      <c r="H4499" s="1">
        <v>21.125956090999999</v>
      </c>
      <c r="I4499" s="1">
        <v>20.524267468000001</v>
      </c>
      <c r="J4499" s="1">
        <v>20.400109497999999</v>
      </c>
      <c r="K4499" s="1">
        <v>21.173709156000001</v>
      </c>
      <c r="L4499" s="1">
        <v>20.877640151000001</v>
      </c>
      <c r="M4499" s="2">
        <f t="shared" si="354"/>
        <v>2.8358902849762391E-2</v>
      </c>
      <c r="N4499" s="2">
        <f t="shared" si="355"/>
        <v>2.7964233387984927E-2</v>
      </c>
    </row>
    <row r="4500" spans="1:14" x14ac:dyDescent="0.25">
      <c r="A4500" s="5">
        <v>43165</v>
      </c>
      <c r="B4500" s="11">
        <f t="shared" si="351"/>
        <v>3</v>
      </c>
      <c r="C4500" s="11">
        <f t="shared" si="352"/>
        <v>2018</v>
      </c>
      <c r="D4500" s="11" t="str">
        <f t="shared" si="353"/>
        <v>3/2018</v>
      </c>
      <c r="E4500">
        <v>55033</v>
      </c>
      <c r="F4500">
        <v>57240800</v>
      </c>
      <c r="G4500">
        <v>1269989464</v>
      </c>
      <c r="H4500" s="1">
        <v>20.915842604000002</v>
      </c>
      <c r="I4500" s="1">
        <v>21.488879387000001</v>
      </c>
      <c r="J4500" s="1">
        <v>20.877640151000001</v>
      </c>
      <c r="K4500" s="1">
        <v>21.613037357</v>
      </c>
      <c r="L4500" s="1">
        <v>21.183259768999999</v>
      </c>
      <c r="M4500" s="2">
        <f t="shared" si="354"/>
        <v>-9.9457504358587689E-3</v>
      </c>
      <c r="N4500" s="2">
        <f t="shared" si="355"/>
        <v>-9.9955398152951676E-3</v>
      </c>
    </row>
    <row r="4501" spans="1:14" x14ac:dyDescent="0.25">
      <c r="A4501" s="5">
        <v>43166</v>
      </c>
      <c r="B4501" s="11">
        <f t="shared" si="351"/>
        <v>3</v>
      </c>
      <c r="C4501" s="11">
        <f t="shared" si="352"/>
        <v>2018</v>
      </c>
      <c r="D4501" s="11" t="str">
        <f t="shared" si="353"/>
        <v>3/2018</v>
      </c>
      <c r="E4501">
        <v>50182</v>
      </c>
      <c r="F4501">
        <v>50956600</v>
      </c>
      <c r="G4501">
        <v>1100410666</v>
      </c>
      <c r="H4501" s="1">
        <v>20.696178502999999</v>
      </c>
      <c r="I4501" s="1">
        <v>20.715279728999999</v>
      </c>
      <c r="J4501" s="1">
        <v>20.409660111000001</v>
      </c>
      <c r="K4501" s="1">
        <v>20.982696895</v>
      </c>
      <c r="L4501" s="1">
        <v>20.619773598999998</v>
      </c>
      <c r="M4501" s="2">
        <f t="shared" si="354"/>
        <v>-1.0502283133360102E-2</v>
      </c>
      <c r="N4501" s="2">
        <f t="shared" si="355"/>
        <v>-1.0557821302825489E-2</v>
      </c>
    </row>
    <row r="4502" spans="1:14" x14ac:dyDescent="0.25">
      <c r="A4502" s="5">
        <v>43167</v>
      </c>
      <c r="B4502" s="11">
        <f t="shared" si="351"/>
        <v>3</v>
      </c>
      <c r="C4502" s="11">
        <f t="shared" si="352"/>
        <v>2018</v>
      </c>
      <c r="D4502" s="11" t="str">
        <f t="shared" si="353"/>
        <v>3/2018</v>
      </c>
      <c r="E4502">
        <v>33811</v>
      </c>
      <c r="F4502">
        <v>36156800</v>
      </c>
      <c r="G4502">
        <v>781665055</v>
      </c>
      <c r="H4502" s="1">
        <v>20.724830343000001</v>
      </c>
      <c r="I4502" s="1">
        <v>20.868089538</v>
      </c>
      <c r="J4502" s="1">
        <v>20.361907045999999</v>
      </c>
      <c r="K4502" s="1">
        <v>20.896741378000002</v>
      </c>
      <c r="L4502" s="1">
        <v>20.638874824999998</v>
      </c>
      <c r="M4502" s="2">
        <f t="shared" si="354"/>
        <v>1.3844024391194143E-3</v>
      </c>
      <c r="N4502" s="2">
        <f t="shared" si="355"/>
        <v>1.3834450375801799E-3</v>
      </c>
    </row>
    <row r="4503" spans="1:14" x14ac:dyDescent="0.25">
      <c r="A4503" s="5">
        <v>43168</v>
      </c>
      <c r="B4503" s="11">
        <f t="shared" si="351"/>
        <v>3</v>
      </c>
      <c r="C4503" s="11">
        <f t="shared" si="352"/>
        <v>2018</v>
      </c>
      <c r="D4503" s="11" t="str">
        <f t="shared" si="353"/>
        <v>3/2018</v>
      </c>
      <c r="E4503">
        <v>47304</v>
      </c>
      <c r="F4503">
        <v>45559600</v>
      </c>
      <c r="G4503">
        <v>1005056883</v>
      </c>
      <c r="H4503" s="1">
        <v>21.383822643999999</v>
      </c>
      <c r="I4503" s="1">
        <v>20.801235247000001</v>
      </c>
      <c r="J4503" s="1">
        <v>20.619773598999998</v>
      </c>
      <c r="K4503" s="1">
        <v>21.383822643999999</v>
      </c>
      <c r="L4503" s="1">
        <v>21.068652412999999</v>
      </c>
      <c r="M4503" s="2">
        <f t="shared" si="354"/>
        <v>3.1797235011990166E-2</v>
      </c>
      <c r="N4503" s="2">
        <f t="shared" si="355"/>
        <v>3.1302170053538858E-2</v>
      </c>
    </row>
    <row r="4504" spans="1:14" x14ac:dyDescent="0.25">
      <c r="A4504" s="5">
        <v>43171</v>
      </c>
      <c r="B4504" s="11">
        <f t="shared" si="351"/>
        <v>3</v>
      </c>
      <c r="C4504" s="11">
        <f t="shared" si="352"/>
        <v>2018</v>
      </c>
      <c r="D4504" s="11" t="str">
        <f t="shared" si="353"/>
        <v>3/2018</v>
      </c>
      <c r="E4504">
        <v>36758</v>
      </c>
      <c r="F4504">
        <v>31898800</v>
      </c>
      <c r="G4504">
        <v>714606878</v>
      </c>
      <c r="H4504" s="1">
        <v>21.326518965000002</v>
      </c>
      <c r="I4504" s="1">
        <v>21.527081840000001</v>
      </c>
      <c r="J4504" s="1">
        <v>21.231012835000001</v>
      </c>
      <c r="K4504" s="1">
        <v>21.574834904999999</v>
      </c>
      <c r="L4504" s="1">
        <v>21.393373257</v>
      </c>
      <c r="M4504" s="2">
        <f t="shared" si="354"/>
        <v>-2.6797677830570077E-3</v>
      </c>
      <c r="N4504" s="2">
        <f t="shared" si="355"/>
        <v>-2.6833647882721144E-3</v>
      </c>
    </row>
    <row r="4505" spans="1:14" x14ac:dyDescent="0.25">
      <c r="A4505" s="5">
        <v>43172</v>
      </c>
      <c r="B4505" s="11">
        <f t="shared" si="351"/>
        <v>3</v>
      </c>
      <c r="C4505" s="11">
        <f t="shared" si="352"/>
        <v>2018</v>
      </c>
      <c r="D4505" s="11" t="str">
        <f t="shared" si="353"/>
        <v>3/2018</v>
      </c>
      <c r="E4505">
        <v>33349</v>
      </c>
      <c r="F4505">
        <v>34577100</v>
      </c>
      <c r="G4505">
        <v>770607567</v>
      </c>
      <c r="H4505" s="1">
        <v>21.116405478000001</v>
      </c>
      <c r="I4505" s="1">
        <v>21.441126321999999</v>
      </c>
      <c r="J4505" s="1">
        <v>21.068652412999999</v>
      </c>
      <c r="K4505" s="1">
        <v>21.527081840000001</v>
      </c>
      <c r="L4505" s="1">
        <v>21.2787659</v>
      </c>
      <c r="M4505" s="2">
        <f t="shared" si="354"/>
        <v>-9.8522167328305432E-3</v>
      </c>
      <c r="N4505" s="2">
        <f t="shared" si="355"/>
        <v>-9.9010709666150654E-3</v>
      </c>
    </row>
    <row r="4506" spans="1:14" x14ac:dyDescent="0.25">
      <c r="A4506" s="5">
        <v>43173</v>
      </c>
      <c r="B4506" s="11">
        <f t="shared" si="351"/>
        <v>3</v>
      </c>
      <c r="C4506" s="11">
        <f t="shared" si="352"/>
        <v>2018</v>
      </c>
      <c r="D4506" s="11" t="str">
        <f t="shared" si="353"/>
        <v>3/2018</v>
      </c>
      <c r="E4506">
        <v>31702</v>
      </c>
      <c r="F4506">
        <v>31736300</v>
      </c>
      <c r="G4506">
        <v>707359155</v>
      </c>
      <c r="H4506" s="1">
        <v>21.374272031</v>
      </c>
      <c r="I4506" s="1">
        <v>21.297867126</v>
      </c>
      <c r="J4506" s="1">
        <v>21.097304252000001</v>
      </c>
      <c r="K4506" s="1">
        <v>21.431575709000001</v>
      </c>
      <c r="L4506" s="1">
        <v>21.2787659</v>
      </c>
      <c r="M4506" s="2">
        <f t="shared" si="354"/>
        <v>1.2211668944729137E-2</v>
      </c>
      <c r="N4506" s="2">
        <f t="shared" si="355"/>
        <v>1.2137708030865767E-2</v>
      </c>
    </row>
    <row r="4507" spans="1:14" x14ac:dyDescent="0.25">
      <c r="A4507" s="5">
        <v>43174</v>
      </c>
      <c r="B4507" s="11">
        <f t="shared" si="351"/>
        <v>3</v>
      </c>
      <c r="C4507" s="11">
        <f t="shared" si="352"/>
        <v>2018</v>
      </c>
      <c r="D4507" s="11" t="str">
        <f t="shared" si="353"/>
        <v>3/2018</v>
      </c>
      <c r="E4507">
        <v>70878</v>
      </c>
      <c r="F4507">
        <v>80537400</v>
      </c>
      <c r="G4507">
        <v>1746729590</v>
      </c>
      <c r="H4507" s="1">
        <v>20.352356433000001</v>
      </c>
      <c r="I4507" s="1">
        <v>21.059101800000001</v>
      </c>
      <c r="J4507" s="1">
        <v>20.352356433000001</v>
      </c>
      <c r="K4507" s="1">
        <v>21.183259768999999</v>
      </c>
      <c r="L4507" s="1">
        <v>20.705729116000001</v>
      </c>
      <c r="M4507" s="2">
        <f t="shared" si="354"/>
        <v>-4.7810545150631212E-2</v>
      </c>
      <c r="N4507" s="2">
        <f t="shared" si="355"/>
        <v>-4.8991256795361642E-2</v>
      </c>
    </row>
    <row r="4508" spans="1:14" x14ac:dyDescent="0.25">
      <c r="A4508" s="5">
        <v>43175</v>
      </c>
      <c r="B4508" s="11">
        <f t="shared" si="351"/>
        <v>3</v>
      </c>
      <c r="C4508" s="11">
        <f t="shared" si="352"/>
        <v>2018</v>
      </c>
      <c r="D4508" s="11" t="str">
        <f t="shared" si="353"/>
        <v>3/2018</v>
      </c>
      <c r="E4508">
        <v>39176</v>
      </c>
      <c r="F4508">
        <v>57693400</v>
      </c>
      <c r="G4508">
        <v>1240642283</v>
      </c>
      <c r="H4508" s="1">
        <v>20.466963790000001</v>
      </c>
      <c r="I4508" s="1">
        <v>20.505166242000001</v>
      </c>
      <c r="J4508" s="1">
        <v>20.275951529</v>
      </c>
      <c r="K4508" s="1">
        <v>20.763032795000001</v>
      </c>
      <c r="L4508" s="1">
        <v>20.533818081</v>
      </c>
      <c r="M4508" s="2">
        <f t="shared" si="354"/>
        <v>5.6311590934094991E-3</v>
      </c>
      <c r="N4508" s="2">
        <f t="shared" si="355"/>
        <v>5.6153633880516394E-3</v>
      </c>
    </row>
    <row r="4509" spans="1:14" x14ac:dyDescent="0.25">
      <c r="A4509" s="5">
        <v>43178</v>
      </c>
      <c r="B4509" s="11">
        <f t="shared" si="351"/>
        <v>3</v>
      </c>
      <c r="C4509" s="11">
        <f t="shared" si="352"/>
        <v>2018</v>
      </c>
      <c r="D4509" s="11" t="str">
        <f t="shared" si="353"/>
        <v>3/2018</v>
      </c>
      <c r="E4509">
        <v>46121</v>
      </c>
      <c r="F4509">
        <v>41972700</v>
      </c>
      <c r="G4509">
        <v>884244818</v>
      </c>
      <c r="H4509" s="1">
        <v>19.989433136999999</v>
      </c>
      <c r="I4509" s="1">
        <v>20.314153981</v>
      </c>
      <c r="J4509" s="1">
        <v>19.922578845</v>
      </c>
      <c r="K4509" s="1">
        <v>20.400109497999999</v>
      </c>
      <c r="L4509" s="1">
        <v>20.113591107000001</v>
      </c>
      <c r="M4509" s="2">
        <f t="shared" si="354"/>
        <v>-2.3331777878715987E-2</v>
      </c>
      <c r="N4509" s="2">
        <f t="shared" si="355"/>
        <v>-2.3608273024752803E-2</v>
      </c>
    </row>
    <row r="4510" spans="1:14" x14ac:dyDescent="0.25">
      <c r="A4510" s="5">
        <v>43179</v>
      </c>
      <c r="B4510" s="11">
        <f t="shared" si="351"/>
        <v>3</v>
      </c>
      <c r="C4510" s="11">
        <f t="shared" si="352"/>
        <v>2018</v>
      </c>
      <c r="D4510" s="11" t="str">
        <f t="shared" si="353"/>
        <v>3/2018</v>
      </c>
      <c r="E4510">
        <v>28673</v>
      </c>
      <c r="F4510">
        <v>29947100</v>
      </c>
      <c r="G4510">
        <v>635943076</v>
      </c>
      <c r="H4510" s="1">
        <v>20.209097237000002</v>
      </c>
      <c r="I4510" s="1">
        <v>20.228198462999998</v>
      </c>
      <c r="J4510" s="1">
        <v>20.161344172</v>
      </c>
      <c r="K4510" s="1">
        <v>20.447862564000001</v>
      </c>
      <c r="L4510" s="1">
        <v>20.275951529</v>
      </c>
      <c r="M4510" s="2">
        <f t="shared" si="354"/>
        <v>1.0989010968670776E-2</v>
      </c>
      <c r="N4510" s="2">
        <f t="shared" si="355"/>
        <v>1.0929070512071145E-2</v>
      </c>
    </row>
    <row r="4511" spans="1:14" x14ac:dyDescent="0.25">
      <c r="A4511" s="5">
        <v>43180</v>
      </c>
      <c r="B4511" s="11">
        <f t="shared" si="351"/>
        <v>3</v>
      </c>
      <c r="C4511" s="11">
        <f t="shared" si="352"/>
        <v>2018</v>
      </c>
      <c r="D4511" s="11" t="str">
        <f t="shared" si="353"/>
        <v>3/2018</v>
      </c>
      <c r="E4511">
        <v>56464</v>
      </c>
      <c r="F4511">
        <v>52800100</v>
      </c>
      <c r="G4511">
        <v>1146319771</v>
      </c>
      <c r="H4511" s="1">
        <v>21.059101800000001</v>
      </c>
      <c r="I4511" s="1">
        <v>20.295052755</v>
      </c>
      <c r="J4511" s="1">
        <v>20.247299688999998</v>
      </c>
      <c r="K4511" s="1">
        <v>21.097304252000001</v>
      </c>
      <c r="L4511" s="1">
        <v>20.734380955999999</v>
      </c>
      <c r="M4511" s="2">
        <f t="shared" si="354"/>
        <v>4.2060491521796362E-2</v>
      </c>
      <c r="N4511" s="2">
        <f t="shared" si="355"/>
        <v>4.1199994930022174E-2</v>
      </c>
    </row>
    <row r="4512" spans="1:14" x14ac:dyDescent="0.25">
      <c r="A4512" s="5">
        <v>43181</v>
      </c>
      <c r="B4512" s="11">
        <f t="shared" si="351"/>
        <v>3</v>
      </c>
      <c r="C4512" s="11">
        <f t="shared" si="352"/>
        <v>2018</v>
      </c>
      <c r="D4512" s="11" t="str">
        <f t="shared" si="353"/>
        <v>3/2018</v>
      </c>
      <c r="E4512">
        <v>58292</v>
      </c>
      <c r="F4512">
        <v>49835500</v>
      </c>
      <c r="G4512">
        <v>1085546315</v>
      </c>
      <c r="H4512" s="1">
        <v>20.743931569000001</v>
      </c>
      <c r="I4512" s="1">
        <v>20.877640151000001</v>
      </c>
      <c r="J4512" s="1">
        <v>20.610222986</v>
      </c>
      <c r="K4512" s="1">
        <v>21.049551186999999</v>
      </c>
      <c r="L4512" s="1">
        <v>20.801235247000001</v>
      </c>
      <c r="M4512" s="2">
        <f t="shared" si="354"/>
        <v>-1.4965986393588704E-2</v>
      </c>
      <c r="N4512" s="2">
        <f t="shared" si="355"/>
        <v>-1.5079106826136467E-2</v>
      </c>
    </row>
    <row r="4513" spans="1:14" x14ac:dyDescent="0.25">
      <c r="A4513" s="5">
        <v>43182</v>
      </c>
      <c r="B4513" s="11">
        <f t="shared" si="351"/>
        <v>3</v>
      </c>
      <c r="C4513" s="11">
        <f t="shared" si="352"/>
        <v>2018</v>
      </c>
      <c r="D4513" s="11" t="str">
        <f t="shared" si="353"/>
        <v>3/2018</v>
      </c>
      <c r="E4513">
        <v>53303</v>
      </c>
      <c r="F4513">
        <v>52721600</v>
      </c>
      <c r="G4513">
        <v>1153198116</v>
      </c>
      <c r="H4513" s="1">
        <v>20.772583407999999</v>
      </c>
      <c r="I4513" s="1">
        <v>20.638874824999998</v>
      </c>
      <c r="J4513" s="1">
        <v>20.562469920000002</v>
      </c>
      <c r="K4513" s="1">
        <v>21.116405478000001</v>
      </c>
      <c r="L4513" s="1">
        <v>20.887190765</v>
      </c>
      <c r="M4513" s="2">
        <f t="shared" si="354"/>
        <v>1.3812154607575344E-3</v>
      </c>
      <c r="N4513" s="2">
        <f t="shared" si="355"/>
        <v>1.3802624601149003E-3</v>
      </c>
    </row>
    <row r="4514" spans="1:14" x14ac:dyDescent="0.25">
      <c r="A4514" s="5">
        <v>43185</v>
      </c>
      <c r="B4514" s="11">
        <f t="shared" si="351"/>
        <v>3</v>
      </c>
      <c r="C4514" s="11">
        <f t="shared" si="352"/>
        <v>2018</v>
      </c>
      <c r="D4514" s="11" t="str">
        <f t="shared" si="353"/>
        <v>3/2018</v>
      </c>
      <c r="E4514">
        <v>31055</v>
      </c>
      <c r="F4514">
        <v>29809800</v>
      </c>
      <c r="G4514">
        <v>656619243</v>
      </c>
      <c r="H4514" s="1">
        <v>21.040000573</v>
      </c>
      <c r="I4514" s="1">
        <v>21.078203026000001</v>
      </c>
      <c r="J4514" s="1">
        <v>20.858538925000001</v>
      </c>
      <c r="K4514" s="1">
        <v>21.202360995999999</v>
      </c>
      <c r="L4514" s="1">
        <v>21.030449959999999</v>
      </c>
      <c r="M4514" s="2">
        <f t="shared" si="354"/>
        <v>1.2873563184106152E-2</v>
      </c>
      <c r="N4514" s="2">
        <f t="shared" si="355"/>
        <v>1.2791403245709758E-2</v>
      </c>
    </row>
    <row r="4515" spans="1:14" x14ac:dyDescent="0.25">
      <c r="A4515" s="5">
        <v>43186</v>
      </c>
      <c r="B4515" s="11">
        <f t="shared" si="351"/>
        <v>3</v>
      </c>
      <c r="C4515" s="11">
        <f t="shared" si="352"/>
        <v>2018</v>
      </c>
      <c r="D4515" s="11" t="str">
        <f t="shared" si="353"/>
        <v>3/2018</v>
      </c>
      <c r="E4515">
        <v>36666</v>
      </c>
      <c r="F4515">
        <v>43372500</v>
      </c>
      <c r="G4515">
        <v>943025583</v>
      </c>
      <c r="H4515" s="1">
        <v>20.476514402999999</v>
      </c>
      <c r="I4515" s="1">
        <v>21.145057316999999</v>
      </c>
      <c r="J4515" s="1">
        <v>20.409660111000001</v>
      </c>
      <c r="K4515" s="1">
        <v>21.183259768999999</v>
      </c>
      <c r="L4515" s="1">
        <v>20.763032795000001</v>
      </c>
      <c r="M4515" s="2">
        <f t="shared" si="354"/>
        <v>-2.6781661342875851E-2</v>
      </c>
      <c r="N4515" s="2">
        <f t="shared" si="355"/>
        <v>-2.7146824582898417E-2</v>
      </c>
    </row>
    <row r="4516" spans="1:14" x14ac:dyDescent="0.25">
      <c r="A4516" s="5">
        <v>43187</v>
      </c>
      <c r="B4516" s="11">
        <f t="shared" si="351"/>
        <v>3</v>
      </c>
      <c r="C4516" s="11">
        <f t="shared" si="352"/>
        <v>2018</v>
      </c>
      <c r="D4516" s="11" t="str">
        <f t="shared" si="353"/>
        <v>3/2018</v>
      </c>
      <c r="E4516">
        <v>44962</v>
      </c>
      <c r="F4516">
        <v>38393400</v>
      </c>
      <c r="G4516">
        <v>812508096</v>
      </c>
      <c r="H4516" s="1">
        <v>20.247299688999998</v>
      </c>
      <c r="I4516" s="1">
        <v>20.304603367999999</v>
      </c>
      <c r="J4516" s="1">
        <v>20.046736814999999</v>
      </c>
      <c r="K4516" s="1">
        <v>20.447862564000001</v>
      </c>
      <c r="L4516" s="1">
        <v>20.209097237000002</v>
      </c>
      <c r="M4516" s="2">
        <f t="shared" si="354"/>
        <v>-1.1194029876804623E-2</v>
      </c>
      <c r="N4516" s="2">
        <f t="shared" si="355"/>
        <v>-1.1257154550987825E-2</v>
      </c>
    </row>
    <row r="4517" spans="1:14" x14ac:dyDescent="0.25">
      <c r="A4517" s="5">
        <v>43188</v>
      </c>
      <c r="B4517" s="11">
        <f t="shared" si="351"/>
        <v>3</v>
      </c>
      <c r="C4517" s="11">
        <f t="shared" si="352"/>
        <v>2018</v>
      </c>
      <c r="D4517" s="11" t="str">
        <f t="shared" si="353"/>
        <v>3/2018</v>
      </c>
      <c r="E4517">
        <v>33808</v>
      </c>
      <c r="F4517">
        <v>34136800</v>
      </c>
      <c r="G4517">
        <v>731335510</v>
      </c>
      <c r="H4517" s="1">
        <v>20.447862564000001</v>
      </c>
      <c r="I4517" s="1">
        <v>20.304603367999999</v>
      </c>
      <c r="J4517" s="1">
        <v>20.275951529</v>
      </c>
      <c r="K4517" s="1">
        <v>20.59112176</v>
      </c>
      <c r="L4517" s="1">
        <v>20.457413176999999</v>
      </c>
      <c r="M4517" s="2">
        <f t="shared" si="354"/>
        <v>9.9056604130260961E-3</v>
      </c>
      <c r="N4517" s="2">
        <f t="shared" si="355"/>
        <v>9.8569209589424202E-3</v>
      </c>
    </row>
    <row r="4518" spans="1:14" x14ac:dyDescent="0.25">
      <c r="A4518" s="5">
        <v>43192</v>
      </c>
      <c r="B4518" s="11">
        <f t="shared" si="351"/>
        <v>4</v>
      </c>
      <c r="C4518" s="11">
        <f t="shared" si="352"/>
        <v>2018</v>
      </c>
      <c r="D4518" s="11" t="str">
        <f t="shared" si="353"/>
        <v>4/2018</v>
      </c>
      <c r="E4518">
        <v>33034</v>
      </c>
      <c r="F4518">
        <v>36980200</v>
      </c>
      <c r="G4518">
        <v>779042287</v>
      </c>
      <c r="H4518" s="1">
        <v>19.960781298000001</v>
      </c>
      <c r="I4518" s="1">
        <v>20.400109497999999</v>
      </c>
      <c r="J4518" s="1">
        <v>19.836623328000002</v>
      </c>
      <c r="K4518" s="1">
        <v>20.495615629</v>
      </c>
      <c r="L4518" s="1">
        <v>20.113591107000001</v>
      </c>
      <c r="M4518" s="2">
        <f t="shared" si="354"/>
        <v>-2.3820644552724257E-2</v>
      </c>
      <c r="N4518" s="2">
        <f t="shared" si="355"/>
        <v>-2.4108943624789093E-2</v>
      </c>
    </row>
    <row r="4519" spans="1:14" x14ac:dyDescent="0.25">
      <c r="A4519" s="5">
        <v>43193</v>
      </c>
      <c r="B4519" s="11">
        <f t="shared" si="351"/>
        <v>4</v>
      </c>
      <c r="C4519" s="11">
        <f t="shared" si="352"/>
        <v>2018</v>
      </c>
      <c r="D4519" s="11" t="str">
        <f t="shared" si="353"/>
        <v>4/2018</v>
      </c>
      <c r="E4519">
        <v>35558</v>
      </c>
      <c r="F4519">
        <v>39091000</v>
      </c>
      <c r="G4519">
        <v>817830697</v>
      </c>
      <c r="H4519" s="1">
        <v>19.779319649000001</v>
      </c>
      <c r="I4519" s="1">
        <v>20.161344172</v>
      </c>
      <c r="J4519" s="1">
        <v>19.731566583999999</v>
      </c>
      <c r="K4519" s="1">
        <v>20.237749076</v>
      </c>
      <c r="L4519" s="1">
        <v>19.979882524000001</v>
      </c>
      <c r="M4519" s="2">
        <f t="shared" si="354"/>
        <v>-9.0909091328094105E-3</v>
      </c>
      <c r="N4519" s="2">
        <f t="shared" si="355"/>
        <v>-9.1324836055572539E-3</v>
      </c>
    </row>
    <row r="4520" spans="1:14" x14ac:dyDescent="0.25">
      <c r="A4520" s="5">
        <v>43194</v>
      </c>
      <c r="B4520" s="11">
        <f t="shared" si="351"/>
        <v>4</v>
      </c>
      <c r="C4520" s="11">
        <f t="shared" si="352"/>
        <v>2018</v>
      </c>
      <c r="D4520" s="11" t="str">
        <f t="shared" si="353"/>
        <v>4/2018</v>
      </c>
      <c r="E4520">
        <v>41795</v>
      </c>
      <c r="F4520">
        <v>58094700</v>
      </c>
      <c r="G4520">
        <v>1182054359</v>
      </c>
      <c r="H4520" s="1">
        <v>19.464149418000002</v>
      </c>
      <c r="I4520" s="1">
        <v>19.397295127</v>
      </c>
      <c r="J4520" s="1">
        <v>19.206282865999999</v>
      </c>
      <c r="K4520" s="1">
        <v>19.674262905999999</v>
      </c>
      <c r="L4520" s="1">
        <v>19.425946966000001</v>
      </c>
      <c r="M4520" s="2">
        <f t="shared" si="354"/>
        <v>-1.5934331240555766E-2</v>
      </c>
      <c r="N4520" s="2">
        <f t="shared" si="355"/>
        <v>-1.6062647612517075E-2</v>
      </c>
    </row>
    <row r="4521" spans="1:14" x14ac:dyDescent="0.25">
      <c r="A4521" s="5">
        <v>43195</v>
      </c>
      <c r="B4521" s="11">
        <f t="shared" si="351"/>
        <v>4</v>
      </c>
      <c r="C4521" s="11">
        <f t="shared" si="352"/>
        <v>2018</v>
      </c>
      <c r="D4521" s="11" t="str">
        <f t="shared" si="353"/>
        <v>4/2018</v>
      </c>
      <c r="E4521">
        <v>49256</v>
      </c>
      <c r="F4521">
        <v>88446900</v>
      </c>
      <c r="G4521">
        <v>1872923016</v>
      </c>
      <c r="H4521" s="1">
        <v>20.199546624</v>
      </c>
      <c r="I4521" s="1">
        <v>20.199546624</v>
      </c>
      <c r="J4521" s="1">
        <v>20.084939266999999</v>
      </c>
      <c r="K4521" s="1">
        <v>20.371457659000001</v>
      </c>
      <c r="L4521" s="1">
        <v>20.21864785</v>
      </c>
      <c r="M4521" s="2">
        <f t="shared" si="354"/>
        <v>3.7782139368490508E-2</v>
      </c>
      <c r="N4521" s="2">
        <f t="shared" si="355"/>
        <v>3.7085877713303329E-2</v>
      </c>
    </row>
    <row r="4522" spans="1:14" x14ac:dyDescent="0.25">
      <c r="A4522" s="5">
        <v>43196</v>
      </c>
      <c r="B4522" s="11">
        <f t="shared" si="351"/>
        <v>4</v>
      </c>
      <c r="C4522" s="11">
        <f t="shared" si="352"/>
        <v>2018</v>
      </c>
      <c r="D4522" s="11" t="str">
        <f t="shared" si="353"/>
        <v>4/2018</v>
      </c>
      <c r="E4522">
        <v>49133</v>
      </c>
      <c r="F4522">
        <v>47772400</v>
      </c>
      <c r="G4522">
        <v>1005427867</v>
      </c>
      <c r="H4522" s="1">
        <v>20.323704593999999</v>
      </c>
      <c r="I4522" s="1">
        <v>20.037186202000001</v>
      </c>
      <c r="J4522" s="1">
        <v>19.893927005999998</v>
      </c>
      <c r="K4522" s="1">
        <v>20.323704593999999</v>
      </c>
      <c r="L4522" s="1">
        <v>20.094489880000001</v>
      </c>
      <c r="M4522" s="2">
        <f t="shared" si="354"/>
        <v>6.1465721142712759E-3</v>
      </c>
      <c r="N4522" s="2">
        <f t="shared" si="355"/>
        <v>6.12775899134639E-3</v>
      </c>
    </row>
    <row r="4523" spans="1:14" x14ac:dyDescent="0.25">
      <c r="A4523" s="5">
        <v>43199</v>
      </c>
      <c r="B4523" s="11">
        <f t="shared" si="351"/>
        <v>4</v>
      </c>
      <c r="C4523" s="11">
        <f t="shared" si="352"/>
        <v>2018</v>
      </c>
      <c r="D4523" s="11" t="str">
        <f t="shared" si="353"/>
        <v>4/2018</v>
      </c>
      <c r="E4523">
        <v>41153</v>
      </c>
      <c r="F4523">
        <v>43996500</v>
      </c>
      <c r="G4523">
        <v>922108475</v>
      </c>
      <c r="H4523" s="1">
        <v>19.607408614000001</v>
      </c>
      <c r="I4523" s="1">
        <v>20.466963790000001</v>
      </c>
      <c r="J4523" s="1">
        <v>19.607408614000001</v>
      </c>
      <c r="K4523" s="1">
        <v>20.476514402999999</v>
      </c>
      <c r="L4523" s="1">
        <v>20.008534362999999</v>
      </c>
      <c r="M4523" s="2">
        <f t="shared" si="354"/>
        <v>-3.5244360922834117E-2</v>
      </c>
      <c r="N4523" s="2">
        <f t="shared" si="355"/>
        <v>-3.5880433463931681E-2</v>
      </c>
    </row>
    <row r="4524" spans="1:14" x14ac:dyDescent="0.25">
      <c r="A4524" s="5">
        <v>43200</v>
      </c>
      <c r="B4524" s="11">
        <f t="shared" si="351"/>
        <v>4</v>
      </c>
      <c r="C4524" s="11">
        <f t="shared" si="352"/>
        <v>2018</v>
      </c>
      <c r="D4524" s="11" t="str">
        <f t="shared" si="353"/>
        <v>4/2018</v>
      </c>
      <c r="E4524">
        <v>49864</v>
      </c>
      <c r="F4524">
        <v>58374200</v>
      </c>
      <c r="G4524">
        <v>1234773060</v>
      </c>
      <c r="H4524" s="1">
        <v>20.438311950999999</v>
      </c>
      <c r="I4524" s="1">
        <v>19.970331910999999</v>
      </c>
      <c r="J4524" s="1">
        <v>19.827072715</v>
      </c>
      <c r="K4524" s="1">
        <v>20.543368694000002</v>
      </c>
      <c r="L4524" s="1">
        <v>20.199546624</v>
      </c>
      <c r="M4524" s="2">
        <f t="shared" si="354"/>
        <v>4.2377009290596401E-2</v>
      </c>
      <c r="N4524" s="2">
        <f t="shared" si="355"/>
        <v>4.1503691031353505E-2</v>
      </c>
    </row>
    <row r="4525" spans="1:14" x14ac:dyDescent="0.25">
      <c r="A4525" s="5">
        <v>43201</v>
      </c>
      <c r="B4525" s="11">
        <f t="shared" si="351"/>
        <v>4</v>
      </c>
      <c r="C4525" s="11">
        <f t="shared" si="352"/>
        <v>2018</v>
      </c>
      <c r="D4525" s="11" t="str">
        <f t="shared" si="353"/>
        <v>4/2018</v>
      </c>
      <c r="E4525">
        <v>56034</v>
      </c>
      <c r="F4525">
        <v>62164500</v>
      </c>
      <c r="G4525">
        <v>1350667242</v>
      </c>
      <c r="H4525" s="1">
        <v>20.820336473000001</v>
      </c>
      <c r="I4525" s="1">
        <v>20.390558885000001</v>
      </c>
      <c r="J4525" s="1">
        <v>20.371457659000001</v>
      </c>
      <c r="K4525" s="1">
        <v>20.915842604000002</v>
      </c>
      <c r="L4525" s="1">
        <v>20.743931569000001</v>
      </c>
      <c r="M4525" s="2">
        <f t="shared" si="354"/>
        <v>1.8691588763097844E-2</v>
      </c>
      <c r="N4525" s="2">
        <f t="shared" si="355"/>
        <v>1.8519047745691374E-2</v>
      </c>
    </row>
    <row r="4526" spans="1:14" x14ac:dyDescent="0.25">
      <c r="A4526" s="5">
        <v>43202</v>
      </c>
      <c r="B4526" s="11">
        <f t="shared" si="351"/>
        <v>4</v>
      </c>
      <c r="C4526" s="11">
        <f t="shared" si="352"/>
        <v>2018</v>
      </c>
      <c r="D4526" s="11" t="str">
        <f t="shared" si="353"/>
        <v>4/2018</v>
      </c>
      <c r="E4526">
        <v>29744</v>
      </c>
      <c r="F4526">
        <v>36147600</v>
      </c>
      <c r="G4526">
        <v>787867850</v>
      </c>
      <c r="H4526" s="1">
        <v>20.705729116000001</v>
      </c>
      <c r="I4526" s="1">
        <v>20.810785859999999</v>
      </c>
      <c r="J4526" s="1">
        <v>20.705729116000001</v>
      </c>
      <c r="K4526" s="1">
        <v>20.954045055999998</v>
      </c>
      <c r="L4526" s="1">
        <v>20.810785859999999</v>
      </c>
      <c r="M4526" s="2">
        <f t="shared" si="354"/>
        <v>-5.5045871688300663E-3</v>
      </c>
      <c r="N4526" s="2">
        <f t="shared" si="355"/>
        <v>-5.5197932365358476E-3</v>
      </c>
    </row>
    <row r="4527" spans="1:14" x14ac:dyDescent="0.25">
      <c r="A4527" s="5">
        <v>43203</v>
      </c>
      <c r="B4527" s="11">
        <f t="shared" si="351"/>
        <v>4</v>
      </c>
      <c r="C4527" s="11">
        <f t="shared" si="352"/>
        <v>2018</v>
      </c>
      <c r="D4527" s="11" t="str">
        <f t="shared" si="353"/>
        <v>4/2018</v>
      </c>
      <c r="E4527">
        <v>45814</v>
      </c>
      <c r="F4527">
        <v>43059900</v>
      </c>
      <c r="G4527">
        <v>918394787</v>
      </c>
      <c r="H4527" s="1">
        <v>20.247299688999998</v>
      </c>
      <c r="I4527" s="1">
        <v>20.667526664</v>
      </c>
      <c r="J4527" s="1">
        <v>20.113591107000001</v>
      </c>
      <c r="K4527" s="1">
        <v>20.763032795000001</v>
      </c>
      <c r="L4527" s="1">
        <v>20.361907045999999</v>
      </c>
      <c r="M4527" s="2">
        <f t="shared" si="354"/>
        <v>-2.2140221405956617E-2</v>
      </c>
      <c r="N4527" s="2">
        <f t="shared" si="355"/>
        <v>-2.2388994897306023E-2</v>
      </c>
    </row>
    <row r="4528" spans="1:14" x14ac:dyDescent="0.25">
      <c r="A4528" s="5">
        <v>43206</v>
      </c>
      <c r="B4528" s="11">
        <f t="shared" si="351"/>
        <v>4</v>
      </c>
      <c r="C4528" s="11">
        <f t="shared" si="352"/>
        <v>2018</v>
      </c>
      <c r="D4528" s="11" t="str">
        <f t="shared" si="353"/>
        <v>4/2018</v>
      </c>
      <c r="E4528">
        <v>42574</v>
      </c>
      <c r="F4528">
        <v>48222900</v>
      </c>
      <c r="G4528">
        <v>1005224432</v>
      </c>
      <c r="H4528" s="1">
        <v>19.693364131999999</v>
      </c>
      <c r="I4528" s="1">
        <v>20.104040493999999</v>
      </c>
      <c r="J4528" s="1">
        <v>19.674262905999999</v>
      </c>
      <c r="K4528" s="1">
        <v>20.285502141999999</v>
      </c>
      <c r="L4528" s="1">
        <v>19.903477619</v>
      </c>
      <c r="M4528" s="2">
        <f t="shared" si="354"/>
        <v>-2.7358490539898583E-2</v>
      </c>
      <c r="N4528" s="2">
        <f t="shared" si="355"/>
        <v>-2.7739703062278506E-2</v>
      </c>
    </row>
    <row r="4529" spans="1:14" x14ac:dyDescent="0.25">
      <c r="A4529" s="5">
        <v>43207</v>
      </c>
      <c r="B4529" s="11">
        <f t="shared" si="351"/>
        <v>4</v>
      </c>
      <c r="C4529" s="11">
        <f t="shared" si="352"/>
        <v>2018</v>
      </c>
      <c r="D4529" s="11" t="str">
        <f t="shared" si="353"/>
        <v>4/2018</v>
      </c>
      <c r="E4529">
        <v>44728</v>
      </c>
      <c r="F4529">
        <v>36465400</v>
      </c>
      <c r="G4529">
        <v>762594891</v>
      </c>
      <c r="H4529" s="1">
        <v>20.084939266999999</v>
      </c>
      <c r="I4529" s="1">
        <v>19.769769036</v>
      </c>
      <c r="J4529" s="1">
        <v>19.693364131999999</v>
      </c>
      <c r="K4529" s="1">
        <v>20.132692333000001</v>
      </c>
      <c r="L4529" s="1">
        <v>19.970331910999999</v>
      </c>
      <c r="M4529" s="2">
        <f t="shared" si="354"/>
        <v>1.988360812176948E-2</v>
      </c>
      <c r="N4529" s="2">
        <f t="shared" si="355"/>
        <v>1.9688511100634618E-2</v>
      </c>
    </row>
    <row r="4530" spans="1:14" x14ac:dyDescent="0.25">
      <c r="A4530" s="5">
        <v>43208</v>
      </c>
      <c r="B4530" s="11">
        <f t="shared" si="351"/>
        <v>4</v>
      </c>
      <c r="C4530" s="11">
        <f t="shared" si="352"/>
        <v>2018</v>
      </c>
      <c r="D4530" s="11" t="str">
        <f t="shared" si="353"/>
        <v>4/2018</v>
      </c>
      <c r="E4530">
        <v>69617</v>
      </c>
      <c r="F4530">
        <v>65080200</v>
      </c>
      <c r="G4530">
        <v>1407113150</v>
      </c>
      <c r="H4530" s="1">
        <v>20.820336473000001</v>
      </c>
      <c r="I4530" s="1">
        <v>20.390558885000001</v>
      </c>
      <c r="J4530" s="1">
        <v>20.352356433000001</v>
      </c>
      <c r="K4530" s="1">
        <v>20.887190765</v>
      </c>
      <c r="L4530" s="1">
        <v>20.648425438</v>
      </c>
      <c r="M4530" s="2">
        <f t="shared" si="354"/>
        <v>3.6614360453072203E-2</v>
      </c>
      <c r="N4530" s="2">
        <f t="shared" si="355"/>
        <v>3.5959980095485761E-2</v>
      </c>
    </row>
    <row r="4531" spans="1:14" x14ac:dyDescent="0.25">
      <c r="A4531" s="5">
        <v>43209</v>
      </c>
      <c r="B4531" s="11">
        <f t="shared" si="351"/>
        <v>4</v>
      </c>
      <c r="C4531" s="11">
        <f t="shared" si="352"/>
        <v>2018</v>
      </c>
      <c r="D4531" s="11" t="str">
        <f t="shared" si="353"/>
        <v>4/2018</v>
      </c>
      <c r="E4531">
        <v>57796</v>
      </c>
      <c r="F4531">
        <v>62395100</v>
      </c>
      <c r="G4531">
        <v>1385166293</v>
      </c>
      <c r="H4531" s="1">
        <v>21.202360995999999</v>
      </c>
      <c r="I4531" s="1">
        <v>21.078203026000001</v>
      </c>
      <c r="J4531" s="1">
        <v>20.944494443</v>
      </c>
      <c r="K4531" s="1">
        <v>21.393373257</v>
      </c>
      <c r="L4531" s="1">
        <v>21.192810382000001</v>
      </c>
      <c r="M4531" s="2">
        <f t="shared" si="354"/>
        <v>1.8348623880090065E-2</v>
      </c>
      <c r="N4531" s="2">
        <f t="shared" si="355"/>
        <v>1.8182319109585184E-2</v>
      </c>
    </row>
    <row r="4532" spans="1:14" x14ac:dyDescent="0.25">
      <c r="A4532" s="5">
        <v>43210</v>
      </c>
      <c r="B4532" s="11">
        <f t="shared" si="351"/>
        <v>4</v>
      </c>
      <c r="C4532" s="11">
        <f t="shared" si="352"/>
        <v>2018</v>
      </c>
      <c r="D4532" s="11" t="str">
        <f t="shared" si="353"/>
        <v>4/2018</v>
      </c>
      <c r="E4532">
        <v>47115</v>
      </c>
      <c r="F4532">
        <v>61382900</v>
      </c>
      <c r="G4532">
        <v>1366798234</v>
      </c>
      <c r="H4532" s="1">
        <v>21.355170805</v>
      </c>
      <c r="I4532" s="1">
        <v>21.068652412999999</v>
      </c>
      <c r="J4532" s="1">
        <v>20.915842604000002</v>
      </c>
      <c r="K4532" s="1">
        <v>21.450676935000001</v>
      </c>
      <c r="L4532" s="1">
        <v>21.259664674</v>
      </c>
      <c r="M4532" s="2">
        <f t="shared" si="354"/>
        <v>7.2072072081419414E-3</v>
      </c>
      <c r="N4532" s="2">
        <f t="shared" si="355"/>
        <v>7.1813594095926948E-3</v>
      </c>
    </row>
    <row r="4533" spans="1:14" x14ac:dyDescent="0.25">
      <c r="A4533" s="5">
        <v>43213</v>
      </c>
      <c r="B4533" s="11">
        <f t="shared" si="351"/>
        <v>4</v>
      </c>
      <c r="C4533" s="11">
        <f t="shared" si="352"/>
        <v>2018</v>
      </c>
      <c r="D4533" s="11" t="str">
        <f t="shared" si="353"/>
        <v>4/2018</v>
      </c>
      <c r="E4533">
        <v>43784</v>
      </c>
      <c r="F4533">
        <v>36897900</v>
      </c>
      <c r="G4533">
        <v>819854314</v>
      </c>
      <c r="H4533" s="1">
        <v>21.469778161000001</v>
      </c>
      <c r="I4533" s="1">
        <v>21.097304252000001</v>
      </c>
      <c r="J4533" s="1">
        <v>20.954045055999998</v>
      </c>
      <c r="K4533" s="1">
        <v>21.469778161000001</v>
      </c>
      <c r="L4533" s="1">
        <v>21.221462222</v>
      </c>
      <c r="M4533" s="2">
        <f t="shared" si="354"/>
        <v>5.366726262529653E-3</v>
      </c>
      <c r="N4533" s="2">
        <f t="shared" si="355"/>
        <v>5.3523767043464985E-3</v>
      </c>
    </row>
    <row r="4534" spans="1:14" x14ac:dyDescent="0.25">
      <c r="A4534" s="5">
        <v>43214</v>
      </c>
      <c r="B4534" s="11">
        <f t="shared" si="351"/>
        <v>4</v>
      </c>
      <c r="C4534" s="11">
        <f t="shared" si="352"/>
        <v>2018</v>
      </c>
      <c r="D4534" s="11" t="str">
        <f t="shared" si="353"/>
        <v>4/2018</v>
      </c>
      <c r="E4534">
        <v>34344</v>
      </c>
      <c r="F4534">
        <v>46316200</v>
      </c>
      <c r="G4534">
        <v>1042717910</v>
      </c>
      <c r="H4534" s="1">
        <v>21.393373257</v>
      </c>
      <c r="I4534" s="1">
        <v>21.584385518000001</v>
      </c>
      <c r="J4534" s="1">
        <v>21.231012835000001</v>
      </c>
      <c r="K4534" s="1">
        <v>21.74674594</v>
      </c>
      <c r="L4534" s="1">
        <v>21.498429999999999</v>
      </c>
      <c r="M4534" s="2">
        <f t="shared" si="354"/>
        <v>-3.5587188385015622E-3</v>
      </c>
      <c r="N4534" s="2">
        <f t="shared" si="355"/>
        <v>-3.5650661417066533E-3</v>
      </c>
    </row>
    <row r="4535" spans="1:14" x14ac:dyDescent="0.25">
      <c r="A4535" s="5">
        <v>43215</v>
      </c>
      <c r="B4535" s="11">
        <f t="shared" si="351"/>
        <v>4</v>
      </c>
      <c r="C4535" s="11">
        <f t="shared" si="352"/>
        <v>2018</v>
      </c>
      <c r="D4535" s="11" t="str">
        <f t="shared" si="353"/>
        <v>4/2018</v>
      </c>
      <c r="E4535">
        <v>54911</v>
      </c>
      <c r="F4535">
        <v>67770900</v>
      </c>
      <c r="G4535">
        <v>1482117565</v>
      </c>
      <c r="H4535" s="1">
        <v>20.753482181999999</v>
      </c>
      <c r="I4535" s="1">
        <v>21.020899347</v>
      </c>
      <c r="J4535" s="1">
        <v>20.696178502999999</v>
      </c>
      <c r="K4535" s="1">
        <v>21.135506704000001</v>
      </c>
      <c r="L4535" s="1">
        <v>20.877640151000001</v>
      </c>
      <c r="M4535" s="2">
        <f t="shared" si="354"/>
        <v>-2.9910714281144335E-2</v>
      </c>
      <c r="N4535" s="2">
        <f t="shared" si="355"/>
        <v>-3.0367164587945042E-2</v>
      </c>
    </row>
    <row r="4536" spans="1:14" x14ac:dyDescent="0.25">
      <c r="A4536" s="5">
        <v>43216</v>
      </c>
      <c r="B4536" s="11">
        <f t="shared" si="351"/>
        <v>4</v>
      </c>
      <c r="C4536" s="11">
        <f t="shared" si="352"/>
        <v>2018</v>
      </c>
      <c r="D4536" s="11" t="str">
        <f t="shared" si="353"/>
        <v>4/2018</v>
      </c>
      <c r="E4536">
        <v>57038</v>
      </c>
      <c r="F4536">
        <v>56422000</v>
      </c>
      <c r="G4536">
        <v>1257900191</v>
      </c>
      <c r="H4536" s="1">
        <v>21.613037357</v>
      </c>
      <c r="I4536" s="1">
        <v>21.011348733999998</v>
      </c>
      <c r="J4536" s="1">
        <v>20.982696895</v>
      </c>
      <c r="K4536" s="1">
        <v>21.613037357</v>
      </c>
      <c r="L4536" s="1">
        <v>21.288316513000002</v>
      </c>
      <c r="M4536" s="2">
        <f t="shared" si="354"/>
        <v>4.1417395281525993E-2</v>
      </c>
      <c r="N4536" s="2">
        <f t="shared" si="355"/>
        <v>4.0582665353579669E-2</v>
      </c>
    </row>
    <row r="4537" spans="1:14" x14ac:dyDescent="0.25">
      <c r="A4537" s="5">
        <v>43217</v>
      </c>
      <c r="B4537" s="11">
        <f t="shared" si="351"/>
        <v>4</v>
      </c>
      <c r="C4537" s="11">
        <f t="shared" si="352"/>
        <v>2018</v>
      </c>
      <c r="D4537" s="11" t="str">
        <f t="shared" si="353"/>
        <v>4/2018</v>
      </c>
      <c r="E4537">
        <v>42190</v>
      </c>
      <c r="F4537">
        <v>37602000</v>
      </c>
      <c r="G4537">
        <v>857564691</v>
      </c>
      <c r="H4537" s="1">
        <v>21.689442262</v>
      </c>
      <c r="I4537" s="1">
        <v>21.813600230999999</v>
      </c>
      <c r="J4537" s="1">
        <v>21.641689196000002</v>
      </c>
      <c r="K4537" s="1">
        <v>21.899555749000001</v>
      </c>
      <c r="L4537" s="1">
        <v>21.775397778999999</v>
      </c>
      <c r="M4537" s="2">
        <f t="shared" si="354"/>
        <v>3.5351303816284485E-3</v>
      </c>
      <c r="N4537" s="2">
        <f t="shared" si="355"/>
        <v>3.5288964956341172E-3</v>
      </c>
    </row>
    <row r="4538" spans="1:14" x14ac:dyDescent="0.25">
      <c r="A4538" s="5">
        <v>43220</v>
      </c>
      <c r="B4538" s="11">
        <f t="shared" si="351"/>
        <v>4</v>
      </c>
      <c r="C4538" s="11">
        <f t="shared" si="352"/>
        <v>2018</v>
      </c>
      <c r="D4538" s="11" t="str">
        <f t="shared" si="353"/>
        <v>4/2018</v>
      </c>
      <c r="E4538">
        <v>22721</v>
      </c>
      <c r="F4538">
        <v>23517000</v>
      </c>
      <c r="G4538">
        <v>537269495</v>
      </c>
      <c r="H4538" s="1">
        <v>21.937758201000001</v>
      </c>
      <c r="I4538" s="1">
        <v>21.708543488</v>
      </c>
      <c r="J4538" s="1">
        <v>21.613037357</v>
      </c>
      <c r="K4538" s="1">
        <v>21.985511267</v>
      </c>
      <c r="L4538" s="1">
        <v>21.813600230999999</v>
      </c>
      <c r="M4538" s="2">
        <f t="shared" si="354"/>
        <v>1.1448700985504434E-2</v>
      </c>
      <c r="N4538" s="2">
        <f t="shared" si="355"/>
        <v>1.1383660556583131E-2</v>
      </c>
    </row>
    <row r="4539" spans="1:14" x14ac:dyDescent="0.25">
      <c r="A4539" s="5">
        <v>43222</v>
      </c>
      <c r="B4539" s="11">
        <f t="shared" si="351"/>
        <v>5</v>
      </c>
      <c r="C4539" s="11">
        <f t="shared" si="352"/>
        <v>2018</v>
      </c>
      <c r="D4539" s="11" t="str">
        <f t="shared" si="353"/>
        <v>5/2018</v>
      </c>
      <c r="E4539">
        <v>32104</v>
      </c>
      <c r="F4539">
        <v>31483100</v>
      </c>
      <c r="G4539">
        <v>714985409</v>
      </c>
      <c r="H4539" s="1">
        <v>21.584385518000001</v>
      </c>
      <c r="I4539" s="1">
        <v>21.651239809</v>
      </c>
      <c r="J4539" s="1">
        <v>21.498429999999999</v>
      </c>
      <c r="K4539" s="1">
        <v>21.899555749000001</v>
      </c>
      <c r="L4539" s="1">
        <v>21.679891649000002</v>
      </c>
      <c r="M4539" s="2">
        <f t="shared" si="354"/>
        <v>-1.6107966901736215E-2</v>
      </c>
      <c r="N4539" s="2">
        <f t="shared" si="355"/>
        <v>-1.6239110410947256E-2</v>
      </c>
    </row>
    <row r="4540" spans="1:14" x14ac:dyDescent="0.25">
      <c r="A4540" s="5">
        <v>43223</v>
      </c>
      <c r="B4540" s="11">
        <f t="shared" si="351"/>
        <v>5</v>
      </c>
      <c r="C4540" s="11">
        <f t="shared" si="352"/>
        <v>2018</v>
      </c>
      <c r="D4540" s="11" t="str">
        <f t="shared" si="353"/>
        <v>5/2018</v>
      </c>
      <c r="E4540">
        <v>37667</v>
      </c>
      <c r="F4540">
        <v>48691900</v>
      </c>
      <c r="G4540">
        <v>1088520608</v>
      </c>
      <c r="H4540" s="1">
        <v>21.441126321999999</v>
      </c>
      <c r="I4540" s="1">
        <v>21.527081840000001</v>
      </c>
      <c r="J4540" s="1">
        <v>20.982696895</v>
      </c>
      <c r="K4540" s="1">
        <v>21.622587970000001</v>
      </c>
      <c r="L4540" s="1">
        <v>21.345620190999998</v>
      </c>
      <c r="M4540" s="2">
        <f t="shared" si="354"/>
        <v>-6.6371681454879816E-3</v>
      </c>
      <c r="N4540" s="2">
        <f t="shared" si="355"/>
        <v>-6.6592920938979804E-3</v>
      </c>
    </row>
    <row r="4541" spans="1:14" x14ac:dyDescent="0.25">
      <c r="A4541" s="5">
        <v>43224</v>
      </c>
      <c r="B4541" s="11">
        <f t="shared" si="351"/>
        <v>5</v>
      </c>
      <c r="C4541" s="11">
        <f t="shared" si="352"/>
        <v>2018</v>
      </c>
      <c r="D4541" s="11" t="str">
        <f t="shared" si="353"/>
        <v>5/2018</v>
      </c>
      <c r="E4541">
        <v>26019</v>
      </c>
      <c r="F4541">
        <v>33043000</v>
      </c>
      <c r="G4541">
        <v>742274527</v>
      </c>
      <c r="H4541" s="1">
        <v>21.269215287000002</v>
      </c>
      <c r="I4541" s="1">
        <v>21.441126321999999</v>
      </c>
      <c r="J4541" s="1">
        <v>21.269215287000002</v>
      </c>
      <c r="K4541" s="1">
        <v>21.622587970000001</v>
      </c>
      <c r="L4541" s="1">
        <v>21.450676935000001</v>
      </c>
      <c r="M4541" s="2">
        <f t="shared" si="354"/>
        <v>-8.0178173673463027E-3</v>
      </c>
      <c r="N4541" s="2">
        <f t="shared" si="355"/>
        <v>-8.0501329143585973E-3</v>
      </c>
    </row>
    <row r="4542" spans="1:14" x14ac:dyDescent="0.25">
      <c r="A4542" s="5">
        <v>43227</v>
      </c>
      <c r="B4542" s="11">
        <f t="shared" si="351"/>
        <v>5</v>
      </c>
      <c r="C4542" s="11">
        <f t="shared" si="352"/>
        <v>2018</v>
      </c>
      <c r="D4542" s="11" t="str">
        <f t="shared" si="353"/>
        <v>5/2018</v>
      </c>
      <c r="E4542">
        <v>46544</v>
      </c>
      <c r="F4542">
        <v>47698500</v>
      </c>
      <c r="G4542">
        <v>1087893020</v>
      </c>
      <c r="H4542" s="1">
        <v>21.632138583</v>
      </c>
      <c r="I4542" s="1">
        <v>21.555733678999999</v>
      </c>
      <c r="J4542" s="1">
        <v>21.479328773999999</v>
      </c>
      <c r="K4542" s="1">
        <v>22.128770461999999</v>
      </c>
      <c r="L4542" s="1">
        <v>21.775397778999999</v>
      </c>
      <c r="M4542" s="2">
        <f t="shared" si="354"/>
        <v>1.7063313860094409E-2</v>
      </c>
      <c r="N4542" s="2">
        <f t="shared" si="355"/>
        <v>1.6919370644945687E-2</v>
      </c>
    </row>
    <row r="4543" spans="1:14" x14ac:dyDescent="0.25">
      <c r="A4543" s="5">
        <v>43228</v>
      </c>
      <c r="B4543" s="11">
        <f t="shared" si="351"/>
        <v>5</v>
      </c>
      <c r="C4543" s="11">
        <f t="shared" si="352"/>
        <v>2018</v>
      </c>
      <c r="D4543" s="11" t="str">
        <f t="shared" si="353"/>
        <v>5/2018</v>
      </c>
      <c r="E4543">
        <v>51149</v>
      </c>
      <c r="F4543">
        <v>80985700</v>
      </c>
      <c r="G4543">
        <v>1849893778</v>
      </c>
      <c r="H4543" s="1">
        <v>21.880454523000001</v>
      </c>
      <c r="I4543" s="1">
        <v>22.023713719</v>
      </c>
      <c r="J4543" s="1">
        <v>21.507980613000001</v>
      </c>
      <c r="K4543" s="1">
        <v>22.109669235999998</v>
      </c>
      <c r="L4543" s="1">
        <v>21.813600230999999</v>
      </c>
      <c r="M4543" s="2">
        <f t="shared" si="354"/>
        <v>1.1479028716797623E-2</v>
      </c>
      <c r="N4543" s="2">
        <f t="shared" si="355"/>
        <v>1.1413644555368816E-2</v>
      </c>
    </row>
    <row r="4544" spans="1:14" x14ac:dyDescent="0.25">
      <c r="A4544" s="5">
        <v>43229</v>
      </c>
      <c r="B4544" s="11">
        <f t="shared" si="351"/>
        <v>5</v>
      </c>
      <c r="C4544" s="11">
        <f t="shared" si="352"/>
        <v>2018</v>
      </c>
      <c r="D4544" s="11" t="str">
        <f t="shared" si="353"/>
        <v>5/2018</v>
      </c>
      <c r="E4544">
        <v>138916</v>
      </c>
      <c r="F4544">
        <v>117656900</v>
      </c>
      <c r="G4544">
        <v>2830537604</v>
      </c>
      <c r="H4544" s="1">
        <v>23.666419165000001</v>
      </c>
      <c r="I4544" s="1">
        <v>22.252928432000001</v>
      </c>
      <c r="J4544" s="1">
        <v>22.176523528000001</v>
      </c>
      <c r="K4544" s="1">
        <v>23.685520391000001</v>
      </c>
      <c r="L4544" s="1">
        <v>22.969224411999999</v>
      </c>
      <c r="M4544" s="2">
        <f t="shared" si="354"/>
        <v>8.1623745069950626E-2</v>
      </c>
      <c r="N4544" s="2">
        <f t="shared" si="355"/>
        <v>7.84633797175361E-2</v>
      </c>
    </row>
    <row r="4545" spans="1:14" x14ac:dyDescent="0.25">
      <c r="A4545" s="5">
        <v>43230</v>
      </c>
      <c r="B4545" s="11">
        <f t="shared" si="351"/>
        <v>5</v>
      </c>
      <c r="C4545" s="11">
        <f t="shared" si="352"/>
        <v>2018</v>
      </c>
      <c r="D4545" s="11" t="str">
        <f t="shared" si="353"/>
        <v>5/2018</v>
      </c>
      <c r="E4545">
        <v>147327</v>
      </c>
      <c r="F4545">
        <v>126704200</v>
      </c>
      <c r="G4545">
        <v>3260710251</v>
      </c>
      <c r="H4545" s="1">
        <v>24.592828632</v>
      </c>
      <c r="I4545" s="1">
        <v>24.010241235999999</v>
      </c>
      <c r="J4545" s="1">
        <v>23.800127748000001</v>
      </c>
      <c r="K4545" s="1">
        <v>25.299573999</v>
      </c>
      <c r="L4545" s="1">
        <v>24.573727406</v>
      </c>
      <c r="M4545" s="2">
        <f t="shared" si="354"/>
        <v>3.9144471351629573E-2</v>
      </c>
      <c r="N4545" s="2">
        <f t="shared" si="355"/>
        <v>3.8397750912375204E-2</v>
      </c>
    </row>
    <row r="4546" spans="1:14" x14ac:dyDescent="0.25">
      <c r="A4546" s="5">
        <v>43231</v>
      </c>
      <c r="B4546" s="11">
        <f t="shared" si="351"/>
        <v>5</v>
      </c>
      <c r="C4546" s="11">
        <f t="shared" si="352"/>
        <v>2018</v>
      </c>
      <c r="D4546" s="11" t="str">
        <f t="shared" si="353"/>
        <v>5/2018</v>
      </c>
      <c r="E4546">
        <v>67826</v>
      </c>
      <c r="F4546">
        <v>72655200</v>
      </c>
      <c r="G4546">
        <v>1879851714</v>
      </c>
      <c r="H4546" s="1">
        <v>24.296759627</v>
      </c>
      <c r="I4546" s="1">
        <v>24.669233537</v>
      </c>
      <c r="J4546" s="1">
        <v>24.277658401</v>
      </c>
      <c r="K4546" s="1">
        <v>25.127662963999999</v>
      </c>
      <c r="L4546" s="1">
        <v>24.707435989</v>
      </c>
      <c r="M4546" s="2">
        <f t="shared" si="354"/>
        <v>-1.2038834955925171E-2</v>
      </c>
      <c r="N4546" s="2">
        <f t="shared" si="355"/>
        <v>-1.2111888642347073E-2</v>
      </c>
    </row>
    <row r="4547" spans="1:14" x14ac:dyDescent="0.25">
      <c r="A4547" s="5">
        <v>43234</v>
      </c>
      <c r="B4547" s="11">
        <f t="shared" ref="B4547:B4610" si="356">MONTH(A4547)</f>
        <v>5</v>
      </c>
      <c r="C4547" s="11">
        <f t="shared" ref="C4547:C4610" si="357">YEAR(A4547)</f>
        <v>2018</v>
      </c>
      <c r="D4547" s="11" t="str">
        <f t="shared" ref="D4547:D4610" si="358">CONCATENATE(B4547,"/",C4547)</f>
        <v>5/2018</v>
      </c>
      <c r="E4547">
        <v>60121</v>
      </c>
      <c r="F4547">
        <v>66340900</v>
      </c>
      <c r="G4547">
        <v>1733561219</v>
      </c>
      <c r="H4547" s="1">
        <v>25.060808672</v>
      </c>
      <c r="I4547" s="1">
        <v>24.688334763</v>
      </c>
      <c r="J4547" s="1">
        <v>24.650132311</v>
      </c>
      <c r="K4547" s="1">
        <v>25.290023386000001</v>
      </c>
      <c r="L4547" s="1">
        <v>24.955751929000002</v>
      </c>
      <c r="M4547" s="2">
        <f t="shared" si="354"/>
        <v>3.144654088568033E-2</v>
      </c>
      <c r="N4547" s="2">
        <f t="shared" si="355"/>
        <v>3.0962225608986243E-2</v>
      </c>
    </row>
    <row r="4548" spans="1:14" x14ac:dyDescent="0.25">
      <c r="A4548" s="5">
        <v>43235</v>
      </c>
      <c r="B4548" s="11">
        <f t="shared" si="356"/>
        <v>5</v>
      </c>
      <c r="C4548" s="11">
        <f t="shared" si="357"/>
        <v>2018</v>
      </c>
      <c r="D4548" s="11" t="str">
        <f t="shared" si="358"/>
        <v>5/2018</v>
      </c>
      <c r="E4548">
        <v>67222</v>
      </c>
      <c r="F4548">
        <v>74812300</v>
      </c>
      <c r="G4548">
        <v>1977159033</v>
      </c>
      <c r="H4548" s="1">
        <v>25.586092391000001</v>
      </c>
      <c r="I4548" s="1">
        <v>25.165865415999999</v>
      </c>
      <c r="J4548" s="1">
        <v>24.726537215</v>
      </c>
      <c r="K4548" s="1">
        <v>25.691149134</v>
      </c>
      <c r="L4548" s="1">
        <v>25.242270319999999</v>
      </c>
      <c r="M4548" s="2">
        <f t="shared" ref="M4548:M4611" si="359">H4548/H4547-1</f>
        <v>2.0960365879449494E-2</v>
      </c>
      <c r="N4548" s="2">
        <f t="shared" ref="N4548:N4611" si="360">LN(H4548/H4547)</f>
        <v>2.0743719505890545E-2</v>
      </c>
    </row>
    <row r="4549" spans="1:14" x14ac:dyDescent="0.25">
      <c r="A4549" s="5">
        <v>43236</v>
      </c>
      <c r="B4549" s="11">
        <f t="shared" si="356"/>
        <v>5</v>
      </c>
      <c r="C4549" s="11">
        <f t="shared" si="357"/>
        <v>2018</v>
      </c>
      <c r="D4549" s="11" t="str">
        <f t="shared" si="358"/>
        <v>5/2018</v>
      </c>
      <c r="E4549">
        <v>59990</v>
      </c>
      <c r="F4549">
        <v>64232500</v>
      </c>
      <c r="G4549">
        <v>1752917545</v>
      </c>
      <c r="H4549" s="1">
        <v>26.159129174</v>
      </c>
      <c r="I4549" s="1">
        <v>25.662497295000001</v>
      </c>
      <c r="J4549" s="1">
        <v>25.633845456</v>
      </c>
      <c r="K4549" s="1">
        <v>26.292837757000001</v>
      </c>
      <c r="L4549" s="1">
        <v>26.063623044</v>
      </c>
      <c r="M4549" s="2">
        <f t="shared" si="359"/>
        <v>2.2396416547044495E-2</v>
      </c>
      <c r="N4549" s="2">
        <f t="shared" si="360"/>
        <v>2.2149299692741858E-2</v>
      </c>
    </row>
    <row r="4550" spans="1:14" x14ac:dyDescent="0.25">
      <c r="A4550" s="5">
        <v>43237</v>
      </c>
      <c r="B4550" s="11">
        <f t="shared" si="356"/>
        <v>5</v>
      </c>
      <c r="C4550" s="11">
        <f t="shared" si="357"/>
        <v>2018</v>
      </c>
      <c r="D4550" s="11" t="str">
        <f t="shared" si="358"/>
        <v>5/2018</v>
      </c>
      <c r="E4550">
        <v>93189</v>
      </c>
      <c r="F4550">
        <v>111835500</v>
      </c>
      <c r="G4550">
        <v>2989260885</v>
      </c>
      <c r="H4550" s="1">
        <v>24.783840893000001</v>
      </c>
      <c r="I4550" s="1">
        <v>26.120926722</v>
      </c>
      <c r="J4550" s="1">
        <v>24.325411466999999</v>
      </c>
      <c r="K4550" s="1">
        <v>26.359692049</v>
      </c>
      <c r="L4550" s="1">
        <v>25.519238098999999</v>
      </c>
      <c r="M4550" s="2">
        <f t="shared" si="359"/>
        <v>-5.2573932100420273E-2</v>
      </c>
      <c r="N4550" s="2">
        <f t="shared" si="360"/>
        <v>-5.4006373671972044E-2</v>
      </c>
    </row>
    <row r="4551" spans="1:14" x14ac:dyDescent="0.25">
      <c r="A4551" s="5">
        <v>43238</v>
      </c>
      <c r="B4551" s="11">
        <f t="shared" si="356"/>
        <v>5</v>
      </c>
      <c r="C4551" s="11">
        <f t="shared" si="357"/>
        <v>2018</v>
      </c>
      <c r="D4551" s="11" t="str">
        <f t="shared" si="358"/>
        <v>5/2018</v>
      </c>
      <c r="E4551">
        <v>83109</v>
      </c>
      <c r="F4551">
        <v>82994600</v>
      </c>
      <c r="G4551">
        <v>2125226825</v>
      </c>
      <c r="H4551" s="1">
        <v>24.497322501999999</v>
      </c>
      <c r="I4551" s="1">
        <v>23.886083266</v>
      </c>
      <c r="J4551" s="1">
        <v>23.838330200000001</v>
      </c>
      <c r="K4551" s="1">
        <v>24.993954381000002</v>
      </c>
      <c r="L4551" s="1">
        <v>24.449569436000001</v>
      </c>
      <c r="M4551" s="2">
        <f t="shared" si="359"/>
        <v>-1.1560693608266615E-2</v>
      </c>
      <c r="N4551" s="2">
        <f t="shared" si="360"/>
        <v>-1.1628037961377142E-2</v>
      </c>
    </row>
    <row r="4552" spans="1:14" x14ac:dyDescent="0.25">
      <c r="A4552" s="5">
        <v>43241</v>
      </c>
      <c r="B4552" s="11">
        <f t="shared" si="356"/>
        <v>5</v>
      </c>
      <c r="C4552" s="11">
        <f t="shared" si="357"/>
        <v>2018</v>
      </c>
      <c r="D4552" s="11" t="str">
        <f t="shared" si="358"/>
        <v>5/2018</v>
      </c>
      <c r="E4552">
        <v>70437</v>
      </c>
      <c r="F4552">
        <v>75172600</v>
      </c>
      <c r="G4552">
        <v>1929021051</v>
      </c>
      <c r="H4552" s="1">
        <v>23.924285718</v>
      </c>
      <c r="I4552" s="1">
        <v>24.927100089</v>
      </c>
      <c r="J4552" s="1">
        <v>23.819228974000001</v>
      </c>
      <c r="K4552" s="1">
        <v>25.108561737999999</v>
      </c>
      <c r="L4552" s="1">
        <v>24.497322501999999</v>
      </c>
      <c r="M4552" s="2">
        <f t="shared" si="359"/>
        <v>-2.339181287886527E-2</v>
      </c>
      <c r="N4552" s="2">
        <f t="shared" si="360"/>
        <v>-2.3669744099593125E-2</v>
      </c>
    </row>
    <row r="4553" spans="1:14" x14ac:dyDescent="0.25">
      <c r="A4553" s="5">
        <v>43242</v>
      </c>
      <c r="B4553" s="11">
        <f t="shared" si="356"/>
        <v>5</v>
      </c>
      <c r="C4553" s="11">
        <f t="shared" si="357"/>
        <v>2018</v>
      </c>
      <c r="D4553" s="11" t="str">
        <f t="shared" si="358"/>
        <v>5/2018</v>
      </c>
      <c r="E4553">
        <v>96976</v>
      </c>
      <c r="F4553">
        <v>87879800</v>
      </c>
      <c r="G4553">
        <v>2163299063</v>
      </c>
      <c r="H4553" s="1">
        <v>23.646764004000001</v>
      </c>
      <c r="I4553" s="1">
        <v>23.742461146</v>
      </c>
      <c r="J4553" s="1">
        <v>23.110860003999999</v>
      </c>
      <c r="K4553" s="1">
        <v>24.201807431999999</v>
      </c>
      <c r="L4553" s="1">
        <v>23.551066860999999</v>
      </c>
      <c r="M4553" s="2">
        <f t="shared" si="359"/>
        <v>-1.1599999986256604E-2</v>
      </c>
      <c r="N4553" s="2">
        <f t="shared" si="360"/>
        <v>-1.1667804853777355E-2</v>
      </c>
    </row>
    <row r="4554" spans="1:14" x14ac:dyDescent="0.25">
      <c r="A4554" s="5">
        <v>43243</v>
      </c>
      <c r="B4554" s="11">
        <f t="shared" si="356"/>
        <v>5</v>
      </c>
      <c r="C4554" s="11">
        <f t="shared" si="357"/>
        <v>2018</v>
      </c>
      <c r="D4554" s="11" t="str">
        <f t="shared" si="358"/>
        <v>5/2018</v>
      </c>
      <c r="E4554">
        <v>76050</v>
      </c>
      <c r="F4554">
        <v>74137900</v>
      </c>
      <c r="G4554">
        <v>1768667964</v>
      </c>
      <c r="H4554" s="1">
        <v>22.268725146000001</v>
      </c>
      <c r="I4554" s="1">
        <v>23.187417717999999</v>
      </c>
      <c r="J4554" s="1">
        <v>22.268725146000001</v>
      </c>
      <c r="K4554" s="1">
        <v>23.426660575</v>
      </c>
      <c r="L4554" s="1">
        <v>22.823768574999999</v>
      </c>
      <c r="M4554" s="2">
        <f t="shared" si="359"/>
        <v>-5.8276001645167885E-2</v>
      </c>
      <c r="N4554" s="2">
        <f t="shared" si="360"/>
        <v>-6.004304271434148E-2</v>
      </c>
    </row>
    <row r="4555" spans="1:14" x14ac:dyDescent="0.25">
      <c r="A4555" s="5">
        <v>43244</v>
      </c>
      <c r="B4555" s="11">
        <f t="shared" si="356"/>
        <v>5</v>
      </c>
      <c r="C4555" s="11">
        <f t="shared" si="357"/>
        <v>2018</v>
      </c>
      <c r="D4555" s="11" t="str">
        <f t="shared" si="358"/>
        <v>5/2018</v>
      </c>
      <c r="E4555">
        <v>228861</v>
      </c>
      <c r="F4555">
        <v>237577700</v>
      </c>
      <c r="G4555">
        <v>4792839138</v>
      </c>
      <c r="H4555" s="1">
        <v>19.215986289</v>
      </c>
      <c r="I4555" s="1">
        <v>19.187277146</v>
      </c>
      <c r="J4555" s="1">
        <v>18.804488574000001</v>
      </c>
      <c r="K4555" s="1">
        <v>19.857157145999999</v>
      </c>
      <c r="L4555" s="1">
        <v>19.302113717000001</v>
      </c>
      <c r="M4555" s="2">
        <f t="shared" si="359"/>
        <v>-0.13708637728407846</v>
      </c>
      <c r="N4555" s="2">
        <f t="shared" si="360"/>
        <v>-0.14744068246081662</v>
      </c>
    </row>
    <row r="4556" spans="1:14" x14ac:dyDescent="0.25">
      <c r="A4556" s="5">
        <v>43245</v>
      </c>
      <c r="B4556" s="11">
        <f t="shared" si="356"/>
        <v>5</v>
      </c>
      <c r="C4556" s="11">
        <f t="shared" si="357"/>
        <v>2018</v>
      </c>
      <c r="D4556" s="11" t="str">
        <f t="shared" si="358"/>
        <v>5/2018</v>
      </c>
      <c r="E4556">
        <v>127643</v>
      </c>
      <c r="F4556">
        <v>130298100</v>
      </c>
      <c r="G4556">
        <v>2650219493</v>
      </c>
      <c r="H4556" s="1">
        <v>18.948034288999999</v>
      </c>
      <c r="I4556" s="1">
        <v>19.761460003</v>
      </c>
      <c r="J4556" s="1">
        <v>18.814058288999998</v>
      </c>
      <c r="K4556" s="1">
        <v>20.354782288999999</v>
      </c>
      <c r="L4556" s="1">
        <v>19.455229146000001</v>
      </c>
      <c r="M4556" s="2">
        <f t="shared" si="359"/>
        <v>-1.3944223105185505E-2</v>
      </c>
      <c r="N4556" s="2">
        <f t="shared" si="360"/>
        <v>-1.4042357120620961E-2</v>
      </c>
    </row>
    <row r="4557" spans="1:14" x14ac:dyDescent="0.25">
      <c r="A4557" s="5">
        <v>43248</v>
      </c>
      <c r="B4557" s="11">
        <f t="shared" si="356"/>
        <v>5</v>
      </c>
      <c r="C4557" s="11">
        <f t="shared" si="357"/>
        <v>2018</v>
      </c>
      <c r="D4557" s="11" t="str">
        <f t="shared" si="358"/>
        <v>5/2018</v>
      </c>
      <c r="E4557">
        <v>134605</v>
      </c>
      <c r="F4557">
        <v>132651200</v>
      </c>
      <c r="G4557">
        <v>2382545418</v>
      </c>
      <c r="H4557" s="1">
        <v>16.182386860000001</v>
      </c>
      <c r="I4557" s="1">
        <v>18.373851430999999</v>
      </c>
      <c r="J4557" s="1">
        <v>16.182386860000001</v>
      </c>
      <c r="K4557" s="1">
        <v>18.373851430999999</v>
      </c>
      <c r="L4557" s="1">
        <v>17.168067431000001</v>
      </c>
      <c r="M4557" s="2">
        <f t="shared" si="359"/>
        <v>-0.14595959595690378</v>
      </c>
      <c r="N4557" s="2">
        <f t="shared" si="360"/>
        <v>-0.15777677478684835</v>
      </c>
    </row>
    <row r="4558" spans="1:14" x14ac:dyDescent="0.25">
      <c r="A4558" s="5">
        <v>43249</v>
      </c>
      <c r="B4558" s="11">
        <f t="shared" si="356"/>
        <v>5</v>
      </c>
      <c r="C4558" s="11">
        <f t="shared" si="357"/>
        <v>2018</v>
      </c>
      <c r="D4558" s="11" t="str">
        <f t="shared" si="358"/>
        <v>5/2018</v>
      </c>
      <c r="E4558">
        <v>203972</v>
      </c>
      <c r="F4558">
        <v>180973600</v>
      </c>
      <c r="G4558">
        <v>3363127004</v>
      </c>
      <c r="H4558" s="1">
        <v>18.469548574000001</v>
      </c>
      <c r="I4558" s="1">
        <v>17.225485717000002</v>
      </c>
      <c r="J4558" s="1">
        <v>16.842697144999999</v>
      </c>
      <c r="K4558" s="1">
        <v>18.603524574000001</v>
      </c>
      <c r="L4558" s="1">
        <v>17.780529145999999</v>
      </c>
      <c r="M4558" s="2">
        <f t="shared" si="359"/>
        <v>0.14133648724301962</v>
      </c>
      <c r="N4558" s="2">
        <f t="shared" si="360"/>
        <v>0.13219993296301735</v>
      </c>
    </row>
    <row r="4559" spans="1:14" x14ac:dyDescent="0.25">
      <c r="A4559" s="5">
        <v>43250</v>
      </c>
      <c r="B4559" s="11">
        <f t="shared" si="356"/>
        <v>5</v>
      </c>
      <c r="C4559" s="11">
        <f t="shared" si="357"/>
        <v>2018</v>
      </c>
      <c r="D4559" s="11" t="str">
        <f t="shared" si="358"/>
        <v>5/2018</v>
      </c>
      <c r="E4559">
        <v>120650</v>
      </c>
      <c r="F4559">
        <v>124906400</v>
      </c>
      <c r="G4559">
        <v>2378496593</v>
      </c>
      <c r="H4559" s="1">
        <v>18.163317717000002</v>
      </c>
      <c r="I4559" s="1">
        <v>17.598704573999999</v>
      </c>
      <c r="J4559" s="1">
        <v>17.349892003000001</v>
      </c>
      <c r="K4559" s="1">
        <v>19.110719432</v>
      </c>
      <c r="L4559" s="1">
        <v>18.220736002999999</v>
      </c>
      <c r="M4559" s="2">
        <f t="shared" si="359"/>
        <v>-1.6580310870785819E-2</v>
      </c>
      <c r="N4559" s="2">
        <f t="shared" si="360"/>
        <v>-1.6719302718845537E-2</v>
      </c>
    </row>
    <row r="4560" spans="1:14" x14ac:dyDescent="0.25">
      <c r="A4560" s="5">
        <v>43252</v>
      </c>
      <c r="B4560" s="11">
        <f t="shared" si="356"/>
        <v>6</v>
      </c>
      <c r="C4560" s="11">
        <f t="shared" si="357"/>
        <v>2018</v>
      </c>
      <c r="D4560" s="11" t="str">
        <f t="shared" si="358"/>
        <v>6/2018</v>
      </c>
      <c r="E4560">
        <v>215391</v>
      </c>
      <c r="F4560">
        <v>215137900</v>
      </c>
      <c r="G4560">
        <v>3512049522</v>
      </c>
      <c r="H4560" s="1">
        <v>15.464658288000001</v>
      </c>
      <c r="I4560" s="1">
        <v>18.718361145999999</v>
      </c>
      <c r="J4560" s="1">
        <v>14.258874286999999</v>
      </c>
      <c r="K4560" s="1">
        <v>18.900185716999999</v>
      </c>
      <c r="L4560" s="1">
        <v>15.617773716</v>
      </c>
      <c r="M4560" s="2">
        <f t="shared" si="359"/>
        <v>-0.14857744994870536</v>
      </c>
      <c r="N4560" s="2">
        <f t="shared" si="360"/>
        <v>-0.16084674009046787</v>
      </c>
    </row>
    <row r="4561" spans="1:14" x14ac:dyDescent="0.25">
      <c r="A4561" s="5">
        <v>43255</v>
      </c>
      <c r="B4561" s="11">
        <f t="shared" si="356"/>
        <v>6</v>
      </c>
      <c r="C4561" s="11">
        <f t="shared" si="357"/>
        <v>2018</v>
      </c>
      <c r="D4561" s="11" t="str">
        <f t="shared" si="358"/>
        <v>6/2018</v>
      </c>
      <c r="E4561">
        <v>87866</v>
      </c>
      <c r="F4561">
        <v>93056900</v>
      </c>
      <c r="G4561">
        <v>1616465289</v>
      </c>
      <c r="H4561" s="1">
        <v>16.775709145</v>
      </c>
      <c r="I4561" s="1">
        <v>16.546036003000001</v>
      </c>
      <c r="J4561" s="1">
        <v>16.316362860000002</v>
      </c>
      <c r="K4561" s="1">
        <v>16.880976003000001</v>
      </c>
      <c r="L4561" s="1">
        <v>16.622593717000001</v>
      </c>
      <c r="M4561" s="2">
        <f t="shared" si="359"/>
        <v>8.4777227701004376E-2</v>
      </c>
      <c r="N4561" s="2">
        <f t="shared" si="360"/>
        <v>8.1374645820127114E-2</v>
      </c>
    </row>
    <row r="4562" spans="1:14" x14ac:dyDescent="0.25">
      <c r="A4562" s="5">
        <v>43256</v>
      </c>
      <c r="B4562" s="11">
        <f t="shared" si="356"/>
        <v>6</v>
      </c>
      <c r="C4562" s="11">
        <f t="shared" si="357"/>
        <v>2018</v>
      </c>
      <c r="D4562" s="11" t="str">
        <f t="shared" si="358"/>
        <v>6/2018</v>
      </c>
      <c r="E4562">
        <v>64823</v>
      </c>
      <c r="F4562">
        <v>66467100</v>
      </c>
      <c r="G4562">
        <v>1141247106</v>
      </c>
      <c r="H4562" s="1">
        <v>15.876156002</v>
      </c>
      <c r="I4562" s="1">
        <v>16.613024003</v>
      </c>
      <c r="J4562" s="1">
        <v>15.876156002</v>
      </c>
      <c r="K4562" s="1">
        <v>17.034091431</v>
      </c>
      <c r="L4562" s="1">
        <v>16.421629716999998</v>
      </c>
      <c r="M4562" s="2">
        <f t="shared" si="359"/>
        <v>-5.3622361667382212E-2</v>
      </c>
      <c r="N4562" s="2">
        <f t="shared" si="360"/>
        <v>-5.5113594732550716E-2</v>
      </c>
    </row>
    <row r="4563" spans="1:14" x14ac:dyDescent="0.25">
      <c r="A4563" s="5">
        <v>43257</v>
      </c>
      <c r="B4563" s="11">
        <f t="shared" si="356"/>
        <v>6</v>
      </c>
      <c r="C4563" s="11">
        <f t="shared" si="357"/>
        <v>2018</v>
      </c>
      <c r="D4563" s="11" t="str">
        <f t="shared" si="358"/>
        <v>6/2018</v>
      </c>
      <c r="E4563">
        <v>70137</v>
      </c>
      <c r="F4563">
        <v>69021200</v>
      </c>
      <c r="G4563">
        <v>1124220534</v>
      </c>
      <c r="H4563" s="1">
        <v>15.627343431</v>
      </c>
      <c r="I4563" s="1">
        <v>15.761319431</v>
      </c>
      <c r="J4563" s="1">
        <v>15.187136573</v>
      </c>
      <c r="K4563" s="1">
        <v>15.962283430999999</v>
      </c>
      <c r="L4563" s="1">
        <v>15.579494859</v>
      </c>
      <c r="M4563" s="2">
        <f t="shared" si="359"/>
        <v>-1.5672091592489723E-2</v>
      </c>
      <c r="N4563" s="2">
        <f t="shared" si="360"/>
        <v>-1.5796197190549158E-2</v>
      </c>
    </row>
    <row r="4564" spans="1:14" x14ac:dyDescent="0.25">
      <c r="A4564" s="5">
        <v>43258</v>
      </c>
      <c r="B4564" s="11">
        <f t="shared" si="356"/>
        <v>6</v>
      </c>
      <c r="C4564" s="11">
        <f t="shared" si="357"/>
        <v>2018</v>
      </c>
      <c r="D4564" s="11" t="str">
        <f t="shared" si="358"/>
        <v>6/2018</v>
      </c>
      <c r="E4564">
        <v>87980</v>
      </c>
      <c r="F4564">
        <v>118272100</v>
      </c>
      <c r="G4564">
        <v>1838617841</v>
      </c>
      <c r="H4564" s="1">
        <v>15.081869716</v>
      </c>
      <c r="I4564" s="1">
        <v>15.311542858999999</v>
      </c>
      <c r="J4564" s="1">
        <v>14.28758343</v>
      </c>
      <c r="K4564" s="1">
        <v>15.464658288000001</v>
      </c>
      <c r="L4564" s="1">
        <v>14.871336002</v>
      </c>
      <c r="M4564" s="2">
        <f t="shared" si="359"/>
        <v>-3.490508271021564E-2</v>
      </c>
      <c r="N4564" s="2">
        <f t="shared" si="360"/>
        <v>-3.5528822594380616E-2</v>
      </c>
    </row>
    <row r="4565" spans="1:14" x14ac:dyDescent="0.25">
      <c r="A4565" s="5">
        <v>43259</v>
      </c>
      <c r="B4565" s="11">
        <f t="shared" si="356"/>
        <v>6</v>
      </c>
      <c r="C4565" s="11">
        <f t="shared" si="357"/>
        <v>2018</v>
      </c>
      <c r="D4565" s="11" t="str">
        <f t="shared" si="358"/>
        <v>6/2018</v>
      </c>
      <c r="E4565">
        <v>91970</v>
      </c>
      <c r="F4565">
        <v>90913600</v>
      </c>
      <c r="G4565">
        <v>1410058252</v>
      </c>
      <c r="H4565" s="1">
        <v>14.593814287000001</v>
      </c>
      <c r="I4565" s="1">
        <v>15.129718287999999</v>
      </c>
      <c r="J4565" s="1">
        <v>14.411989716000001</v>
      </c>
      <c r="K4565" s="1">
        <v>15.493367429999999</v>
      </c>
      <c r="L4565" s="1">
        <v>14.833057145</v>
      </c>
      <c r="M4565" s="2">
        <f t="shared" si="359"/>
        <v>-3.2360406116108575E-2</v>
      </c>
      <c r="N4565" s="2">
        <f t="shared" si="360"/>
        <v>-3.289558140187776E-2</v>
      </c>
    </row>
    <row r="4566" spans="1:14" x14ac:dyDescent="0.25">
      <c r="A4566" s="5">
        <v>43262</v>
      </c>
      <c r="B4566" s="11">
        <f t="shared" si="356"/>
        <v>6</v>
      </c>
      <c r="C4566" s="11">
        <f t="shared" si="357"/>
        <v>2018</v>
      </c>
      <c r="D4566" s="11" t="str">
        <f t="shared" si="358"/>
        <v>6/2018</v>
      </c>
      <c r="E4566">
        <v>43556</v>
      </c>
      <c r="F4566">
        <v>44465300</v>
      </c>
      <c r="G4566">
        <v>684356701</v>
      </c>
      <c r="H4566" s="1">
        <v>14.746929716</v>
      </c>
      <c r="I4566" s="1">
        <v>14.833057145</v>
      </c>
      <c r="J4566" s="1">
        <v>14.478977715999999</v>
      </c>
      <c r="K4566" s="1">
        <v>15.120148573</v>
      </c>
      <c r="L4566" s="1">
        <v>14.727790288</v>
      </c>
      <c r="M4566" s="2">
        <f t="shared" si="359"/>
        <v>1.0491803307130843E-2</v>
      </c>
      <c r="N4566" s="2">
        <f t="shared" si="360"/>
        <v>1.0437146306750758E-2</v>
      </c>
    </row>
    <row r="4567" spans="1:14" x14ac:dyDescent="0.25">
      <c r="A4567" s="5">
        <v>43263</v>
      </c>
      <c r="B4567" s="11">
        <f t="shared" si="356"/>
        <v>6</v>
      </c>
      <c r="C4567" s="11">
        <f t="shared" si="357"/>
        <v>2018</v>
      </c>
      <c r="D4567" s="11" t="str">
        <f t="shared" si="358"/>
        <v>6/2018</v>
      </c>
      <c r="E4567">
        <v>75126</v>
      </c>
      <c r="F4567">
        <v>69151200</v>
      </c>
      <c r="G4567">
        <v>1069783985</v>
      </c>
      <c r="H4567" s="1">
        <v>14.794778288</v>
      </c>
      <c r="I4567" s="1">
        <v>14.813917716000001</v>
      </c>
      <c r="J4567" s="1">
        <v>14.584244572999999</v>
      </c>
      <c r="K4567" s="1">
        <v>15.005312002</v>
      </c>
      <c r="L4567" s="1">
        <v>14.804348001999999</v>
      </c>
      <c r="M4567" s="2">
        <f t="shared" si="359"/>
        <v>3.2446463719213448E-3</v>
      </c>
      <c r="N4567" s="2">
        <f t="shared" si="360"/>
        <v>3.2393938654991222E-3</v>
      </c>
    </row>
    <row r="4568" spans="1:14" x14ac:dyDescent="0.25">
      <c r="A4568" s="5">
        <v>43264</v>
      </c>
      <c r="B4568" s="11">
        <f t="shared" si="356"/>
        <v>6</v>
      </c>
      <c r="C4568" s="11">
        <f t="shared" si="357"/>
        <v>2018</v>
      </c>
      <c r="D4568" s="11" t="str">
        <f t="shared" si="358"/>
        <v>6/2018</v>
      </c>
      <c r="E4568">
        <v>57017</v>
      </c>
      <c r="F4568">
        <v>71673700</v>
      </c>
      <c r="G4568">
        <v>1083068311</v>
      </c>
      <c r="H4568" s="1">
        <v>14.517256572999999</v>
      </c>
      <c r="I4568" s="1">
        <v>14.75649943</v>
      </c>
      <c r="J4568" s="1">
        <v>14.105758859</v>
      </c>
      <c r="K4568" s="1">
        <v>14.833057145</v>
      </c>
      <c r="L4568" s="1">
        <v>14.459838287</v>
      </c>
      <c r="M4568" s="2">
        <f t="shared" si="359"/>
        <v>-1.8758085427011628E-2</v>
      </c>
      <c r="N4568" s="2">
        <f t="shared" si="360"/>
        <v>-1.8936249845084185E-2</v>
      </c>
    </row>
    <row r="4569" spans="1:14" x14ac:dyDescent="0.25">
      <c r="A4569" s="5">
        <v>43265</v>
      </c>
      <c r="B4569" s="11">
        <f t="shared" si="356"/>
        <v>6</v>
      </c>
      <c r="C4569" s="11">
        <f t="shared" si="357"/>
        <v>2018</v>
      </c>
      <c r="D4569" s="11" t="str">
        <f t="shared" si="358"/>
        <v>6/2018</v>
      </c>
      <c r="E4569">
        <v>49587</v>
      </c>
      <c r="F4569">
        <v>56966700</v>
      </c>
      <c r="G4569">
        <v>868366386</v>
      </c>
      <c r="H4569" s="1">
        <v>14.450268573000001</v>
      </c>
      <c r="I4569" s="1">
        <v>14.670372002000001</v>
      </c>
      <c r="J4569" s="1">
        <v>14.402420001999999</v>
      </c>
      <c r="K4569" s="1">
        <v>14.880905715999999</v>
      </c>
      <c r="L4569" s="1">
        <v>14.584244572999999</v>
      </c>
      <c r="M4569" s="2">
        <f t="shared" si="359"/>
        <v>-4.6143704675294384E-3</v>
      </c>
      <c r="N4569" s="2">
        <f t="shared" si="360"/>
        <v>-4.6250495390603536E-3</v>
      </c>
    </row>
    <row r="4570" spans="1:14" x14ac:dyDescent="0.25">
      <c r="A4570" s="5">
        <v>43266</v>
      </c>
      <c r="B4570" s="11">
        <f t="shared" si="356"/>
        <v>6</v>
      </c>
      <c r="C4570" s="11">
        <f t="shared" si="357"/>
        <v>2018</v>
      </c>
      <c r="D4570" s="11" t="str">
        <f t="shared" si="358"/>
        <v>6/2018</v>
      </c>
      <c r="E4570">
        <v>72510</v>
      </c>
      <c r="F4570">
        <v>74417900</v>
      </c>
      <c r="G4570">
        <v>1100210892</v>
      </c>
      <c r="H4570" s="1">
        <v>14.325862287</v>
      </c>
      <c r="I4570" s="1">
        <v>14.383280573</v>
      </c>
      <c r="J4570" s="1">
        <v>13.847376573</v>
      </c>
      <c r="K4570" s="1">
        <v>14.42155943</v>
      </c>
      <c r="L4570" s="1">
        <v>14.144037716</v>
      </c>
      <c r="M4570" s="2">
        <f t="shared" si="359"/>
        <v>-8.6092715420148513E-3</v>
      </c>
      <c r="N4570" s="2">
        <f t="shared" si="360"/>
        <v>-8.6465454083412725E-3</v>
      </c>
    </row>
    <row r="4571" spans="1:14" x14ac:dyDescent="0.25">
      <c r="A4571" s="5">
        <v>43269</v>
      </c>
      <c r="B4571" s="11">
        <f t="shared" si="356"/>
        <v>6</v>
      </c>
      <c r="C4571" s="11">
        <f t="shared" si="357"/>
        <v>2018</v>
      </c>
      <c r="D4571" s="11" t="str">
        <f t="shared" si="358"/>
        <v>6/2018</v>
      </c>
      <c r="E4571">
        <v>40677</v>
      </c>
      <c r="F4571">
        <v>46784900</v>
      </c>
      <c r="G4571">
        <v>687203385</v>
      </c>
      <c r="H4571" s="1">
        <v>13.876085716</v>
      </c>
      <c r="I4571" s="1">
        <v>14.134468002</v>
      </c>
      <c r="J4571" s="1">
        <v>13.876085716</v>
      </c>
      <c r="K4571" s="1">
        <v>14.249304573</v>
      </c>
      <c r="L4571" s="1">
        <v>14.048340573000001</v>
      </c>
      <c r="M4571" s="2">
        <f t="shared" si="359"/>
        <v>-3.1396125551768628E-2</v>
      </c>
      <c r="N4571" s="2">
        <f t="shared" si="360"/>
        <v>-3.189954897121354E-2</v>
      </c>
    </row>
    <row r="4572" spans="1:14" x14ac:dyDescent="0.25">
      <c r="A4572" s="5">
        <v>43270</v>
      </c>
      <c r="B4572" s="11">
        <f t="shared" si="356"/>
        <v>6</v>
      </c>
      <c r="C4572" s="11">
        <f t="shared" si="357"/>
        <v>2018</v>
      </c>
      <c r="D4572" s="11" t="str">
        <f t="shared" si="358"/>
        <v>6/2018</v>
      </c>
      <c r="E4572">
        <v>75685</v>
      </c>
      <c r="F4572">
        <v>97028900</v>
      </c>
      <c r="G4572">
        <v>1458826635</v>
      </c>
      <c r="H4572" s="1">
        <v>14.75649943</v>
      </c>
      <c r="I4572" s="1">
        <v>13.646412572999999</v>
      </c>
      <c r="J4572" s="1">
        <v>13.560285144</v>
      </c>
      <c r="K4572" s="1">
        <v>15.043590859</v>
      </c>
      <c r="L4572" s="1">
        <v>14.383280573</v>
      </c>
      <c r="M4572" s="2">
        <f t="shared" si="359"/>
        <v>6.3448275833639878E-2</v>
      </c>
      <c r="N4572" s="2">
        <f t="shared" si="360"/>
        <v>6.1516718681921781E-2</v>
      </c>
    </row>
    <row r="4573" spans="1:14" x14ac:dyDescent="0.25">
      <c r="A4573" s="5">
        <v>43271</v>
      </c>
      <c r="B4573" s="11">
        <f t="shared" si="356"/>
        <v>6</v>
      </c>
      <c r="C4573" s="11">
        <f t="shared" si="357"/>
        <v>2018</v>
      </c>
      <c r="D4573" s="11" t="str">
        <f t="shared" si="358"/>
        <v>6/2018</v>
      </c>
      <c r="E4573">
        <v>81726</v>
      </c>
      <c r="F4573">
        <v>87951600</v>
      </c>
      <c r="G4573">
        <v>1418929865</v>
      </c>
      <c r="H4573" s="1">
        <v>15.512506859</v>
      </c>
      <c r="I4573" s="1">
        <v>15.15842743</v>
      </c>
      <c r="J4573" s="1">
        <v>15.120148573</v>
      </c>
      <c r="K4573" s="1">
        <v>15.770889145</v>
      </c>
      <c r="L4573" s="1">
        <v>15.435949145</v>
      </c>
      <c r="M4573" s="2">
        <f t="shared" si="359"/>
        <v>5.1232166042241456E-2</v>
      </c>
      <c r="N4573" s="2">
        <f t="shared" si="360"/>
        <v>4.9962967635310822E-2</v>
      </c>
    </row>
    <row r="4574" spans="1:14" x14ac:dyDescent="0.25">
      <c r="A4574" s="5">
        <v>43272</v>
      </c>
      <c r="B4574" s="11">
        <f t="shared" si="356"/>
        <v>6</v>
      </c>
      <c r="C4574" s="11">
        <f t="shared" si="357"/>
        <v>2018</v>
      </c>
      <c r="D4574" s="11" t="str">
        <f t="shared" si="358"/>
        <v>6/2018</v>
      </c>
      <c r="E4574">
        <v>51535</v>
      </c>
      <c r="F4574">
        <v>67488800</v>
      </c>
      <c r="G4574">
        <v>1053475785</v>
      </c>
      <c r="H4574" s="1">
        <v>14.450268573000001</v>
      </c>
      <c r="I4574" s="1">
        <v>15.397670288</v>
      </c>
      <c r="J4574" s="1">
        <v>14.450268573000001</v>
      </c>
      <c r="K4574" s="1">
        <v>15.617773716</v>
      </c>
      <c r="L4574" s="1">
        <v>14.928754288</v>
      </c>
      <c r="M4574" s="2">
        <f t="shared" si="359"/>
        <v>-6.8476249239091458E-2</v>
      </c>
      <c r="N4574" s="2">
        <f t="shared" si="360"/>
        <v>-7.0933591937677787E-2</v>
      </c>
    </row>
    <row r="4575" spans="1:14" x14ac:dyDescent="0.25">
      <c r="A4575" s="5">
        <v>43273</v>
      </c>
      <c r="B4575" s="11">
        <f t="shared" si="356"/>
        <v>6</v>
      </c>
      <c r="C4575" s="11">
        <f t="shared" si="357"/>
        <v>2018</v>
      </c>
      <c r="D4575" s="11" t="str">
        <f t="shared" si="358"/>
        <v>6/2018</v>
      </c>
      <c r="E4575">
        <v>39390</v>
      </c>
      <c r="F4575">
        <v>51930100</v>
      </c>
      <c r="G4575">
        <v>792675801</v>
      </c>
      <c r="H4575" s="1">
        <v>14.459838287</v>
      </c>
      <c r="I4575" s="1">
        <v>14.746929716</v>
      </c>
      <c r="J4575" s="1">
        <v>14.364141145</v>
      </c>
      <c r="K4575" s="1">
        <v>15.005312002</v>
      </c>
      <c r="L4575" s="1">
        <v>14.603384002</v>
      </c>
      <c r="M4575" s="2">
        <f t="shared" si="359"/>
        <v>6.6225163578481627E-4</v>
      </c>
      <c r="N4575" s="2">
        <f t="shared" si="360"/>
        <v>6.6203244393836687E-4</v>
      </c>
    </row>
    <row r="4576" spans="1:14" x14ac:dyDescent="0.25">
      <c r="A4576" s="5">
        <v>43276</v>
      </c>
      <c r="B4576" s="11">
        <f t="shared" si="356"/>
        <v>6</v>
      </c>
      <c r="C4576" s="11">
        <f t="shared" si="357"/>
        <v>2018</v>
      </c>
      <c r="D4576" s="11" t="str">
        <f t="shared" si="358"/>
        <v>6/2018</v>
      </c>
      <c r="E4576">
        <v>46603</v>
      </c>
      <c r="F4576">
        <v>59891200</v>
      </c>
      <c r="G4576">
        <v>923903990</v>
      </c>
      <c r="H4576" s="1">
        <v>15.024451429999999</v>
      </c>
      <c r="I4576" s="1">
        <v>14.545965716</v>
      </c>
      <c r="J4576" s="1">
        <v>14.411989716000001</v>
      </c>
      <c r="K4576" s="1">
        <v>15.110578859</v>
      </c>
      <c r="L4576" s="1">
        <v>14.75649943</v>
      </c>
      <c r="M4576" s="2">
        <f t="shared" si="359"/>
        <v>3.9046988755580436E-2</v>
      </c>
      <c r="N4576" s="2">
        <f t="shared" si="360"/>
        <v>3.830393607578108E-2</v>
      </c>
    </row>
    <row r="4577" spans="1:14" x14ac:dyDescent="0.25">
      <c r="A4577" s="5">
        <v>43277</v>
      </c>
      <c r="B4577" s="11">
        <f t="shared" si="356"/>
        <v>6</v>
      </c>
      <c r="C4577" s="11">
        <f t="shared" si="357"/>
        <v>2018</v>
      </c>
      <c r="D4577" s="11" t="str">
        <f t="shared" si="358"/>
        <v>6/2018</v>
      </c>
      <c r="E4577">
        <v>51138</v>
      </c>
      <c r="F4577">
        <v>59331000</v>
      </c>
      <c r="G4577">
        <v>941620668</v>
      </c>
      <c r="H4577" s="1">
        <v>15.349821715999999</v>
      </c>
      <c r="I4577" s="1">
        <v>15.215845716</v>
      </c>
      <c r="J4577" s="1">
        <v>14.861766288</v>
      </c>
      <c r="K4577" s="1">
        <v>15.426379430000001</v>
      </c>
      <c r="L4577" s="1">
        <v>15.187136573</v>
      </c>
      <c r="M4577" s="2">
        <f t="shared" si="359"/>
        <v>2.1656050972371554E-2</v>
      </c>
      <c r="N4577" s="2">
        <f t="shared" si="360"/>
        <v>2.1424890100704155E-2</v>
      </c>
    </row>
    <row r="4578" spans="1:14" x14ac:dyDescent="0.25">
      <c r="A4578" s="5">
        <v>43278</v>
      </c>
      <c r="B4578" s="11">
        <f t="shared" si="356"/>
        <v>6</v>
      </c>
      <c r="C4578" s="11">
        <f t="shared" si="357"/>
        <v>2018</v>
      </c>
      <c r="D4578" s="11" t="str">
        <f t="shared" si="358"/>
        <v>6/2018</v>
      </c>
      <c r="E4578">
        <v>68292</v>
      </c>
      <c r="F4578">
        <v>77888500</v>
      </c>
      <c r="G4578">
        <v>1287953231</v>
      </c>
      <c r="H4578" s="1">
        <v>15.837877145</v>
      </c>
      <c r="I4578" s="1">
        <v>15.407240002</v>
      </c>
      <c r="J4578" s="1">
        <v>15.368961145</v>
      </c>
      <c r="K4578" s="1">
        <v>16.24937486</v>
      </c>
      <c r="L4578" s="1">
        <v>15.818737715999999</v>
      </c>
      <c r="M4578" s="2">
        <f t="shared" si="359"/>
        <v>3.1795511246314634E-2</v>
      </c>
      <c r="N4578" s="2">
        <f t="shared" si="360"/>
        <v>3.1300499408322004E-2</v>
      </c>
    </row>
    <row r="4579" spans="1:14" x14ac:dyDescent="0.25">
      <c r="A4579" s="5">
        <v>43279</v>
      </c>
      <c r="B4579" s="11">
        <f t="shared" si="356"/>
        <v>6</v>
      </c>
      <c r="C4579" s="11">
        <f t="shared" si="357"/>
        <v>2018</v>
      </c>
      <c r="D4579" s="11" t="str">
        <f t="shared" si="358"/>
        <v>6/2018</v>
      </c>
      <c r="E4579">
        <v>79005</v>
      </c>
      <c r="F4579">
        <v>94451800</v>
      </c>
      <c r="G4579">
        <v>1581069977</v>
      </c>
      <c r="H4579" s="1">
        <v>15.885725716</v>
      </c>
      <c r="I4579" s="1">
        <v>16.000562288000001</v>
      </c>
      <c r="J4579" s="1">
        <v>15.627343431</v>
      </c>
      <c r="K4579" s="1">
        <v>16.335502288000001</v>
      </c>
      <c r="L4579" s="1">
        <v>16.010132001999999</v>
      </c>
      <c r="M4579" s="2">
        <f t="shared" si="359"/>
        <v>3.0211480087851683E-3</v>
      </c>
      <c r="N4579" s="2">
        <f t="shared" si="360"/>
        <v>3.0165935120397701E-3</v>
      </c>
    </row>
    <row r="4580" spans="1:14" x14ac:dyDescent="0.25">
      <c r="A4580" s="5">
        <v>43280</v>
      </c>
      <c r="B4580" s="11">
        <f t="shared" si="356"/>
        <v>6</v>
      </c>
      <c r="C4580" s="11">
        <f t="shared" si="357"/>
        <v>2018</v>
      </c>
      <c r="D4580" s="11" t="str">
        <f t="shared" si="358"/>
        <v>6/2018</v>
      </c>
      <c r="E4580">
        <v>54058</v>
      </c>
      <c r="F4580">
        <v>75132900</v>
      </c>
      <c r="G4580">
        <v>1278678460</v>
      </c>
      <c r="H4580" s="1">
        <v>16.450338859999999</v>
      </c>
      <c r="I4580" s="1">
        <v>16.124968574</v>
      </c>
      <c r="J4580" s="1">
        <v>16.010132001999999</v>
      </c>
      <c r="K4580" s="1">
        <v>16.450338859999999</v>
      </c>
      <c r="L4580" s="1">
        <v>16.278084002</v>
      </c>
      <c r="M4580" s="2">
        <f t="shared" si="359"/>
        <v>3.5542168742805691E-2</v>
      </c>
      <c r="N4580" s="2">
        <f t="shared" si="360"/>
        <v>3.4925124098029649E-2</v>
      </c>
    </row>
    <row r="4581" spans="1:14" x14ac:dyDescent="0.25">
      <c r="A4581" s="5">
        <v>43283</v>
      </c>
      <c r="B4581" s="11">
        <f t="shared" si="356"/>
        <v>7</v>
      </c>
      <c r="C4581" s="11">
        <f t="shared" si="357"/>
        <v>2018</v>
      </c>
      <c r="D4581" s="11" t="str">
        <f t="shared" si="358"/>
        <v>7/2018</v>
      </c>
      <c r="E4581">
        <v>46529</v>
      </c>
      <c r="F4581">
        <v>54211100</v>
      </c>
      <c r="G4581">
        <v>932206111</v>
      </c>
      <c r="H4581" s="1">
        <v>16.71829086</v>
      </c>
      <c r="I4581" s="1">
        <v>16.258944574000001</v>
      </c>
      <c r="J4581" s="1">
        <v>16.172817145</v>
      </c>
      <c r="K4581" s="1">
        <v>16.727860574000001</v>
      </c>
      <c r="L4581" s="1">
        <v>16.450338859999999</v>
      </c>
      <c r="M4581" s="2">
        <f t="shared" si="359"/>
        <v>1.6288539845920269E-2</v>
      </c>
      <c r="N4581" s="2">
        <f t="shared" si="360"/>
        <v>1.6157304748423647E-2</v>
      </c>
    </row>
    <row r="4582" spans="1:14" x14ac:dyDescent="0.25">
      <c r="A4582" s="5">
        <v>43284</v>
      </c>
      <c r="B4582" s="11">
        <f t="shared" si="356"/>
        <v>7</v>
      </c>
      <c r="C4582" s="11">
        <f t="shared" si="357"/>
        <v>2018</v>
      </c>
      <c r="D4582" s="11" t="str">
        <f t="shared" si="358"/>
        <v>7/2018</v>
      </c>
      <c r="E4582">
        <v>50697</v>
      </c>
      <c r="F4582">
        <v>56569500</v>
      </c>
      <c r="G4582">
        <v>1000764759</v>
      </c>
      <c r="H4582" s="1">
        <v>16.747000003</v>
      </c>
      <c r="I4582" s="1">
        <v>16.976673144999999</v>
      </c>
      <c r="J4582" s="1">
        <v>16.708721144999998</v>
      </c>
      <c r="K4582" s="1">
        <v>17.120218860000001</v>
      </c>
      <c r="L4582" s="1">
        <v>16.919254859999999</v>
      </c>
      <c r="M4582" s="2">
        <f t="shared" si="359"/>
        <v>1.7172295445995189E-3</v>
      </c>
      <c r="N4582" s="2">
        <f t="shared" si="360"/>
        <v>1.7157567917405218E-3</v>
      </c>
    </row>
    <row r="4583" spans="1:14" x14ac:dyDescent="0.25">
      <c r="A4583" s="5">
        <v>43285</v>
      </c>
      <c r="B4583" s="11">
        <f t="shared" si="356"/>
        <v>7</v>
      </c>
      <c r="C4583" s="11">
        <f t="shared" si="357"/>
        <v>2018</v>
      </c>
      <c r="D4583" s="11" t="str">
        <f t="shared" si="358"/>
        <v>7/2018</v>
      </c>
      <c r="E4583">
        <v>32556</v>
      </c>
      <c r="F4583">
        <v>53717500</v>
      </c>
      <c r="G4583">
        <v>955115159</v>
      </c>
      <c r="H4583" s="1">
        <v>17.65612286</v>
      </c>
      <c r="I4583" s="1">
        <v>16.632163430999999</v>
      </c>
      <c r="J4583" s="1">
        <v>16.498187431000002</v>
      </c>
      <c r="K4583" s="1">
        <v>17.65612286</v>
      </c>
      <c r="L4583" s="1">
        <v>17.014952003000001</v>
      </c>
      <c r="M4583" s="2">
        <f t="shared" si="359"/>
        <v>5.4285714267459317E-2</v>
      </c>
      <c r="N4583" s="2">
        <f t="shared" si="360"/>
        <v>5.2863489539752812E-2</v>
      </c>
    </row>
    <row r="4584" spans="1:14" x14ac:dyDescent="0.25">
      <c r="A4584" s="5">
        <v>43286</v>
      </c>
      <c r="B4584" s="11">
        <f t="shared" si="356"/>
        <v>7</v>
      </c>
      <c r="C4584" s="11">
        <f t="shared" si="357"/>
        <v>2018</v>
      </c>
      <c r="D4584" s="11" t="str">
        <f t="shared" si="358"/>
        <v>7/2018</v>
      </c>
      <c r="E4584">
        <v>66503</v>
      </c>
      <c r="F4584">
        <v>75576300</v>
      </c>
      <c r="G4584">
        <v>1371957724</v>
      </c>
      <c r="H4584" s="1">
        <v>17.091509717000001</v>
      </c>
      <c r="I4584" s="1">
        <v>17.799668573999998</v>
      </c>
      <c r="J4584" s="1">
        <v>16.890545716999998</v>
      </c>
      <c r="K4584" s="1">
        <v>17.99106286</v>
      </c>
      <c r="L4584" s="1">
        <v>17.369031431</v>
      </c>
      <c r="M4584" s="2">
        <f t="shared" si="359"/>
        <v>-3.1978319786114096E-2</v>
      </c>
      <c r="N4584" s="2">
        <f t="shared" si="360"/>
        <v>-3.250079504119581E-2</v>
      </c>
    </row>
    <row r="4585" spans="1:14" x14ac:dyDescent="0.25">
      <c r="A4585" s="5">
        <v>43287</v>
      </c>
      <c r="B4585" s="11">
        <f t="shared" si="356"/>
        <v>7</v>
      </c>
      <c r="C4585" s="11">
        <f t="shared" si="357"/>
        <v>2018</v>
      </c>
      <c r="D4585" s="11" t="str">
        <f t="shared" si="358"/>
        <v>7/2018</v>
      </c>
      <c r="E4585">
        <v>26386</v>
      </c>
      <c r="F4585">
        <v>33645400</v>
      </c>
      <c r="G4585">
        <v>601030581</v>
      </c>
      <c r="H4585" s="1">
        <v>17.168067431000001</v>
      </c>
      <c r="I4585" s="1">
        <v>17.196776574000001</v>
      </c>
      <c r="J4585" s="1">
        <v>16.890545716999998</v>
      </c>
      <c r="K4585" s="1">
        <v>17.311613145999999</v>
      </c>
      <c r="L4585" s="1">
        <v>17.091509717000001</v>
      </c>
      <c r="M4585" s="2">
        <f t="shared" si="359"/>
        <v>4.4792832972415653E-3</v>
      </c>
      <c r="N4585" s="2">
        <f t="shared" si="360"/>
        <v>4.4692811649467007E-3</v>
      </c>
    </row>
    <row r="4586" spans="1:14" x14ac:dyDescent="0.25">
      <c r="A4586" s="5">
        <v>43291</v>
      </c>
      <c r="B4586" s="11">
        <f t="shared" si="356"/>
        <v>7</v>
      </c>
      <c r="C4586" s="11">
        <f t="shared" si="357"/>
        <v>2018</v>
      </c>
      <c r="D4586" s="11" t="str">
        <f t="shared" si="358"/>
        <v>7/2018</v>
      </c>
      <c r="E4586">
        <v>44716</v>
      </c>
      <c r="F4586">
        <v>70524300</v>
      </c>
      <c r="G4586">
        <v>1265407454</v>
      </c>
      <c r="H4586" s="1">
        <v>16.986242860000001</v>
      </c>
      <c r="I4586" s="1">
        <v>17.550856003</v>
      </c>
      <c r="J4586" s="1">
        <v>16.794848574</v>
      </c>
      <c r="K4586" s="1">
        <v>17.560425717000001</v>
      </c>
      <c r="L4586" s="1">
        <v>17.168067431000001</v>
      </c>
      <c r="M4586" s="2">
        <f t="shared" si="359"/>
        <v>-1.0590858390483904E-2</v>
      </c>
      <c r="N4586" s="2">
        <f t="shared" si="360"/>
        <v>-1.0647340682480537E-2</v>
      </c>
    </row>
    <row r="4587" spans="1:14" x14ac:dyDescent="0.25">
      <c r="A4587" s="5">
        <v>43292</v>
      </c>
      <c r="B4587" s="11">
        <f t="shared" si="356"/>
        <v>7</v>
      </c>
      <c r="C4587" s="11">
        <f t="shared" si="357"/>
        <v>2018</v>
      </c>
      <c r="D4587" s="11" t="str">
        <f t="shared" si="358"/>
        <v>7/2018</v>
      </c>
      <c r="E4587">
        <v>49896</v>
      </c>
      <c r="F4587">
        <v>85536700</v>
      </c>
      <c r="G4587">
        <v>1508321623</v>
      </c>
      <c r="H4587" s="1">
        <v>16.660872573999999</v>
      </c>
      <c r="I4587" s="1">
        <v>16.737430287999999</v>
      </c>
      <c r="J4587" s="1">
        <v>16.555605716999999</v>
      </c>
      <c r="K4587" s="1">
        <v>17.302043431000001</v>
      </c>
      <c r="L4587" s="1">
        <v>16.871406287999999</v>
      </c>
      <c r="M4587" s="2">
        <f t="shared" si="359"/>
        <v>-1.9154929591063352E-2</v>
      </c>
      <c r="N4587" s="2">
        <f t="shared" si="360"/>
        <v>-1.934076215519126E-2</v>
      </c>
    </row>
    <row r="4588" spans="1:14" x14ac:dyDescent="0.25">
      <c r="A4588" s="5">
        <v>43293</v>
      </c>
      <c r="B4588" s="11">
        <f t="shared" si="356"/>
        <v>7</v>
      </c>
      <c r="C4588" s="11">
        <f t="shared" si="357"/>
        <v>2018</v>
      </c>
      <c r="D4588" s="11" t="str">
        <f t="shared" si="358"/>
        <v>7/2018</v>
      </c>
      <c r="E4588">
        <v>43456</v>
      </c>
      <c r="F4588">
        <v>49099400</v>
      </c>
      <c r="G4588">
        <v>872458478</v>
      </c>
      <c r="H4588" s="1">
        <v>17.177637145999999</v>
      </c>
      <c r="I4588" s="1">
        <v>16.861836574000002</v>
      </c>
      <c r="J4588" s="1">
        <v>16.766139430999999</v>
      </c>
      <c r="K4588" s="1">
        <v>17.244625145000001</v>
      </c>
      <c r="L4588" s="1">
        <v>17.005382288</v>
      </c>
      <c r="M4588" s="2">
        <f t="shared" si="359"/>
        <v>3.101665712313495E-2</v>
      </c>
      <c r="N4588" s="2">
        <f t="shared" si="360"/>
        <v>3.0545361182813018E-2</v>
      </c>
    </row>
    <row r="4589" spans="1:14" x14ac:dyDescent="0.25">
      <c r="A4589" s="5">
        <v>43294</v>
      </c>
      <c r="B4589" s="11">
        <f t="shared" si="356"/>
        <v>7</v>
      </c>
      <c r="C4589" s="11">
        <f t="shared" si="357"/>
        <v>2018</v>
      </c>
      <c r="D4589" s="11" t="str">
        <f t="shared" si="358"/>
        <v>7/2018</v>
      </c>
      <c r="E4589">
        <v>45456</v>
      </c>
      <c r="F4589">
        <v>44811600</v>
      </c>
      <c r="G4589">
        <v>807749466</v>
      </c>
      <c r="H4589" s="1">
        <v>17.330752574000002</v>
      </c>
      <c r="I4589" s="1">
        <v>17.215916003</v>
      </c>
      <c r="J4589" s="1">
        <v>17.014952003000001</v>
      </c>
      <c r="K4589" s="1">
        <v>17.397740574</v>
      </c>
      <c r="L4589" s="1">
        <v>17.244625145000001</v>
      </c>
      <c r="M4589" s="2">
        <f t="shared" si="359"/>
        <v>8.9136489901731064E-3</v>
      </c>
      <c r="N4589" s="2">
        <f t="shared" si="360"/>
        <v>8.8741569264459107E-3</v>
      </c>
    </row>
    <row r="4590" spans="1:14" x14ac:dyDescent="0.25">
      <c r="A4590" s="5">
        <v>43297</v>
      </c>
      <c r="B4590" s="11">
        <f t="shared" si="356"/>
        <v>7</v>
      </c>
      <c r="C4590" s="11">
        <f t="shared" si="357"/>
        <v>2018</v>
      </c>
      <c r="D4590" s="11" t="str">
        <f t="shared" si="358"/>
        <v>7/2018</v>
      </c>
      <c r="E4590">
        <v>65591</v>
      </c>
      <c r="F4590">
        <v>62439400</v>
      </c>
      <c r="G4590">
        <v>1111302143</v>
      </c>
      <c r="H4590" s="1">
        <v>17.110649145</v>
      </c>
      <c r="I4590" s="1">
        <v>17.177637145999999</v>
      </c>
      <c r="J4590" s="1">
        <v>16.842697144999999</v>
      </c>
      <c r="K4590" s="1">
        <v>17.206346287999999</v>
      </c>
      <c r="L4590" s="1">
        <v>17.024521716999999</v>
      </c>
      <c r="M4590" s="2">
        <f t="shared" si="359"/>
        <v>-1.2700165677179354E-2</v>
      </c>
      <c r="N4590" s="2">
        <f t="shared" si="360"/>
        <v>-1.2781502173092527E-2</v>
      </c>
    </row>
    <row r="4591" spans="1:14" x14ac:dyDescent="0.25">
      <c r="A4591" s="5">
        <v>43298</v>
      </c>
      <c r="B4591" s="11">
        <f t="shared" si="356"/>
        <v>7</v>
      </c>
      <c r="C4591" s="11">
        <f t="shared" si="357"/>
        <v>2018</v>
      </c>
      <c r="D4591" s="11" t="str">
        <f t="shared" si="358"/>
        <v>7/2018</v>
      </c>
      <c r="E4591">
        <v>42578</v>
      </c>
      <c r="F4591">
        <v>40458300</v>
      </c>
      <c r="G4591">
        <v>733016543</v>
      </c>
      <c r="H4591" s="1">
        <v>17.503007431</v>
      </c>
      <c r="I4591" s="1">
        <v>17.024521716999999</v>
      </c>
      <c r="J4591" s="1">
        <v>16.947964002999999</v>
      </c>
      <c r="K4591" s="1">
        <v>17.608274288</v>
      </c>
      <c r="L4591" s="1">
        <v>17.330752574000002</v>
      </c>
      <c r="M4591" s="2">
        <f t="shared" si="359"/>
        <v>2.2930648783401342E-2</v>
      </c>
      <c r="N4591" s="2">
        <f t="shared" si="360"/>
        <v>2.2671692670922703E-2</v>
      </c>
    </row>
    <row r="4592" spans="1:14" x14ac:dyDescent="0.25">
      <c r="A4592" s="5">
        <v>43299</v>
      </c>
      <c r="B4592" s="11">
        <f t="shared" si="356"/>
        <v>7</v>
      </c>
      <c r="C4592" s="11">
        <f t="shared" si="357"/>
        <v>2018</v>
      </c>
      <c r="D4592" s="11" t="str">
        <f t="shared" si="358"/>
        <v>7/2018</v>
      </c>
      <c r="E4592">
        <v>30855</v>
      </c>
      <c r="F4592">
        <v>40284500</v>
      </c>
      <c r="G4592">
        <v>732868344</v>
      </c>
      <c r="H4592" s="1">
        <v>17.273334288000001</v>
      </c>
      <c r="I4592" s="1">
        <v>17.464728573999999</v>
      </c>
      <c r="J4592" s="1">
        <v>17.168067431000001</v>
      </c>
      <c r="K4592" s="1">
        <v>17.608274288</v>
      </c>
      <c r="L4592" s="1">
        <v>17.407310288000001</v>
      </c>
      <c r="M4592" s="2">
        <f t="shared" si="359"/>
        <v>-1.3121924555274944E-2</v>
      </c>
      <c r="N4592" s="2">
        <f t="shared" si="360"/>
        <v>-1.3208777630309816E-2</v>
      </c>
    </row>
    <row r="4593" spans="1:14" x14ac:dyDescent="0.25">
      <c r="A4593" s="5">
        <v>43300</v>
      </c>
      <c r="B4593" s="11">
        <f t="shared" si="356"/>
        <v>7</v>
      </c>
      <c r="C4593" s="11">
        <f t="shared" si="357"/>
        <v>2018</v>
      </c>
      <c r="D4593" s="11" t="str">
        <f t="shared" si="358"/>
        <v>7/2018</v>
      </c>
      <c r="E4593">
        <v>34722</v>
      </c>
      <c r="F4593">
        <v>59346500</v>
      </c>
      <c r="G4593">
        <v>1068791354</v>
      </c>
      <c r="H4593" s="1">
        <v>17.608274288</v>
      </c>
      <c r="I4593" s="1">
        <v>17.072370287999998</v>
      </c>
      <c r="J4593" s="1">
        <v>16.976673144999999</v>
      </c>
      <c r="K4593" s="1">
        <v>17.608274288</v>
      </c>
      <c r="L4593" s="1">
        <v>17.235055430999999</v>
      </c>
      <c r="M4593" s="2">
        <f t="shared" si="359"/>
        <v>1.9390581714885613E-2</v>
      </c>
      <c r="N4593" s="2">
        <f t="shared" si="360"/>
        <v>1.9204979833532906E-2</v>
      </c>
    </row>
    <row r="4594" spans="1:14" x14ac:dyDescent="0.25">
      <c r="A4594" s="5">
        <v>43301</v>
      </c>
      <c r="B4594" s="11">
        <f t="shared" si="356"/>
        <v>7</v>
      </c>
      <c r="C4594" s="11">
        <f t="shared" si="357"/>
        <v>2018</v>
      </c>
      <c r="D4594" s="11" t="str">
        <f t="shared" si="358"/>
        <v>7/2018</v>
      </c>
      <c r="E4594">
        <v>90641</v>
      </c>
      <c r="F4594">
        <v>97664400</v>
      </c>
      <c r="G4594">
        <v>1878389845</v>
      </c>
      <c r="H4594" s="1">
        <v>18.45997886</v>
      </c>
      <c r="I4594" s="1">
        <v>18.345142289000002</v>
      </c>
      <c r="J4594" s="1">
        <v>18.115469145999999</v>
      </c>
      <c r="K4594" s="1">
        <v>18.641803431</v>
      </c>
      <c r="L4594" s="1">
        <v>18.402560573999999</v>
      </c>
      <c r="M4594" s="2">
        <f t="shared" si="359"/>
        <v>4.8369565243564727E-2</v>
      </c>
      <c r="N4594" s="2">
        <f t="shared" si="360"/>
        <v>4.723616232766361E-2</v>
      </c>
    </row>
    <row r="4595" spans="1:14" x14ac:dyDescent="0.25">
      <c r="A4595" s="5">
        <v>43304</v>
      </c>
      <c r="B4595" s="11">
        <f t="shared" si="356"/>
        <v>7</v>
      </c>
      <c r="C4595" s="11">
        <f t="shared" si="357"/>
        <v>2018</v>
      </c>
      <c r="D4595" s="11" t="str">
        <f t="shared" si="358"/>
        <v>7/2018</v>
      </c>
      <c r="E4595">
        <v>39138</v>
      </c>
      <c r="F4595">
        <v>34974300</v>
      </c>
      <c r="G4595">
        <v>676986844</v>
      </c>
      <c r="H4595" s="1">
        <v>18.431269716999999</v>
      </c>
      <c r="I4595" s="1">
        <v>18.469548574000001</v>
      </c>
      <c r="J4595" s="1">
        <v>18.383421146</v>
      </c>
      <c r="K4595" s="1">
        <v>18.632233716999998</v>
      </c>
      <c r="L4595" s="1">
        <v>18.517397146</v>
      </c>
      <c r="M4595" s="2">
        <f t="shared" si="359"/>
        <v>-1.5552099608417969E-3</v>
      </c>
      <c r="N4595" s="2">
        <f t="shared" si="360"/>
        <v>-1.556420555167988E-3</v>
      </c>
    </row>
    <row r="4596" spans="1:14" x14ac:dyDescent="0.25">
      <c r="A4596" s="5">
        <v>43305</v>
      </c>
      <c r="B4596" s="11">
        <f t="shared" si="356"/>
        <v>7</v>
      </c>
      <c r="C4596" s="11">
        <f t="shared" si="357"/>
        <v>2018</v>
      </c>
      <c r="D4596" s="11" t="str">
        <f t="shared" si="358"/>
        <v>7/2018</v>
      </c>
      <c r="E4596">
        <v>28534</v>
      </c>
      <c r="F4596">
        <v>39765000</v>
      </c>
      <c r="G4596">
        <v>782342165</v>
      </c>
      <c r="H4596" s="1">
        <v>18.814058288999998</v>
      </c>
      <c r="I4596" s="1">
        <v>18.727930860000001</v>
      </c>
      <c r="J4596" s="1">
        <v>18.689652002999999</v>
      </c>
      <c r="K4596" s="1">
        <v>19.015022289000001</v>
      </c>
      <c r="L4596" s="1">
        <v>18.823628003</v>
      </c>
      <c r="M4596" s="2">
        <f t="shared" si="359"/>
        <v>2.076843201132994E-2</v>
      </c>
      <c r="N4596" s="2">
        <f t="shared" si="360"/>
        <v>2.0555708376417122E-2</v>
      </c>
    </row>
    <row r="4597" spans="1:14" x14ac:dyDescent="0.25">
      <c r="A4597" s="5">
        <v>43306</v>
      </c>
      <c r="B4597" s="11">
        <f t="shared" si="356"/>
        <v>7</v>
      </c>
      <c r="C4597" s="11">
        <f t="shared" si="357"/>
        <v>2018</v>
      </c>
      <c r="D4597" s="11" t="str">
        <f t="shared" si="358"/>
        <v>7/2018</v>
      </c>
      <c r="E4597">
        <v>36246</v>
      </c>
      <c r="F4597">
        <v>48457400</v>
      </c>
      <c r="G4597">
        <v>960775169</v>
      </c>
      <c r="H4597" s="1">
        <v>19.101149716999998</v>
      </c>
      <c r="I4597" s="1">
        <v>18.948034288999999</v>
      </c>
      <c r="J4597" s="1">
        <v>18.766209716999999</v>
      </c>
      <c r="K4597" s="1">
        <v>19.139428574</v>
      </c>
      <c r="L4597" s="1">
        <v>18.967173717000001</v>
      </c>
      <c r="M4597" s="2">
        <f t="shared" si="359"/>
        <v>1.5259409936443813E-2</v>
      </c>
      <c r="N4597" s="2">
        <f t="shared" si="360"/>
        <v>1.514415613175661E-2</v>
      </c>
    </row>
    <row r="4598" spans="1:14" x14ac:dyDescent="0.25">
      <c r="A4598" s="5">
        <v>43307</v>
      </c>
      <c r="B4598" s="11">
        <f t="shared" si="356"/>
        <v>7</v>
      </c>
      <c r="C4598" s="11">
        <f t="shared" si="357"/>
        <v>2018</v>
      </c>
      <c r="D4598" s="11" t="str">
        <f t="shared" si="358"/>
        <v>7/2018</v>
      </c>
      <c r="E4598">
        <v>30637</v>
      </c>
      <c r="F4598">
        <v>47894000</v>
      </c>
      <c r="G4598">
        <v>939945493</v>
      </c>
      <c r="H4598" s="1">
        <v>18.574815431000001</v>
      </c>
      <c r="I4598" s="1">
        <v>19.091580003000001</v>
      </c>
      <c r="J4598" s="1">
        <v>18.536536573999999</v>
      </c>
      <c r="K4598" s="1">
        <v>19.091580003000001</v>
      </c>
      <c r="L4598" s="1">
        <v>18.775779431</v>
      </c>
      <c r="M4598" s="2">
        <f t="shared" si="359"/>
        <v>-2.755511023148316E-2</v>
      </c>
      <c r="N4598" s="2">
        <f t="shared" si="360"/>
        <v>-2.7941873713754201E-2</v>
      </c>
    </row>
    <row r="4599" spans="1:14" x14ac:dyDescent="0.25">
      <c r="A4599" s="5">
        <v>43308</v>
      </c>
      <c r="B4599" s="11">
        <f t="shared" si="356"/>
        <v>7</v>
      </c>
      <c r="C4599" s="11">
        <f t="shared" si="357"/>
        <v>2018</v>
      </c>
      <c r="D4599" s="11" t="str">
        <f t="shared" si="358"/>
        <v>7/2018</v>
      </c>
      <c r="E4599">
        <v>30065</v>
      </c>
      <c r="F4599">
        <v>36322700</v>
      </c>
      <c r="G4599">
        <v>715082504</v>
      </c>
      <c r="H4599" s="1">
        <v>18.919325145999998</v>
      </c>
      <c r="I4599" s="1">
        <v>18.756640003000001</v>
      </c>
      <c r="J4599" s="1">
        <v>18.708791431000002</v>
      </c>
      <c r="K4599" s="1">
        <v>18.957604003</v>
      </c>
      <c r="L4599" s="1">
        <v>18.833197717000001</v>
      </c>
      <c r="M4599" s="2">
        <f t="shared" si="359"/>
        <v>1.8547140685179375E-2</v>
      </c>
      <c r="N4599" s="2">
        <f t="shared" si="360"/>
        <v>1.8377240036980033E-2</v>
      </c>
    </row>
    <row r="4600" spans="1:14" x14ac:dyDescent="0.25">
      <c r="A4600" s="5">
        <v>43311</v>
      </c>
      <c r="B4600" s="11">
        <f t="shared" si="356"/>
        <v>7</v>
      </c>
      <c r="C4600" s="11">
        <f t="shared" si="357"/>
        <v>2018</v>
      </c>
      <c r="D4600" s="11" t="str">
        <f t="shared" si="358"/>
        <v>7/2018</v>
      </c>
      <c r="E4600">
        <v>27267</v>
      </c>
      <c r="F4600">
        <v>36946100</v>
      </c>
      <c r="G4600">
        <v>734676371</v>
      </c>
      <c r="H4600" s="1">
        <v>19.034161717</v>
      </c>
      <c r="I4600" s="1">
        <v>19.091580003000001</v>
      </c>
      <c r="J4600" s="1">
        <v>18.852337146</v>
      </c>
      <c r="K4600" s="1">
        <v>19.235125716999999</v>
      </c>
      <c r="L4600" s="1">
        <v>19.024592002999999</v>
      </c>
      <c r="M4600" s="2">
        <f t="shared" si="359"/>
        <v>6.0698027077503713E-3</v>
      </c>
      <c r="N4600" s="2">
        <f t="shared" si="360"/>
        <v>6.0514556598371813E-3</v>
      </c>
    </row>
    <row r="4601" spans="1:14" x14ac:dyDescent="0.25">
      <c r="A4601" s="5">
        <v>43312</v>
      </c>
      <c r="B4601" s="11">
        <f t="shared" si="356"/>
        <v>7</v>
      </c>
      <c r="C4601" s="11">
        <f t="shared" si="357"/>
        <v>2018</v>
      </c>
      <c r="D4601" s="11" t="str">
        <f t="shared" si="358"/>
        <v>7/2018</v>
      </c>
      <c r="E4601">
        <v>29464</v>
      </c>
      <c r="F4601">
        <v>38516200</v>
      </c>
      <c r="G4601">
        <v>756676050</v>
      </c>
      <c r="H4601" s="1">
        <v>18.871476573999999</v>
      </c>
      <c r="I4601" s="1">
        <v>18.775779431</v>
      </c>
      <c r="J4601" s="1">
        <v>18.632233716999998</v>
      </c>
      <c r="K4601" s="1">
        <v>18.938464574000001</v>
      </c>
      <c r="L4601" s="1">
        <v>18.794918859999999</v>
      </c>
      <c r="M4601" s="2">
        <f t="shared" si="359"/>
        <v>-8.5470085532950435E-3</v>
      </c>
      <c r="N4601" s="2">
        <f t="shared" si="360"/>
        <v>-8.5837436977321633E-3</v>
      </c>
    </row>
    <row r="4602" spans="1:14" x14ac:dyDescent="0.25">
      <c r="A4602" s="5">
        <v>43313</v>
      </c>
      <c r="B4602" s="11">
        <f t="shared" si="356"/>
        <v>8</v>
      </c>
      <c r="C4602" s="11">
        <f t="shared" si="357"/>
        <v>2018</v>
      </c>
      <c r="D4602" s="11" t="str">
        <f t="shared" si="358"/>
        <v>8/2018</v>
      </c>
      <c r="E4602">
        <v>33918</v>
      </c>
      <c r="F4602">
        <v>38658100</v>
      </c>
      <c r="G4602">
        <v>765026365</v>
      </c>
      <c r="H4602" s="1">
        <v>19.148998289000001</v>
      </c>
      <c r="I4602" s="1">
        <v>18.747070289</v>
      </c>
      <c r="J4602" s="1">
        <v>18.699221717</v>
      </c>
      <c r="K4602" s="1">
        <v>19.148998289000001</v>
      </c>
      <c r="L4602" s="1">
        <v>18.938464574000001</v>
      </c>
      <c r="M4602" s="2">
        <f t="shared" si="359"/>
        <v>1.4705882388787561E-2</v>
      </c>
      <c r="N4602" s="2">
        <f t="shared" si="360"/>
        <v>1.4598799456479555E-2</v>
      </c>
    </row>
    <row r="4603" spans="1:14" x14ac:dyDescent="0.25">
      <c r="A4603" s="5">
        <v>43314</v>
      </c>
      <c r="B4603" s="11">
        <f t="shared" si="356"/>
        <v>8</v>
      </c>
      <c r="C4603" s="11">
        <f t="shared" si="357"/>
        <v>2018</v>
      </c>
      <c r="D4603" s="11" t="str">
        <f t="shared" si="358"/>
        <v>8/2018</v>
      </c>
      <c r="E4603">
        <v>58444</v>
      </c>
      <c r="F4603">
        <v>68110200</v>
      </c>
      <c r="G4603">
        <v>1387328054</v>
      </c>
      <c r="H4603" s="1">
        <v>19.53178686</v>
      </c>
      <c r="I4603" s="1">
        <v>19.129858859999999</v>
      </c>
      <c r="J4603" s="1">
        <v>19.091580003000001</v>
      </c>
      <c r="K4603" s="1">
        <v>19.885866288999999</v>
      </c>
      <c r="L4603" s="1">
        <v>19.493508002999999</v>
      </c>
      <c r="M4603" s="2">
        <f t="shared" si="359"/>
        <v>1.9990004971690345E-2</v>
      </c>
      <c r="N4603" s="2">
        <f t="shared" si="360"/>
        <v>1.9792828200806328E-2</v>
      </c>
    </row>
    <row r="4604" spans="1:14" x14ac:dyDescent="0.25">
      <c r="A4604" s="5">
        <v>43315</v>
      </c>
      <c r="B4604" s="11">
        <f t="shared" si="356"/>
        <v>8</v>
      </c>
      <c r="C4604" s="11">
        <f t="shared" si="357"/>
        <v>2018</v>
      </c>
      <c r="D4604" s="11" t="str">
        <f t="shared" si="358"/>
        <v>8/2018</v>
      </c>
      <c r="E4604">
        <v>74957</v>
      </c>
      <c r="F4604">
        <v>86090700</v>
      </c>
      <c r="G4604">
        <v>1834398869</v>
      </c>
      <c r="H4604" s="1">
        <v>20.20166686</v>
      </c>
      <c r="I4604" s="1">
        <v>20.479188574999998</v>
      </c>
      <c r="J4604" s="1">
        <v>20.182527432000001</v>
      </c>
      <c r="K4604" s="1">
        <v>20.622734289</v>
      </c>
      <c r="L4604" s="1">
        <v>20.383491432</v>
      </c>
      <c r="M4604" s="2">
        <f t="shared" si="359"/>
        <v>3.4296913272787943E-2</v>
      </c>
      <c r="N4604" s="2">
        <f t="shared" si="360"/>
        <v>3.3721885033625124E-2</v>
      </c>
    </row>
    <row r="4605" spans="1:14" x14ac:dyDescent="0.25">
      <c r="A4605" s="5">
        <v>43318</v>
      </c>
      <c r="B4605" s="11">
        <f t="shared" si="356"/>
        <v>8</v>
      </c>
      <c r="C4605" s="11">
        <f t="shared" si="357"/>
        <v>2018</v>
      </c>
      <c r="D4605" s="11" t="str">
        <f t="shared" si="358"/>
        <v>8/2018</v>
      </c>
      <c r="E4605">
        <v>51736</v>
      </c>
      <c r="F4605">
        <v>44136900</v>
      </c>
      <c r="G4605">
        <v>939932324</v>
      </c>
      <c r="H4605" s="1">
        <v>20.134678860000001</v>
      </c>
      <c r="I4605" s="1">
        <v>20.239945717000001</v>
      </c>
      <c r="J4605" s="1">
        <v>20.077260575</v>
      </c>
      <c r="K4605" s="1">
        <v>20.546176575</v>
      </c>
      <c r="L4605" s="1">
        <v>20.373921717000002</v>
      </c>
      <c r="M4605" s="2">
        <f t="shared" si="359"/>
        <v>-3.3159639976361177E-3</v>
      </c>
      <c r="N4605" s="2">
        <f t="shared" si="360"/>
        <v>-3.321473990249524E-3</v>
      </c>
    </row>
    <row r="4606" spans="1:14" x14ac:dyDescent="0.25">
      <c r="A4606" s="5">
        <v>43319</v>
      </c>
      <c r="B4606" s="11">
        <f t="shared" si="356"/>
        <v>8</v>
      </c>
      <c r="C4606" s="11">
        <f t="shared" si="357"/>
        <v>2018</v>
      </c>
      <c r="D4606" s="11" t="str">
        <f t="shared" si="358"/>
        <v>8/2018</v>
      </c>
      <c r="E4606">
        <v>61353</v>
      </c>
      <c r="F4606">
        <v>68345100</v>
      </c>
      <c r="G4606">
        <v>1438597737</v>
      </c>
      <c r="H4606" s="1">
        <v>19.818878289000001</v>
      </c>
      <c r="I4606" s="1">
        <v>20.412200575</v>
      </c>
      <c r="J4606" s="1">
        <v>19.684902289</v>
      </c>
      <c r="K4606" s="1">
        <v>20.536606859999999</v>
      </c>
      <c r="L4606" s="1">
        <v>20.134678860000001</v>
      </c>
      <c r="M4606" s="2">
        <f t="shared" si="359"/>
        <v>-1.5684410622876954E-2</v>
      </c>
      <c r="N4606" s="2">
        <f t="shared" si="360"/>
        <v>-1.5808712438130812E-2</v>
      </c>
    </row>
    <row r="4607" spans="1:14" x14ac:dyDescent="0.25">
      <c r="A4607" s="5">
        <v>43320</v>
      </c>
      <c r="B4607" s="11">
        <f t="shared" si="356"/>
        <v>8</v>
      </c>
      <c r="C4607" s="11">
        <f t="shared" si="357"/>
        <v>2018</v>
      </c>
      <c r="D4607" s="11" t="str">
        <f t="shared" si="358"/>
        <v>8/2018</v>
      </c>
      <c r="E4607">
        <v>51376</v>
      </c>
      <c r="F4607">
        <v>57509600</v>
      </c>
      <c r="G4607">
        <v>1182226691</v>
      </c>
      <c r="H4607" s="1">
        <v>19.273404574000001</v>
      </c>
      <c r="I4607" s="1">
        <v>19.914575431999999</v>
      </c>
      <c r="J4607" s="1">
        <v>19.254265146000002</v>
      </c>
      <c r="K4607" s="1">
        <v>20.163388003000001</v>
      </c>
      <c r="L4607" s="1">
        <v>19.665762860000001</v>
      </c>
      <c r="M4607" s="2">
        <f t="shared" si="359"/>
        <v>-2.752293581129428E-2</v>
      </c>
      <c r="N4607" s="2">
        <f t="shared" si="360"/>
        <v>-2.7908788149445203E-2</v>
      </c>
    </row>
    <row r="4608" spans="1:14" x14ac:dyDescent="0.25">
      <c r="A4608" s="5">
        <v>43321</v>
      </c>
      <c r="B4608" s="11">
        <f t="shared" si="356"/>
        <v>8</v>
      </c>
      <c r="C4608" s="11">
        <f t="shared" si="357"/>
        <v>2018</v>
      </c>
      <c r="D4608" s="11" t="str">
        <f t="shared" si="358"/>
        <v>8/2018</v>
      </c>
      <c r="E4608">
        <v>52603</v>
      </c>
      <c r="F4608">
        <v>50904200</v>
      </c>
      <c r="G4608">
        <v>1024646410</v>
      </c>
      <c r="H4608" s="1">
        <v>19.464798859999998</v>
      </c>
      <c r="I4608" s="1">
        <v>19.388241145999999</v>
      </c>
      <c r="J4608" s="1">
        <v>18.948034288999999</v>
      </c>
      <c r="K4608" s="1">
        <v>19.474368574</v>
      </c>
      <c r="L4608" s="1">
        <v>19.263834859999999</v>
      </c>
      <c r="M4608" s="2">
        <f t="shared" si="359"/>
        <v>9.9304866073424147E-3</v>
      </c>
      <c r="N4608" s="2">
        <f t="shared" si="360"/>
        <v>9.8815033433642362E-3</v>
      </c>
    </row>
    <row r="4609" spans="1:14" x14ac:dyDescent="0.25">
      <c r="A4609" s="5">
        <v>43322</v>
      </c>
      <c r="B4609" s="11">
        <f t="shared" si="356"/>
        <v>8</v>
      </c>
      <c r="C4609" s="11">
        <f t="shared" si="357"/>
        <v>2018</v>
      </c>
      <c r="D4609" s="11" t="str">
        <f t="shared" si="358"/>
        <v>8/2018</v>
      </c>
      <c r="E4609">
        <v>70415</v>
      </c>
      <c r="F4609">
        <v>61439400</v>
      </c>
      <c r="G4609">
        <v>1210926272</v>
      </c>
      <c r="H4609" s="1">
        <v>18.747070289</v>
      </c>
      <c r="I4609" s="1">
        <v>19.235125716999999</v>
      </c>
      <c r="J4609" s="1">
        <v>18.526966860000002</v>
      </c>
      <c r="K4609" s="1">
        <v>19.282974288999998</v>
      </c>
      <c r="L4609" s="1">
        <v>18.852337146</v>
      </c>
      <c r="M4609" s="2">
        <f t="shared" si="359"/>
        <v>-3.6873156314752631E-2</v>
      </c>
      <c r="N4609" s="2">
        <f t="shared" si="360"/>
        <v>-3.7570158635484088E-2</v>
      </c>
    </row>
    <row r="4610" spans="1:14" x14ac:dyDescent="0.25">
      <c r="A4610" s="5">
        <v>43325</v>
      </c>
      <c r="B4610" s="11">
        <f t="shared" si="356"/>
        <v>8</v>
      </c>
      <c r="C4610" s="11">
        <f t="shared" si="357"/>
        <v>2018</v>
      </c>
      <c r="D4610" s="11" t="str">
        <f t="shared" si="358"/>
        <v>8/2018</v>
      </c>
      <c r="E4610">
        <v>51657</v>
      </c>
      <c r="F4610">
        <v>58053300</v>
      </c>
      <c r="G4610">
        <v>1139572855</v>
      </c>
      <c r="H4610" s="1">
        <v>19.177707431999998</v>
      </c>
      <c r="I4610" s="1">
        <v>18.660942859999999</v>
      </c>
      <c r="J4610" s="1">
        <v>18.440839431000001</v>
      </c>
      <c r="K4610" s="1">
        <v>19.177707431999998</v>
      </c>
      <c r="L4610" s="1">
        <v>18.785349146000001</v>
      </c>
      <c r="M4610" s="2">
        <f t="shared" si="359"/>
        <v>2.2970903525799446E-2</v>
      </c>
      <c r="N4610" s="2">
        <f t="shared" si="360"/>
        <v>2.2711044263728195E-2</v>
      </c>
    </row>
    <row r="4611" spans="1:14" x14ac:dyDescent="0.25">
      <c r="A4611" s="5">
        <v>43326</v>
      </c>
      <c r="B4611" s="11">
        <f t="shared" ref="B4611:B4674" si="361">MONTH(A4611)</f>
        <v>8</v>
      </c>
      <c r="C4611" s="11">
        <f t="shared" ref="C4611:C4674" si="362">YEAR(A4611)</f>
        <v>2018</v>
      </c>
      <c r="D4611" s="11" t="str">
        <f t="shared" ref="D4611:D4674" si="363">CONCATENATE(B4611,"/",C4611)</f>
        <v>8/2018</v>
      </c>
      <c r="E4611">
        <v>44375</v>
      </c>
      <c r="F4611">
        <v>54962900</v>
      </c>
      <c r="G4611">
        <v>1099759918</v>
      </c>
      <c r="H4611" s="1">
        <v>19.168113780999999</v>
      </c>
      <c r="I4611" s="1">
        <v>19.455923296999998</v>
      </c>
      <c r="J4611" s="1">
        <v>18.928272517</v>
      </c>
      <c r="K4611" s="1">
        <v>19.484704249</v>
      </c>
      <c r="L4611" s="1">
        <v>19.187301082000001</v>
      </c>
      <c r="M4611" s="2">
        <f t="shared" si="359"/>
        <v>-5.0025014898247289E-4</v>
      </c>
      <c r="N4611" s="2">
        <f t="shared" si="360"/>
        <v>-5.0037531583314919E-4</v>
      </c>
    </row>
    <row r="4612" spans="1:14" x14ac:dyDescent="0.25">
      <c r="A4612" s="5">
        <v>43327</v>
      </c>
      <c r="B4612" s="11">
        <f t="shared" si="361"/>
        <v>8</v>
      </c>
      <c r="C4612" s="11">
        <f t="shared" si="362"/>
        <v>2018</v>
      </c>
      <c r="D4612" s="11" t="str">
        <f t="shared" si="363"/>
        <v>8/2018</v>
      </c>
      <c r="E4612">
        <v>84131</v>
      </c>
      <c r="F4612">
        <v>65009200</v>
      </c>
      <c r="G4612">
        <v>1257626696</v>
      </c>
      <c r="H4612" s="1">
        <v>18.275904280999999</v>
      </c>
      <c r="I4612" s="1">
        <v>18.841929662999998</v>
      </c>
      <c r="J4612" s="1">
        <v>18.275904280999999</v>
      </c>
      <c r="K4612" s="1">
        <v>18.870710614</v>
      </c>
      <c r="L4612" s="1">
        <v>18.554120145999999</v>
      </c>
      <c r="M4612" s="2">
        <f t="shared" ref="M4612:M4675" si="364">H4612/H4611-1</f>
        <v>-4.6546546530018218E-2</v>
      </c>
      <c r="N4612" s="2">
        <f t="shared" ref="N4612:N4675" si="365">LN(H4612/H4611)</f>
        <v>-4.7664671630362268E-2</v>
      </c>
    </row>
    <row r="4613" spans="1:14" x14ac:dyDescent="0.25">
      <c r="A4613" s="5">
        <v>43328</v>
      </c>
      <c r="B4613" s="11">
        <f t="shared" si="361"/>
        <v>8</v>
      </c>
      <c r="C4613" s="11">
        <f t="shared" si="362"/>
        <v>2018</v>
      </c>
      <c r="D4613" s="11" t="str">
        <f t="shared" si="363"/>
        <v>8/2018</v>
      </c>
      <c r="E4613">
        <v>46200</v>
      </c>
      <c r="F4613">
        <v>50945200</v>
      </c>
      <c r="G4613">
        <v>970985630</v>
      </c>
      <c r="H4613" s="1">
        <v>18.179967775000001</v>
      </c>
      <c r="I4613" s="1">
        <v>18.534932845</v>
      </c>
      <c r="J4613" s="1">
        <v>18.007282064999998</v>
      </c>
      <c r="K4613" s="1">
        <v>18.563713796999998</v>
      </c>
      <c r="L4613" s="1">
        <v>18.275904280999999</v>
      </c>
      <c r="M4613" s="2">
        <f t="shared" si="364"/>
        <v>-5.2493438641904033E-3</v>
      </c>
      <c r="N4613" s="2">
        <f t="shared" si="365"/>
        <v>-5.2631700766137823E-3</v>
      </c>
    </row>
    <row r="4614" spans="1:14" x14ac:dyDescent="0.25">
      <c r="A4614" s="5">
        <v>43329</v>
      </c>
      <c r="B4614" s="11">
        <f t="shared" si="361"/>
        <v>8</v>
      </c>
      <c r="C4614" s="11">
        <f t="shared" si="362"/>
        <v>2018</v>
      </c>
      <c r="D4614" s="11" t="str">
        <f t="shared" si="363"/>
        <v>8/2018</v>
      </c>
      <c r="E4614">
        <v>57900</v>
      </c>
      <c r="F4614">
        <v>68030100</v>
      </c>
      <c r="G4614">
        <v>1263350647</v>
      </c>
      <c r="H4614" s="1">
        <v>17.709878899</v>
      </c>
      <c r="I4614" s="1">
        <v>17.988094764</v>
      </c>
      <c r="J4614" s="1">
        <v>17.652316995</v>
      </c>
      <c r="K4614" s="1">
        <v>18.09362492</v>
      </c>
      <c r="L4614" s="1">
        <v>17.805815404000001</v>
      </c>
      <c r="M4614" s="2">
        <f t="shared" si="364"/>
        <v>-2.5857519761197767E-2</v>
      </c>
      <c r="N4614" s="2">
        <f t="shared" si="365"/>
        <v>-2.6197702425273008E-2</v>
      </c>
    </row>
    <row r="4615" spans="1:14" x14ac:dyDescent="0.25">
      <c r="A4615" s="5">
        <v>43332</v>
      </c>
      <c r="B4615" s="11">
        <f t="shared" si="361"/>
        <v>8</v>
      </c>
      <c r="C4615" s="11">
        <f t="shared" si="362"/>
        <v>2018</v>
      </c>
      <c r="D4615" s="11" t="str">
        <f t="shared" si="363"/>
        <v>8/2018</v>
      </c>
      <c r="E4615">
        <v>63183</v>
      </c>
      <c r="F4615">
        <v>55914000</v>
      </c>
      <c r="G4615">
        <v>1023149277</v>
      </c>
      <c r="H4615" s="1">
        <v>17.613942392999999</v>
      </c>
      <c r="I4615" s="1">
        <v>17.623536044000002</v>
      </c>
      <c r="J4615" s="1">
        <v>17.354913829000001</v>
      </c>
      <c r="K4615" s="1">
        <v>17.757847151</v>
      </c>
      <c r="L4615" s="1">
        <v>17.546786839999999</v>
      </c>
      <c r="M4615" s="2">
        <f t="shared" si="364"/>
        <v>-5.4171181263932278E-3</v>
      </c>
      <c r="N4615" s="2">
        <f t="shared" si="365"/>
        <v>-5.4318439157614203E-3</v>
      </c>
    </row>
    <row r="4616" spans="1:14" x14ac:dyDescent="0.25">
      <c r="A4616" s="5">
        <v>43333</v>
      </c>
      <c r="B4616" s="11">
        <f t="shared" si="361"/>
        <v>8</v>
      </c>
      <c r="C4616" s="11">
        <f t="shared" si="362"/>
        <v>2018</v>
      </c>
      <c r="D4616" s="11" t="str">
        <f t="shared" si="363"/>
        <v>8/2018</v>
      </c>
      <c r="E4616">
        <v>57852</v>
      </c>
      <c r="F4616">
        <v>68395700</v>
      </c>
      <c r="G4616">
        <v>1241452626</v>
      </c>
      <c r="H4616" s="1">
        <v>16.999948758999999</v>
      </c>
      <c r="I4616" s="1">
        <v>17.527599538</v>
      </c>
      <c r="J4616" s="1">
        <v>16.932793204999999</v>
      </c>
      <c r="K4616" s="1">
        <v>17.777034452999999</v>
      </c>
      <c r="L4616" s="1">
        <v>17.402882081000001</v>
      </c>
      <c r="M4616" s="2">
        <f t="shared" si="364"/>
        <v>-3.4858387764683973E-2</v>
      </c>
      <c r="N4616" s="2">
        <f t="shared" si="365"/>
        <v>-3.5480439979269432E-2</v>
      </c>
    </row>
    <row r="4617" spans="1:14" x14ac:dyDescent="0.25">
      <c r="A4617" s="5">
        <v>43334</v>
      </c>
      <c r="B4617" s="11">
        <f t="shared" si="361"/>
        <v>8</v>
      </c>
      <c r="C4617" s="11">
        <f t="shared" si="362"/>
        <v>2018</v>
      </c>
      <c r="D4617" s="11" t="str">
        <f t="shared" si="363"/>
        <v>8/2018</v>
      </c>
      <c r="E4617">
        <v>44219</v>
      </c>
      <c r="F4617">
        <v>56361600</v>
      </c>
      <c r="G4617">
        <v>1019774178</v>
      </c>
      <c r="H4617" s="1">
        <v>17.604348742999999</v>
      </c>
      <c r="I4617" s="1">
        <v>16.980761458</v>
      </c>
      <c r="J4617" s="1">
        <v>16.932793204999999</v>
      </c>
      <c r="K4617" s="1">
        <v>17.633129694000001</v>
      </c>
      <c r="L4617" s="1">
        <v>17.354913829000001</v>
      </c>
      <c r="M4617" s="2">
        <f t="shared" si="364"/>
        <v>3.5553047398453108E-2</v>
      </c>
      <c r="N4617" s="2">
        <f t="shared" si="365"/>
        <v>3.4935629318226899E-2</v>
      </c>
    </row>
    <row r="4618" spans="1:14" x14ac:dyDescent="0.25">
      <c r="A4618" s="5">
        <v>43335</v>
      </c>
      <c r="B4618" s="11">
        <f t="shared" si="361"/>
        <v>8</v>
      </c>
      <c r="C4618" s="11">
        <f t="shared" si="362"/>
        <v>2018</v>
      </c>
      <c r="D4618" s="11" t="str">
        <f t="shared" si="363"/>
        <v>8/2018</v>
      </c>
      <c r="E4618">
        <v>43141</v>
      </c>
      <c r="F4618">
        <v>56116900</v>
      </c>
      <c r="G4618">
        <v>1018090999</v>
      </c>
      <c r="H4618" s="1">
        <v>17.220602720999999</v>
      </c>
      <c r="I4618" s="1">
        <v>17.604348742999999</v>
      </c>
      <c r="J4618" s="1">
        <v>17.153447166999999</v>
      </c>
      <c r="K4618" s="1">
        <v>17.767440801999999</v>
      </c>
      <c r="L4618" s="1">
        <v>17.402882081000001</v>
      </c>
      <c r="M4618" s="2">
        <f t="shared" si="364"/>
        <v>-2.1798365142737142E-2</v>
      </c>
      <c r="N4618" s="2">
        <f t="shared" si="365"/>
        <v>-2.2039459586861123E-2</v>
      </c>
    </row>
    <row r="4619" spans="1:14" x14ac:dyDescent="0.25">
      <c r="A4619" s="5">
        <v>43336</v>
      </c>
      <c r="B4619" s="11">
        <f t="shared" si="361"/>
        <v>8</v>
      </c>
      <c r="C4619" s="11">
        <f t="shared" si="362"/>
        <v>2018</v>
      </c>
      <c r="D4619" s="11" t="str">
        <f t="shared" si="363"/>
        <v>8/2018</v>
      </c>
      <c r="E4619">
        <v>30507</v>
      </c>
      <c r="F4619">
        <v>37720400</v>
      </c>
      <c r="G4619">
        <v>688224641</v>
      </c>
      <c r="H4619" s="1">
        <v>17.556380489999999</v>
      </c>
      <c r="I4619" s="1">
        <v>17.604348742999999</v>
      </c>
      <c r="J4619" s="1">
        <v>17.316539227</v>
      </c>
      <c r="K4619" s="1">
        <v>17.690691598000001</v>
      </c>
      <c r="L4619" s="1">
        <v>17.498818586999999</v>
      </c>
      <c r="M4619" s="2">
        <f t="shared" si="364"/>
        <v>1.9498607246221988E-2</v>
      </c>
      <c r="N4619" s="2">
        <f t="shared" si="365"/>
        <v>1.9310944916895282E-2</v>
      </c>
    </row>
    <row r="4620" spans="1:14" x14ac:dyDescent="0.25">
      <c r="A4620" s="5">
        <v>43339</v>
      </c>
      <c r="B4620" s="11">
        <f t="shared" si="361"/>
        <v>8</v>
      </c>
      <c r="C4620" s="11">
        <f t="shared" si="362"/>
        <v>2018</v>
      </c>
      <c r="D4620" s="11" t="str">
        <f t="shared" si="363"/>
        <v>8/2018</v>
      </c>
      <c r="E4620">
        <v>26994</v>
      </c>
      <c r="F4620">
        <v>35272500</v>
      </c>
      <c r="G4620">
        <v>654754953</v>
      </c>
      <c r="H4620" s="1">
        <v>17.949720161999998</v>
      </c>
      <c r="I4620" s="1">
        <v>17.661910645999999</v>
      </c>
      <c r="J4620" s="1">
        <v>17.556380489999999</v>
      </c>
      <c r="K4620" s="1">
        <v>17.997688414999999</v>
      </c>
      <c r="L4620" s="1">
        <v>17.805815404000001</v>
      </c>
      <c r="M4620" s="2">
        <f t="shared" si="364"/>
        <v>2.2404371574427984E-2</v>
      </c>
      <c r="N4620" s="2">
        <f t="shared" si="365"/>
        <v>2.2157080428576604E-2</v>
      </c>
    </row>
    <row r="4621" spans="1:14" x14ac:dyDescent="0.25">
      <c r="A4621" s="5">
        <v>43340</v>
      </c>
      <c r="B4621" s="11">
        <f t="shared" si="361"/>
        <v>8</v>
      </c>
      <c r="C4621" s="11">
        <f t="shared" si="362"/>
        <v>2018</v>
      </c>
      <c r="D4621" s="11" t="str">
        <f t="shared" si="363"/>
        <v>8/2018</v>
      </c>
      <c r="E4621">
        <v>30750</v>
      </c>
      <c r="F4621">
        <v>37724000</v>
      </c>
      <c r="G4621">
        <v>699904351</v>
      </c>
      <c r="H4621" s="1">
        <v>17.604348742999999</v>
      </c>
      <c r="I4621" s="1">
        <v>17.997688414999999</v>
      </c>
      <c r="J4621" s="1">
        <v>17.594755092</v>
      </c>
      <c r="K4621" s="1">
        <v>18.084031270000001</v>
      </c>
      <c r="L4621" s="1">
        <v>17.796221754000001</v>
      </c>
      <c r="M4621" s="2">
        <f t="shared" si="364"/>
        <v>-1.9241047541852963E-2</v>
      </c>
      <c r="N4621" s="2">
        <f t="shared" si="365"/>
        <v>-1.9428565758610735E-2</v>
      </c>
    </row>
    <row r="4622" spans="1:14" x14ac:dyDescent="0.25">
      <c r="A4622" s="5">
        <v>43341</v>
      </c>
      <c r="B4622" s="11">
        <f t="shared" si="361"/>
        <v>8</v>
      </c>
      <c r="C4622" s="11">
        <f t="shared" si="362"/>
        <v>2018</v>
      </c>
      <c r="D4622" s="11" t="str">
        <f t="shared" si="363"/>
        <v>8/2018</v>
      </c>
      <c r="E4622">
        <v>56343</v>
      </c>
      <c r="F4622">
        <v>71078300</v>
      </c>
      <c r="G4622">
        <v>1355420907</v>
      </c>
      <c r="H4622" s="1">
        <v>18.515745544000001</v>
      </c>
      <c r="I4622" s="1">
        <v>17.748253501000001</v>
      </c>
      <c r="J4622" s="1">
        <v>17.700285248</v>
      </c>
      <c r="K4622" s="1">
        <v>18.525339195000001</v>
      </c>
      <c r="L4622" s="1">
        <v>18.295091582000001</v>
      </c>
      <c r="M4622" s="2">
        <f t="shared" si="364"/>
        <v>5.177111714299576E-2</v>
      </c>
      <c r="N4622" s="2">
        <f t="shared" si="365"/>
        <v>5.047552138818661E-2</v>
      </c>
    </row>
    <row r="4623" spans="1:14" x14ac:dyDescent="0.25">
      <c r="A4623" s="5">
        <v>43342</v>
      </c>
      <c r="B4623" s="11">
        <f t="shared" si="361"/>
        <v>8</v>
      </c>
      <c r="C4623" s="11">
        <f t="shared" si="362"/>
        <v>2018</v>
      </c>
      <c r="D4623" s="11" t="str">
        <f t="shared" si="363"/>
        <v>8/2018</v>
      </c>
      <c r="E4623">
        <v>52274</v>
      </c>
      <c r="F4623">
        <v>63693500</v>
      </c>
      <c r="G4623">
        <v>1208717561</v>
      </c>
      <c r="H4623" s="1">
        <v>18.036063017</v>
      </c>
      <c r="I4623" s="1">
        <v>18.371840786</v>
      </c>
      <c r="J4623" s="1">
        <v>17.920939211</v>
      </c>
      <c r="K4623" s="1">
        <v>18.745993157000001</v>
      </c>
      <c r="L4623" s="1">
        <v>18.199155076</v>
      </c>
      <c r="M4623" s="2">
        <f t="shared" si="364"/>
        <v>-2.5906735748776888E-2</v>
      </c>
      <c r="N4623" s="2">
        <f t="shared" si="365"/>
        <v>-2.6248226072350916E-2</v>
      </c>
    </row>
    <row r="4624" spans="1:14" x14ac:dyDescent="0.25">
      <c r="A4624" s="5">
        <v>43343</v>
      </c>
      <c r="B4624" s="11">
        <f t="shared" si="361"/>
        <v>8</v>
      </c>
      <c r="C4624" s="11">
        <f t="shared" si="362"/>
        <v>2018</v>
      </c>
      <c r="D4624" s="11" t="str">
        <f t="shared" si="363"/>
        <v>8/2018</v>
      </c>
      <c r="E4624">
        <v>55276</v>
      </c>
      <c r="F4624">
        <v>75441300</v>
      </c>
      <c r="G4624">
        <v>1449246413</v>
      </c>
      <c r="H4624" s="1">
        <v>18.477370942</v>
      </c>
      <c r="I4624" s="1">
        <v>18.179967775000001</v>
      </c>
      <c r="J4624" s="1">
        <v>18.141593173</v>
      </c>
      <c r="K4624" s="1">
        <v>18.640463001000001</v>
      </c>
      <c r="L4624" s="1">
        <v>18.429402689</v>
      </c>
      <c r="M4624" s="2">
        <f t="shared" si="364"/>
        <v>2.4468085112812288E-2</v>
      </c>
      <c r="N4624" s="2">
        <f t="shared" si="365"/>
        <v>2.4173536540351728E-2</v>
      </c>
    </row>
    <row r="4625" spans="1:14" x14ac:dyDescent="0.25">
      <c r="A4625" s="5">
        <v>43346</v>
      </c>
      <c r="B4625" s="11">
        <f t="shared" si="361"/>
        <v>9</v>
      </c>
      <c r="C4625" s="11">
        <f t="shared" si="362"/>
        <v>2018</v>
      </c>
      <c r="D4625" s="11" t="str">
        <f t="shared" si="363"/>
        <v>9/2018</v>
      </c>
      <c r="E4625">
        <v>22983</v>
      </c>
      <c r="F4625">
        <v>25185500</v>
      </c>
      <c r="G4625">
        <v>478158998</v>
      </c>
      <c r="H4625" s="1">
        <v>18.227936027999998</v>
      </c>
      <c r="I4625" s="1">
        <v>18.218342376999999</v>
      </c>
      <c r="J4625" s="1">
        <v>17.997688414999999</v>
      </c>
      <c r="K4625" s="1">
        <v>18.352653485000001</v>
      </c>
      <c r="L4625" s="1">
        <v>18.208748727</v>
      </c>
      <c r="M4625" s="2">
        <f t="shared" si="364"/>
        <v>-1.3499480785603701E-2</v>
      </c>
      <c r="N4625" s="2">
        <f t="shared" si="365"/>
        <v>-1.3591427199893105E-2</v>
      </c>
    </row>
    <row r="4626" spans="1:14" x14ac:dyDescent="0.25">
      <c r="A4626" s="5">
        <v>43347</v>
      </c>
      <c r="B4626" s="11">
        <f t="shared" si="361"/>
        <v>9</v>
      </c>
      <c r="C4626" s="11">
        <f t="shared" si="362"/>
        <v>2018</v>
      </c>
      <c r="D4626" s="11" t="str">
        <f t="shared" si="363"/>
        <v>9/2018</v>
      </c>
      <c r="E4626">
        <v>35511</v>
      </c>
      <c r="F4626">
        <v>39538900</v>
      </c>
      <c r="G4626">
        <v>745403500</v>
      </c>
      <c r="H4626" s="1">
        <v>17.892158258999999</v>
      </c>
      <c r="I4626" s="1">
        <v>18.352653485000001</v>
      </c>
      <c r="J4626" s="1">
        <v>17.863377307</v>
      </c>
      <c r="K4626" s="1">
        <v>18.410215388000001</v>
      </c>
      <c r="L4626" s="1">
        <v>18.084031270000001</v>
      </c>
      <c r="M4626" s="2">
        <f t="shared" si="364"/>
        <v>-1.8421052635043789E-2</v>
      </c>
      <c r="N4626" s="2">
        <f t="shared" si="365"/>
        <v>-1.8592833080145778E-2</v>
      </c>
    </row>
    <row r="4627" spans="1:14" x14ac:dyDescent="0.25">
      <c r="A4627" s="5">
        <v>43348</v>
      </c>
      <c r="B4627" s="11">
        <f t="shared" si="361"/>
        <v>9</v>
      </c>
      <c r="C4627" s="11">
        <f t="shared" si="362"/>
        <v>2018</v>
      </c>
      <c r="D4627" s="11" t="str">
        <f t="shared" si="363"/>
        <v>9/2018</v>
      </c>
      <c r="E4627">
        <v>40466</v>
      </c>
      <c r="F4627">
        <v>53704300</v>
      </c>
      <c r="G4627">
        <v>995166124</v>
      </c>
      <c r="H4627" s="1">
        <v>17.892158258999999</v>
      </c>
      <c r="I4627" s="1">
        <v>17.805815404000001</v>
      </c>
      <c r="J4627" s="1">
        <v>17.489224935999999</v>
      </c>
      <c r="K4627" s="1">
        <v>18.036063017</v>
      </c>
      <c r="L4627" s="1">
        <v>17.777034452999999</v>
      </c>
      <c r="M4627" s="2">
        <f t="shared" si="364"/>
        <v>0</v>
      </c>
      <c r="N4627" s="2">
        <f t="shared" si="365"/>
        <v>0</v>
      </c>
    </row>
    <row r="4628" spans="1:14" x14ac:dyDescent="0.25">
      <c r="A4628" s="5">
        <v>43349</v>
      </c>
      <c r="B4628" s="11">
        <f t="shared" si="361"/>
        <v>9</v>
      </c>
      <c r="C4628" s="11">
        <f t="shared" si="362"/>
        <v>2018</v>
      </c>
      <c r="D4628" s="11" t="str">
        <f t="shared" si="363"/>
        <v>9/2018</v>
      </c>
      <c r="E4628">
        <v>37718</v>
      </c>
      <c r="F4628">
        <v>51423800</v>
      </c>
      <c r="G4628">
        <v>964147578</v>
      </c>
      <c r="H4628" s="1">
        <v>18.218342376999999</v>
      </c>
      <c r="I4628" s="1">
        <v>18.218342376999999</v>
      </c>
      <c r="J4628" s="1">
        <v>17.729066199999998</v>
      </c>
      <c r="K4628" s="1">
        <v>18.247123329000001</v>
      </c>
      <c r="L4628" s="1">
        <v>18.007282064999998</v>
      </c>
      <c r="M4628" s="2">
        <f t="shared" si="364"/>
        <v>1.8230562980624532E-2</v>
      </c>
      <c r="N4628" s="2">
        <f t="shared" si="365"/>
        <v>1.8066378712708431E-2</v>
      </c>
    </row>
    <row r="4629" spans="1:14" x14ac:dyDescent="0.25">
      <c r="A4629" s="5">
        <v>43353</v>
      </c>
      <c r="B4629" s="11">
        <f t="shared" si="361"/>
        <v>9</v>
      </c>
      <c r="C4629" s="11">
        <f t="shared" si="362"/>
        <v>2018</v>
      </c>
      <c r="D4629" s="11" t="str">
        <f t="shared" si="363"/>
        <v>9/2018</v>
      </c>
      <c r="E4629">
        <v>43244</v>
      </c>
      <c r="F4629">
        <v>57854600</v>
      </c>
      <c r="G4629">
        <v>1119669666</v>
      </c>
      <c r="H4629" s="1">
        <v>18.477370942</v>
      </c>
      <c r="I4629" s="1">
        <v>18.573307447000001</v>
      </c>
      <c r="J4629" s="1">
        <v>18.275904280999999</v>
      </c>
      <c r="K4629" s="1">
        <v>18.803555060000001</v>
      </c>
      <c r="L4629" s="1">
        <v>18.563713796999998</v>
      </c>
      <c r="M4629" s="2">
        <f t="shared" si="364"/>
        <v>1.4218009500524875E-2</v>
      </c>
      <c r="N4629" s="2">
        <f t="shared" si="365"/>
        <v>1.4117881567330541E-2</v>
      </c>
    </row>
    <row r="4630" spans="1:14" x14ac:dyDescent="0.25">
      <c r="A4630" s="5">
        <v>43354</v>
      </c>
      <c r="B4630" s="11">
        <f t="shared" si="361"/>
        <v>9</v>
      </c>
      <c r="C4630" s="11">
        <f t="shared" si="362"/>
        <v>2018</v>
      </c>
      <c r="D4630" s="11" t="str">
        <f t="shared" si="363"/>
        <v>9/2018</v>
      </c>
      <c r="E4630">
        <v>49190</v>
      </c>
      <c r="F4630">
        <v>56093700</v>
      </c>
      <c r="G4630">
        <v>1044457777</v>
      </c>
      <c r="H4630" s="1">
        <v>17.748253501000001</v>
      </c>
      <c r="I4630" s="1">
        <v>18.103218570999999</v>
      </c>
      <c r="J4630" s="1">
        <v>17.681097947000001</v>
      </c>
      <c r="K4630" s="1">
        <v>18.122405872000002</v>
      </c>
      <c r="L4630" s="1">
        <v>17.853783657000001</v>
      </c>
      <c r="M4630" s="2">
        <f t="shared" si="364"/>
        <v>-3.9460020762081438E-2</v>
      </c>
      <c r="N4630" s="2">
        <f t="shared" si="365"/>
        <v>-4.0259674279088928E-2</v>
      </c>
    </row>
    <row r="4631" spans="1:14" x14ac:dyDescent="0.25">
      <c r="A4631" s="5">
        <v>43355</v>
      </c>
      <c r="B4631" s="11">
        <f t="shared" si="361"/>
        <v>9</v>
      </c>
      <c r="C4631" s="11">
        <f t="shared" si="362"/>
        <v>2018</v>
      </c>
      <c r="D4631" s="11" t="str">
        <f t="shared" si="363"/>
        <v>9/2018</v>
      </c>
      <c r="E4631">
        <v>48962</v>
      </c>
      <c r="F4631">
        <v>59497400</v>
      </c>
      <c r="G4631">
        <v>1125274100</v>
      </c>
      <c r="H4631" s="1">
        <v>18.179967775000001</v>
      </c>
      <c r="I4631" s="1">
        <v>18.045656667999999</v>
      </c>
      <c r="J4631" s="1">
        <v>17.882564607999999</v>
      </c>
      <c r="K4631" s="1">
        <v>18.438996339999999</v>
      </c>
      <c r="L4631" s="1">
        <v>18.141593173</v>
      </c>
      <c r="M4631" s="2">
        <f t="shared" si="364"/>
        <v>2.4324324304680234E-2</v>
      </c>
      <c r="N4631" s="2">
        <f t="shared" si="365"/>
        <v>2.4033199424978613E-2</v>
      </c>
    </row>
    <row r="4632" spans="1:14" x14ac:dyDescent="0.25">
      <c r="A4632" s="5">
        <v>43356</v>
      </c>
      <c r="B4632" s="11">
        <f t="shared" si="361"/>
        <v>9</v>
      </c>
      <c r="C4632" s="11">
        <f t="shared" si="362"/>
        <v>2018</v>
      </c>
      <c r="D4632" s="11" t="str">
        <f t="shared" si="363"/>
        <v>9/2018</v>
      </c>
      <c r="E4632">
        <v>37379</v>
      </c>
      <c r="F4632">
        <v>36484700</v>
      </c>
      <c r="G4632">
        <v>686308383</v>
      </c>
      <c r="H4632" s="1">
        <v>17.949720161999998</v>
      </c>
      <c r="I4632" s="1">
        <v>18.25671698</v>
      </c>
      <c r="J4632" s="1">
        <v>17.863377307</v>
      </c>
      <c r="K4632" s="1">
        <v>18.352653485000001</v>
      </c>
      <c r="L4632" s="1">
        <v>18.036063017</v>
      </c>
      <c r="M4632" s="2">
        <f t="shared" si="364"/>
        <v>-1.2664907652731094E-2</v>
      </c>
      <c r="N4632" s="2">
        <f t="shared" si="365"/>
        <v>-1.2745791243466194E-2</v>
      </c>
    </row>
    <row r="4633" spans="1:14" x14ac:dyDescent="0.25">
      <c r="A4633" s="5">
        <v>43357</v>
      </c>
      <c r="B4633" s="11">
        <f t="shared" si="361"/>
        <v>9</v>
      </c>
      <c r="C4633" s="11">
        <f t="shared" si="362"/>
        <v>2018</v>
      </c>
      <c r="D4633" s="11" t="str">
        <f t="shared" si="363"/>
        <v>9/2018</v>
      </c>
      <c r="E4633">
        <v>57459</v>
      </c>
      <c r="F4633">
        <v>55539800</v>
      </c>
      <c r="G4633">
        <v>1041437647</v>
      </c>
      <c r="H4633" s="1">
        <v>18.026469367000001</v>
      </c>
      <c r="I4633" s="1">
        <v>18.036063017</v>
      </c>
      <c r="J4633" s="1">
        <v>17.729066199999998</v>
      </c>
      <c r="K4633" s="1">
        <v>18.189561426000001</v>
      </c>
      <c r="L4633" s="1">
        <v>17.988094764</v>
      </c>
      <c r="M4633" s="2">
        <f t="shared" si="364"/>
        <v>4.2757883859649848E-3</v>
      </c>
      <c r="N4633" s="2">
        <f t="shared" si="365"/>
        <v>4.2666731767043243E-3</v>
      </c>
    </row>
    <row r="4634" spans="1:14" x14ac:dyDescent="0.25">
      <c r="A4634" s="5">
        <v>43360</v>
      </c>
      <c r="B4634" s="11">
        <f t="shared" si="361"/>
        <v>9</v>
      </c>
      <c r="C4634" s="11">
        <f t="shared" si="362"/>
        <v>2018</v>
      </c>
      <c r="D4634" s="11" t="str">
        <f t="shared" si="363"/>
        <v>9/2018</v>
      </c>
      <c r="E4634">
        <v>50706</v>
      </c>
      <c r="F4634">
        <v>71081100</v>
      </c>
      <c r="G4634">
        <v>1359868669</v>
      </c>
      <c r="H4634" s="1">
        <v>18.611682049999999</v>
      </c>
      <c r="I4634" s="1">
        <v>17.872970958</v>
      </c>
      <c r="J4634" s="1">
        <v>17.872970958</v>
      </c>
      <c r="K4634" s="1">
        <v>18.698024904</v>
      </c>
      <c r="L4634" s="1">
        <v>18.352653485000001</v>
      </c>
      <c r="M4634" s="2">
        <f t="shared" si="364"/>
        <v>3.2464076635623007E-2</v>
      </c>
      <c r="N4634" s="2">
        <f t="shared" si="365"/>
        <v>3.1948252643050574E-2</v>
      </c>
    </row>
    <row r="4635" spans="1:14" x14ac:dyDescent="0.25">
      <c r="A4635" s="5">
        <v>43361</v>
      </c>
      <c r="B4635" s="11">
        <f t="shared" si="361"/>
        <v>9</v>
      </c>
      <c r="C4635" s="11">
        <f t="shared" si="362"/>
        <v>2018</v>
      </c>
      <c r="D4635" s="11" t="str">
        <f t="shared" si="363"/>
        <v>9/2018</v>
      </c>
      <c r="E4635">
        <v>62322</v>
      </c>
      <c r="F4635">
        <v>72439500</v>
      </c>
      <c r="G4635">
        <v>1444856323</v>
      </c>
      <c r="H4635" s="1">
        <v>19.427142346</v>
      </c>
      <c r="I4635" s="1">
        <v>18.707618555</v>
      </c>
      <c r="J4635" s="1">
        <v>18.678837603000002</v>
      </c>
      <c r="K4635" s="1">
        <v>19.427142346</v>
      </c>
      <c r="L4635" s="1">
        <v>19.129739179000001</v>
      </c>
      <c r="M4635" s="2">
        <f t="shared" si="364"/>
        <v>4.3814432989413898E-2</v>
      </c>
      <c r="N4635" s="2">
        <f t="shared" si="365"/>
        <v>4.2881727483000495E-2</v>
      </c>
    </row>
    <row r="4636" spans="1:14" x14ac:dyDescent="0.25">
      <c r="A4636" s="5">
        <v>43362</v>
      </c>
      <c r="B4636" s="11">
        <f t="shared" si="361"/>
        <v>9</v>
      </c>
      <c r="C4636" s="11">
        <f t="shared" si="362"/>
        <v>2018</v>
      </c>
      <c r="D4636" s="11" t="str">
        <f t="shared" si="363"/>
        <v>9/2018</v>
      </c>
      <c r="E4636">
        <v>44375</v>
      </c>
      <c r="F4636">
        <v>60349100</v>
      </c>
      <c r="G4636">
        <v>1218882372</v>
      </c>
      <c r="H4636" s="1">
        <v>19.168113780999999</v>
      </c>
      <c r="I4636" s="1">
        <v>19.120145527999998</v>
      </c>
      <c r="J4636" s="1">
        <v>19.024209023000001</v>
      </c>
      <c r="K4636" s="1">
        <v>19.628609007000001</v>
      </c>
      <c r="L4636" s="1">
        <v>19.369580442</v>
      </c>
      <c r="M4636" s="2">
        <f t="shared" si="364"/>
        <v>-1.3333333353236831E-2</v>
      </c>
      <c r="N4636" s="2">
        <f t="shared" si="365"/>
        <v>-1.3423020352313152E-2</v>
      </c>
    </row>
    <row r="4637" spans="1:14" x14ac:dyDescent="0.25">
      <c r="A4637" s="5">
        <v>43363</v>
      </c>
      <c r="B4637" s="11">
        <f t="shared" si="361"/>
        <v>9</v>
      </c>
      <c r="C4637" s="11">
        <f t="shared" si="362"/>
        <v>2018</v>
      </c>
      <c r="D4637" s="11" t="str">
        <f t="shared" si="363"/>
        <v>9/2018</v>
      </c>
      <c r="E4637">
        <v>37038</v>
      </c>
      <c r="F4637">
        <v>56002300</v>
      </c>
      <c r="G4637">
        <v>1119538202</v>
      </c>
      <c r="H4637" s="1">
        <v>19.062583624999998</v>
      </c>
      <c r="I4637" s="1">
        <v>19.436735995999999</v>
      </c>
      <c r="J4637" s="1">
        <v>18.947459818999999</v>
      </c>
      <c r="K4637" s="1">
        <v>19.523078851000001</v>
      </c>
      <c r="L4637" s="1">
        <v>19.177707431000002</v>
      </c>
      <c r="M4637" s="2">
        <f t="shared" si="364"/>
        <v>-5.5055055080382997E-3</v>
      </c>
      <c r="N4637" s="2">
        <f t="shared" si="365"/>
        <v>-5.520716659228795E-3</v>
      </c>
    </row>
    <row r="4638" spans="1:14" x14ac:dyDescent="0.25">
      <c r="A4638" s="5">
        <v>43364</v>
      </c>
      <c r="B4638" s="11">
        <f t="shared" si="361"/>
        <v>9</v>
      </c>
      <c r="C4638" s="11">
        <f t="shared" si="362"/>
        <v>2018</v>
      </c>
      <c r="D4638" s="11" t="str">
        <f t="shared" si="363"/>
        <v>9/2018</v>
      </c>
      <c r="E4638">
        <v>48704</v>
      </c>
      <c r="F4638">
        <v>58278000</v>
      </c>
      <c r="G4638">
        <v>1173968996</v>
      </c>
      <c r="H4638" s="1">
        <v>19.32161219</v>
      </c>
      <c r="I4638" s="1">
        <v>19.331205839999999</v>
      </c>
      <c r="J4638" s="1">
        <v>19.139332829000001</v>
      </c>
      <c r="K4638" s="1">
        <v>19.475110598000001</v>
      </c>
      <c r="L4638" s="1">
        <v>19.32161219</v>
      </c>
      <c r="M4638" s="2">
        <f t="shared" si="364"/>
        <v>1.3588324127286278E-2</v>
      </c>
      <c r="N4638" s="2">
        <f t="shared" si="365"/>
        <v>1.3496830747007455E-2</v>
      </c>
    </row>
    <row r="4639" spans="1:14" x14ac:dyDescent="0.25">
      <c r="A4639" s="5">
        <v>43367</v>
      </c>
      <c r="B4639" s="11">
        <f t="shared" si="361"/>
        <v>9</v>
      </c>
      <c r="C4639" s="11">
        <f t="shared" si="362"/>
        <v>2018</v>
      </c>
      <c r="D4639" s="11" t="str">
        <f t="shared" si="363"/>
        <v>9/2018</v>
      </c>
      <c r="E4639">
        <v>42847</v>
      </c>
      <c r="F4639">
        <v>54074100</v>
      </c>
      <c r="G4639">
        <v>1089914672</v>
      </c>
      <c r="H4639" s="1">
        <v>19.187301082000001</v>
      </c>
      <c r="I4639" s="1">
        <v>19.379174093</v>
      </c>
      <c r="J4639" s="1">
        <v>19.110551877999999</v>
      </c>
      <c r="K4639" s="1">
        <v>19.580640754000001</v>
      </c>
      <c r="L4639" s="1">
        <v>19.331205839999999</v>
      </c>
      <c r="M4639" s="2">
        <f t="shared" si="364"/>
        <v>-6.9513406375847353E-3</v>
      </c>
      <c r="N4639" s="2">
        <f t="shared" si="365"/>
        <v>-6.9756137584730702E-3</v>
      </c>
    </row>
    <row r="4640" spans="1:14" x14ac:dyDescent="0.25">
      <c r="A4640" s="5">
        <v>43368</v>
      </c>
      <c r="B4640" s="11">
        <f t="shared" si="361"/>
        <v>9</v>
      </c>
      <c r="C4640" s="11">
        <f t="shared" si="362"/>
        <v>2018</v>
      </c>
      <c r="D4640" s="11" t="str">
        <f t="shared" si="363"/>
        <v>9/2018</v>
      </c>
      <c r="E4640">
        <v>43952</v>
      </c>
      <c r="F4640">
        <v>53832700</v>
      </c>
      <c r="G4640">
        <v>1071853863</v>
      </c>
      <c r="H4640" s="1">
        <v>19.264050286</v>
      </c>
      <c r="I4640" s="1">
        <v>18.899491565999998</v>
      </c>
      <c r="J4640" s="1">
        <v>18.736399507000002</v>
      </c>
      <c r="K4640" s="1">
        <v>19.331205839999999</v>
      </c>
      <c r="L4640" s="1">
        <v>19.100958227</v>
      </c>
      <c r="M4640" s="2">
        <f t="shared" si="364"/>
        <v>3.9999999829052335E-3</v>
      </c>
      <c r="N4640" s="2">
        <f t="shared" si="365"/>
        <v>3.9920212525107928E-3</v>
      </c>
    </row>
    <row r="4641" spans="1:14" x14ac:dyDescent="0.25">
      <c r="A4641" s="5">
        <v>43369</v>
      </c>
      <c r="B4641" s="11">
        <f t="shared" si="361"/>
        <v>9</v>
      </c>
      <c r="C4641" s="11">
        <f t="shared" si="362"/>
        <v>2018</v>
      </c>
      <c r="D4641" s="11" t="str">
        <f t="shared" si="363"/>
        <v>9/2018</v>
      </c>
      <c r="E4641">
        <v>61128</v>
      </c>
      <c r="F4641">
        <v>59915100</v>
      </c>
      <c r="G4641">
        <v>1207641820</v>
      </c>
      <c r="H4641" s="1">
        <v>19.369580442</v>
      </c>
      <c r="I4641" s="1">
        <v>19.417548695000001</v>
      </c>
      <c r="J4641" s="1">
        <v>19.158520129999999</v>
      </c>
      <c r="K4641" s="1">
        <v>19.475110598000001</v>
      </c>
      <c r="L4641" s="1">
        <v>19.331205839999999</v>
      </c>
      <c r="M4641" s="2">
        <f t="shared" si="364"/>
        <v>5.4780876520392763E-3</v>
      </c>
      <c r="N4641" s="2">
        <f t="shared" si="365"/>
        <v>5.4631375038402012E-3</v>
      </c>
    </row>
    <row r="4642" spans="1:14" x14ac:dyDescent="0.25">
      <c r="A4642" s="5">
        <v>43370</v>
      </c>
      <c r="B4642" s="11">
        <f t="shared" si="361"/>
        <v>9</v>
      </c>
      <c r="C4642" s="11">
        <f t="shared" si="362"/>
        <v>2018</v>
      </c>
      <c r="D4642" s="11" t="str">
        <f t="shared" si="363"/>
        <v>9/2018</v>
      </c>
      <c r="E4642">
        <v>94801</v>
      </c>
      <c r="F4642">
        <v>103505300</v>
      </c>
      <c r="G4642">
        <v>2178389562</v>
      </c>
      <c r="H4642" s="1">
        <v>20.587974061000001</v>
      </c>
      <c r="I4642" s="1">
        <v>19.666983608999999</v>
      </c>
      <c r="J4642" s="1">
        <v>19.638202657000001</v>
      </c>
      <c r="K4642" s="1">
        <v>20.587974061000001</v>
      </c>
      <c r="L4642" s="1">
        <v>20.185040738000001</v>
      </c>
      <c r="M4642" s="2">
        <f t="shared" si="364"/>
        <v>6.290242696006465E-2</v>
      </c>
      <c r="N4642" s="2">
        <f t="shared" si="365"/>
        <v>6.1003304892890409E-2</v>
      </c>
    </row>
    <row r="4643" spans="1:14" x14ac:dyDescent="0.25">
      <c r="A4643" s="5">
        <v>43371</v>
      </c>
      <c r="B4643" s="11">
        <f t="shared" si="361"/>
        <v>9</v>
      </c>
      <c r="C4643" s="11">
        <f t="shared" si="362"/>
        <v>2018</v>
      </c>
      <c r="D4643" s="11" t="str">
        <f t="shared" si="363"/>
        <v>9/2018</v>
      </c>
      <c r="E4643">
        <v>55095</v>
      </c>
      <c r="F4643">
        <v>90911600</v>
      </c>
      <c r="G4643">
        <v>1952947298</v>
      </c>
      <c r="H4643" s="1">
        <v>20.233008990999998</v>
      </c>
      <c r="I4643" s="1">
        <v>20.271383592999999</v>
      </c>
      <c r="J4643" s="1">
        <v>20.165853436999999</v>
      </c>
      <c r="K4643" s="1">
        <v>21.048469287</v>
      </c>
      <c r="L4643" s="1">
        <v>20.607161361999999</v>
      </c>
      <c r="M4643" s="2">
        <f t="shared" si="364"/>
        <v>-1.7241379309507532E-2</v>
      </c>
      <c r="N4643" s="2">
        <f t="shared" si="365"/>
        <v>-1.7391742711017202E-2</v>
      </c>
    </row>
    <row r="4644" spans="1:14" x14ac:dyDescent="0.25">
      <c r="A4644" s="5">
        <v>43374</v>
      </c>
      <c r="B4644" s="11">
        <f t="shared" si="361"/>
        <v>10</v>
      </c>
      <c r="C4644" s="11">
        <f t="shared" si="362"/>
        <v>2018</v>
      </c>
      <c r="D4644" s="11" t="str">
        <f t="shared" si="363"/>
        <v>10/2018</v>
      </c>
      <c r="E4644">
        <v>39923</v>
      </c>
      <c r="F4644">
        <v>56189700</v>
      </c>
      <c r="G4644">
        <v>1182548923</v>
      </c>
      <c r="H4644" s="1">
        <v>20.146666136</v>
      </c>
      <c r="I4644" s="1">
        <v>20.386507399999999</v>
      </c>
      <c r="J4644" s="1">
        <v>19.954793124999998</v>
      </c>
      <c r="K4644" s="1">
        <v>20.492037556</v>
      </c>
      <c r="L4644" s="1">
        <v>20.185040738000001</v>
      </c>
      <c r="M4644" s="2">
        <f t="shared" si="364"/>
        <v>-4.2674253265247986E-3</v>
      </c>
      <c r="N4644" s="2">
        <f t="shared" si="365"/>
        <v>-4.2765567737558501E-3</v>
      </c>
    </row>
    <row r="4645" spans="1:14" x14ac:dyDescent="0.25">
      <c r="A4645" s="5">
        <v>43375</v>
      </c>
      <c r="B4645" s="11">
        <f t="shared" si="361"/>
        <v>10</v>
      </c>
      <c r="C4645" s="11">
        <f t="shared" si="362"/>
        <v>2018</v>
      </c>
      <c r="D4645" s="11" t="str">
        <f t="shared" si="363"/>
        <v>10/2018</v>
      </c>
      <c r="E4645">
        <v>107465</v>
      </c>
      <c r="F4645">
        <v>126848000</v>
      </c>
      <c r="G4645">
        <v>2840932103</v>
      </c>
      <c r="H4645" s="1">
        <v>21.892710534999999</v>
      </c>
      <c r="I4645" s="1">
        <v>21.106031189999999</v>
      </c>
      <c r="J4645" s="1">
        <v>21.010094684999999</v>
      </c>
      <c r="K4645" s="1">
        <v>21.892710534999999</v>
      </c>
      <c r="L4645" s="1">
        <v>21.480183561</v>
      </c>
      <c r="M4645" s="2">
        <f t="shared" si="364"/>
        <v>8.6666666693800964E-2</v>
      </c>
      <c r="N4645" s="2">
        <f t="shared" si="365"/>
        <v>8.3114906735476793E-2</v>
      </c>
    </row>
    <row r="4646" spans="1:14" x14ac:dyDescent="0.25">
      <c r="A4646" s="5">
        <v>43376</v>
      </c>
      <c r="B4646" s="11">
        <f t="shared" si="361"/>
        <v>10</v>
      </c>
      <c r="C4646" s="11">
        <f t="shared" si="362"/>
        <v>2018</v>
      </c>
      <c r="D4646" s="11" t="str">
        <f t="shared" si="363"/>
        <v>10/2018</v>
      </c>
      <c r="E4646">
        <v>135867</v>
      </c>
      <c r="F4646">
        <v>151327500</v>
      </c>
      <c r="G4646">
        <v>3645505399</v>
      </c>
      <c r="H4646" s="1">
        <v>22.823294637</v>
      </c>
      <c r="I4646" s="1">
        <v>24.223967615999999</v>
      </c>
      <c r="J4646" s="1">
        <v>22.506704168999999</v>
      </c>
      <c r="K4646" s="1">
        <v>24.387059675</v>
      </c>
      <c r="L4646" s="1">
        <v>23.101510503</v>
      </c>
      <c r="M4646" s="2">
        <f t="shared" si="364"/>
        <v>4.2506573158781258E-2</v>
      </c>
      <c r="N4646" s="2">
        <f t="shared" si="365"/>
        <v>4.1627979859221231E-2</v>
      </c>
    </row>
    <row r="4647" spans="1:14" x14ac:dyDescent="0.25">
      <c r="A4647" s="5">
        <v>43377</v>
      </c>
      <c r="B4647" s="11">
        <f t="shared" si="361"/>
        <v>10</v>
      </c>
      <c r="C4647" s="11">
        <f t="shared" si="362"/>
        <v>2018</v>
      </c>
      <c r="D4647" s="11" t="str">
        <f t="shared" si="363"/>
        <v>10/2018</v>
      </c>
      <c r="E4647">
        <v>67561</v>
      </c>
      <c r="F4647">
        <v>98887200</v>
      </c>
      <c r="G4647">
        <v>2363587456</v>
      </c>
      <c r="H4647" s="1">
        <v>23.0439486</v>
      </c>
      <c r="I4647" s="1">
        <v>22.497110519</v>
      </c>
      <c r="J4647" s="1">
        <v>22.266862906</v>
      </c>
      <c r="K4647" s="1">
        <v>23.523631127000002</v>
      </c>
      <c r="L4647" s="1">
        <v>22.928824793</v>
      </c>
      <c r="M4647" s="2">
        <f t="shared" si="364"/>
        <v>9.6679277251359164E-3</v>
      </c>
      <c r="N4647" s="2">
        <f t="shared" si="365"/>
        <v>9.6214923611586626E-3</v>
      </c>
    </row>
    <row r="4648" spans="1:14" x14ac:dyDescent="0.25">
      <c r="A4648" s="5">
        <v>43378</v>
      </c>
      <c r="B4648" s="11">
        <f t="shared" si="361"/>
        <v>10</v>
      </c>
      <c r="C4648" s="11">
        <f t="shared" si="362"/>
        <v>2018</v>
      </c>
      <c r="D4648" s="11" t="str">
        <f t="shared" si="363"/>
        <v>10/2018</v>
      </c>
      <c r="E4648">
        <v>88870</v>
      </c>
      <c r="F4648">
        <v>104279700</v>
      </c>
      <c r="G4648">
        <v>2514237762</v>
      </c>
      <c r="H4648" s="1">
        <v>22.986386696</v>
      </c>
      <c r="I4648" s="1">
        <v>23.494850175</v>
      </c>
      <c r="J4648" s="1">
        <v>22.698577180000001</v>
      </c>
      <c r="K4648" s="1">
        <v>23.590786680000001</v>
      </c>
      <c r="L4648" s="1">
        <v>23.130291454000002</v>
      </c>
      <c r="M4648" s="2">
        <f t="shared" si="364"/>
        <v>-2.4979184339961602E-3</v>
      </c>
      <c r="N4648" s="2">
        <f t="shared" si="365"/>
        <v>-2.5010434373346161E-3</v>
      </c>
    </row>
    <row r="4649" spans="1:14" x14ac:dyDescent="0.25">
      <c r="A4649" s="5">
        <v>43381</v>
      </c>
      <c r="B4649" s="11">
        <f t="shared" si="361"/>
        <v>10</v>
      </c>
      <c r="C4649" s="11">
        <f t="shared" si="362"/>
        <v>2018</v>
      </c>
      <c r="D4649" s="11" t="str">
        <f t="shared" si="363"/>
        <v>10/2018</v>
      </c>
      <c r="E4649">
        <v>195344</v>
      </c>
      <c r="F4649">
        <v>187492600</v>
      </c>
      <c r="G4649">
        <v>4948299644</v>
      </c>
      <c r="H4649" s="1">
        <v>25.519110438999999</v>
      </c>
      <c r="I4649" s="1">
        <v>25.845294557999999</v>
      </c>
      <c r="J4649" s="1">
        <v>24.703650143000001</v>
      </c>
      <c r="K4649" s="1">
        <v>25.874075509000001</v>
      </c>
      <c r="L4649" s="1">
        <v>25.317643778000001</v>
      </c>
      <c r="M4649" s="2">
        <f t="shared" si="364"/>
        <v>0.11018363940778619</v>
      </c>
      <c r="N4649" s="2">
        <f t="shared" si="365"/>
        <v>0.10452544254832047</v>
      </c>
    </row>
    <row r="4650" spans="1:14" x14ac:dyDescent="0.25">
      <c r="A4650" s="5">
        <v>43382</v>
      </c>
      <c r="B4650" s="11">
        <f t="shared" si="361"/>
        <v>10</v>
      </c>
      <c r="C4650" s="11">
        <f t="shared" si="362"/>
        <v>2018</v>
      </c>
      <c r="D4650" s="11" t="str">
        <f t="shared" si="363"/>
        <v>10/2018</v>
      </c>
      <c r="E4650">
        <v>87597</v>
      </c>
      <c r="F4650">
        <v>89555800</v>
      </c>
      <c r="G4650">
        <v>2395136836</v>
      </c>
      <c r="H4650" s="1">
        <v>25.730170750999999</v>
      </c>
      <c r="I4650" s="1">
        <v>25.403986632999999</v>
      </c>
      <c r="J4650" s="1">
        <v>25.212113622</v>
      </c>
      <c r="K4650" s="1">
        <v>25.902856460999999</v>
      </c>
      <c r="L4650" s="1">
        <v>25.653421547000001</v>
      </c>
      <c r="M4650" s="2">
        <f t="shared" si="364"/>
        <v>8.2706766955891187E-3</v>
      </c>
      <c r="N4650" s="2">
        <f t="shared" si="365"/>
        <v>8.2366620697072093E-3</v>
      </c>
    </row>
    <row r="4651" spans="1:14" x14ac:dyDescent="0.25">
      <c r="A4651" s="5">
        <v>43383</v>
      </c>
      <c r="B4651" s="11">
        <f t="shared" si="361"/>
        <v>10</v>
      </c>
      <c r="C4651" s="11">
        <f t="shared" si="362"/>
        <v>2018</v>
      </c>
      <c r="D4651" s="11" t="str">
        <f t="shared" si="363"/>
        <v>10/2018</v>
      </c>
      <c r="E4651">
        <v>83573</v>
      </c>
      <c r="F4651">
        <v>82173400</v>
      </c>
      <c r="G4651">
        <v>2135055095</v>
      </c>
      <c r="H4651" s="1">
        <v>24.991459659</v>
      </c>
      <c r="I4651" s="1">
        <v>25.240894572999999</v>
      </c>
      <c r="J4651" s="1">
        <v>24.607713638</v>
      </c>
      <c r="K4651" s="1">
        <v>25.317643778000001</v>
      </c>
      <c r="L4651" s="1">
        <v>24.924304106000001</v>
      </c>
      <c r="M4651" s="2">
        <f t="shared" si="364"/>
        <v>-2.870991798495115E-2</v>
      </c>
      <c r="N4651" s="2">
        <f t="shared" si="365"/>
        <v>-2.9130109667837533E-2</v>
      </c>
    </row>
    <row r="4652" spans="1:14" x14ac:dyDescent="0.25">
      <c r="A4652" s="5">
        <v>43384</v>
      </c>
      <c r="B4652" s="11">
        <f t="shared" si="361"/>
        <v>10</v>
      </c>
      <c r="C4652" s="11">
        <f t="shared" si="362"/>
        <v>2018</v>
      </c>
      <c r="D4652" s="11" t="str">
        <f t="shared" si="363"/>
        <v>10/2018</v>
      </c>
      <c r="E4652">
        <v>86802</v>
      </c>
      <c r="F4652">
        <v>118804300</v>
      </c>
      <c r="G4652">
        <v>3069122627</v>
      </c>
      <c r="H4652" s="1">
        <v>24.262342218000001</v>
      </c>
      <c r="I4652" s="1">
        <v>25.471142186000002</v>
      </c>
      <c r="J4652" s="1">
        <v>24.041688256</v>
      </c>
      <c r="K4652" s="1">
        <v>25.663015197</v>
      </c>
      <c r="L4652" s="1">
        <v>24.780399346999999</v>
      </c>
      <c r="M4652" s="2">
        <f t="shared" si="364"/>
        <v>-2.9174664103200021E-2</v>
      </c>
      <c r="N4652" s="2">
        <f t="shared" si="365"/>
        <v>-2.9608707513087772E-2</v>
      </c>
    </row>
    <row r="4653" spans="1:14" x14ac:dyDescent="0.25">
      <c r="A4653" s="5">
        <v>43388</v>
      </c>
      <c r="B4653" s="11">
        <f t="shared" si="361"/>
        <v>10</v>
      </c>
      <c r="C4653" s="11">
        <f t="shared" si="362"/>
        <v>2018</v>
      </c>
      <c r="D4653" s="11" t="str">
        <f t="shared" si="363"/>
        <v>10/2018</v>
      </c>
      <c r="E4653">
        <v>72990</v>
      </c>
      <c r="F4653">
        <v>92086700</v>
      </c>
      <c r="G4653">
        <v>2382277818</v>
      </c>
      <c r="H4653" s="1">
        <v>24.722837444</v>
      </c>
      <c r="I4653" s="1">
        <v>24.847554900999999</v>
      </c>
      <c r="J4653" s="1">
        <v>24.511777131999999</v>
      </c>
      <c r="K4653" s="1">
        <v>25.058615212999999</v>
      </c>
      <c r="L4653" s="1">
        <v>24.809180299000001</v>
      </c>
      <c r="M4653" s="2">
        <f t="shared" si="364"/>
        <v>1.8979833927919909E-2</v>
      </c>
      <c r="N4653" s="2">
        <f t="shared" si="365"/>
        <v>1.8801963983839359E-2</v>
      </c>
    </row>
    <row r="4654" spans="1:14" x14ac:dyDescent="0.25">
      <c r="A4654" s="5">
        <v>43389</v>
      </c>
      <c r="B4654" s="11">
        <f t="shared" si="361"/>
        <v>10</v>
      </c>
      <c r="C4654" s="11">
        <f t="shared" si="362"/>
        <v>2018</v>
      </c>
      <c r="D4654" s="11" t="str">
        <f t="shared" si="363"/>
        <v>10/2018</v>
      </c>
      <c r="E4654">
        <v>68588</v>
      </c>
      <c r="F4654">
        <v>73608600</v>
      </c>
      <c r="G4654">
        <v>1950034581</v>
      </c>
      <c r="H4654" s="1">
        <v>25.643827896000001</v>
      </c>
      <c r="I4654" s="1">
        <v>25.135364417000002</v>
      </c>
      <c r="J4654" s="1">
        <v>25.029834262000001</v>
      </c>
      <c r="K4654" s="1">
        <v>25.643827896000001</v>
      </c>
      <c r="L4654" s="1">
        <v>25.413580283000002</v>
      </c>
      <c r="M4654" s="2">
        <f t="shared" si="364"/>
        <v>3.7252619327621694E-2</v>
      </c>
      <c r="N4654" s="2">
        <f t="shared" si="365"/>
        <v>3.6575505489277883E-2</v>
      </c>
    </row>
    <row r="4655" spans="1:14" x14ac:dyDescent="0.25">
      <c r="A4655" s="5">
        <v>43390</v>
      </c>
      <c r="B4655" s="11">
        <f t="shared" si="361"/>
        <v>10</v>
      </c>
      <c r="C4655" s="11">
        <f t="shared" si="362"/>
        <v>2018</v>
      </c>
      <c r="D4655" s="11" t="str">
        <f t="shared" si="363"/>
        <v>10/2018</v>
      </c>
      <c r="E4655">
        <v>53168</v>
      </c>
      <c r="F4655">
        <v>80821500</v>
      </c>
      <c r="G4655">
        <v>2137585228</v>
      </c>
      <c r="H4655" s="1">
        <v>25.375205681000001</v>
      </c>
      <c r="I4655" s="1">
        <v>25.365612030000001</v>
      </c>
      <c r="J4655" s="1">
        <v>25.192926321000002</v>
      </c>
      <c r="K4655" s="1">
        <v>25.547891391</v>
      </c>
      <c r="L4655" s="1">
        <v>25.365612030000001</v>
      </c>
      <c r="M4655" s="2">
        <f t="shared" si="364"/>
        <v>-1.0475121580499347E-2</v>
      </c>
      <c r="N4655" s="2">
        <f t="shared" si="365"/>
        <v>-1.0530371840725201E-2</v>
      </c>
    </row>
    <row r="4656" spans="1:14" x14ac:dyDescent="0.25">
      <c r="A4656" s="5">
        <v>43391</v>
      </c>
      <c r="B4656" s="11">
        <f t="shared" si="361"/>
        <v>10</v>
      </c>
      <c r="C4656" s="11">
        <f t="shared" si="362"/>
        <v>2018</v>
      </c>
      <c r="D4656" s="11" t="str">
        <f t="shared" si="363"/>
        <v>10/2018</v>
      </c>
      <c r="E4656">
        <v>69355</v>
      </c>
      <c r="F4656">
        <v>55966900</v>
      </c>
      <c r="G4656">
        <v>1454865427</v>
      </c>
      <c r="H4656" s="1">
        <v>24.65568189</v>
      </c>
      <c r="I4656" s="1">
        <v>25.221707272</v>
      </c>
      <c r="J4656" s="1">
        <v>24.65568189</v>
      </c>
      <c r="K4656" s="1">
        <v>25.269675525</v>
      </c>
      <c r="L4656" s="1">
        <v>24.933897756</v>
      </c>
      <c r="M4656" s="2">
        <f t="shared" si="364"/>
        <v>-2.8355387540316634E-2</v>
      </c>
      <c r="N4656" s="2">
        <f t="shared" si="365"/>
        <v>-2.8765166420308397E-2</v>
      </c>
    </row>
    <row r="4657" spans="1:14" x14ac:dyDescent="0.25">
      <c r="A4657" s="5">
        <v>43392</v>
      </c>
      <c r="B4657" s="11">
        <f t="shared" si="361"/>
        <v>10</v>
      </c>
      <c r="C4657" s="11">
        <f t="shared" si="362"/>
        <v>2018</v>
      </c>
      <c r="D4657" s="11" t="str">
        <f t="shared" si="363"/>
        <v>10/2018</v>
      </c>
      <c r="E4657">
        <v>41581</v>
      </c>
      <c r="F4657">
        <v>61676900</v>
      </c>
      <c r="G4657">
        <v>1606328074</v>
      </c>
      <c r="H4657" s="1">
        <v>24.866742202000001</v>
      </c>
      <c r="I4657" s="1">
        <v>25.087396165000001</v>
      </c>
      <c r="J4657" s="1">
        <v>24.674869191999999</v>
      </c>
      <c r="K4657" s="1">
        <v>25.231300922999999</v>
      </c>
      <c r="L4657" s="1">
        <v>24.981866009000001</v>
      </c>
      <c r="M4657" s="2">
        <f t="shared" si="364"/>
        <v>8.5603112881498244E-3</v>
      </c>
      <c r="N4657" s="2">
        <f t="shared" si="365"/>
        <v>8.5238795869681354E-3</v>
      </c>
    </row>
    <row r="4658" spans="1:14" x14ac:dyDescent="0.25">
      <c r="A4658" s="5">
        <v>43395</v>
      </c>
      <c r="B4658" s="11">
        <f t="shared" si="361"/>
        <v>10</v>
      </c>
      <c r="C4658" s="11">
        <f t="shared" si="362"/>
        <v>2018</v>
      </c>
      <c r="D4658" s="11" t="str">
        <f t="shared" si="363"/>
        <v>10/2018</v>
      </c>
      <c r="E4658">
        <v>47670</v>
      </c>
      <c r="F4658">
        <v>63337600</v>
      </c>
      <c r="G4658">
        <v>1674970428</v>
      </c>
      <c r="H4658" s="1">
        <v>25.451954884999999</v>
      </c>
      <c r="I4658" s="1">
        <v>25.202519971000001</v>
      </c>
      <c r="J4658" s="1">
        <v>25.202519971000001</v>
      </c>
      <c r="K4658" s="1">
        <v>25.519110438999999</v>
      </c>
      <c r="L4658" s="1">
        <v>25.365612030000001</v>
      </c>
      <c r="M4658" s="2">
        <f t="shared" si="364"/>
        <v>2.3533950617501187E-2</v>
      </c>
      <c r="N4658" s="2">
        <f t="shared" si="365"/>
        <v>2.3261296665786583E-2</v>
      </c>
    </row>
    <row r="4659" spans="1:14" x14ac:dyDescent="0.25">
      <c r="A4659" s="5">
        <v>43396</v>
      </c>
      <c r="B4659" s="11">
        <f t="shared" si="361"/>
        <v>10</v>
      </c>
      <c r="C4659" s="11">
        <f t="shared" si="362"/>
        <v>2018</v>
      </c>
      <c r="D4659" s="11" t="str">
        <f t="shared" si="363"/>
        <v>10/2018</v>
      </c>
      <c r="E4659">
        <v>59624</v>
      </c>
      <c r="F4659">
        <v>77137100</v>
      </c>
      <c r="G4659">
        <v>2019839513</v>
      </c>
      <c r="H4659" s="1">
        <v>25.135364417000002</v>
      </c>
      <c r="I4659" s="1">
        <v>25.087396165000001</v>
      </c>
      <c r="J4659" s="1">
        <v>24.761212046000001</v>
      </c>
      <c r="K4659" s="1">
        <v>25.403986632999999</v>
      </c>
      <c r="L4659" s="1">
        <v>25.116177115999999</v>
      </c>
      <c r="M4659" s="2">
        <f t="shared" si="364"/>
        <v>-1.2438748592414783E-2</v>
      </c>
      <c r="N4659" s="2">
        <f t="shared" si="365"/>
        <v>-1.2516757388580482E-2</v>
      </c>
    </row>
    <row r="4660" spans="1:14" x14ac:dyDescent="0.25">
      <c r="A4660" s="5">
        <v>43397</v>
      </c>
      <c r="B4660" s="11">
        <f t="shared" si="361"/>
        <v>10</v>
      </c>
      <c r="C4660" s="11">
        <f t="shared" si="362"/>
        <v>2018</v>
      </c>
      <c r="D4660" s="11" t="str">
        <f t="shared" si="363"/>
        <v>10/2018</v>
      </c>
      <c r="E4660">
        <v>68954</v>
      </c>
      <c r="F4660">
        <v>92815200</v>
      </c>
      <c r="G4660">
        <v>2449015540</v>
      </c>
      <c r="H4660" s="1">
        <v>24.636494589000002</v>
      </c>
      <c r="I4660" s="1">
        <v>25.336831079</v>
      </c>
      <c r="J4660" s="1">
        <v>24.636494589000002</v>
      </c>
      <c r="K4660" s="1">
        <v>25.89326281</v>
      </c>
      <c r="L4660" s="1">
        <v>25.308050127000001</v>
      </c>
      <c r="M4660" s="2">
        <f t="shared" si="364"/>
        <v>-1.9847328239354867E-2</v>
      </c>
      <c r="N4660" s="2">
        <f t="shared" si="365"/>
        <v>-2.0046931940271177E-2</v>
      </c>
    </row>
    <row r="4661" spans="1:14" x14ac:dyDescent="0.25">
      <c r="A4661" s="5">
        <v>43398</v>
      </c>
      <c r="B4661" s="11">
        <f t="shared" si="361"/>
        <v>10</v>
      </c>
      <c r="C4661" s="11">
        <f t="shared" si="362"/>
        <v>2018</v>
      </c>
      <c r="D4661" s="11" t="str">
        <f t="shared" si="363"/>
        <v>10/2018</v>
      </c>
      <c r="E4661">
        <v>71393</v>
      </c>
      <c r="F4661">
        <v>79214600</v>
      </c>
      <c r="G4661">
        <v>2075099048</v>
      </c>
      <c r="H4661" s="1">
        <v>25.250488224000001</v>
      </c>
      <c r="I4661" s="1">
        <v>25.116177115999999</v>
      </c>
      <c r="J4661" s="1">
        <v>24.646088240000001</v>
      </c>
      <c r="K4661" s="1">
        <v>25.557485041</v>
      </c>
      <c r="L4661" s="1">
        <v>25.125770766999999</v>
      </c>
      <c r="M4661" s="2">
        <f t="shared" si="364"/>
        <v>2.4922118395615644E-2</v>
      </c>
      <c r="N4661" s="2">
        <f t="shared" si="365"/>
        <v>2.4616627650531169E-2</v>
      </c>
    </row>
    <row r="4662" spans="1:14" x14ac:dyDescent="0.25">
      <c r="A4662" s="5">
        <v>43399</v>
      </c>
      <c r="B4662" s="11">
        <f t="shared" si="361"/>
        <v>10</v>
      </c>
      <c r="C4662" s="11">
        <f t="shared" si="362"/>
        <v>2018</v>
      </c>
      <c r="D4662" s="11" t="str">
        <f t="shared" si="363"/>
        <v>10/2018</v>
      </c>
      <c r="E4662">
        <v>85066</v>
      </c>
      <c r="F4662">
        <v>108582200</v>
      </c>
      <c r="G4662">
        <v>2905377150</v>
      </c>
      <c r="H4662" s="1">
        <v>26.478475493000001</v>
      </c>
      <c r="I4662" s="1">
        <v>25.567078691999999</v>
      </c>
      <c r="J4662" s="1">
        <v>25.058615212999999</v>
      </c>
      <c r="K4662" s="1">
        <v>26.478475493000001</v>
      </c>
      <c r="L4662" s="1">
        <v>25.682202497999999</v>
      </c>
      <c r="M4662" s="2">
        <f t="shared" si="364"/>
        <v>4.863221883499369E-2</v>
      </c>
      <c r="N4662" s="2">
        <f t="shared" si="365"/>
        <v>4.7486666256460107E-2</v>
      </c>
    </row>
    <row r="4663" spans="1:14" x14ac:dyDescent="0.25">
      <c r="A4663" s="5">
        <v>43402</v>
      </c>
      <c r="B4663" s="11">
        <f t="shared" si="361"/>
        <v>10</v>
      </c>
      <c r="C4663" s="11">
        <f t="shared" si="362"/>
        <v>2018</v>
      </c>
      <c r="D4663" s="11" t="str">
        <f t="shared" si="363"/>
        <v>10/2018</v>
      </c>
      <c r="E4663">
        <v>166029</v>
      </c>
      <c r="F4663">
        <v>160276600</v>
      </c>
      <c r="G4663">
        <v>4365070935</v>
      </c>
      <c r="H4663" s="1">
        <v>25.346424728999999</v>
      </c>
      <c r="I4663" s="1">
        <v>27.562558004</v>
      </c>
      <c r="J4663" s="1">
        <v>24.914710455000002</v>
      </c>
      <c r="K4663" s="1">
        <v>27.572151654999999</v>
      </c>
      <c r="L4663" s="1">
        <v>26.123510422999999</v>
      </c>
      <c r="M4663" s="2">
        <f t="shared" si="364"/>
        <v>-4.2753623194782375E-2</v>
      </c>
      <c r="N4663" s="2">
        <f t="shared" si="365"/>
        <v>-4.3694473635586435E-2</v>
      </c>
    </row>
    <row r="4664" spans="1:14" x14ac:dyDescent="0.25">
      <c r="A4664" s="5">
        <v>43403</v>
      </c>
      <c r="B4664" s="11">
        <f t="shared" si="361"/>
        <v>10</v>
      </c>
      <c r="C4664" s="11">
        <f t="shared" si="362"/>
        <v>2018</v>
      </c>
      <c r="D4664" s="11" t="str">
        <f t="shared" si="363"/>
        <v>10/2018</v>
      </c>
      <c r="E4664">
        <v>101392</v>
      </c>
      <c r="F4664">
        <v>106235600</v>
      </c>
      <c r="G4664">
        <v>2898755730</v>
      </c>
      <c r="H4664" s="1">
        <v>26.862221515000002</v>
      </c>
      <c r="I4664" s="1">
        <v>25.615046945</v>
      </c>
      <c r="J4664" s="1">
        <v>25.346424728999999</v>
      </c>
      <c r="K4664" s="1">
        <v>26.862221515000002</v>
      </c>
      <c r="L4664" s="1">
        <v>26.181072325999999</v>
      </c>
      <c r="M4664" s="2">
        <f t="shared" si="364"/>
        <v>5.9803179430892639E-2</v>
      </c>
      <c r="N4664" s="2">
        <f t="shared" si="365"/>
        <v>5.8083211101174079E-2</v>
      </c>
    </row>
    <row r="4665" spans="1:14" x14ac:dyDescent="0.25">
      <c r="A4665" s="5">
        <v>43404</v>
      </c>
      <c r="B4665" s="11">
        <f t="shared" si="361"/>
        <v>10</v>
      </c>
      <c r="C4665" s="11">
        <f t="shared" si="362"/>
        <v>2018</v>
      </c>
      <c r="D4665" s="11" t="str">
        <f t="shared" si="363"/>
        <v>10/2018</v>
      </c>
      <c r="E4665">
        <v>67715</v>
      </c>
      <c r="F4665">
        <v>83768200</v>
      </c>
      <c r="G4665">
        <v>2317268827</v>
      </c>
      <c r="H4665" s="1">
        <v>26.497662794</v>
      </c>
      <c r="I4665" s="1">
        <v>27.111656429</v>
      </c>
      <c r="J4665" s="1">
        <v>26.190665976999998</v>
      </c>
      <c r="K4665" s="1">
        <v>27.178811982999999</v>
      </c>
      <c r="L4665" s="1">
        <v>26.536037396000001</v>
      </c>
      <c r="M4665" s="2">
        <f t="shared" si="364"/>
        <v>-1.3571428587781931E-2</v>
      </c>
      <c r="N4665" s="2">
        <f t="shared" si="365"/>
        <v>-1.3664362210636216E-2</v>
      </c>
    </row>
    <row r="4666" spans="1:14" x14ac:dyDescent="0.25">
      <c r="A4666" s="5">
        <v>43405</v>
      </c>
      <c r="B4666" s="11">
        <f t="shared" si="361"/>
        <v>11</v>
      </c>
      <c r="C4666" s="11">
        <f t="shared" si="362"/>
        <v>2018</v>
      </c>
      <c r="D4666" s="11" t="str">
        <f t="shared" si="363"/>
        <v>11/2018</v>
      </c>
      <c r="E4666">
        <v>90978</v>
      </c>
      <c r="F4666">
        <v>97295500</v>
      </c>
      <c r="G4666">
        <v>2680126392</v>
      </c>
      <c r="H4666" s="1">
        <v>26.209853278000001</v>
      </c>
      <c r="I4666" s="1">
        <v>26.631973901999999</v>
      </c>
      <c r="J4666" s="1">
        <v>26.008386616999999</v>
      </c>
      <c r="K4666" s="1">
        <v>26.881408816</v>
      </c>
      <c r="L4666" s="1">
        <v>26.420913590000001</v>
      </c>
      <c r="M4666" s="2">
        <f t="shared" si="364"/>
        <v>-1.0861694415749357E-2</v>
      </c>
      <c r="N4666" s="2">
        <f t="shared" si="365"/>
        <v>-1.0921113269881681E-2</v>
      </c>
    </row>
    <row r="4667" spans="1:14" x14ac:dyDescent="0.25">
      <c r="A4667" s="5">
        <v>43409</v>
      </c>
      <c r="B4667" s="11">
        <f t="shared" si="361"/>
        <v>11</v>
      </c>
      <c r="C4667" s="11">
        <f t="shared" si="362"/>
        <v>2018</v>
      </c>
      <c r="D4667" s="11" t="str">
        <f t="shared" si="363"/>
        <v>11/2018</v>
      </c>
      <c r="E4667">
        <v>56675</v>
      </c>
      <c r="F4667">
        <v>60389900</v>
      </c>
      <c r="G4667">
        <v>1675132544</v>
      </c>
      <c r="H4667" s="1">
        <v>27.015719923999999</v>
      </c>
      <c r="I4667" s="1">
        <v>26.382538988</v>
      </c>
      <c r="J4667" s="1">
        <v>26.296196132999999</v>
      </c>
      <c r="K4667" s="1">
        <v>27.015719923999999</v>
      </c>
      <c r="L4667" s="1">
        <v>26.60319295</v>
      </c>
      <c r="M4667" s="2">
        <f t="shared" si="364"/>
        <v>3.0746705731329982E-2</v>
      </c>
      <c r="N4667" s="2">
        <f t="shared" si="365"/>
        <v>3.0283496607846624E-2</v>
      </c>
    </row>
    <row r="4668" spans="1:14" x14ac:dyDescent="0.25">
      <c r="A4668" s="5">
        <v>43410</v>
      </c>
      <c r="B4668" s="11">
        <f t="shared" si="361"/>
        <v>11</v>
      </c>
      <c r="C4668" s="11">
        <f t="shared" si="362"/>
        <v>2018</v>
      </c>
      <c r="D4668" s="11" t="str">
        <f t="shared" si="363"/>
        <v>11/2018</v>
      </c>
      <c r="E4668">
        <v>92771</v>
      </c>
      <c r="F4668">
        <v>95344300</v>
      </c>
      <c r="G4668">
        <v>2627836801</v>
      </c>
      <c r="H4668" s="1">
        <v>26.085135821000001</v>
      </c>
      <c r="I4668" s="1">
        <v>26.190665976999998</v>
      </c>
      <c r="J4668" s="1">
        <v>25.89326281</v>
      </c>
      <c r="K4668" s="1">
        <v>27.150031031000001</v>
      </c>
      <c r="L4668" s="1">
        <v>26.440100891</v>
      </c>
      <c r="M4668" s="2">
        <f t="shared" si="364"/>
        <v>-3.444602274593811E-2</v>
      </c>
      <c r="N4668" s="2">
        <f t="shared" si="365"/>
        <v>-3.5053272664793571E-2</v>
      </c>
    </row>
    <row r="4669" spans="1:14" x14ac:dyDescent="0.25">
      <c r="A4669" s="5">
        <v>43411</v>
      </c>
      <c r="B4669" s="11">
        <f t="shared" si="361"/>
        <v>11</v>
      </c>
      <c r="C4669" s="11">
        <f t="shared" si="362"/>
        <v>2018</v>
      </c>
      <c r="D4669" s="11" t="str">
        <f t="shared" si="363"/>
        <v>11/2018</v>
      </c>
      <c r="E4669">
        <v>85210</v>
      </c>
      <c r="F4669">
        <v>95781100</v>
      </c>
      <c r="G4669">
        <v>2564256325</v>
      </c>
      <c r="H4669" s="1">
        <v>25.231300922999999</v>
      </c>
      <c r="I4669" s="1">
        <v>26.488069144000001</v>
      </c>
      <c r="J4669" s="1">
        <v>25.192926321000002</v>
      </c>
      <c r="K4669" s="1">
        <v>26.526443746000002</v>
      </c>
      <c r="L4669" s="1">
        <v>25.682202497999999</v>
      </c>
      <c r="M4669" s="2">
        <f t="shared" si="364"/>
        <v>-3.2732622281867463E-2</v>
      </c>
      <c r="N4669" s="2">
        <f t="shared" si="365"/>
        <v>-3.3280319454728022E-2</v>
      </c>
    </row>
    <row r="4670" spans="1:14" x14ac:dyDescent="0.25">
      <c r="A4670" s="5">
        <v>43412</v>
      </c>
      <c r="B4670" s="11">
        <f t="shared" si="361"/>
        <v>11</v>
      </c>
      <c r="C4670" s="11">
        <f t="shared" si="362"/>
        <v>2018</v>
      </c>
      <c r="D4670" s="11" t="str">
        <f t="shared" si="363"/>
        <v>11/2018</v>
      </c>
      <c r="E4670">
        <v>93109</v>
      </c>
      <c r="F4670">
        <v>119096300</v>
      </c>
      <c r="G4670">
        <v>3107521988</v>
      </c>
      <c r="H4670" s="1">
        <v>24.319904121</v>
      </c>
      <c r="I4670" s="1">
        <v>25.710983450000001</v>
      </c>
      <c r="J4670" s="1">
        <v>24.319904121</v>
      </c>
      <c r="K4670" s="1">
        <v>25.931637412000001</v>
      </c>
      <c r="L4670" s="1">
        <v>25.029834262000001</v>
      </c>
      <c r="M4670" s="2">
        <f t="shared" si="364"/>
        <v>-3.6121673027536993E-2</v>
      </c>
      <c r="N4670" s="2">
        <f t="shared" si="365"/>
        <v>-3.6790209171150876E-2</v>
      </c>
    </row>
    <row r="4671" spans="1:14" x14ac:dyDescent="0.25">
      <c r="A4671" s="5">
        <v>43413</v>
      </c>
      <c r="B4671" s="11">
        <f t="shared" si="361"/>
        <v>11</v>
      </c>
      <c r="C4671" s="11">
        <f t="shared" si="362"/>
        <v>2018</v>
      </c>
      <c r="D4671" s="11" t="str">
        <f t="shared" si="363"/>
        <v>11/2018</v>
      </c>
      <c r="E4671">
        <v>78781</v>
      </c>
      <c r="F4671">
        <v>94206400</v>
      </c>
      <c r="G4671">
        <v>2369652799</v>
      </c>
      <c r="H4671" s="1">
        <v>24.425434277000001</v>
      </c>
      <c r="I4671" s="1">
        <v>24.175999362999999</v>
      </c>
      <c r="J4671" s="1">
        <v>23.677129534999999</v>
      </c>
      <c r="K4671" s="1">
        <v>24.674869191999999</v>
      </c>
      <c r="L4671" s="1">
        <v>24.128031110999999</v>
      </c>
      <c r="M4671" s="2">
        <f t="shared" si="364"/>
        <v>4.3392504951891286E-3</v>
      </c>
      <c r="N4671" s="2">
        <f t="shared" si="365"/>
        <v>4.3298630941517322E-3</v>
      </c>
    </row>
    <row r="4672" spans="1:14" x14ac:dyDescent="0.25">
      <c r="A4672" s="5">
        <v>43416</v>
      </c>
      <c r="B4672" s="11">
        <f t="shared" si="361"/>
        <v>11</v>
      </c>
      <c r="C4672" s="11">
        <f t="shared" si="362"/>
        <v>2018</v>
      </c>
      <c r="D4672" s="11" t="str">
        <f t="shared" si="363"/>
        <v>11/2018</v>
      </c>
      <c r="E4672">
        <v>58106</v>
      </c>
      <c r="F4672">
        <v>63162600</v>
      </c>
      <c r="G4672">
        <v>1615876702</v>
      </c>
      <c r="H4672" s="1">
        <v>24.300716820000002</v>
      </c>
      <c r="I4672" s="1">
        <v>24.502183482</v>
      </c>
      <c r="J4672" s="1">
        <v>24.262342218000001</v>
      </c>
      <c r="K4672" s="1">
        <v>24.866742202000001</v>
      </c>
      <c r="L4672" s="1">
        <v>24.540558084000001</v>
      </c>
      <c r="M4672" s="2">
        <f t="shared" si="364"/>
        <v>-5.1060487025788026E-3</v>
      </c>
      <c r="N4672" s="2">
        <f t="shared" si="365"/>
        <v>-5.1191291143997154E-3</v>
      </c>
    </row>
    <row r="4673" spans="1:14" x14ac:dyDescent="0.25">
      <c r="A4673" s="5">
        <v>43417</v>
      </c>
      <c r="B4673" s="11">
        <f t="shared" si="361"/>
        <v>11</v>
      </c>
      <c r="C4673" s="11">
        <f t="shared" si="362"/>
        <v>2018</v>
      </c>
      <c r="D4673" s="11" t="str">
        <f t="shared" si="363"/>
        <v>11/2018</v>
      </c>
      <c r="E4673">
        <v>88425</v>
      </c>
      <c r="F4673">
        <v>112776300</v>
      </c>
      <c r="G4673">
        <v>2774023426</v>
      </c>
      <c r="H4673" s="1">
        <v>23.255008911000001</v>
      </c>
      <c r="I4673" s="1">
        <v>24.291123169999999</v>
      </c>
      <c r="J4673" s="1">
        <v>22.976793046000001</v>
      </c>
      <c r="K4673" s="1">
        <v>24.291123169999999</v>
      </c>
      <c r="L4673" s="1">
        <v>23.590786680000001</v>
      </c>
      <c r="M4673" s="2">
        <f t="shared" si="364"/>
        <v>-4.3031977893728701E-2</v>
      </c>
      <c r="N4673" s="2">
        <f t="shared" si="365"/>
        <v>-4.3985302814456458E-2</v>
      </c>
    </row>
    <row r="4674" spans="1:14" x14ac:dyDescent="0.25">
      <c r="A4674" s="5">
        <v>43418</v>
      </c>
      <c r="B4674" s="11">
        <f t="shared" si="361"/>
        <v>11</v>
      </c>
      <c r="C4674" s="11">
        <f t="shared" si="362"/>
        <v>2018</v>
      </c>
      <c r="D4674" s="11" t="str">
        <f t="shared" si="363"/>
        <v>11/2018</v>
      </c>
      <c r="E4674">
        <v>88933</v>
      </c>
      <c r="F4674">
        <v>104423900</v>
      </c>
      <c r="G4674">
        <v>2570829567</v>
      </c>
      <c r="H4674" s="1">
        <v>24.080062858000002</v>
      </c>
      <c r="I4674" s="1">
        <v>23.255008911000001</v>
      </c>
      <c r="J4674" s="1">
        <v>22.938418444</v>
      </c>
      <c r="K4674" s="1">
        <v>24.166405713</v>
      </c>
      <c r="L4674" s="1">
        <v>23.609973981</v>
      </c>
      <c r="M4674" s="2">
        <f t="shared" si="364"/>
        <v>3.5478547875753996E-2</v>
      </c>
      <c r="N4674" s="2">
        <f t="shared" si="365"/>
        <v>3.4863684956874572E-2</v>
      </c>
    </row>
    <row r="4675" spans="1:14" x14ac:dyDescent="0.25">
      <c r="A4675" s="5">
        <v>43420</v>
      </c>
      <c r="B4675" s="11">
        <f t="shared" ref="B4675:B4738" si="366">MONTH(A4675)</f>
        <v>11</v>
      </c>
      <c r="C4675" s="11">
        <f t="shared" ref="C4675:C4738" si="367">YEAR(A4675)</f>
        <v>2018</v>
      </c>
      <c r="D4675" s="11" t="str">
        <f t="shared" ref="D4675:D4738" si="368">CONCATENATE(B4675,"/",C4675)</f>
        <v>11/2018</v>
      </c>
      <c r="E4675">
        <v>68440</v>
      </c>
      <c r="F4675">
        <v>100628900</v>
      </c>
      <c r="G4675">
        <v>2579665454</v>
      </c>
      <c r="H4675" s="1">
        <v>24.751618396000001</v>
      </c>
      <c r="I4675" s="1">
        <v>24.358278724000002</v>
      </c>
      <c r="J4675" s="1">
        <v>24.147218412000001</v>
      </c>
      <c r="K4675" s="1">
        <v>24.981866009000001</v>
      </c>
      <c r="L4675" s="1">
        <v>24.588526337000001</v>
      </c>
      <c r="M4675" s="2">
        <f t="shared" si="364"/>
        <v>2.7888446220433849E-2</v>
      </c>
      <c r="N4675" s="2">
        <f t="shared" si="365"/>
        <v>2.7506645794984297E-2</v>
      </c>
    </row>
    <row r="4676" spans="1:14" x14ac:dyDescent="0.25">
      <c r="A4676" s="5">
        <v>43423</v>
      </c>
      <c r="B4676" s="11">
        <f t="shared" si="366"/>
        <v>11</v>
      </c>
      <c r="C4676" s="11">
        <f t="shared" si="367"/>
        <v>2018</v>
      </c>
      <c r="D4676" s="11" t="str">
        <f t="shared" si="368"/>
        <v>11/2018</v>
      </c>
      <c r="E4676">
        <v>62496</v>
      </c>
      <c r="F4676">
        <v>79946400</v>
      </c>
      <c r="G4676">
        <v>2065026400</v>
      </c>
      <c r="H4676" s="1">
        <v>24.943491407</v>
      </c>
      <c r="I4676" s="1">
        <v>24.521370782999998</v>
      </c>
      <c r="J4676" s="1">
        <v>24.396653325999999</v>
      </c>
      <c r="K4676" s="1">
        <v>25.221707272</v>
      </c>
      <c r="L4676" s="1">
        <v>24.780399346999999</v>
      </c>
      <c r="M4676" s="2">
        <f t="shared" ref="M4676:M4739" si="369">H4676/H4675-1</f>
        <v>7.7519379916994868E-3</v>
      </c>
      <c r="N4676" s="2">
        <f t="shared" ref="N4676:N4739" si="370">LN(H4676/H4675)</f>
        <v>7.7220461010582579E-3</v>
      </c>
    </row>
    <row r="4677" spans="1:14" x14ac:dyDescent="0.25">
      <c r="A4677" s="5">
        <v>43425</v>
      </c>
      <c r="B4677" s="11">
        <f t="shared" si="366"/>
        <v>11</v>
      </c>
      <c r="C4677" s="11">
        <f t="shared" si="367"/>
        <v>2018</v>
      </c>
      <c r="D4677" s="11" t="str">
        <f t="shared" si="368"/>
        <v>11/2018</v>
      </c>
      <c r="E4677">
        <v>86361</v>
      </c>
      <c r="F4677">
        <v>77228100</v>
      </c>
      <c r="G4677">
        <v>1947083681</v>
      </c>
      <c r="H4677" s="1">
        <v>24.147218412000001</v>
      </c>
      <c r="I4677" s="1">
        <v>24.080062858000002</v>
      </c>
      <c r="J4677" s="1">
        <v>23.993720003</v>
      </c>
      <c r="K4677" s="1">
        <v>24.444621579</v>
      </c>
      <c r="L4677" s="1">
        <v>24.185593013999998</v>
      </c>
      <c r="M4677" s="2">
        <f t="shared" si="369"/>
        <v>-3.1923076926453797E-2</v>
      </c>
      <c r="N4677" s="2">
        <f t="shared" si="370"/>
        <v>-3.2443728877745777E-2</v>
      </c>
    </row>
    <row r="4678" spans="1:14" x14ac:dyDescent="0.25">
      <c r="A4678" s="5">
        <v>43426</v>
      </c>
      <c r="B4678" s="11">
        <f t="shared" si="366"/>
        <v>11</v>
      </c>
      <c r="C4678" s="11">
        <f t="shared" si="367"/>
        <v>2018</v>
      </c>
      <c r="D4678" s="11" t="str">
        <f t="shared" si="368"/>
        <v>11/2018</v>
      </c>
      <c r="E4678">
        <v>28057</v>
      </c>
      <c r="F4678">
        <v>31253600</v>
      </c>
      <c r="G4678">
        <v>787412889</v>
      </c>
      <c r="H4678" s="1">
        <v>24.224273755999999</v>
      </c>
      <c r="I4678" s="1">
        <v>24.349488690000001</v>
      </c>
      <c r="J4678" s="1">
        <v>24.147218412000001</v>
      </c>
      <c r="K4678" s="1">
        <v>24.426544033999999</v>
      </c>
      <c r="L4678" s="1">
        <v>24.262801428</v>
      </c>
      <c r="M4678" s="2">
        <f t="shared" si="369"/>
        <v>3.1910650197997104E-3</v>
      </c>
      <c r="N4678" s="2">
        <f t="shared" si="370"/>
        <v>3.1859843773902751E-3</v>
      </c>
    </row>
    <row r="4679" spans="1:14" x14ac:dyDescent="0.25">
      <c r="A4679" s="5">
        <v>43427</v>
      </c>
      <c r="B4679" s="11">
        <f t="shared" si="366"/>
        <v>11</v>
      </c>
      <c r="C4679" s="11">
        <f t="shared" si="367"/>
        <v>2018</v>
      </c>
      <c r="D4679" s="11" t="str">
        <f t="shared" si="368"/>
        <v>11/2018</v>
      </c>
      <c r="E4679">
        <v>76683</v>
      </c>
      <c r="F4679">
        <v>77741200</v>
      </c>
      <c r="G4679">
        <v>1893031310</v>
      </c>
      <c r="H4679" s="1">
        <v>23.472984151999999</v>
      </c>
      <c r="I4679" s="1">
        <v>23.742677856</v>
      </c>
      <c r="J4679" s="1">
        <v>23.126235103999999</v>
      </c>
      <c r="K4679" s="1">
        <v>23.887156625999999</v>
      </c>
      <c r="L4679" s="1">
        <v>23.453720315999998</v>
      </c>
      <c r="M4679" s="2">
        <f t="shared" si="369"/>
        <v>-3.101391651891805E-2</v>
      </c>
      <c r="N4679" s="2">
        <f t="shared" si="370"/>
        <v>-3.1505028927131057E-2</v>
      </c>
    </row>
    <row r="4680" spans="1:14" x14ac:dyDescent="0.25">
      <c r="A4680" s="5">
        <v>43430</v>
      </c>
      <c r="B4680" s="11">
        <f t="shared" si="366"/>
        <v>11</v>
      </c>
      <c r="C4680" s="11">
        <f t="shared" si="367"/>
        <v>2018</v>
      </c>
      <c r="D4680" s="11" t="str">
        <f t="shared" si="368"/>
        <v>11/2018</v>
      </c>
      <c r="E4680">
        <v>51971</v>
      </c>
      <c r="F4680">
        <v>62111600</v>
      </c>
      <c r="G4680">
        <v>1524297209</v>
      </c>
      <c r="H4680" s="1">
        <v>23.357401136</v>
      </c>
      <c r="I4680" s="1">
        <v>23.887156625999999</v>
      </c>
      <c r="J4680" s="1">
        <v>23.164762776</v>
      </c>
      <c r="K4680" s="1">
        <v>24.070163067999999</v>
      </c>
      <c r="L4680" s="1">
        <v>23.636726757999998</v>
      </c>
      <c r="M4680" s="2">
        <f t="shared" si="369"/>
        <v>-4.9240869951403532E-3</v>
      </c>
      <c r="N4680" s="2">
        <f t="shared" si="370"/>
        <v>-4.9362502565740108E-3</v>
      </c>
    </row>
    <row r="4681" spans="1:14" x14ac:dyDescent="0.25">
      <c r="A4681" s="5">
        <v>43431</v>
      </c>
      <c r="B4681" s="11">
        <f t="shared" si="366"/>
        <v>11</v>
      </c>
      <c r="C4681" s="11">
        <f t="shared" si="367"/>
        <v>2018</v>
      </c>
      <c r="D4681" s="11" t="str">
        <f t="shared" si="368"/>
        <v>11/2018</v>
      </c>
      <c r="E4681">
        <v>69009</v>
      </c>
      <c r="F4681">
        <v>90759000</v>
      </c>
      <c r="G4681">
        <v>2261074378</v>
      </c>
      <c r="H4681" s="1">
        <v>24.590286638999999</v>
      </c>
      <c r="I4681" s="1">
        <v>23.472984151999999</v>
      </c>
      <c r="J4681" s="1">
        <v>23.376664972</v>
      </c>
      <c r="K4681" s="1">
        <v>24.754029245000002</v>
      </c>
      <c r="L4681" s="1">
        <v>23.993107724000001</v>
      </c>
      <c r="M4681" s="2">
        <f t="shared" si="369"/>
        <v>5.2783505143463527E-2</v>
      </c>
      <c r="N4681" s="2">
        <f t="shared" si="370"/>
        <v>5.1437613859284921E-2</v>
      </c>
    </row>
    <row r="4682" spans="1:14" x14ac:dyDescent="0.25">
      <c r="A4682" s="5">
        <v>43432</v>
      </c>
      <c r="B4682" s="11">
        <f t="shared" si="366"/>
        <v>11</v>
      </c>
      <c r="C4682" s="11">
        <f t="shared" si="367"/>
        <v>2018</v>
      </c>
      <c r="D4682" s="11" t="str">
        <f t="shared" si="368"/>
        <v>11/2018</v>
      </c>
      <c r="E4682">
        <v>86169</v>
      </c>
      <c r="F4682">
        <v>92811300</v>
      </c>
      <c r="G4682">
        <v>2367020817</v>
      </c>
      <c r="H4682" s="1">
        <v>24.445807869999999</v>
      </c>
      <c r="I4682" s="1">
        <v>24.561390886000002</v>
      </c>
      <c r="J4682" s="1">
        <v>24.127954576</v>
      </c>
      <c r="K4682" s="1">
        <v>24.917771851000001</v>
      </c>
      <c r="L4682" s="1">
        <v>24.561390886000002</v>
      </c>
      <c r="M4682" s="2">
        <f t="shared" si="369"/>
        <v>-5.8754406209668986E-3</v>
      </c>
      <c r="N4682" s="2">
        <f t="shared" si="370"/>
        <v>-5.8927689298492372E-3</v>
      </c>
    </row>
    <row r="4683" spans="1:14" x14ac:dyDescent="0.25">
      <c r="A4683" s="5">
        <v>43433</v>
      </c>
      <c r="B4683" s="11">
        <f t="shared" si="366"/>
        <v>11</v>
      </c>
      <c r="C4683" s="11">
        <f t="shared" si="367"/>
        <v>2018</v>
      </c>
      <c r="D4683" s="11" t="str">
        <f t="shared" si="368"/>
        <v>11/2018</v>
      </c>
      <c r="E4683">
        <v>56433</v>
      </c>
      <c r="F4683">
        <v>65584300</v>
      </c>
      <c r="G4683">
        <v>1654755900</v>
      </c>
      <c r="H4683" s="1">
        <v>24.243537591999999</v>
      </c>
      <c r="I4683" s="1">
        <v>24.041267313999999</v>
      </c>
      <c r="J4683" s="1">
        <v>23.964211970000001</v>
      </c>
      <c r="K4683" s="1">
        <v>24.561390886000002</v>
      </c>
      <c r="L4683" s="1">
        <v>24.3013291</v>
      </c>
      <c r="M4683" s="2">
        <f t="shared" si="369"/>
        <v>-8.274231683225608E-3</v>
      </c>
      <c r="N4683" s="2">
        <f t="shared" si="370"/>
        <v>-8.3086531437952475E-3</v>
      </c>
    </row>
    <row r="4684" spans="1:14" x14ac:dyDescent="0.25">
      <c r="A4684" s="5">
        <v>43434</v>
      </c>
      <c r="B4684" s="11">
        <f t="shared" si="366"/>
        <v>11</v>
      </c>
      <c r="C4684" s="11">
        <f t="shared" si="367"/>
        <v>2018</v>
      </c>
      <c r="D4684" s="11" t="str">
        <f t="shared" si="368"/>
        <v>11/2018</v>
      </c>
      <c r="E4684">
        <v>50929</v>
      </c>
      <c r="F4684">
        <v>90874500</v>
      </c>
      <c r="G4684">
        <v>2303004357</v>
      </c>
      <c r="H4684" s="1">
        <v>24.522863213000001</v>
      </c>
      <c r="I4684" s="1">
        <v>24.185746084000002</v>
      </c>
      <c r="J4684" s="1">
        <v>24.147218412000001</v>
      </c>
      <c r="K4684" s="1">
        <v>24.619182392999999</v>
      </c>
      <c r="L4684" s="1">
        <v>24.407280197999999</v>
      </c>
      <c r="M4684" s="2">
        <f t="shared" si="369"/>
        <v>1.1521652726629084E-2</v>
      </c>
      <c r="N4684" s="2">
        <f t="shared" si="370"/>
        <v>1.1455783947835411E-2</v>
      </c>
    </row>
    <row r="4685" spans="1:14" x14ac:dyDescent="0.25">
      <c r="A4685" s="5">
        <v>43437</v>
      </c>
      <c r="B4685" s="11">
        <f t="shared" si="366"/>
        <v>12</v>
      </c>
      <c r="C4685" s="11">
        <f t="shared" si="367"/>
        <v>2018</v>
      </c>
      <c r="D4685" s="11" t="str">
        <f t="shared" si="368"/>
        <v>12/2018</v>
      </c>
      <c r="E4685">
        <v>79057</v>
      </c>
      <c r="F4685">
        <v>90530000</v>
      </c>
      <c r="G4685">
        <v>2375311814</v>
      </c>
      <c r="H4685" s="1">
        <v>24.985195276999999</v>
      </c>
      <c r="I4685" s="1">
        <v>25.331944324999998</v>
      </c>
      <c r="J4685" s="1">
        <v>24.850348425</v>
      </c>
      <c r="K4685" s="1">
        <v>25.553478438999999</v>
      </c>
      <c r="L4685" s="1">
        <v>25.264520899000001</v>
      </c>
      <c r="M4685" s="2">
        <f t="shared" si="369"/>
        <v>1.8853102918051867E-2</v>
      </c>
      <c r="N4685" s="2">
        <f t="shared" si="370"/>
        <v>1.867758577035581E-2</v>
      </c>
    </row>
    <row r="4686" spans="1:14" x14ac:dyDescent="0.25">
      <c r="A4686" s="5">
        <v>43438</v>
      </c>
      <c r="B4686" s="11">
        <f t="shared" si="366"/>
        <v>12</v>
      </c>
      <c r="C4686" s="11">
        <f t="shared" si="367"/>
        <v>2018</v>
      </c>
      <c r="D4686" s="11" t="str">
        <f t="shared" si="368"/>
        <v>12/2018</v>
      </c>
      <c r="E4686">
        <v>54446</v>
      </c>
      <c r="F4686">
        <v>66867500</v>
      </c>
      <c r="G4686">
        <v>1721135188</v>
      </c>
      <c r="H4686" s="1">
        <v>24.407280197999999</v>
      </c>
      <c r="I4686" s="1">
        <v>25.283784735000001</v>
      </c>
      <c r="J4686" s="1">
        <v>24.407280197999999</v>
      </c>
      <c r="K4686" s="1">
        <v>25.360840078999999</v>
      </c>
      <c r="L4686" s="1">
        <v>24.782924998999999</v>
      </c>
      <c r="M4686" s="2">
        <f t="shared" si="369"/>
        <v>-2.3130300667771775E-2</v>
      </c>
      <c r="N4686" s="2">
        <f t="shared" si="370"/>
        <v>-2.3402003968548708E-2</v>
      </c>
    </row>
    <row r="4687" spans="1:14" x14ac:dyDescent="0.25">
      <c r="A4687" s="5">
        <v>43439</v>
      </c>
      <c r="B4687" s="11">
        <f t="shared" si="366"/>
        <v>12</v>
      </c>
      <c r="C4687" s="11">
        <f t="shared" si="367"/>
        <v>2018</v>
      </c>
      <c r="D4687" s="11" t="str">
        <f t="shared" si="368"/>
        <v>12/2018</v>
      </c>
      <c r="E4687">
        <v>40884</v>
      </c>
      <c r="F4687">
        <v>54178500</v>
      </c>
      <c r="G4687">
        <v>1375381734</v>
      </c>
      <c r="H4687" s="1">
        <v>24.619182392999999</v>
      </c>
      <c r="I4687" s="1">
        <v>24.532495132000001</v>
      </c>
      <c r="J4687" s="1">
        <v>24.031635395999999</v>
      </c>
      <c r="K4687" s="1">
        <v>24.773293080999998</v>
      </c>
      <c r="L4687" s="1">
        <v>24.445807869999999</v>
      </c>
      <c r="M4687" s="2">
        <f t="shared" si="369"/>
        <v>8.6819257730061938E-3</v>
      </c>
      <c r="N4687" s="2">
        <f t="shared" si="370"/>
        <v>8.6444545806594088E-3</v>
      </c>
    </row>
    <row r="4688" spans="1:14" x14ac:dyDescent="0.25">
      <c r="A4688" s="5">
        <v>43440</v>
      </c>
      <c r="B4688" s="11">
        <f t="shared" si="366"/>
        <v>12</v>
      </c>
      <c r="C4688" s="11">
        <f t="shared" si="367"/>
        <v>2018</v>
      </c>
      <c r="D4688" s="11" t="str">
        <f t="shared" si="368"/>
        <v>12/2018</v>
      </c>
      <c r="E4688">
        <v>100834</v>
      </c>
      <c r="F4688">
        <v>99037200</v>
      </c>
      <c r="G4688">
        <v>2438754935</v>
      </c>
      <c r="H4688" s="1">
        <v>23.684886347999999</v>
      </c>
      <c r="I4688" s="1">
        <v>24.070163067999999</v>
      </c>
      <c r="J4688" s="1">
        <v>23.415192644000001</v>
      </c>
      <c r="K4688" s="1">
        <v>24.195378002000002</v>
      </c>
      <c r="L4688" s="1">
        <v>23.713782102</v>
      </c>
      <c r="M4688" s="2">
        <f t="shared" si="369"/>
        <v>-3.7949921735242143E-2</v>
      </c>
      <c r="N4688" s="2">
        <f t="shared" si="370"/>
        <v>-3.8688773263046164E-2</v>
      </c>
    </row>
    <row r="4689" spans="1:14" x14ac:dyDescent="0.25">
      <c r="A4689" s="5">
        <v>43441</v>
      </c>
      <c r="B4689" s="11">
        <f t="shared" si="366"/>
        <v>12</v>
      </c>
      <c r="C4689" s="11">
        <f t="shared" si="367"/>
        <v>2018</v>
      </c>
      <c r="D4689" s="11" t="str">
        <f t="shared" si="368"/>
        <v>12/2018</v>
      </c>
      <c r="E4689">
        <v>70879</v>
      </c>
      <c r="F4689">
        <v>87994700</v>
      </c>
      <c r="G4689">
        <v>2208383686</v>
      </c>
      <c r="H4689" s="1">
        <v>23.858260871999999</v>
      </c>
      <c r="I4689" s="1">
        <v>23.617462922000001</v>
      </c>
      <c r="J4689" s="1">
        <v>23.550039496</v>
      </c>
      <c r="K4689" s="1">
        <v>24.532495132000001</v>
      </c>
      <c r="L4689" s="1">
        <v>24.166482248000001</v>
      </c>
      <c r="M4689" s="2">
        <f t="shared" si="369"/>
        <v>7.3200488046520906E-3</v>
      </c>
      <c r="N4689" s="2">
        <f t="shared" si="370"/>
        <v>7.293387277462305E-3</v>
      </c>
    </row>
    <row r="4690" spans="1:14" x14ac:dyDescent="0.25">
      <c r="A4690" s="5">
        <v>43444</v>
      </c>
      <c r="B4690" s="11">
        <f t="shared" si="366"/>
        <v>12</v>
      </c>
      <c r="C4690" s="11">
        <f t="shared" si="367"/>
        <v>2018</v>
      </c>
      <c r="D4690" s="11" t="str">
        <f t="shared" si="368"/>
        <v>12/2018</v>
      </c>
      <c r="E4690">
        <v>65016</v>
      </c>
      <c r="F4690">
        <v>73871100</v>
      </c>
      <c r="G4690">
        <v>1765514103</v>
      </c>
      <c r="H4690" s="1">
        <v>22.577215778999999</v>
      </c>
      <c r="I4690" s="1">
        <v>23.858260871999999</v>
      </c>
      <c r="J4690" s="1">
        <v>22.577215778999999</v>
      </c>
      <c r="K4690" s="1">
        <v>23.983475806000001</v>
      </c>
      <c r="L4690" s="1">
        <v>23.010652088000001</v>
      </c>
      <c r="M4690" s="2">
        <f t="shared" si="369"/>
        <v>-5.3693984648454873E-2</v>
      </c>
      <c r="N4690" s="2">
        <f t="shared" si="370"/>
        <v>-5.518927878145919E-2</v>
      </c>
    </row>
    <row r="4691" spans="1:14" x14ac:dyDescent="0.25">
      <c r="A4691" s="5">
        <v>43445</v>
      </c>
      <c r="B4691" s="11">
        <f t="shared" si="366"/>
        <v>12</v>
      </c>
      <c r="C4691" s="11">
        <f t="shared" si="367"/>
        <v>2018</v>
      </c>
      <c r="D4691" s="11" t="str">
        <f t="shared" si="368"/>
        <v>12/2018</v>
      </c>
      <c r="E4691">
        <v>58707</v>
      </c>
      <c r="F4691">
        <v>64017600</v>
      </c>
      <c r="G4691">
        <v>1510050802</v>
      </c>
      <c r="H4691" s="1">
        <v>22.432737009</v>
      </c>
      <c r="I4691" s="1">
        <v>23.039547842000001</v>
      </c>
      <c r="J4691" s="1">
        <v>22.220834813</v>
      </c>
      <c r="K4691" s="1">
        <v>23.184026612</v>
      </c>
      <c r="L4691" s="1">
        <v>22.712062630999998</v>
      </c>
      <c r="M4691" s="2">
        <f t="shared" si="369"/>
        <v>-6.3993174098280203E-3</v>
      </c>
      <c r="N4691" s="2">
        <f t="shared" si="370"/>
        <v>-6.4198808162706459E-3</v>
      </c>
    </row>
    <row r="4692" spans="1:14" x14ac:dyDescent="0.25">
      <c r="A4692" s="5">
        <v>43446</v>
      </c>
      <c r="B4692" s="11">
        <f t="shared" si="366"/>
        <v>12</v>
      </c>
      <c r="C4692" s="11">
        <f t="shared" si="367"/>
        <v>2018</v>
      </c>
      <c r="D4692" s="11" t="str">
        <f t="shared" si="368"/>
        <v>12/2018</v>
      </c>
      <c r="E4692">
        <v>58430</v>
      </c>
      <c r="F4692">
        <v>63296400</v>
      </c>
      <c r="G4692">
        <v>1490141178</v>
      </c>
      <c r="H4692" s="1">
        <v>22.442368927</v>
      </c>
      <c r="I4692" s="1">
        <v>22.866173318000001</v>
      </c>
      <c r="J4692" s="1">
        <v>22.346049746999999</v>
      </c>
      <c r="K4692" s="1">
        <v>23.020284006000001</v>
      </c>
      <c r="L4692" s="1">
        <v>22.673534959000001</v>
      </c>
      <c r="M4692" s="2">
        <f t="shared" si="369"/>
        <v>4.2936882807187438E-4</v>
      </c>
      <c r="N4692" s="2">
        <f t="shared" si="370"/>
        <v>4.2927667565392129E-4</v>
      </c>
    </row>
    <row r="4693" spans="1:14" x14ac:dyDescent="0.25">
      <c r="A4693" s="5">
        <v>43447</v>
      </c>
      <c r="B4693" s="11">
        <f t="shared" si="366"/>
        <v>12</v>
      </c>
      <c r="C4693" s="11">
        <f t="shared" si="367"/>
        <v>2018</v>
      </c>
      <c r="D4693" s="11" t="str">
        <f t="shared" si="368"/>
        <v>12/2018</v>
      </c>
      <c r="E4693">
        <v>50632</v>
      </c>
      <c r="F4693">
        <v>61946100</v>
      </c>
      <c r="G4693">
        <v>1439277033</v>
      </c>
      <c r="H4693" s="1">
        <v>22.500160435000002</v>
      </c>
      <c r="I4693" s="1">
        <v>22.432737009</v>
      </c>
      <c r="J4693" s="1">
        <v>22.114883715000001</v>
      </c>
      <c r="K4693" s="1">
        <v>22.586847697</v>
      </c>
      <c r="L4693" s="1">
        <v>22.374945500999999</v>
      </c>
      <c r="M4693" s="2">
        <f t="shared" si="369"/>
        <v>2.5751072976289979E-3</v>
      </c>
      <c r="N4693" s="2">
        <f t="shared" si="370"/>
        <v>2.5717973898592545E-3</v>
      </c>
    </row>
    <row r="4694" spans="1:14" x14ac:dyDescent="0.25">
      <c r="A4694" s="5">
        <v>43448</v>
      </c>
      <c r="B4694" s="11">
        <f t="shared" si="366"/>
        <v>12</v>
      </c>
      <c r="C4694" s="11">
        <f t="shared" si="367"/>
        <v>2018</v>
      </c>
      <c r="D4694" s="11" t="str">
        <f t="shared" si="368"/>
        <v>12/2018</v>
      </c>
      <c r="E4694">
        <v>44948</v>
      </c>
      <c r="F4694">
        <v>45231700</v>
      </c>
      <c r="G4694">
        <v>1046298427</v>
      </c>
      <c r="H4694" s="1">
        <v>22.201570976999999</v>
      </c>
      <c r="I4694" s="1">
        <v>22.230466731</v>
      </c>
      <c r="J4694" s="1">
        <v>22.114883715000001</v>
      </c>
      <c r="K4694" s="1">
        <v>22.471264681000001</v>
      </c>
      <c r="L4694" s="1">
        <v>22.278626321000001</v>
      </c>
      <c r="M4694" s="2">
        <f t="shared" si="369"/>
        <v>-1.3270547952872969E-2</v>
      </c>
      <c r="N4694" s="2">
        <f t="shared" si="370"/>
        <v>-1.3359388525139392E-2</v>
      </c>
    </row>
    <row r="4695" spans="1:14" x14ac:dyDescent="0.25">
      <c r="A4695" s="5">
        <v>43451</v>
      </c>
      <c r="B4695" s="11">
        <f t="shared" si="366"/>
        <v>12</v>
      </c>
      <c r="C4695" s="11">
        <f t="shared" si="367"/>
        <v>2018</v>
      </c>
      <c r="D4695" s="11" t="str">
        <f t="shared" si="368"/>
        <v>12/2018</v>
      </c>
      <c r="E4695">
        <v>44616</v>
      </c>
      <c r="F4695">
        <v>53832000</v>
      </c>
      <c r="G4695">
        <v>1240596484</v>
      </c>
      <c r="H4695" s="1">
        <v>22.028196453</v>
      </c>
      <c r="I4695" s="1">
        <v>22.365313582999999</v>
      </c>
      <c r="J4695" s="1">
        <v>21.960773026999998</v>
      </c>
      <c r="K4695" s="1">
        <v>22.413473173</v>
      </c>
      <c r="L4695" s="1">
        <v>22.191939058999999</v>
      </c>
      <c r="M4695" s="2">
        <f t="shared" si="369"/>
        <v>-7.8091106336397598E-3</v>
      </c>
      <c r="N4695" s="2">
        <f t="shared" si="370"/>
        <v>-7.8397614125762568E-3</v>
      </c>
    </row>
    <row r="4696" spans="1:14" x14ac:dyDescent="0.25">
      <c r="A4696" s="5">
        <v>43452</v>
      </c>
      <c r="B4696" s="11">
        <f t="shared" si="366"/>
        <v>12</v>
      </c>
      <c r="C4696" s="11">
        <f t="shared" si="367"/>
        <v>2018</v>
      </c>
      <c r="D4696" s="11" t="str">
        <f t="shared" si="368"/>
        <v>12/2018</v>
      </c>
      <c r="E4696">
        <v>55264</v>
      </c>
      <c r="F4696">
        <v>74740000</v>
      </c>
      <c r="G4696">
        <v>1674870014</v>
      </c>
      <c r="H4696" s="1">
        <v>21.190219587000001</v>
      </c>
      <c r="I4696" s="1">
        <v>21.941509191000002</v>
      </c>
      <c r="J4696" s="1">
        <v>21.190219587000001</v>
      </c>
      <c r="K4696" s="1">
        <v>21.960773026999998</v>
      </c>
      <c r="L4696" s="1">
        <v>21.575496307000002</v>
      </c>
      <c r="M4696" s="2">
        <f t="shared" si="369"/>
        <v>-3.8041101902642316E-2</v>
      </c>
      <c r="N4696" s="2">
        <f t="shared" si="370"/>
        <v>-3.8783554699711634E-2</v>
      </c>
    </row>
    <row r="4697" spans="1:14" x14ac:dyDescent="0.25">
      <c r="A4697" s="5">
        <v>43453</v>
      </c>
      <c r="B4697" s="11">
        <f t="shared" si="366"/>
        <v>12</v>
      </c>
      <c r="C4697" s="11">
        <f t="shared" si="367"/>
        <v>2018</v>
      </c>
      <c r="D4697" s="11" t="str">
        <f t="shared" si="368"/>
        <v>12/2018</v>
      </c>
      <c r="E4697">
        <v>109646</v>
      </c>
      <c r="F4697">
        <v>171157500</v>
      </c>
      <c r="G4697">
        <v>3840233614</v>
      </c>
      <c r="H4697" s="1">
        <v>21.431017536999999</v>
      </c>
      <c r="I4697" s="1">
        <v>21.671815487</v>
      </c>
      <c r="J4697" s="1">
        <v>21.248011094999999</v>
      </c>
      <c r="K4697" s="1">
        <v>22.201570976999999</v>
      </c>
      <c r="L4697" s="1">
        <v>21.604392060999999</v>
      </c>
      <c r="M4697" s="2">
        <f t="shared" si="369"/>
        <v>1.1363636370607777E-2</v>
      </c>
      <c r="N4697" s="2">
        <f t="shared" si="370"/>
        <v>1.1299555260826448E-2</v>
      </c>
    </row>
    <row r="4698" spans="1:14" x14ac:dyDescent="0.25">
      <c r="A4698" s="5">
        <v>43454</v>
      </c>
      <c r="B4698" s="11">
        <f t="shared" si="366"/>
        <v>12</v>
      </c>
      <c r="C4698" s="11">
        <f t="shared" si="367"/>
        <v>2018</v>
      </c>
      <c r="D4698" s="11" t="str">
        <f t="shared" si="368"/>
        <v>12/2018</v>
      </c>
      <c r="E4698">
        <v>88669</v>
      </c>
      <c r="F4698">
        <v>141767000</v>
      </c>
      <c r="G4698">
        <v>3076980248</v>
      </c>
      <c r="H4698" s="1">
        <v>20.698991769999999</v>
      </c>
      <c r="I4698" s="1">
        <v>21.488809045</v>
      </c>
      <c r="J4698" s="1">
        <v>20.564144918</v>
      </c>
      <c r="K4698" s="1">
        <v>21.498440963</v>
      </c>
      <c r="L4698" s="1">
        <v>20.901262048</v>
      </c>
      <c r="M4698" s="2">
        <f t="shared" si="369"/>
        <v>-3.4157303344844903E-2</v>
      </c>
      <c r="N4698" s="2">
        <f t="shared" si="370"/>
        <v>-3.4754297930971081E-2</v>
      </c>
    </row>
    <row r="4699" spans="1:14" x14ac:dyDescent="0.25">
      <c r="A4699" s="5">
        <v>43455</v>
      </c>
      <c r="B4699" s="11">
        <f t="shared" si="366"/>
        <v>12</v>
      </c>
      <c r="C4699" s="11">
        <f t="shared" si="367"/>
        <v>2018</v>
      </c>
      <c r="D4699" s="11" t="str">
        <f t="shared" si="368"/>
        <v>12/2018</v>
      </c>
      <c r="E4699">
        <v>53761</v>
      </c>
      <c r="F4699">
        <v>90384300</v>
      </c>
      <c r="G4699">
        <v>1956002425</v>
      </c>
      <c r="H4699" s="1">
        <v>20.756783278</v>
      </c>
      <c r="I4699" s="1">
        <v>20.612304508000001</v>
      </c>
      <c r="J4699" s="1">
        <v>20.467825737999998</v>
      </c>
      <c r="K4699" s="1">
        <v>21.170955751000001</v>
      </c>
      <c r="L4699" s="1">
        <v>20.843470539999998</v>
      </c>
      <c r="M4699" s="2">
        <f t="shared" si="369"/>
        <v>2.7919962789568764E-3</v>
      </c>
      <c r="N4699" s="2">
        <f t="shared" si="370"/>
        <v>2.7881058969517767E-3</v>
      </c>
    </row>
    <row r="4700" spans="1:14" x14ac:dyDescent="0.25">
      <c r="A4700" s="5">
        <v>43460</v>
      </c>
      <c r="B4700" s="11">
        <f t="shared" si="366"/>
        <v>12</v>
      </c>
      <c r="C4700" s="11">
        <f t="shared" si="367"/>
        <v>2018</v>
      </c>
      <c r="D4700" s="11" t="str">
        <f t="shared" si="368"/>
        <v>12/2018</v>
      </c>
      <c r="E4700">
        <v>76223</v>
      </c>
      <c r="F4700">
        <v>77104200</v>
      </c>
      <c r="G4700">
        <v>1621973206</v>
      </c>
      <c r="H4700" s="1">
        <v>21.583072491999999</v>
      </c>
      <c r="I4700" s="1">
        <v>20.497945692999998</v>
      </c>
      <c r="J4700" s="1">
        <v>20.328705733</v>
      </c>
      <c r="K4700" s="1">
        <v>21.583072491999999</v>
      </c>
      <c r="L4700" s="1">
        <v>20.935978529</v>
      </c>
      <c r="M4700" s="2">
        <f t="shared" si="369"/>
        <v>3.9808153456792006E-2</v>
      </c>
      <c r="N4700" s="2">
        <f t="shared" si="370"/>
        <v>3.9036228306990786E-2</v>
      </c>
    </row>
    <row r="4701" spans="1:14" x14ac:dyDescent="0.25">
      <c r="A4701" s="5">
        <v>43461</v>
      </c>
      <c r="B4701" s="11">
        <f t="shared" si="366"/>
        <v>12</v>
      </c>
      <c r="C4701" s="11">
        <f t="shared" si="367"/>
        <v>2018</v>
      </c>
      <c r="D4701" s="11" t="str">
        <f t="shared" si="368"/>
        <v>12/2018</v>
      </c>
      <c r="E4701">
        <v>52170</v>
      </c>
      <c r="F4701">
        <v>74083700</v>
      </c>
      <c r="G4701">
        <v>1605901471</v>
      </c>
      <c r="H4701" s="1">
        <v>21.573117199999999</v>
      </c>
      <c r="I4701" s="1">
        <v>21.423787824000001</v>
      </c>
      <c r="J4701" s="1">
        <v>21.184860823000001</v>
      </c>
      <c r="K4701" s="1">
        <v>21.881731244000001</v>
      </c>
      <c r="L4701" s="1">
        <v>21.573117199999999</v>
      </c>
      <c r="M4701" s="2">
        <f t="shared" si="369"/>
        <v>-4.6125462459944977E-4</v>
      </c>
      <c r="N4701" s="2">
        <f t="shared" si="370"/>
        <v>-4.6136103523666404E-4</v>
      </c>
    </row>
    <row r="4702" spans="1:14" x14ac:dyDescent="0.25">
      <c r="A4702" s="5">
        <v>43462</v>
      </c>
      <c r="B4702" s="11">
        <f t="shared" si="366"/>
        <v>12</v>
      </c>
      <c r="C4702" s="11">
        <f t="shared" si="367"/>
        <v>2018</v>
      </c>
      <c r="D4702" s="11" t="str">
        <f t="shared" si="368"/>
        <v>12/2018</v>
      </c>
      <c r="E4702">
        <v>48029</v>
      </c>
      <c r="F4702">
        <v>61624400</v>
      </c>
      <c r="G4702">
        <v>1379447344</v>
      </c>
      <c r="H4702" s="1">
        <v>22.578601666000001</v>
      </c>
      <c r="I4702" s="1">
        <v>22.011150037</v>
      </c>
      <c r="J4702" s="1">
        <v>21.981284162000001</v>
      </c>
      <c r="K4702" s="1">
        <v>22.727931042000002</v>
      </c>
      <c r="L4702" s="1">
        <v>22.279942913999999</v>
      </c>
      <c r="M4702" s="2">
        <f t="shared" si="369"/>
        <v>4.660821413420968E-2</v>
      </c>
      <c r="N4702" s="2">
        <f t="shared" si="370"/>
        <v>4.5554663323996325E-2</v>
      </c>
    </row>
    <row r="4703" spans="1:14" x14ac:dyDescent="0.25">
      <c r="A4703" s="5">
        <v>43467</v>
      </c>
      <c r="B4703" s="11">
        <f t="shared" si="366"/>
        <v>1</v>
      </c>
      <c r="C4703" s="11">
        <f t="shared" si="367"/>
        <v>2019</v>
      </c>
      <c r="D4703" s="11" t="str">
        <f t="shared" si="368"/>
        <v>1/2019</v>
      </c>
      <c r="E4703">
        <v>88411</v>
      </c>
      <c r="F4703">
        <v>104534800</v>
      </c>
      <c r="G4703">
        <v>2464878203</v>
      </c>
      <c r="H4703" s="1">
        <v>23.952431925999999</v>
      </c>
      <c r="I4703" s="1">
        <v>22.449182874000002</v>
      </c>
      <c r="J4703" s="1">
        <v>22.180389996999999</v>
      </c>
      <c r="K4703" s="1">
        <v>24.091806010999999</v>
      </c>
      <c r="L4703" s="1">
        <v>23.464622631000001</v>
      </c>
      <c r="M4703" s="2">
        <f t="shared" si="369"/>
        <v>6.0846560842108266E-2</v>
      </c>
      <c r="N4703" s="2">
        <f t="shared" si="370"/>
        <v>5.9067231682784299E-2</v>
      </c>
    </row>
    <row r="4704" spans="1:14" x14ac:dyDescent="0.25">
      <c r="A4704" s="5">
        <v>43468</v>
      </c>
      <c r="B4704" s="11">
        <f t="shared" si="366"/>
        <v>1</v>
      </c>
      <c r="C4704" s="11">
        <f t="shared" si="367"/>
        <v>2019</v>
      </c>
      <c r="D4704" s="11" t="str">
        <f t="shared" si="368"/>
        <v>1/2019</v>
      </c>
      <c r="E4704">
        <v>89584</v>
      </c>
      <c r="F4704">
        <v>95206400</v>
      </c>
      <c r="G4704">
        <v>2317249975</v>
      </c>
      <c r="H4704" s="1">
        <v>24.539794139000001</v>
      </c>
      <c r="I4704" s="1">
        <v>23.852879008999999</v>
      </c>
      <c r="J4704" s="1">
        <v>23.693594341000001</v>
      </c>
      <c r="K4704" s="1">
        <v>24.709034098</v>
      </c>
      <c r="L4704" s="1">
        <v>24.221224802999998</v>
      </c>
      <c r="M4704" s="2">
        <f t="shared" si="369"/>
        <v>2.4522028277321972E-2</v>
      </c>
      <c r="N4704" s="2">
        <f t="shared" si="370"/>
        <v>2.422618995646109E-2</v>
      </c>
    </row>
    <row r="4705" spans="1:14" x14ac:dyDescent="0.25">
      <c r="A4705" s="5">
        <v>43469</v>
      </c>
      <c r="B4705" s="11">
        <f t="shared" si="366"/>
        <v>1</v>
      </c>
      <c r="C4705" s="11">
        <f t="shared" si="367"/>
        <v>2019</v>
      </c>
      <c r="D4705" s="11" t="str">
        <f t="shared" si="368"/>
        <v>1/2019</v>
      </c>
      <c r="E4705">
        <v>67971</v>
      </c>
      <c r="F4705">
        <v>72119800</v>
      </c>
      <c r="G4705">
        <v>1782609975</v>
      </c>
      <c r="H4705" s="1">
        <v>24.609481181</v>
      </c>
      <c r="I4705" s="1">
        <v>24.738899973999999</v>
      </c>
      <c r="J4705" s="1">
        <v>24.360598887999998</v>
      </c>
      <c r="K4705" s="1">
        <v>24.828497598999999</v>
      </c>
      <c r="L4705" s="1">
        <v>24.599525888999999</v>
      </c>
      <c r="M4705" s="2">
        <f t="shared" si="369"/>
        <v>2.8397565849684892E-3</v>
      </c>
      <c r="N4705" s="2">
        <f t="shared" si="370"/>
        <v>2.8357320934880468E-3</v>
      </c>
    </row>
    <row r="4706" spans="1:14" x14ac:dyDescent="0.25">
      <c r="A4706" s="5">
        <v>43472</v>
      </c>
      <c r="B4706" s="11">
        <f t="shared" si="366"/>
        <v>1</v>
      </c>
      <c r="C4706" s="11">
        <f t="shared" si="367"/>
        <v>2019</v>
      </c>
      <c r="D4706" s="11" t="str">
        <f t="shared" si="368"/>
        <v>1/2019</v>
      </c>
      <c r="E4706">
        <v>94551</v>
      </c>
      <c r="F4706">
        <v>121611300</v>
      </c>
      <c r="G4706">
        <v>3067658729</v>
      </c>
      <c r="H4706" s="1">
        <v>24.997737559000001</v>
      </c>
      <c r="I4706" s="1">
        <v>24.738899973999999</v>
      </c>
      <c r="J4706" s="1">
        <v>24.589570598000002</v>
      </c>
      <c r="K4706" s="1">
        <v>25.804116189999998</v>
      </c>
      <c r="L4706" s="1">
        <v>25.107245767999999</v>
      </c>
      <c r="M4706" s="2">
        <f t="shared" si="369"/>
        <v>1.5776699034994568E-2</v>
      </c>
      <c r="N4706" s="2">
        <f t="shared" si="370"/>
        <v>1.5653540585780831E-2</v>
      </c>
    </row>
    <row r="4707" spans="1:14" x14ac:dyDescent="0.25">
      <c r="A4707" s="5">
        <v>43473</v>
      </c>
      <c r="B4707" s="11">
        <f t="shared" si="366"/>
        <v>1</v>
      </c>
      <c r="C4707" s="11">
        <f t="shared" si="367"/>
        <v>2019</v>
      </c>
      <c r="D4707" s="11" t="str">
        <f t="shared" si="368"/>
        <v>1/2019</v>
      </c>
      <c r="E4707">
        <v>91329</v>
      </c>
      <c r="F4707">
        <v>68761800</v>
      </c>
      <c r="G4707">
        <v>1725902680</v>
      </c>
      <c r="H4707" s="1">
        <v>24.848408183</v>
      </c>
      <c r="I4707" s="1">
        <v>25.286441019000002</v>
      </c>
      <c r="J4707" s="1">
        <v>24.65925764</v>
      </c>
      <c r="K4707" s="1">
        <v>25.306351603</v>
      </c>
      <c r="L4707" s="1">
        <v>24.977826974999999</v>
      </c>
      <c r="M4707" s="2">
        <f t="shared" si="369"/>
        <v>-5.9737156471680875E-3</v>
      </c>
      <c r="N4707" s="2">
        <f t="shared" si="370"/>
        <v>-5.9916296642759694E-3</v>
      </c>
    </row>
    <row r="4708" spans="1:14" x14ac:dyDescent="0.25">
      <c r="A4708" s="5">
        <v>43474</v>
      </c>
      <c r="B4708" s="11">
        <f t="shared" si="366"/>
        <v>1</v>
      </c>
      <c r="C4708" s="11">
        <f t="shared" si="367"/>
        <v>2019</v>
      </c>
      <c r="D4708" s="11" t="str">
        <f t="shared" si="368"/>
        <v>1/2019</v>
      </c>
      <c r="E4708">
        <v>81454</v>
      </c>
      <c r="F4708">
        <v>70177600</v>
      </c>
      <c r="G4708">
        <v>1781209443</v>
      </c>
      <c r="H4708" s="1">
        <v>25.366083353</v>
      </c>
      <c r="I4708" s="1">
        <v>25.186888102000001</v>
      </c>
      <c r="J4708" s="1">
        <v>25.037558726</v>
      </c>
      <c r="K4708" s="1">
        <v>25.385993936999999</v>
      </c>
      <c r="L4708" s="1">
        <v>25.266530436</v>
      </c>
      <c r="M4708" s="2">
        <f t="shared" si="369"/>
        <v>2.0833333314049796E-2</v>
      </c>
      <c r="N4708" s="2">
        <f t="shared" si="370"/>
        <v>2.0619287183845685E-2</v>
      </c>
    </row>
    <row r="4709" spans="1:14" x14ac:dyDescent="0.25">
      <c r="A4709" s="5">
        <v>43475</v>
      </c>
      <c r="B4709" s="11">
        <f t="shared" si="366"/>
        <v>1</v>
      </c>
      <c r="C4709" s="11">
        <f t="shared" si="367"/>
        <v>2019</v>
      </c>
      <c r="D4709" s="11" t="str">
        <f t="shared" si="368"/>
        <v>1/2019</v>
      </c>
      <c r="E4709">
        <v>64424</v>
      </c>
      <c r="F4709">
        <v>54763700</v>
      </c>
      <c r="G4709">
        <v>1383280382</v>
      </c>
      <c r="H4709" s="1">
        <v>25.147066935000002</v>
      </c>
      <c r="I4709" s="1">
        <v>25.147066935000002</v>
      </c>
      <c r="J4709" s="1">
        <v>24.957916392000001</v>
      </c>
      <c r="K4709" s="1">
        <v>25.296396310999999</v>
      </c>
      <c r="L4709" s="1">
        <v>25.137111643000001</v>
      </c>
      <c r="M4709" s="2">
        <f t="shared" si="369"/>
        <v>-8.6342229090757838E-3</v>
      </c>
      <c r="N4709" s="2">
        <f t="shared" si="370"/>
        <v>-8.6717137706615287E-3</v>
      </c>
    </row>
    <row r="4710" spans="1:14" x14ac:dyDescent="0.25">
      <c r="A4710" s="5">
        <v>43476</v>
      </c>
      <c r="B4710" s="11">
        <f t="shared" si="366"/>
        <v>1</v>
      </c>
      <c r="C4710" s="11">
        <f t="shared" si="367"/>
        <v>2019</v>
      </c>
      <c r="D4710" s="11" t="str">
        <f t="shared" si="368"/>
        <v>1/2019</v>
      </c>
      <c r="E4710">
        <v>87614</v>
      </c>
      <c r="F4710">
        <v>53980700</v>
      </c>
      <c r="G4710">
        <v>1348153490</v>
      </c>
      <c r="H4710" s="1">
        <v>24.878274057999999</v>
      </c>
      <c r="I4710" s="1">
        <v>25.037558726</v>
      </c>
      <c r="J4710" s="1">
        <v>24.728944682000002</v>
      </c>
      <c r="K4710" s="1">
        <v>25.077379893</v>
      </c>
      <c r="L4710" s="1">
        <v>24.858363475000001</v>
      </c>
      <c r="M4710" s="2">
        <f t="shared" si="369"/>
        <v>-1.0688836105410493E-2</v>
      </c>
      <c r="N4710" s="2">
        <f t="shared" si="370"/>
        <v>-1.0746372076391161E-2</v>
      </c>
    </row>
    <row r="4711" spans="1:14" x14ac:dyDescent="0.25">
      <c r="A4711" s="5">
        <v>43479</v>
      </c>
      <c r="B4711" s="11">
        <f t="shared" si="366"/>
        <v>1</v>
      </c>
      <c r="C4711" s="11">
        <f t="shared" si="367"/>
        <v>2019</v>
      </c>
      <c r="D4711" s="11" t="str">
        <f t="shared" si="368"/>
        <v>1/2019</v>
      </c>
      <c r="E4711">
        <v>57272</v>
      </c>
      <c r="F4711">
        <v>46577300</v>
      </c>
      <c r="G4711">
        <v>1158984570</v>
      </c>
      <c r="H4711" s="1">
        <v>24.738899973999999</v>
      </c>
      <c r="I4711" s="1">
        <v>24.709034098</v>
      </c>
      <c r="J4711" s="1">
        <v>24.549749430999999</v>
      </c>
      <c r="K4711" s="1">
        <v>24.977826974999999</v>
      </c>
      <c r="L4711" s="1">
        <v>24.768765849000001</v>
      </c>
      <c r="M4711" s="2">
        <f t="shared" si="369"/>
        <v>-5.6022408819466074E-3</v>
      </c>
      <c r="N4711" s="2">
        <f t="shared" si="370"/>
        <v>-5.6179922897301509E-3</v>
      </c>
    </row>
    <row r="4712" spans="1:14" x14ac:dyDescent="0.25">
      <c r="A4712" s="5">
        <v>43480</v>
      </c>
      <c r="B4712" s="11">
        <f t="shared" si="366"/>
        <v>1</v>
      </c>
      <c r="C4712" s="11">
        <f t="shared" si="367"/>
        <v>2019</v>
      </c>
      <c r="D4712" s="11" t="str">
        <f t="shared" si="368"/>
        <v>1/2019</v>
      </c>
      <c r="E4712">
        <v>36266</v>
      </c>
      <c r="F4712">
        <v>53731500</v>
      </c>
      <c r="G4712">
        <v>1339552572</v>
      </c>
      <c r="H4712" s="1">
        <v>24.718989390000001</v>
      </c>
      <c r="I4712" s="1">
        <v>24.718989390000001</v>
      </c>
      <c r="J4712" s="1">
        <v>24.589570598000002</v>
      </c>
      <c r="K4712" s="1">
        <v>25.007692851000002</v>
      </c>
      <c r="L4712" s="1">
        <v>24.818542308000001</v>
      </c>
      <c r="M4712" s="2">
        <f t="shared" si="369"/>
        <v>-8.0482899485923021E-4</v>
      </c>
      <c r="N4712" s="2">
        <f t="shared" si="370"/>
        <v>-8.0515304359559206E-4</v>
      </c>
    </row>
    <row r="4713" spans="1:14" x14ac:dyDescent="0.25">
      <c r="A4713" s="5">
        <v>43481</v>
      </c>
      <c r="B4713" s="11">
        <f t="shared" si="366"/>
        <v>1</v>
      </c>
      <c r="C4713" s="11">
        <f t="shared" si="367"/>
        <v>2019</v>
      </c>
      <c r="D4713" s="11" t="str">
        <f t="shared" si="368"/>
        <v>1/2019</v>
      </c>
      <c r="E4713">
        <v>37793</v>
      </c>
      <c r="F4713">
        <v>40425000</v>
      </c>
      <c r="G4713">
        <v>1002161356</v>
      </c>
      <c r="H4713" s="1">
        <v>24.709034098</v>
      </c>
      <c r="I4713" s="1">
        <v>24.689123514999999</v>
      </c>
      <c r="J4713" s="1">
        <v>24.549749430999999</v>
      </c>
      <c r="K4713" s="1">
        <v>24.788676431999999</v>
      </c>
      <c r="L4713" s="1">
        <v>24.679168223000001</v>
      </c>
      <c r="M4713" s="2">
        <f t="shared" si="369"/>
        <v>-4.0273863315898328E-4</v>
      </c>
      <c r="N4713" s="2">
        <f t="shared" si="370"/>
        <v>-4.0281975414340339E-4</v>
      </c>
    </row>
    <row r="4714" spans="1:14" x14ac:dyDescent="0.25">
      <c r="A4714" s="5">
        <v>43482</v>
      </c>
      <c r="B4714" s="11">
        <f t="shared" si="366"/>
        <v>1</v>
      </c>
      <c r="C4714" s="11">
        <f t="shared" si="367"/>
        <v>2019</v>
      </c>
      <c r="D4714" s="11" t="str">
        <f t="shared" si="368"/>
        <v>1/2019</v>
      </c>
      <c r="E4714">
        <v>43401</v>
      </c>
      <c r="F4714">
        <v>50359400</v>
      </c>
      <c r="G4714">
        <v>1259777617</v>
      </c>
      <c r="H4714" s="1">
        <v>25.047514018000001</v>
      </c>
      <c r="I4714" s="1">
        <v>24.639347055999998</v>
      </c>
      <c r="J4714" s="1">
        <v>24.569660014</v>
      </c>
      <c r="K4714" s="1">
        <v>25.186888102000001</v>
      </c>
      <c r="L4714" s="1">
        <v>24.898184642</v>
      </c>
      <c r="M4714" s="2">
        <f t="shared" si="369"/>
        <v>1.3698630171359083E-2</v>
      </c>
      <c r="N4714" s="2">
        <f t="shared" si="370"/>
        <v>1.360565208968691E-2</v>
      </c>
    </row>
    <row r="4715" spans="1:14" x14ac:dyDescent="0.25">
      <c r="A4715" s="5">
        <v>43483</v>
      </c>
      <c r="B4715" s="11">
        <f t="shared" si="366"/>
        <v>1</v>
      </c>
      <c r="C4715" s="11">
        <f t="shared" si="367"/>
        <v>2019</v>
      </c>
      <c r="D4715" s="11" t="str">
        <f t="shared" si="368"/>
        <v>1/2019</v>
      </c>
      <c r="E4715">
        <v>61940</v>
      </c>
      <c r="F4715">
        <v>67021300</v>
      </c>
      <c r="G4715">
        <v>1704746071</v>
      </c>
      <c r="H4715" s="1">
        <v>25.286441019000002</v>
      </c>
      <c r="I4715" s="1">
        <v>25.326262186000001</v>
      </c>
      <c r="J4715" s="1">
        <v>25.166977519</v>
      </c>
      <c r="K4715" s="1">
        <v>25.445725686999999</v>
      </c>
      <c r="L4715" s="1">
        <v>25.316306895</v>
      </c>
      <c r="M4715" s="2">
        <f t="shared" si="369"/>
        <v>9.5389506850180883E-3</v>
      </c>
      <c r="N4715" s="2">
        <f t="shared" si="370"/>
        <v>9.4937421621351815E-3</v>
      </c>
    </row>
    <row r="4716" spans="1:14" x14ac:dyDescent="0.25">
      <c r="A4716" s="5">
        <v>43486</v>
      </c>
      <c r="B4716" s="11">
        <f t="shared" si="366"/>
        <v>1</v>
      </c>
      <c r="C4716" s="11">
        <f t="shared" si="367"/>
        <v>2019</v>
      </c>
      <c r="D4716" s="11" t="str">
        <f t="shared" si="368"/>
        <v>1/2019</v>
      </c>
      <c r="E4716">
        <v>36286</v>
      </c>
      <c r="F4716">
        <v>45336500</v>
      </c>
      <c r="G4716">
        <v>1146612236</v>
      </c>
      <c r="H4716" s="1">
        <v>25.415859812000001</v>
      </c>
      <c r="I4716" s="1">
        <v>25.196843393999998</v>
      </c>
      <c r="J4716" s="1">
        <v>24.987782267</v>
      </c>
      <c r="K4716" s="1">
        <v>25.415859812000001</v>
      </c>
      <c r="L4716" s="1">
        <v>25.17693281</v>
      </c>
      <c r="M4716" s="2">
        <f t="shared" si="369"/>
        <v>5.1181102513697674E-3</v>
      </c>
      <c r="N4716" s="2">
        <f t="shared" si="370"/>
        <v>5.1050572439737141E-3</v>
      </c>
    </row>
    <row r="4717" spans="1:14" x14ac:dyDescent="0.25">
      <c r="A4717" s="5">
        <v>43487</v>
      </c>
      <c r="B4717" s="11">
        <f t="shared" si="366"/>
        <v>1</v>
      </c>
      <c r="C4717" s="11">
        <f t="shared" si="367"/>
        <v>2019</v>
      </c>
      <c r="D4717" s="11" t="str">
        <f t="shared" si="368"/>
        <v>1/2019</v>
      </c>
      <c r="E4717">
        <v>47212</v>
      </c>
      <c r="F4717">
        <v>61207000</v>
      </c>
      <c r="G4717">
        <v>1546399066</v>
      </c>
      <c r="H4717" s="1">
        <v>25.017648141999999</v>
      </c>
      <c r="I4717" s="1">
        <v>25.147066935000002</v>
      </c>
      <c r="J4717" s="1">
        <v>24.908139933000001</v>
      </c>
      <c r="K4717" s="1">
        <v>25.385993936999999</v>
      </c>
      <c r="L4717" s="1">
        <v>25.147066935000002</v>
      </c>
      <c r="M4717" s="2">
        <f t="shared" si="369"/>
        <v>-1.5667841770672153E-2</v>
      </c>
      <c r="N4717" s="2">
        <f t="shared" si="370"/>
        <v>-1.5791879714018194E-2</v>
      </c>
    </row>
    <row r="4718" spans="1:14" x14ac:dyDescent="0.25">
      <c r="A4718" s="5">
        <v>43488</v>
      </c>
      <c r="B4718" s="11">
        <f t="shared" si="366"/>
        <v>1</v>
      </c>
      <c r="C4718" s="11">
        <f t="shared" si="367"/>
        <v>2019</v>
      </c>
      <c r="D4718" s="11" t="str">
        <f t="shared" si="368"/>
        <v>1/2019</v>
      </c>
      <c r="E4718">
        <v>42692</v>
      </c>
      <c r="F4718">
        <v>52922300</v>
      </c>
      <c r="G4718">
        <v>1343329424</v>
      </c>
      <c r="H4718" s="1">
        <v>25.316306895</v>
      </c>
      <c r="I4718" s="1">
        <v>25.216753977</v>
      </c>
      <c r="J4718" s="1">
        <v>25.047514018000001</v>
      </c>
      <c r="K4718" s="1">
        <v>25.425815104000002</v>
      </c>
      <c r="L4718" s="1">
        <v>25.266530436</v>
      </c>
      <c r="M4718" s="2">
        <f t="shared" si="369"/>
        <v>1.1937922833705983E-2</v>
      </c>
      <c r="N4718" s="2">
        <f t="shared" si="370"/>
        <v>1.1867227910420157E-2</v>
      </c>
    </row>
    <row r="4719" spans="1:14" x14ac:dyDescent="0.25">
      <c r="A4719" s="5">
        <v>43489</v>
      </c>
      <c r="B4719" s="11">
        <f t="shared" si="366"/>
        <v>1</v>
      </c>
      <c r="C4719" s="11">
        <f t="shared" si="367"/>
        <v>2019</v>
      </c>
      <c r="D4719" s="11" t="str">
        <f t="shared" si="368"/>
        <v>1/2019</v>
      </c>
      <c r="E4719">
        <v>41688</v>
      </c>
      <c r="F4719">
        <v>40109000</v>
      </c>
      <c r="G4719">
        <v>1020492470</v>
      </c>
      <c r="H4719" s="1">
        <v>25.425815104000002</v>
      </c>
      <c r="I4719" s="1">
        <v>25.286441019000002</v>
      </c>
      <c r="J4719" s="1">
        <v>25.206798685999999</v>
      </c>
      <c r="K4719" s="1">
        <v>25.425815104000002</v>
      </c>
      <c r="L4719" s="1">
        <v>25.326262186000001</v>
      </c>
      <c r="M4719" s="2">
        <f t="shared" si="369"/>
        <v>4.3255996798501339E-3</v>
      </c>
      <c r="N4719" s="2">
        <f t="shared" si="370"/>
        <v>4.3162711648281164E-3</v>
      </c>
    </row>
    <row r="4720" spans="1:14" x14ac:dyDescent="0.25">
      <c r="A4720" s="5">
        <v>43493</v>
      </c>
      <c r="B4720" s="11">
        <f t="shared" si="366"/>
        <v>1</v>
      </c>
      <c r="C4720" s="11">
        <f t="shared" si="367"/>
        <v>2019</v>
      </c>
      <c r="D4720" s="11" t="str">
        <f t="shared" si="368"/>
        <v>1/2019</v>
      </c>
      <c r="E4720">
        <v>72546</v>
      </c>
      <c r="F4720">
        <v>65079900</v>
      </c>
      <c r="G4720">
        <v>1628595538</v>
      </c>
      <c r="H4720" s="1">
        <v>24.65925764</v>
      </c>
      <c r="I4720" s="1">
        <v>25.17693281</v>
      </c>
      <c r="J4720" s="1">
        <v>24.629391765000001</v>
      </c>
      <c r="K4720" s="1">
        <v>25.415859812000001</v>
      </c>
      <c r="L4720" s="1">
        <v>24.908139933000001</v>
      </c>
      <c r="M4720" s="2">
        <f t="shared" si="369"/>
        <v>-3.0148786218436974E-2</v>
      </c>
      <c r="N4720" s="2">
        <f t="shared" si="370"/>
        <v>-3.0612607103887267E-2</v>
      </c>
    </row>
    <row r="4721" spans="1:14" x14ac:dyDescent="0.25">
      <c r="A4721" s="5">
        <v>43494</v>
      </c>
      <c r="B4721" s="11">
        <f t="shared" si="366"/>
        <v>1</v>
      </c>
      <c r="C4721" s="11">
        <f t="shared" si="367"/>
        <v>2019</v>
      </c>
      <c r="D4721" s="11" t="str">
        <f t="shared" si="368"/>
        <v>1/2019</v>
      </c>
      <c r="E4721">
        <v>58331</v>
      </c>
      <c r="F4721">
        <v>59419200</v>
      </c>
      <c r="G4721">
        <v>1505599832</v>
      </c>
      <c r="H4721" s="1">
        <v>25.256575143999999</v>
      </c>
      <c r="I4721" s="1">
        <v>25.137111643000001</v>
      </c>
      <c r="J4721" s="1">
        <v>24.997737559000001</v>
      </c>
      <c r="K4721" s="1">
        <v>25.445725686999999</v>
      </c>
      <c r="L4721" s="1">
        <v>25.216753977</v>
      </c>
      <c r="M4721" s="2">
        <f t="shared" si="369"/>
        <v>2.4222850205801949E-2</v>
      </c>
      <c r="N4721" s="2">
        <f t="shared" si="370"/>
        <v>2.3934130094065569E-2</v>
      </c>
    </row>
    <row r="4722" spans="1:14" x14ac:dyDescent="0.25">
      <c r="A4722" s="5">
        <v>43495</v>
      </c>
      <c r="B4722" s="11">
        <f t="shared" si="366"/>
        <v>1</v>
      </c>
      <c r="C4722" s="11">
        <f t="shared" si="367"/>
        <v>2019</v>
      </c>
      <c r="D4722" s="11" t="str">
        <f t="shared" si="368"/>
        <v>1/2019</v>
      </c>
      <c r="E4722">
        <v>50850</v>
      </c>
      <c r="F4722">
        <v>62607500</v>
      </c>
      <c r="G4722">
        <v>1608146708</v>
      </c>
      <c r="H4722" s="1">
        <v>25.505457438000001</v>
      </c>
      <c r="I4722" s="1">
        <v>25.694607981000001</v>
      </c>
      <c r="J4722" s="1">
        <v>25.356128062</v>
      </c>
      <c r="K4722" s="1">
        <v>25.814071481999999</v>
      </c>
      <c r="L4722" s="1">
        <v>25.565189188000002</v>
      </c>
      <c r="M4722" s="2">
        <f t="shared" si="369"/>
        <v>9.8541584748130795E-3</v>
      </c>
      <c r="N4722" s="2">
        <f t="shared" si="370"/>
        <v>9.8059228771481804E-3</v>
      </c>
    </row>
    <row r="4723" spans="1:14" x14ac:dyDescent="0.25">
      <c r="A4723" s="5">
        <v>43496</v>
      </c>
      <c r="B4723" s="11">
        <f t="shared" si="366"/>
        <v>1</v>
      </c>
      <c r="C4723" s="11">
        <f t="shared" si="367"/>
        <v>2019</v>
      </c>
      <c r="D4723" s="11" t="str">
        <f t="shared" si="368"/>
        <v>1/2019</v>
      </c>
      <c r="E4723">
        <v>66050</v>
      </c>
      <c r="F4723">
        <v>63253600</v>
      </c>
      <c r="G4723">
        <v>1631159016</v>
      </c>
      <c r="H4723" s="1">
        <v>25.465636271000001</v>
      </c>
      <c r="I4723" s="1">
        <v>25.754339731000002</v>
      </c>
      <c r="J4723" s="1">
        <v>25.445725686999999</v>
      </c>
      <c r="K4723" s="1">
        <v>25.843937357000001</v>
      </c>
      <c r="L4723" s="1">
        <v>25.664742105999999</v>
      </c>
      <c r="M4723" s="2">
        <f t="shared" si="369"/>
        <v>-1.5612802513658153E-3</v>
      </c>
      <c r="N4723" s="2">
        <f t="shared" si="370"/>
        <v>-1.5625003194549715E-3</v>
      </c>
    </row>
    <row r="4724" spans="1:14" x14ac:dyDescent="0.25">
      <c r="A4724" s="5">
        <v>43497</v>
      </c>
      <c r="B4724" s="11">
        <f t="shared" si="366"/>
        <v>2</v>
      </c>
      <c r="C4724" s="11">
        <f t="shared" si="367"/>
        <v>2019</v>
      </c>
      <c r="D4724" s="11" t="str">
        <f t="shared" si="368"/>
        <v>2/2019</v>
      </c>
      <c r="E4724">
        <v>49601</v>
      </c>
      <c r="F4724">
        <v>47957400</v>
      </c>
      <c r="G4724">
        <v>1232867813</v>
      </c>
      <c r="H4724" s="1">
        <v>25.684652689</v>
      </c>
      <c r="I4724" s="1">
        <v>25.385993936999999</v>
      </c>
      <c r="J4724" s="1">
        <v>25.256575143999999</v>
      </c>
      <c r="K4724" s="1">
        <v>25.734429148</v>
      </c>
      <c r="L4724" s="1">
        <v>25.585099772</v>
      </c>
      <c r="M4724" s="2">
        <f t="shared" si="369"/>
        <v>8.6004691054750726E-3</v>
      </c>
      <c r="N4724" s="2">
        <f t="shared" si="370"/>
        <v>8.5636957659469062E-3</v>
      </c>
    </row>
    <row r="4725" spans="1:14" x14ac:dyDescent="0.25">
      <c r="A4725" s="5">
        <v>43500</v>
      </c>
      <c r="B4725" s="11">
        <f t="shared" si="366"/>
        <v>2</v>
      </c>
      <c r="C4725" s="11">
        <f t="shared" si="367"/>
        <v>2019</v>
      </c>
      <c r="D4725" s="11" t="str">
        <f t="shared" si="368"/>
        <v>2/2019</v>
      </c>
      <c r="E4725">
        <v>42666</v>
      </c>
      <c r="F4725">
        <v>53731300</v>
      </c>
      <c r="G4725">
        <v>1389225334</v>
      </c>
      <c r="H4725" s="1">
        <v>25.913624399</v>
      </c>
      <c r="I4725" s="1">
        <v>25.724473855999999</v>
      </c>
      <c r="J4725" s="1">
        <v>25.485546853999999</v>
      </c>
      <c r="K4725" s="1">
        <v>26.003222024999999</v>
      </c>
      <c r="L4725" s="1">
        <v>25.734429148</v>
      </c>
      <c r="M4725" s="2">
        <f t="shared" si="369"/>
        <v>8.9147286814612592E-3</v>
      </c>
      <c r="N4725" s="2">
        <f t="shared" si="370"/>
        <v>8.8752270781992503E-3</v>
      </c>
    </row>
    <row r="4726" spans="1:14" x14ac:dyDescent="0.25">
      <c r="A4726" s="5">
        <v>43501</v>
      </c>
      <c r="B4726" s="11">
        <f t="shared" si="366"/>
        <v>2</v>
      </c>
      <c r="C4726" s="11">
        <f t="shared" si="367"/>
        <v>2019</v>
      </c>
      <c r="D4726" s="11" t="str">
        <f t="shared" si="368"/>
        <v>2/2019</v>
      </c>
      <c r="E4726">
        <v>36579</v>
      </c>
      <c r="F4726">
        <v>40999900</v>
      </c>
      <c r="G4726">
        <v>1064280354</v>
      </c>
      <c r="H4726" s="1">
        <v>25.933534982000001</v>
      </c>
      <c r="I4726" s="1">
        <v>25.794160898000001</v>
      </c>
      <c r="J4726" s="1">
        <v>25.694607981000001</v>
      </c>
      <c r="K4726" s="1">
        <v>25.983311441000001</v>
      </c>
      <c r="L4726" s="1">
        <v>25.833982065000001</v>
      </c>
      <c r="M4726" s="2">
        <f t="shared" si="369"/>
        <v>7.6834419969329382E-4</v>
      </c>
      <c r="N4726" s="2">
        <f t="shared" si="370"/>
        <v>7.6804917439966933E-4</v>
      </c>
    </row>
    <row r="4727" spans="1:14" x14ac:dyDescent="0.25">
      <c r="A4727" s="5">
        <v>43502</v>
      </c>
      <c r="B4727" s="11">
        <f t="shared" si="366"/>
        <v>2</v>
      </c>
      <c r="C4727" s="11">
        <f t="shared" si="367"/>
        <v>2019</v>
      </c>
      <c r="D4727" s="11" t="str">
        <f t="shared" si="368"/>
        <v>2/2019</v>
      </c>
      <c r="E4727">
        <v>46259</v>
      </c>
      <c r="F4727">
        <v>64527000</v>
      </c>
      <c r="G4727">
        <v>1651372597</v>
      </c>
      <c r="H4727" s="1">
        <v>25.376038645000001</v>
      </c>
      <c r="I4727" s="1">
        <v>25.684652689</v>
      </c>
      <c r="J4727" s="1">
        <v>25.206798685999999</v>
      </c>
      <c r="K4727" s="1">
        <v>25.724473855999999</v>
      </c>
      <c r="L4727" s="1">
        <v>25.475591562000002</v>
      </c>
      <c r="M4727" s="2">
        <f t="shared" si="369"/>
        <v>-2.1497120904918954E-2</v>
      </c>
      <c r="N4727" s="2">
        <f t="shared" si="370"/>
        <v>-2.1731549794605627E-2</v>
      </c>
    </row>
    <row r="4728" spans="1:14" x14ac:dyDescent="0.25">
      <c r="A4728" s="5">
        <v>43503</v>
      </c>
      <c r="B4728" s="11">
        <f t="shared" si="366"/>
        <v>2</v>
      </c>
      <c r="C4728" s="11">
        <f t="shared" si="367"/>
        <v>2019</v>
      </c>
      <c r="D4728" s="11" t="str">
        <f t="shared" si="368"/>
        <v>2/2019</v>
      </c>
      <c r="E4728">
        <v>53174</v>
      </c>
      <c r="F4728">
        <v>55614100</v>
      </c>
      <c r="G4728">
        <v>1403456093</v>
      </c>
      <c r="H4728" s="1">
        <v>24.977826974999999</v>
      </c>
      <c r="I4728" s="1">
        <v>25.485546853999999</v>
      </c>
      <c r="J4728" s="1">
        <v>24.549749430999999</v>
      </c>
      <c r="K4728" s="1">
        <v>25.734429148</v>
      </c>
      <c r="L4728" s="1">
        <v>25.117201059999999</v>
      </c>
      <c r="M4728" s="2">
        <f t="shared" si="369"/>
        <v>-1.569242841921914E-2</v>
      </c>
      <c r="N4728" s="2">
        <f t="shared" si="370"/>
        <v>-1.581685802587075E-2</v>
      </c>
    </row>
    <row r="4729" spans="1:14" x14ac:dyDescent="0.25">
      <c r="A4729" s="5">
        <v>43504</v>
      </c>
      <c r="B4729" s="11">
        <f t="shared" si="366"/>
        <v>2</v>
      </c>
      <c r="C4729" s="11">
        <f t="shared" si="367"/>
        <v>2019</v>
      </c>
      <c r="D4729" s="11" t="str">
        <f t="shared" si="368"/>
        <v>2/2019</v>
      </c>
      <c r="E4729">
        <v>39353</v>
      </c>
      <c r="F4729">
        <v>40153900</v>
      </c>
      <c r="G4729">
        <v>1005355455</v>
      </c>
      <c r="H4729" s="1">
        <v>25.017648141999999</v>
      </c>
      <c r="I4729" s="1">
        <v>24.689123514999999</v>
      </c>
      <c r="J4729" s="1">
        <v>24.619436473</v>
      </c>
      <c r="K4729" s="1">
        <v>25.166977519</v>
      </c>
      <c r="L4729" s="1">
        <v>24.918095224999998</v>
      </c>
      <c r="M4729" s="2">
        <f t="shared" si="369"/>
        <v>1.5942606632617373E-3</v>
      </c>
      <c r="N4729" s="2">
        <f t="shared" si="370"/>
        <v>1.592991178810837E-3</v>
      </c>
    </row>
    <row r="4730" spans="1:14" x14ac:dyDescent="0.25">
      <c r="A4730" s="5">
        <v>43507</v>
      </c>
      <c r="B4730" s="11">
        <f t="shared" si="366"/>
        <v>2</v>
      </c>
      <c r="C4730" s="11">
        <f t="shared" si="367"/>
        <v>2019</v>
      </c>
      <c r="D4730" s="11" t="str">
        <f t="shared" si="368"/>
        <v>2/2019</v>
      </c>
      <c r="E4730">
        <v>34658</v>
      </c>
      <c r="F4730">
        <v>39617300</v>
      </c>
      <c r="G4730">
        <v>984308444</v>
      </c>
      <c r="H4730" s="1">
        <v>24.728944682000002</v>
      </c>
      <c r="I4730" s="1">
        <v>25.057469308999998</v>
      </c>
      <c r="J4730" s="1">
        <v>24.43028593</v>
      </c>
      <c r="K4730" s="1">
        <v>25.057469308999998</v>
      </c>
      <c r="L4730" s="1">
        <v>24.728944682000002</v>
      </c>
      <c r="M4730" s="2">
        <f t="shared" si="369"/>
        <v>-1.1539992023283707E-2</v>
      </c>
      <c r="N4730" s="2">
        <f t="shared" si="370"/>
        <v>-1.1607094471910377E-2</v>
      </c>
    </row>
    <row r="4731" spans="1:14" x14ac:dyDescent="0.25">
      <c r="A4731" s="5">
        <v>43508</v>
      </c>
      <c r="B4731" s="11">
        <f t="shared" si="366"/>
        <v>2</v>
      </c>
      <c r="C4731" s="11">
        <f t="shared" si="367"/>
        <v>2019</v>
      </c>
      <c r="D4731" s="11" t="str">
        <f t="shared" si="368"/>
        <v>2/2019</v>
      </c>
      <c r="E4731">
        <v>58155</v>
      </c>
      <c r="F4731">
        <v>72427900</v>
      </c>
      <c r="G4731">
        <v>1856780603</v>
      </c>
      <c r="H4731" s="1">
        <v>25.605010355000001</v>
      </c>
      <c r="I4731" s="1">
        <v>25.206798685999999</v>
      </c>
      <c r="J4731" s="1">
        <v>25.117201059999999</v>
      </c>
      <c r="K4731" s="1">
        <v>25.734429148</v>
      </c>
      <c r="L4731" s="1">
        <v>25.515412729000001</v>
      </c>
      <c r="M4731" s="2">
        <f t="shared" si="369"/>
        <v>3.5426731074281514E-2</v>
      </c>
      <c r="N4731" s="2">
        <f t="shared" si="370"/>
        <v>3.4813642299675332E-2</v>
      </c>
    </row>
    <row r="4732" spans="1:14" x14ac:dyDescent="0.25">
      <c r="A4732" s="5">
        <v>43509</v>
      </c>
      <c r="B4732" s="11">
        <f t="shared" si="366"/>
        <v>2</v>
      </c>
      <c r="C4732" s="11">
        <f t="shared" si="367"/>
        <v>2019</v>
      </c>
      <c r="D4732" s="11" t="str">
        <f t="shared" si="368"/>
        <v>2/2019</v>
      </c>
      <c r="E4732">
        <v>67128</v>
      </c>
      <c r="F4732">
        <v>69041900</v>
      </c>
      <c r="G4732">
        <v>1798486461</v>
      </c>
      <c r="H4732" s="1">
        <v>25.933534982000001</v>
      </c>
      <c r="I4732" s="1">
        <v>25.903669106999999</v>
      </c>
      <c r="J4732" s="1">
        <v>25.734429148</v>
      </c>
      <c r="K4732" s="1">
        <v>26.092819649999999</v>
      </c>
      <c r="L4732" s="1">
        <v>25.923579691</v>
      </c>
      <c r="M4732" s="2">
        <f t="shared" si="369"/>
        <v>1.283048209882276E-2</v>
      </c>
      <c r="N4732" s="2">
        <f t="shared" si="370"/>
        <v>1.2748868813900525E-2</v>
      </c>
    </row>
    <row r="4733" spans="1:14" x14ac:dyDescent="0.25">
      <c r="A4733" s="5">
        <v>43510</v>
      </c>
      <c r="B4733" s="11">
        <f t="shared" si="366"/>
        <v>2</v>
      </c>
      <c r="C4733" s="11">
        <f t="shared" si="367"/>
        <v>2019</v>
      </c>
      <c r="D4733" s="11" t="str">
        <f t="shared" si="368"/>
        <v>2/2019</v>
      </c>
      <c r="E4733">
        <v>79076</v>
      </c>
      <c r="F4733">
        <v>81125500</v>
      </c>
      <c r="G4733">
        <v>2148710313</v>
      </c>
      <c r="H4733" s="1">
        <v>26.829511238999999</v>
      </c>
      <c r="I4733" s="1">
        <v>26.052998483</v>
      </c>
      <c r="J4733" s="1">
        <v>25.883758524000001</v>
      </c>
      <c r="K4733" s="1">
        <v>26.829511238999999</v>
      </c>
      <c r="L4733" s="1">
        <v>26.361612526999998</v>
      </c>
      <c r="M4733" s="2">
        <f t="shared" si="369"/>
        <v>3.4548944354168443E-2</v>
      </c>
      <c r="N4733" s="2">
        <f t="shared" si="370"/>
        <v>3.3965529171440551E-2</v>
      </c>
    </row>
    <row r="4734" spans="1:14" x14ac:dyDescent="0.25">
      <c r="A4734" s="5">
        <v>43511</v>
      </c>
      <c r="B4734" s="11">
        <f t="shared" si="366"/>
        <v>2</v>
      </c>
      <c r="C4734" s="11">
        <f t="shared" si="367"/>
        <v>2019</v>
      </c>
      <c r="D4734" s="11" t="str">
        <f t="shared" si="368"/>
        <v>2/2019</v>
      </c>
      <c r="E4734">
        <v>59699</v>
      </c>
      <c r="F4734">
        <v>63841800</v>
      </c>
      <c r="G4734">
        <v>1717170938</v>
      </c>
      <c r="H4734" s="1">
        <v>26.720003030000001</v>
      </c>
      <c r="I4734" s="1">
        <v>26.739913612999999</v>
      </c>
      <c r="J4734" s="1">
        <v>26.590584237000002</v>
      </c>
      <c r="K4734" s="1">
        <v>26.899198281</v>
      </c>
      <c r="L4734" s="1">
        <v>26.769779489000001</v>
      </c>
      <c r="M4734" s="2">
        <f t="shared" si="369"/>
        <v>-4.0816326478886333E-3</v>
      </c>
      <c r="N4734" s="2">
        <f t="shared" si="370"/>
        <v>-4.0899852463313268E-3</v>
      </c>
    </row>
    <row r="4735" spans="1:14" x14ac:dyDescent="0.25">
      <c r="A4735" s="5">
        <v>43514</v>
      </c>
      <c r="B4735" s="11">
        <f t="shared" si="366"/>
        <v>2</v>
      </c>
      <c r="C4735" s="11">
        <f t="shared" si="367"/>
        <v>2019</v>
      </c>
      <c r="D4735" s="11" t="str">
        <f t="shared" si="368"/>
        <v>2/2019</v>
      </c>
      <c r="E4735">
        <v>46871</v>
      </c>
      <c r="F4735">
        <v>43379000</v>
      </c>
      <c r="G4735">
        <v>1154936941</v>
      </c>
      <c r="H4735" s="1">
        <v>26.640360695999998</v>
      </c>
      <c r="I4735" s="1">
        <v>26.471120736</v>
      </c>
      <c r="J4735" s="1">
        <v>26.291925485</v>
      </c>
      <c r="K4735" s="1">
        <v>26.670226571000001</v>
      </c>
      <c r="L4735" s="1">
        <v>26.500986611999998</v>
      </c>
      <c r="M4735" s="2">
        <f t="shared" si="369"/>
        <v>-2.9806259344575814E-3</v>
      </c>
      <c r="N4735" s="2">
        <f t="shared" si="370"/>
        <v>-2.9850768464743252E-3</v>
      </c>
    </row>
    <row r="4736" spans="1:14" x14ac:dyDescent="0.25">
      <c r="A4736" s="5">
        <v>43515</v>
      </c>
      <c r="B4736" s="11">
        <f t="shared" si="366"/>
        <v>2</v>
      </c>
      <c r="C4736" s="11">
        <f t="shared" si="367"/>
        <v>2019</v>
      </c>
      <c r="D4736" s="11" t="str">
        <f t="shared" si="368"/>
        <v>2/2019</v>
      </c>
      <c r="E4736">
        <v>51128</v>
      </c>
      <c r="F4736">
        <v>58041900</v>
      </c>
      <c r="G4736">
        <v>1578101911</v>
      </c>
      <c r="H4736" s="1">
        <v>27.257588783999999</v>
      </c>
      <c r="I4736" s="1">
        <v>26.739913612999999</v>
      </c>
      <c r="J4736" s="1">
        <v>26.720003030000001</v>
      </c>
      <c r="K4736" s="1">
        <v>27.277499367000001</v>
      </c>
      <c r="L4736" s="1">
        <v>27.058482948999998</v>
      </c>
      <c r="M4736" s="2">
        <f t="shared" si="369"/>
        <v>2.3168908823846257E-2</v>
      </c>
      <c r="N4736" s="2">
        <f t="shared" si="370"/>
        <v>2.2904584604881626E-2</v>
      </c>
    </row>
    <row r="4737" spans="1:14" x14ac:dyDescent="0.25">
      <c r="A4737" s="5">
        <v>43516</v>
      </c>
      <c r="B4737" s="11">
        <f t="shared" si="366"/>
        <v>2</v>
      </c>
      <c r="C4737" s="11">
        <f t="shared" si="367"/>
        <v>2019</v>
      </c>
      <c r="D4737" s="11" t="str">
        <f t="shared" si="368"/>
        <v>2/2019</v>
      </c>
      <c r="E4737">
        <v>57613</v>
      </c>
      <c r="F4737">
        <v>55114500</v>
      </c>
      <c r="G4737">
        <v>1504636740</v>
      </c>
      <c r="H4737" s="1">
        <v>26.919108864999998</v>
      </c>
      <c r="I4737" s="1">
        <v>27.377052285000001</v>
      </c>
      <c r="J4737" s="1">
        <v>26.749868905</v>
      </c>
      <c r="K4737" s="1">
        <v>27.536336952999999</v>
      </c>
      <c r="L4737" s="1">
        <v>27.17794645</v>
      </c>
      <c r="M4737" s="2">
        <f t="shared" si="369"/>
        <v>-1.2417823222818813E-2</v>
      </c>
      <c r="N4737" s="2">
        <f t="shared" si="370"/>
        <v>-1.2495568679651141E-2</v>
      </c>
    </row>
    <row r="4738" spans="1:14" x14ac:dyDescent="0.25">
      <c r="A4738" s="5">
        <v>43517</v>
      </c>
      <c r="B4738" s="11">
        <f t="shared" si="366"/>
        <v>2</v>
      </c>
      <c r="C4738" s="11">
        <f t="shared" si="367"/>
        <v>2019</v>
      </c>
      <c r="D4738" s="11" t="str">
        <f t="shared" si="368"/>
        <v>2/2019</v>
      </c>
      <c r="E4738">
        <v>47611</v>
      </c>
      <c r="F4738">
        <v>46559400</v>
      </c>
      <c r="G4738">
        <v>1264381765</v>
      </c>
      <c r="H4738" s="1">
        <v>27.277499367000001</v>
      </c>
      <c r="I4738" s="1">
        <v>27.058482948999998</v>
      </c>
      <c r="J4738" s="1">
        <v>26.700092445999999</v>
      </c>
      <c r="K4738" s="1">
        <v>27.367096993000001</v>
      </c>
      <c r="L4738" s="1">
        <v>27.028617074</v>
      </c>
      <c r="M4738" s="2">
        <f t="shared" si="369"/>
        <v>1.3313609443661001E-2</v>
      </c>
      <c r="N4738" s="2">
        <f t="shared" si="370"/>
        <v>1.3225762195779209E-2</v>
      </c>
    </row>
    <row r="4739" spans="1:14" x14ac:dyDescent="0.25">
      <c r="A4739" s="5">
        <v>43518</v>
      </c>
      <c r="B4739" s="11">
        <f t="shared" ref="B4739:B4802" si="371">MONTH(A4739)</f>
        <v>2</v>
      </c>
      <c r="C4739" s="11">
        <f t="shared" ref="C4739:C4802" si="372">YEAR(A4739)</f>
        <v>2019</v>
      </c>
      <c r="D4739" s="11" t="str">
        <f t="shared" ref="D4739:D4802" si="373">CONCATENATE(B4739,"/",C4739)</f>
        <v>2/2019</v>
      </c>
      <c r="E4739">
        <v>35668</v>
      </c>
      <c r="F4739">
        <v>36602000</v>
      </c>
      <c r="G4739">
        <v>1001740240</v>
      </c>
      <c r="H4739" s="1">
        <v>27.008706490000002</v>
      </c>
      <c r="I4739" s="1">
        <v>27.426828743000002</v>
      </c>
      <c r="J4739" s="1">
        <v>27.008706490000002</v>
      </c>
      <c r="K4739" s="1">
        <v>27.576158119999999</v>
      </c>
      <c r="L4739" s="1">
        <v>27.237678200000001</v>
      </c>
      <c r="M4739" s="2">
        <f t="shared" si="369"/>
        <v>-9.8540145994900907E-3</v>
      </c>
      <c r="N4739" s="2">
        <f t="shared" si="370"/>
        <v>-9.9028867241435625E-3</v>
      </c>
    </row>
    <row r="4740" spans="1:14" x14ac:dyDescent="0.25">
      <c r="A4740" s="5">
        <v>43521</v>
      </c>
      <c r="B4740" s="11">
        <f t="shared" si="371"/>
        <v>2</v>
      </c>
      <c r="C4740" s="11">
        <f t="shared" si="372"/>
        <v>2019</v>
      </c>
      <c r="D4740" s="11" t="str">
        <f t="shared" si="373"/>
        <v>2/2019</v>
      </c>
      <c r="E4740">
        <v>53461</v>
      </c>
      <c r="F4740">
        <v>54190800</v>
      </c>
      <c r="G4740">
        <v>1452986208</v>
      </c>
      <c r="H4740" s="1">
        <v>26.580628946000001</v>
      </c>
      <c r="I4740" s="1">
        <v>26.879287697999999</v>
      </c>
      <c r="J4740" s="1">
        <v>26.510941902999999</v>
      </c>
      <c r="K4740" s="1">
        <v>26.909153573000001</v>
      </c>
      <c r="L4740" s="1">
        <v>26.690137154999999</v>
      </c>
      <c r="M4740" s="2">
        <f t="shared" ref="M4740:M4803" si="374">H4740/H4739-1</f>
        <v>-1.5849612944570213E-2</v>
      </c>
      <c r="N4740" s="2">
        <f t="shared" ref="N4740:N4803" si="375">LN(H4740/H4739)</f>
        <v>-1.597656123415675E-2</v>
      </c>
    </row>
    <row r="4741" spans="1:14" x14ac:dyDescent="0.25">
      <c r="A4741" s="5">
        <v>43522</v>
      </c>
      <c r="B4741" s="11">
        <f t="shared" si="371"/>
        <v>2</v>
      </c>
      <c r="C4741" s="11">
        <f t="shared" si="372"/>
        <v>2019</v>
      </c>
      <c r="D4741" s="11" t="str">
        <f t="shared" si="373"/>
        <v>2/2019</v>
      </c>
      <c r="E4741">
        <v>44951</v>
      </c>
      <c r="F4741">
        <v>46504200</v>
      </c>
      <c r="G4741">
        <v>1248082537</v>
      </c>
      <c r="H4741" s="1">
        <v>26.461165444999999</v>
      </c>
      <c r="I4741" s="1">
        <v>26.640360695999998</v>
      </c>
      <c r="J4741" s="1">
        <v>26.451210153000002</v>
      </c>
      <c r="K4741" s="1">
        <v>27.018661781999999</v>
      </c>
      <c r="L4741" s="1">
        <v>26.710047738</v>
      </c>
      <c r="M4741" s="2">
        <f t="shared" si="374"/>
        <v>-4.4943820269527368E-3</v>
      </c>
      <c r="N4741" s="2">
        <f t="shared" si="375"/>
        <v>-4.5045121256056314E-3</v>
      </c>
    </row>
    <row r="4742" spans="1:14" x14ac:dyDescent="0.25">
      <c r="A4742" s="5">
        <v>43523</v>
      </c>
      <c r="B4742" s="11">
        <f t="shared" si="371"/>
        <v>2</v>
      </c>
      <c r="C4742" s="11">
        <f t="shared" si="372"/>
        <v>2019</v>
      </c>
      <c r="D4742" s="11" t="str">
        <f t="shared" si="373"/>
        <v>2/2019</v>
      </c>
      <c r="E4742">
        <v>50832</v>
      </c>
      <c r="F4742">
        <v>49131400</v>
      </c>
      <c r="G4742">
        <v>1326653748</v>
      </c>
      <c r="H4742" s="1">
        <v>26.958930032000001</v>
      </c>
      <c r="I4742" s="1">
        <v>26.720003030000001</v>
      </c>
      <c r="J4742" s="1">
        <v>26.510941902999999</v>
      </c>
      <c r="K4742" s="1">
        <v>27.128169991</v>
      </c>
      <c r="L4742" s="1">
        <v>26.879287697999999</v>
      </c>
      <c r="M4742" s="2">
        <f t="shared" si="374"/>
        <v>1.8811136192569355E-2</v>
      </c>
      <c r="N4742" s="2">
        <f t="shared" si="375"/>
        <v>1.8636394758919341E-2</v>
      </c>
    </row>
    <row r="4743" spans="1:14" x14ac:dyDescent="0.25">
      <c r="A4743" s="5">
        <v>43524</v>
      </c>
      <c r="B4743" s="11">
        <f t="shared" si="371"/>
        <v>2</v>
      </c>
      <c r="C4743" s="11">
        <f t="shared" si="372"/>
        <v>2019</v>
      </c>
      <c r="D4743" s="11" t="str">
        <f t="shared" si="373"/>
        <v>2/2019</v>
      </c>
      <c r="E4743">
        <v>112003</v>
      </c>
      <c r="F4743">
        <v>93065100</v>
      </c>
      <c r="G4743">
        <v>2516682170</v>
      </c>
      <c r="H4743" s="1">
        <v>26.939019448</v>
      </c>
      <c r="I4743" s="1">
        <v>27.596068703</v>
      </c>
      <c r="J4743" s="1">
        <v>26.481076028</v>
      </c>
      <c r="K4743" s="1">
        <v>27.625934577999999</v>
      </c>
      <c r="L4743" s="1">
        <v>26.919108864999998</v>
      </c>
      <c r="M4743" s="2">
        <f t="shared" si="374"/>
        <v>-7.3855245650955581E-4</v>
      </c>
      <c r="N4743" s="2">
        <f t="shared" si="375"/>
        <v>-7.3882532073303098E-4</v>
      </c>
    </row>
    <row r="4744" spans="1:14" x14ac:dyDescent="0.25">
      <c r="A4744" s="5">
        <v>43525</v>
      </c>
      <c r="B4744" s="11">
        <f t="shared" si="371"/>
        <v>3</v>
      </c>
      <c r="C4744" s="11">
        <f t="shared" si="372"/>
        <v>2019</v>
      </c>
      <c r="D4744" s="11" t="str">
        <f t="shared" si="373"/>
        <v>3/2019</v>
      </c>
      <c r="E4744">
        <v>41033</v>
      </c>
      <c r="F4744">
        <v>41978700</v>
      </c>
      <c r="G4744">
        <v>1128627159</v>
      </c>
      <c r="H4744" s="1">
        <v>26.580628946000001</v>
      </c>
      <c r="I4744" s="1">
        <v>27.018661781999999</v>
      </c>
      <c r="J4744" s="1">
        <v>26.510941902999999</v>
      </c>
      <c r="K4744" s="1">
        <v>27.128169991</v>
      </c>
      <c r="L4744" s="1">
        <v>26.759824197</v>
      </c>
      <c r="M4744" s="2">
        <f t="shared" si="374"/>
        <v>-1.330376937779032E-2</v>
      </c>
      <c r="N4744" s="2">
        <f t="shared" si="375"/>
        <v>-1.3393057312580683E-2</v>
      </c>
    </row>
    <row r="4745" spans="1:14" x14ac:dyDescent="0.25">
      <c r="A4745" s="5">
        <v>43530</v>
      </c>
      <c r="B4745" s="11">
        <f t="shared" si="371"/>
        <v>3</v>
      </c>
      <c r="C4745" s="11">
        <f t="shared" si="372"/>
        <v>2019</v>
      </c>
      <c r="D4745" s="11" t="str">
        <f t="shared" si="373"/>
        <v>3/2019</v>
      </c>
      <c r="E4745">
        <v>30062</v>
      </c>
      <c r="F4745">
        <v>18423400</v>
      </c>
      <c r="G4745">
        <v>490497762</v>
      </c>
      <c r="H4745" s="1">
        <v>26.640360695999998</v>
      </c>
      <c r="I4745" s="1">
        <v>26.431299569</v>
      </c>
      <c r="J4745" s="1">
        <v>26.351657236000001</v>
      </c>
      <c r="K4745" s="1">
        <v>26.640360695999998</v>
      </c>
      <c r="L4745" s="1">
        <v>26.500986611999998</v>
      </c>
      <c r="M4745" s="2">
        <f t="shared" si="374"/>
        <v>2.2471909946655266E-3</v>
      </c>
      <c r="N4745" s="2">
        <f t="shared" si="375"/>
        <v>2.2446698372905801E-3</v>
      </c>
    </row>
    <row r="4746" spans="1:14" x14ac:dyDescent="0.25">
      <c r="A4746" s="5">
        <v>43531</v>
      </c>
      <c r="B4746" s="11">
        <f t="shared" si="371"/>
        <v>3</v>
      </c>
      <c r="C4746" s="11">
        <f t="shared" si="372"/>
        <v>2019</v>
      </c>
      <c r="D4746" s="11" t="str">
        <f t="shared" si="373"/>
        <v>3/2019</v>
      </c>
      <c r="E4746">
        <v>40456</v>
      </c>
      <c r="F4746">
        <v>32814500</v>
      </c>
      <c r="G4746">
        <v>877505931</v>
      </c>
      <c r="H4746" s="1">
        <v>26.650315987999999</v>
      </c>
      <c r="I4746" s="1">
        <v>26.680181863000001</v>
      </c>
      <c r="J4746" s="1">
        <v>26.371567818999999</v>
      </c>
      <c r="K4746" s="1">
        <v>26.789690071999999</v>
      </c>
      <c r="L4746" s="1">
        <v>26.620450113</v>
      </c>
      <c r="M4746" s="2">
        <f t="shared" si="374"/>
        <v>3.7369208749105098E-4</v>
      </c>
      <c r="N4746" s="2">
        <f t="shared" si="375"/>
        <v>3.7362228199289106E-4</v>
      </c>
    </row>
    <row r="4747" spans="1:14" x14ac:dyDescent="0.25">
      <c r="A4747" s="5">
        <v>43532</v>
      </c>
      <c r="B4747" s="11">
        <f t="shared" si="371"/>
        <v>3</v>
      </c>
      <c r="C4747" s="11">
        <f t="shared" si="372"/>
        <v>2019</v>
      </c>
      <c r="D4747" s="11" t="str">
        <f t="shared" si="373"/>
        <v>3/2019</v>
      </c>
      <c r="E4747">
        <v>51534</v>
      </c>
      <c r="F4747">
        <v>49564400</v>
      </c>
      <c r="G4747">
        <v>1312227932</v>
      </c>
      <c r="H4747" s="1">
        <v>26.550763069999999</v>
      </c>
      <c r="I4747" s="1">
        <v>26.371567818999999</v>
      </c>
      <c r="J4747" s="1">
        <v>26.102774942</v>
      </c>
      <c r="K4747" s="1">
        <v>26.630405404000001</v>
      </c>
      <c r="L4747" s="1">
        <v>26.351657236000001</v>
      </c>
      <c r="M4747" s="2">
        <f t="shared" si="374"/>
        <v>-3.7355248637511718E-3</v>
      </c>
      <c r="N4747" s="2">
        <f t="shared" si="375"/>
        <v>-3.7425193609336217E-3</v>
      </c>
    </row>
    <row r="4748" spans="1:14" x14ac:dyDescent="0.25">
      <c r="A4748" s="5">
        <v>43535</v>
      </c>
      <c r="B4748" s="11">
        <f t="shared" si="371"/>
        <v>3</v>
      </c>
      <c r="C4748" s="11">
        <f t="shared" si="372"/>
        <v>2019</v>
      </c>
      <c r="D4748" s="11" t="str">
        <f t="shared" si="373"/>
        <v>3/2019</v>
      </c>
      <c r="E4748">
        <v>70271</v>
      </c>
      <c r="F4748">
        <v>66241900</v>
      </c>
      <c r="G4748">
        <v>1827013773</v>
      </c>
      <c r="H4748" s="1">
        <v>27.625934577999999</v>
      </c>
      <c r="I4748" s="1">
        <v>26.899198281</v>
      </c>
      <c r="J4748" s="1">
        <v>26.88924299</v>
      </c>
      <c r="K4748" s="1">
        <v>27.655800454000001</v>
      </c>
      <c r="L4748" s="1">
        <v>27.456694619</v>
      </c>
      <c r="M4748" s="2">
        <f t="shared" si="374"/>
        <v>4.0494938136631076E-2</v>
      </c>
      <c r="N4748" s="2">
        <f t="shared" si="375"/>
        <v>3.9696502002266591E-2</v>
      </c>
    </row>
    <row r="4749" spans="1:14" x14ac:dyDescent="0.25">
      <c r="A4749" s="5">
        <v>43536</v>
      </c>
      <c r="B4749" s="11">
        <f t="shared" si="371"/>
        <v>3</v>
      </c>
      <c r="C4749" s="11">
        <f t="shared" si="372"/>
        <v>2019</v>
      </c>
      <c r="D4749" s="11" t="str">
        <f t="shared" si="373"/>
        <v>3/2019</v>
      </c>
      <c r="E4749">
        <v>66761</v>
      </c>
      <c r="F4749">
        <v>63824900</v>
      </c>
      <c r="G4749">
        <v>1766291594</v>
      </c>
      <c r="H4749" s="1">
        <v>27.377052285000001</v>
      </c>
      <c r="I4749" s="1">
        <v>27.665755744999998</v>
      </c>
      <c r="J4749" s="1">
        <v>27.128169991</v>
      </c>
      <c r="K4749" s="1">
        <v>27.834995705000001</v>
      </c>
      <c r="L4749" s="1">
        <v>27.546292244</v>
      </c>
      <c r="M4749" s="2">
        <f t="shared" si="374"/>
        <v>-9.009008991073042E-3</v>
      </c>
      <c r="N4749" s="2">
        <f t="shared" si="375"/>
        <v>-9.0498355018188859E-3</v>
      </c>
    </row>
    <row r="4750" spans="1:14" x14ac:dyDescent="0.25">
      <c r="A4750" s="5">
        <v>43537</v>
      </c>
      <c r="B4750" s="11">
        <f t="shared" si="371"/>
        <v>3</v>
      </c>
      <c r="C4750" s="11">
        <f t="shared" si="372"/>
        <v>2019</v>
      </c>
      <c r="D4750" s="11" t="str">
        <f t="shared" si="373"/>
        <v>3/2019</v>
      </c>
      <c r="E4750">
        <v>60488</v>
      </c>
      <c r="F4750">
        <v>60818300</v>
      </c>
      <c r="G4750">
        <v>1693548996</v>
      </c>
      <c r="H4750" s="1">
        <v>27.974369789000001</v>
      </c>
      <c r="I4750" s="1">
        <v>27.466649910000001</v>
      </c>
      <c r="J4750" s="1">
        <v>27.396962867999999</v>
      </c>
      <c r="K4750" s="1">
        <v>28.004235663999999</v>
      </c>
      <c r="L4750" s="1">
        <v>27.715532203999999</v>
      </c>
      <c r="M4750" s="2">
        <f t="shared" si="374"/>
        <v>2.181818180357098E-2</v>
      </c>
      <c r="N4750" s="2">
        <f t="shared" si="375"/>
        <v>2.1583571652875607E-2</v>
      </c>
    </row>
    <row r="4751" spans="1:14" x14ac:dyDescent="0.25">
      <c r="A4751" s="5">
        <v>43538</v>
      </c>
      <c r="B4751" s="11">
        <f t="shared" si="371"/>
        <v>3</v>
      </c>
      <c r="C4751" s="11">
        <f t="shared" si="372"/>
        <v>2019</v>
      </c>
      <c r="D4751" s="11" t="str">
        <f t="shared" si="373"/>
        <v>3/2019</v>
      </c>
      <c r="E4751">
        <v>48286</v>
      </c>
      <c r="F4751">
        <v>42499000</v>
      </c>
      <c r="G4751">
        <v>1193935747</v>
      </c>
      <c r="H4751" s="1">
        <v>28.063967415</v>
      </c>
      <c r="I4751" s="1">
        <v>28.024146248000001</v>
      </c>
      <c r="J4751" s="1">
        <v>27.785219246</v>
      </c>
      <c r="K4751" s="1">
        <v>28.073922707000001</v>
      </c>
      <c r="L4751" s="1">
        <v>27.964414497</v>
      </c>
      <c r="M4751" s="2">
        <f t="shared" si="374"/>
        <v>3.2028469872886767E-3</v>
      </c>
      <c r="N4751" s="2">
        <f t="shared" si="375"/>
        <v>3.1977287984818596E-3</v>
      </c>
    </row>
    <row r="4752" spans="1:14" x14ac:dyDescent="0.25">
      <c r="A4752" s="5">
        <v>43539</v>
      </c>
      <c r="B4752" s="11">
        <f t="shared" si="371"/>
        <v>3</v>
      </c>
      <c r="C4752" s="11">
        <f t="shared" si="372"/>
        <v>2019</v>
      </c>
      <c r="D4752" s="11" t="str">
        <f t="shared" si="373"/>
        <v>3/2019</v>
      </c>
      <c r="E4752">
        <v>79320</v>
      </c>
      <c r="F4752">
        <v>60864500</v>
      </c>
      <c r="G4752">
        <v>1718792629</v>
      </c>
      <c r="H4752" s="1">
        <v>28.123699165000001</v>
      </c>
      <c r="I4752" s="1">
        <v>28.034101540000002</v>
      </c>
      <c r="J4752" s="1">
        <v>27.984325081000001</v>
      </c>
      <c r="K4752" s="1">
        <v>28.263073250000001</v>
      </c>
      <c r="L4752" s="1">
        <v>28.103788582</v>
      </c>
      <c r="M4752" s="2">
        <f t="shared" si="374"/>
        <v>2.1284143156492519E-3</v>
      </c>
      <c r="N4752" s="2">
        <f t="shared" si="375"/>
        <v>2.126152450788146E-3</v>
      </c>
    </row>
    <row r="4753" spans="1:14" x14ac:dyDescent="0.25">
      <c r="A4753" s="5">
        <v>43542</v>
      </c>
      <c r="B4753" s="11">
        <f t="shared" si="371"/>
        <v>3</v>
      </c>
      <c r="C4753" s="11">
        <f t="shared" si="372"/>
        <v>2019</v>
      </c>
      <c r="D4753" s="11" t="str">
        <f t="shared" si="373"/>
        <v>3/2019</v>
      </c>
      <c r="E4753">
        <v>106063</v>
      </c>
      <c r="F4753">
        <v>91627300</v>
      </c>
      <c r="G4753">
        <v>2609380591</v>
      </c>
      <c r="H4753" s="1">
        <v>28.611508461</v>
      </c>
      <c r="I4753" s="1">
        <v>28.223252082999998</v>
      </c>
      <c r="J4753" s="1">
        <v>28.133654456999999</v>
      </c>
      <c r="K4753" s="1">
        <v>28.661284919</v>
      </c>
      <c r="L4753" s="1">
        <v>28.342715584</v>
      </c>
      <c r="M4753" s="2">
        <f t="shared" si="374"/>
        <v>1.7345132769983396E-2</v>
      </c>
      <c r="N4753" s="2">
        <f t="shared" si="375"/>
        <v>1.7196423084595618E-2</v>
      </c>
    </row>
    <row r="4754" spans="1:14" x14ac:dyDescent="0.25">
      <c r="A4754" s="5">
        <v>43543</v>
      </c>
      <c r="B4754" s="11">
        <f t="shared" si="371"/>
        <v>3</v>
      </c>
      <c r="C4754" s="11">
        <f t="shared" si="372"/>
        <v>2019</v>
      </c>
      <c r="D4754" s="11" t="str">
        <f t="shared" si="373"/>
        <v>3/2019</v>
      </c>
      <c r="E4754">
        <v>92809</v>
      </c>
      <c r="F4754">
        <v>69094100</v>
      </c>
      <c r="G4754">
        <v>2002399378</v>
      </c>
      <c r="H4754" s="1">
        <v>29.069451880999999</v>
      </c>
      <c r="I4754" s="1">
        <v>28.721016670000001</v>
      </c>
      <c r="J4754" s="1">
        <v>28.472134376</v>
      </c>
      <c r="K4754" s="1">
        <v>29.368110633000001</v>
      </c>
      <c r="L4754" s="1">
        <v>28.850435462</v>
      </c>
      <c r="M4754" s="2">
        <f t="shared" si="374"/>
        <v>1.6005567152260314E-2</v>
      </c>
      <c r="N4754" s="2">
        <f t="shared" si="375"/>
        <v>1.5878828621849025E-2</v>
      </c>
    </row>
    <row r="4755" spans="1:14" x14ac:dyDescent="0.25">
      <c r="A4755" s="5">
        <v>43544</v>
      </c>
      <c r="B4755" s="11">
        <f t="shared" si="371"/>
        <v>3</v>
      </c>
      <c r="C4755" s="11">
        <f t="shared" si="372"/>
        <v>2019</v>
      </c>
      <c r="D4755" s="11" t="str">
        <f t="shared" si="373"/>
        <v>3/2019</v>
      </c>
      <c r="E4755">
        <v>67173</v>
      </c>
      <c r="F4755">
        <v>68214000</v>
      </c>
      <c r="G4755">
        <v>1997316657</v>
      </c>
      <c r="H4755" s="1">
        <v>28.840480170999999</v>
      </c>
      <c r="I4755" s="1">
        <v>29.069451880999999</v>
      </c>
      <c r="J4755" s="1">
        <v>28.770793128000001</v>
      </c>
      <c r="K4755" s="1">
        <v>29.467663550000001</v>
      </c>
      <c r="L4755" s="1">
        <v>29.139138923000001</v>
      </c>
      <c r="M4755" s="2">
        <f t="shared" si="374"/>
        <v>-7.876712328024893E-3</v>
      </c>
      <c r="N4755" s="2">
        <f t="shared" si="375"/>
        <v>-7.9078974922289092E-3</v>
      </c>
    </row>
    <row r="4756" spans="1:14" x14ac:dyDescent="0.25">
      <c r="A4756" s="5">
        <v>43545</v>
      </c>
      <c r="B4756" s="11">
        <f t="shared" si="371"/>
        <v>3</v>
      </c>
      <c r="C4756" s="11">
        <f t="shared" si="372"/>
        <v>2019</v>
      </c>
      <c r="D4756" s="11" t="str">
        <f t="shared" si="373"/>
        <v>3/2019</v>
      </c>
      <c r="E4756">
        <v>94408</v>
      </c>
      <c r="F4756">
        <v>79965000</v>
      </c>
      <c r="G4756">
        <v>2276379543</v>
      </c>
      <c r="H4756" s="1">
        <v>28.432313209</v>
      </c>
      <c r="I4756" s="1">
        <v>28.711061378</v>
      </c>
      <c r="J4756" s="1">
        <v>27.795174538000001</v>
      </c>
      <c r="K4756" s="1">
        <v>28.840480170999999</v>
      </c>
      <c r="L4756" s="1">
        <v>28.332760292</v>
      </c>
      <c r="M4756" s="2">
        <f t="shared" si="374"/>
        <v>-1.415257164859629E-2</v>
      </c>
      <c r="N4756" s="2">
        <f t="shared" si="375"/>
        <v>-1.4253674332978843E-2</v>
      </c>
    </row>
    <row r="4757" spans="1:14" x14ac:dyDescent="0.25">
      <c r="A4757" s="5">
        <v>43546</v>
      </c>
      <c r="B4757" s="11">
        <f t="shared" si="371"/>
        <v>3</v>
      </c>
      <c r="C4757" s="11">
        <f t="shared" si="372"/>
        <v>2019</v>
      </c>
      <c r="D4757" s="11" t="str">
        <f t="shared" si="373"/>
        <v>3/2019</v>
      </c>
      <c r="E4757">
        <v>106976</v>
      </c>
      <c r="F4757">
        <v>104034300</v>
      </c>
      <c r="G4757">
        <v>2857685691</v>
      </c>
      <c r="H4757" s="1">
        <v>26.879287697999999</v>
      </c>
      <c r="I4757" s="1">
        <v>27.815085120999999</v>
      </c>
      <c r="J4757" s="1">
        <v>26.879287697999999</v>
      </c>
      <c r="K4757" s="1">
        <v>28.014190956</v>
      </c>
      <c r="L4757" s="1">
        <v>27.337231117999998</v>
      </c>
      <c r="M4757" s="2">
        <f t="shared" si="374"/>
        <v>-5.4621848724865751E-2</v>
      </c>
      <c r="N4757" s="2">
        <f t="shared" si="375"/>
        <v>-5.6170271451579226E-2</v>
      </c>
    </row>
    <row r="4758" spans="1:14" x14ac:dyDescent="0.25">
      <c r="A4758" s="5">
        <v>43549</v>
      </c>
      <c r="B4758" s="11">
        <f t="shared" si="371"/>
        <v>3</v>
      </c>
      <c r="C4758" s="11">
        <f t="shared" si="372"/>
        <v>2019</v>
      </c>
      <c r="D4758" s="11" t="str">
        <f t="shared" si="373"/>
        <v>3/2019</v>
      </c>
      <c r="E4758">
        <v>65989</v>
      </c>
      <c r="F4758">
        <v>104444500</v>
      </c>
      <c r="G4758">
        <v>2835208035</v>
      </c>
      <c r="H4758" s="1">
        <v>27.217767617</v>
      </c>
      <c r="I4758" s="1">
        <v>26.710047738</v>
      </c>
      <c r="J4758" s="1">
        <v>26.700092445999999</v>
      </c>
      <c r="K4758" s="1">
        <v>27.466649910000001</v>
      </c>
      <c r="L4758" s="1">
        <v>27.018661781999999</v>
      </c>
      <c r="M4758" s="2">
        <f t="shared" si="374"/>
        <v>1.2592592586640139E-2</v>
      </c>
      <c r="N4758" s="2">
        <f t="shared" si="375"/>
        <v>1.2513965285595998E-2</v>
      </c>
    </row>
    <row r="4759" spans="1:14" x14ac:dyDescent="0.25">
      <c r="A4759" s="5">
        <v>43550</v>
      </c>
      <c r="B4759" s="11">
        <f t="shared" si="371"/>
        <v>3</v>
      </c>
      <c r="C4759" s="11">
        <f t="shared" si="372"/>
        <v>2019</v>
      </c>
      <c r="D4759" s="11" t="str">
        <f t="shared" si="373"/>
        <v>3/2019</v>
      </c>
      <c r="E4759">
        <v>74701</v>
      </c>
      <c r="F4759">
        <v>91205500</v>
      </c>
      <c r="G4759">
        <v>2577341445</v>
      </c>
      <c r="H4759" s="1">
        <v>28.502000250999998</v>
      </c>
      <c r="I4759" s="1">
        <v>27.615979286999998</v>
      </c>
      <c r="J4759" s="1">
        <v>27.596068703</v>
      </c>
      <c r="K4759" s="1">
        <v>28.551776709999999</v>
      </c>
      <c r="L4759" s="1">
        <v>28.133654456999999</v>
      </c>
      <c r="M4759" s="2">
        <f t="shared" si="374"/>
        <v>4.71836137361199E-2</v>
      </c>
      <c r="N4759" s="2">
        <f t="shared" si="375"/>
        <v>4.6104287798345855E-2</v>
      </c>
    </row>
    <row r="4760" spans="1:14" x14ac:dyDescent="0.25">
      <c r="A4760" s="5">
        <v>43551</v>
      </c>
      <c r="B4760" s="11">
        <f t="shared" si="371"/>
        <v>3</v>
      </c>
      <c r="C4760" s="11">
        <f t="shared" si="372"/>
        <v>2019</v>
      </c>
      <c r="D4760" s="11" t="str">
        <f t="shared" si="373"/>
        <v>3/2019</v>
      </c>
      <c r="E4760">
        <v>64832</v>
      </c>
      <c r="F4760">
        <v>64836800</v>
      </c>
      <c r="G4760">
        <v>1801394865</v>
      </c>
      <c r="H4760" s="1">
        <v>27.217767617</v>
      </c>
      <c r="I4760" s="1">
        <v>28.083877997999998</v>
      </c>
      <c r="J4760" s="1">
        <v>27.217767617</v>
      </c>
      <c r="K4760" s="1">
        <v>28.083877997999998</v>
      </c>
      <c r="L4760" s="1">
        <v>27.63588987</v>
      </c>
      <c r="M4760" s="2">
        <f t="shared" si="374"/>
        <v>-4.5057631839538703E-2</v>
      </c>
      <c r="N4760" s="2">
        <f t="shared" si="375"/>
        <v>-4.6104287798345751E-2</v>
      </c>
    </row>
    <row r="4761" spans="1:14" x14ac:dyDescent="0.25">
      <c r="A4761" s="5">
        <v>43552</v>
      </c>
      <c r="B4761" s="11">
        <f t="shared" si="371"/>
        <v>3</v>
      </c>
      <c r="C4761" s="11">
        <f t="shared" si="372"/>
        <v>2019</v>
      </c>
      <c r="D4761" s="11" t="str">
        <f t="shared" si="373"/>
        <v>3/2019</v>
      </c>
      <c r="E4761">
        <v>66774</v>
      </c>
      <c r="F4761">
        <v>69192000</v>
      </c>
      <c r="G4761">
        <v>1914006735</v>
      </c>
      <c r="H4761" s="1">
        <v>27.934548622000001</v>
      </c>
      <c r="I4761" s="1">
        <v>27.128169991</v>
      </c>
      <c r="J4761" s="1">
        <v>26.829511238999999</v>
      </c>
      <c r="K4761" s="1">
        <v>27.934548622000001</v>
      </c>
      <c r="L4761" s="1">
        <v>27.536336952999999</v>
      </c>
      <c r="M4761" s="2">
        <f t="shared" si="374"/>
        <v>2.6335040223956607E-2</v>
      </c>
      <c r="N4761" s="2">
        <f t="shared" si="375"/>
        <v>2.5994243368638738E-2</v>
      </c>
    </row>
    <row r="4762" spans="1:14" x14ac:dyDescent="0.25">
      <c r="A4762" s="5">
        <v>43553</v>
      </c>
      <c r="B4762" s="11">
        <f t="shared" si="371"/>
        <v>3</v>
      </c>
      <c r="C4762" s="11">
        <f t="shared" si="372"/>
        <v>2019</v>
      </c>
      <c r="D4762" s="11" t="str">
        <f t="shared" si="373"/>
        <v>3/2019</v>
      </c>
      <c r="E4762">
        <v>50638</v>
      </c>
      <c r="F4762">
        <v>51426800</v>
      </c>
      <c r="G4762">
        <v>1451505658</v>
      </c>
      <c r="H4762" s="1">
        <v>27.934548622000001</v>
      </c>
      <c r="I4762" s="1">
        <v>28.322804999999999</v>
      </c>
      <c r="J4762" s="1">
        <v>27.615979286999998</v>
      </c>
      <c r="K4762" s="1">
        <v>28.402447334000001</v>
      </c>
      <c r="L4762" s="1">
        <v>28.093833289999999</v>
      </c>
      <c r="M4762" s="2">
        <f t="shared" si="374"/>
        <v>0</v>
      </c>
      <c r="N4762" s="2">
        <f t="shared" si="375"/>
        <v>0</v>
      </c>
    </row>
    <row r="4763" spans="1:14" x14ac:dyDescent="0.25">
      <c r="A4763" s="5">
        <v>43556</v>
      </c>
      <c r="B4763" s="11">
        <f t="shared" si="371"/>
        <v>4</v>
      </c>
      <c r="C4763" s="11">
        <f t="shared" si="372"/>
        <v>2019</v>
      </c>
      <c r="D4763" s="11" t="str">
        <f t="shared" si="373"/>
        <v>4/2019</v>
      </c>
      <c r="E4763">
        <v>49104</v>
      </c>
      <c r="F4763">
        <v>42009300</v>
      </c>
      <c r="G4763">
        <v>1181279541</v>
      </c>
      <c r="H4763" s="1">
        <v>27.874816872</v>
      </c>
      <c r="I4763" s="1">
        <v>28.273028540999999</v>
      </c>
      <c r="J4763" s="1">
        <v>27.745398079000001</v>
      </c>
      <c r="K4763" s="1">
        <v>28.292939125</v>
      </c>
      <c r="L4763" s="1">
        <v>27.984325081000001</v>
      </c>
      <c r="M4763" s="2">
        <f t="shared" si="374"/>
        <v>-2.1382751090153196E-3</v>
      </c>
      <c r="N4763" s="2">
        <f t="shared" si="375"/>
        <v>-2.1405644833598809E-3</v>
      </c>
    </row>
    <row r="4764" spans="1:14" x14ac:dyDescent="0.25">
      <c r="A4764" s="5">
        <v>43557</v>
      </c>
      <c r="B4764" s="11">
        <f t="shared" si="371"/>
        <v>4</v>
      </c>
      <c r="C4764" s="11">
        <f t="shared" si="372"/>
        <v>2019</v>
      </c>
      <c r="D4764" s="11" t="str">
        <f t="shared" si="373"/>
        <v>4/2019</v>
      </c>
      <c r="E4764">
        <v>34463</v>
      </c>
      <c r="F4764">
        <v>37779600</v>
      </c>
      <c r="G4764">
        <v>1060513430</v>
      </c>
      <c r="H4764" s="1">
        <v>28.163520332000001</v>
      </c>
      <c r="I4764" s="1">
        <v>28.014190956</v>
      </c>
      <c r="J4764" s="1">
        <v>27.735442787</v>
      </c>
      <c r="K4764" s="1">
        <v>28.173475624000002</v>
      </c>
      <c r="L4764" s="1">
        <v>27.944503913999998</v>
      </c>
      <c r="M4764" s="2">
        <f t="shared" si="374"/>
        <v>1.0357142840640599E-2</v>
      </c>
      <c r="N4764" s="2">
        <f t="shared" si="375"/>
        <v>1.03038751219388E-2</v>
      </c>
    </row>
    <row r="4765" spans="1:14" x14ac:dyDescent="0.25">
      <c r="A4765" s="5">
        <v>43558</v>
      </c>
      <c r="B4765" s="11">
        <f t="shared" si="371"/>
        <v>4</v>
      </c>
      <c r="C4765" s="11">
        <f t="shared" si="372"/>
        <v>2019</v>
      </c>
      <c r="D4765" s="11" t="str">
        <f t="shared" si="373"/>
        <v>4/2019</v>
      </c>
      <c r="E4765">
        <v>49546</v>
      </c>
      <c r="F4765">
        <v>54760300</v>
      </c>
      <c r="G4765">
        <v>1539371920</v>
      </c>
      <c r="H4765" s="1">
        <v>27.416873452000001</v>
      </c>
      <c r="I4765" s="1">
        <v>28.402447334000001</v>
      </c>
      <c r="J4765" s="1">
        <v>27.416873452000001</v>
      </c>
      <c r="K4765" s="1">
        <v>28.432313209</v>
      </c>
      <c r="L4765" s="1">
        <v>27.974369789000001</v>
      </c>
      <c r="M4765" s="2">
        <f t="shared" si="374"/>
        <v>-2.6511134659243707E-2</v>
      </c>
      <c r="N4765" s="2">
        <f t="shared" si="375"/>
        <v>-2.6868891995174889E-2</v>
      </c>
    </row>
    <row r="4766" spans="1:14" x14ac:dyDescent="0.25">
      <c r="A4766" s="5">
        <v>43559</v>
      </c>
      <c r="B4766" s="11">
        <f t="shared" si="371"/>
        <v>4</v>
      </c>
      <c r="C4766" s="11">
        <f t="shared" si="372"/>
        <v>2019</v>
      </c>
      <c r="D4766" s="11" t="str">
        <f t="shared" si="373"/>
        <v>4/2019</v>
      </c>
      <c r="E4766">
        <v>71635</v>
      </c>
      <c r="F4766">
        <v>52011600</v>
      </c>
      <c r="G4766">
        <v>1462759321</v>
      </c>
      <c r="H4766" s="1">
        <v>28.342715584</v>
      </c>
      <c r="I4766" s="1">
        <v>27.645845162000001</v>
      </c>
      <c r="J4766" s="1">
        <v>27.247633491999999</v>
      </c>
      <c r="K4766" s="1">
        <v>28.342715584</v>
      </c>
      <c r="L4766" s="1">
        <v>27.994280372999999</v>
      </c>
      <c r="M4766" s="2">
        <f t="shared" si="374"/>
        <v>3.3769063187343962E-2</v>
      </c>
      <c r="N4766" s="2">
        <f t="shared" si="375"/>
        <v>3.321140799574062E-2</v>
      </c>
    </row>
    <row r="4767" spans="1:14" x14ac:dyDescent="0.25">
      <c r="A4767" s="5">
        <v>43560</v>
      </c>
      <c r="B4767" s="11">
        <f t="shared" si="371"/>
        <v>4</v>
      </c>
      <c r="C4767" s="11">
        <f t="shared" si="372"/>
        <v>2019</v>
      </c>
      <c r="D4767" s="11" t="str">
        <f t="shared" si="373"/>
        <v>4/2019</v>
      </c>
      <c r="E4767">
        <v>53470</v>
      </c>
      <c r="F4767">
        <v>54469400</v>
      </c>
      <c r="G4767">
        <v>1563605749</v>
      </c>
      <c r="H4767" s="1">
        <v>28.651329626999999</v>
      </c>
      <c r="I4767" s="1">
        <v>28.412402625999999</v>
      </c>
      <c r="J4767" s="1">
        <v>28.083877997999998</v>
      </c>
      <c r="K4767" s="1">
        <v>28.760837837</v>
      </c>
      <c r="L4767" s="1">
        <v>28.571687294</v>
      </c>
      <c r="M4767" s="2">
        <f t="shared" si="374"/>
        <v>1.0888654691021182E-2</v>
      </c>
      <c r="N4767" s="2">
        <f t="shared" si="375"/>
        <v>1.0829800136383738E-2</v>
      </c>
    </row>
    <row r="4768" spans="1:14" x14ac:dyDescent="0.25">
      <c r="A4768" s="5">
        <v>43563</v>
      </c>
      <c r="B4768" s="11">
        <f t="shared" si="371"/>
        <v>4</v>
      </c>
      <c r="C4768" s="11">
        <f t="shared" si="372"/>
        <v>2019</v>
      </c>
      <c r="D4768" s="11" t="str">
        <f t="shared" si="373"/>
        <v>4/2019</v>
      </c>
      <c r="E4768">
        <v>55352</v>
      </c>
      <c r="F4768">
        <v>54836800</v>
      </c>
      <c r="G4768">
        <v>1602054413</v>
      </c>
      <c r="H4768" s="1">
        <v>29.119228338999999</v>
      </c>
      <c r="I4768" s="1">
        <v>28.930077795999999</v>
      </c>
      <c r="J4768" s="1">
        <v>28.850435462</v>
      </c>
      <c r="K4768" s="1">
        <v>29.258602423999999</v>
      </c>
      <c r="L4768" s="1">
        <v>29.079407172</v>
      </c>
      <c r="M4768" s="2">
        <f t="shared" si="374"/>
        <v>1.6330785275635806E-2</v>
      </c>
      <c r="N4768" s="2">
        <f t="shared" si="375"/>
        <v>1.6198872226602663E-2</v>
      </c>
    </row>
    <row r="4769" spans="1:14" x14ac:dyDescent="0.25">
      <c r="A4769" s="5">
        <v>43564</v>
      </c>
      <c r="B4769" s="11">
        <f t="shared" si="371"/>
        <v>4</v>
      </c>
      <c r="C4769" s="11">
        <f t="shared" si="372"/>
        <v>2019</v>
      </c>
      <c r="D4769" s="11" t="str">
        <f t="shared" si="373"/>
        <v>4/2019</v>
      </c>
      <c r="E4769">
        <v>44316</v>
      </c>
      <c r="F4769">
        <v>43710100</v>
      </c>
      <c r="G4769">
        <v>1266230916</v>
      </c>
      <c r="H4769" s="1">
        <v>29.029630714</v>
      </c>
      <c r="I4769" s="1">
        <v>28.900211921</v>
      </c>
      <c r="J4769" s="1">
        <v>28.541821418000001</v>
      </c>
      <c r="K4769" s="1">
        <v>29.109273047999999</v>
      </c>
      <c r="L4769" s="1">
        <v>28.830524878999999</v>
      </c>
      <c r="M4769" s="2">
        <f t="shared" si="374"/>
        <v>-3.0769230543105097E-3</v>
      </c>
      <c r="N4769" s="2">
        <f t="shared" si="375"/>
        <v>-3.0816665147257419E-3</v>
      </c>
    </row>
    <row r="4770" spans="1:14" x14ac:dyDescent="0.25">
      <c r="A4770" s="5">
        <v>43565</v>
      </c>
      <c r="B4770" s="11">
        <f t="shared" si="371"/>
        <v>4</v>
      </c>
      <c r="C4770" s="11">
        <f t="shared" si="372"/>
        <v>2019</v>
      </c>
      <c r="D4770" s="11" t="str">
        <f t="shared" si="373"/>
        <v>4/2019</v>
      </c>
      <c r="E4770">
        <v>61511</v>
      </c>
      <c r="F4770">
        <v>61552600</v>
      </c>
      <c r="G4770">
        <v>1788777998</v>
      </c>
      <c r="H4770" s="1">
        <v>28.651329626999999</v>
      </c>
      <c r="I4770" s="1">
        <v>29.417887091000001</v>
      </c>
      <c r="J4770" s="1">
        <v>28.651329626999999</v>
      </c>
      <c r="K4770" s="1">
        <v>29.437797674999999</v>
      </c>
      <c r="L4770" s="1">
        <v>28.920122503999998</v>
      </c>
      <c r="M4770" s="2">
        <f t="shared" si="374"/>
        <v>-1.303155009882917E-2</v>
      </c>
      <c r="N4770" s="2">
        <f t="shared" si="375"/>
        <v>-1.311720571187701E-2</v>
      </c>
    </row>
    <row r="4771" spans="1:14" x14ac:dyDescent="0.25">
      <c r="A4771" s="5">
        <v>43566</v>
      </c>
      <c r="B4771" s="11">
        <f t="shared" si="371"/>
        <v>4</v>
      </c>
      <c r="C4771" s="11">
        <f t="shared" si="372"/>
        <v>2019</v>
      </c>
      <c r="D4771" s="11" t="str">
        <f t="shared" si="373"/>
        <v>4/2019</v>
      </c>
      <c r="E4771">
        <v>51666</v>
      </c>
      <c r="F4771">
        <v>55902000</v>
      </c>
      <c r="G4771">
        <v>1576118772</v>
      </c>
      <c r="H4771" s="1">
        <v>27.874816872</v>
      </c>
      <c r="I4771" s="1">
        <v>28.571687294</v>
      </c>
      <c r="J4771" s="1">
        <v>27.745398079000001</v>
      </c>
      <c r="K4771" s="1">
        <v>28.571687294</v>
      </c>
      <c r="L4771" s="1">
        <v>28.063967415</v>
      </c>
      <c r="M4771" s="2">
        <f t="shared" si="374"/>
        <v>-2.7102154249352584E-2</v>
      </c>
      <c r="N4771" s="2">
        <f t="shared" si="375"/>
        <v>-2.7476191258888095E-2</v>
      </c>
    </row>
    <row r="4772" spans="1:14" x14ac:dyDescent="0.25">
      <c r="A4772" s="5">
        <v>43567</v>
      </c>
      <c r="B4772" s="11">
        <f t="shared" si="371"/>
        <v>4</v>
      </c>
      <c r="C4772" s="11">
        <f t="shared" si="372"/>
        <v>2019</v>
      </c>
      <c r="D4772" s="11" t="str">
        <f t="shared" si="373"/>
        <v>4/2019</v>
      </c>
      <c r="E4772">
        <v>185357</v>
      </c>
      <c r="F4772">
        <v>225797500</v>
      </c>
      <c r="G4772">
        <v>5933781156</v>
      </c>
      <c r="H4772" s="1">
        <v>25.714518563999999</v>
      </c>
      <c r="I4772" s="1">
        <v>26.351657236000001</v>
      </c>
      <c r="J4772" s="1">
        <v>25.455680979</v>
      </c>
      <c r="K4772" s="1">
        <v>26.849421823</v>
      </c>
      <c r="L4772" s="1">
        <v>26.152551401</v>
      </c>
      <c r="M4772" s="2">
        <f t="shared" si="374"/>
        <v>-7.7500000015067405E-2</v>
      </c>
      <c r="N4772" s="2">
        <f t="shared" si="375"/>
        <v>-8.0667903083788031E-2</v>
      </c>
    </row>
    <row r="4773" spans="1:14" x14ac:dyDescent="0.25">
      <c r="A4773" s="5">
        <v>43570</v>
      </c>
      <c r="B4773" s="11">
        <f t="shared" si="371"/>
        <v>4</v>
      </c>
      <c r="C4773" s="11">
        <f t="shared" si="372"/>
        <v>2019</v>
      </c>
      <c r="D4773" s="11" t="str">
        <f t="shared" si="373"/>
        <v>4/2019</v>
      </c>
      <c r="E4773">
        <v>119005</v>
      </c>
      <c r="F4773">
        <v>116775300</v>
      </c>
      <c r="G4773">
        <v>3061116981</v>
      </c>
      <c r="H4773" s="1">
        <v>25.814071481999999</v>
      </c>
      <c r="I4773" s="1">
        <v>26.232193734999999</v>
      </c>
      <c r="J4773" s="1">
        <v>25.435770395999999</v>
      </c>
      <c r="K4773" s="1">
        <v>26.461165444999999</v>
      </c>
      <c r="L4773" s="1">
        <v>26.092819649999999</v>
      </c>
      <c r="M4773" s="2">
        <f t="shared" si="374"/>
        <v>3.8714673094977226E-3</v>
      </c>
      <c r="N4773" s="2">
        <f t="shared" si="375"/>
        <v>3.8639924661299546E-3</v>
      </c>
    </row>
    <row r="4774" spans="1:14" x14ac:dyDescent="0.25">
      <c r="A4774" s="5">
        <v>43571</v>
      </c>
      <c r="B4774" s="11">
        <f t="shared" si="371"/>
        <v>4</v>
      </c>
      <c r="C4774" s="11">
        <f t="shared" si="372"/>
        <v>2019</v>
      </c>
      <c r="D4774" s="11" t="str">
        <f t="shared" si="373"/>
        <v>4/2019</v>
      </c>
      <c r="E4774">
        <v>105390</v>
      </c>
      <c r="F4774">
        <v>94486200</v>
      </c>
      <c r="G4774">
        <v>2514751842</v>
      </c>
      <c r="H4774" s="1">
        <v>26.600539528999999</v>
      </c>
      <c r="I4774" s="1">
        <v>25.833982065000001</v>
      </c>
      <c r="J4774" s="1">
        <v>25.515412729000001</v>
      </c>
      <c r="K4774" s="1">
        <v>26.939019448</v>
      </c>
      <c r="L4774" s="1">
        <v>26.491031320000001</v>
      </c>
      <c r="M4774" s="2">
        <f t="shared" si="374"/>
        <v>3.0466640938388911E-2</v>
      </c>
      <c r="N4774" s="2">
        <f t="shared" si="375"/>
        <v>3.0011749100372877E-2</v>
      </c>
    </row>
    <row r="4775" spans="1:14" x14ac:dyDescent="0.25">
      <c r="A4775" s="5">
        <v>43572</v>
      </c>
      <c r="B4775" s="11">
        <f t="shared" si="371"/>
        <v>4</v>
      </c>
      <c r="C4775" s="11">
        <f t="shared" si="372"/>
        <v>2019</v>
      </c>
      <c r="D4775" s="11" t="str">
        <f t="shared" si="373"/>
        <v>4/2019</v>
      </c>
      <c r="E4775">
        <v>80344</v>
      </c>
      <c r="F4775">
        <v>103570100</v>
      </c>
      <c r="G4775">
        <v>2776080213</v>
      </c>
      <c r="H4775" s="1">
        <v>26.630405404000001</v>
      </c>
      <c r="I4775" s="1">
        <v>26.998751199000001</v>
      </c>
      <c r="J4775" s="1">
        <v>26.102774942</v>
      </c>
      <c r="K4775" s="1">
        <v>27.217767617</v>
      </c>
      <c r="L4775" s="1">
        <v>26.680181863000001</v>
      </c>
      <c r="M4775" s="2">
        <f t="shared" si="374"/>
        <v>1.1227544827594471E-3</v>
      </c>
      <c r="N4775" s="2">
        <f t="shared" si="375"/>
        <v>1.1221246653213225E-3</v>
      </c>
    </row>
    <row r="4776" spans="1:14" x14ac:dyDescent="0.25">
      <c r="A4776" s="5">
        <v>43573</v>
      </c>
      <c r="B4776" s="11">
        <f t="shared" si="371"/>
        <v>4</v>
      </c>
      <c r="C4776" s="11">
        <f t="shared" si="372"/>
        <v>2019</v>
      </c>
      <c r="D4776" s="11" t="str">
        <f t="shared" si="373"/>
        <v>4/2019</v>
      </c>
      <c r="E4776">
        <v>72322</v>
      </c>
      <c r="F4776">
        <v>99894800</v>
      </c>
      <c r="G4776">
        <v>2753864536</v>
      </c>
      <c r="H4776" s="1">
        <v>27.476605201999998</v>
      </c>
      <c r="I4776" s="1">
        <v>27.237678200000001</v>
      </c>
      <c r="J4776" s="1">
        <v>27.128169991</v>
      </c>
      <c r="K4776" s="1">
        <v>27.765308662999999</v>
      </c>
      <c r="L4776" s="1">
        <v>27.436784034999999</v>
      </c>
      <c r="M4776" s="2">
        <f t="shared" si="374"/>
        <v>3.1775700938931006E-2</v>
      </c>
      <c r="N4776" s="2">
        <f t="shared" si="375"/>
        <v>3.1281299385306313E-2</v>
      </c>
    </row>
    <row r="4777" spans="1:14" x14ac:dyDescent="0.25">
      <c r="A4777" s="5">
        <v>43577</v>
      </c>
      <c r="B4777" s="11">
        <f t="shared" si="371"/>
        <v>4</v>
      </c>
      <c r="C4777" s="11">
        <f t="shared" si="372"/>
        <v>2019</v>
      </c>
      <c r="D4777" s="11" t="str">
        <f t="shared" si="373"/>
        <v>4/2019</v>
      </c>
      <c r="E4777">
        <v>47773</v>
      </c>
      <c r="F4777">
        <v>44824900</v>
      </c>
      <c r="G4777">
        <v>1236133729</v>
      </c>
      <c r="H4777" s="1">
        <v>27.317320534</v>
      </c>
      <c r="I4777" s="1">
        <v>27.566202828000002</v>
      </c>
      <c r="J4777" s="1">
        <v>27.197857032999998</v>
      </c>
      <c r="K4777" s="1">
        <v>27.765308662999999</v>
      </c>
      <c r="L4777" s="1">
        <v>27.446739327</v>
      </c>
      <c r="M4777" s="2">
        <f t="shared" si="374"/>
        <v>-5.7971014551828626E-3</v>
      </c>
      <c r="N4777" s="2">
        <f t="shared" si="375"/>
        <v>-5.8139698713617878E-3</v>
      </c>
    </row>
    <row r="4778" spans="1:14" x14ac:dyDescent="0.25">
      <c r="A4778" s="5">
        <v>43578</v>
      </c>
      <c r="B4778" s="11">
        <f t="shared" si="371"/>
        <v>4</v>
      </c>
      <c r="C4778" s="11">
        <f t="shared" si="372"/>
        <v>2019</v>
      </c>
      <c r="D4778" s="11" t="str">
        <f t="shared" si="373"/>
        <v>4/2019</v>
      </c>
      <c r="E4778">
        <v>60803</v>
      </c>
      <c r="F4778">
        <v>51791000</v>
      </c>
      <c r="G4778">
        <v>1442196441</v>
      </c>
      <c r="H4778" s="1">
        <v>27.556247536000001</v>
      </c>
      <c r="I4778" s="1">
        <v>27.596068703</v>
      </c>
      <c r="J4778" s="1">
        <v>27.556247536000001</v>
      </c>
      <c r="K4778" s="1">
        <v>27.874816872</v>
      </c>
      <c r="L4778" s="1">
        <v>27.715532203999999</v>
      </c>
      <c r="M4778" s="2">
        <f t="shared" si="374"/>
        <v>8.7463556940960974E-3</v>
      </c>
      <c r="N4778" s="2">
        <f t="shared" si="375"/>
        <v>8.7083279006715131E-3</v>
      </c>
    </row>
    <row r="4779" spans="1:14" x14ac:dyDescent="0.25">
      <c r="A4779" s="5">
        <v>43579</v>
      </c>
      <c r="B4779" s="11">
        <f t="shared" si="371"/>
        <v>4</v>
      </c>
      <c r="C4779" s="11">
        <f t="shared" si="372"/>
        <v>2019</v>
      </c>
      <c r="D4779" s="11" t="str">
        <f t="shared" si="373"/>
        <v>4/2019</v>
      </c>
      <c r="E4779">
        <v>71291</v>
      </c>
      <c r="F4779">
        <v>57546800</v>
      </c>
      <c r="G4779">
        <v>1584316414</v>
      </c>
      <c r="H4779" s="1">
        <v>27.476605201999998</v>
      </c>
      <c r="I4779" s="1">
        <v>27.596068703</v>
      </c>
      <c r="J4779" s="1">
        <v>27.088348824000001</v>
      </c>
      <c r="K4779" s="1">
        <v>27.765308662999999</v>
      </c>
      <c r="L4779" s="1">
        <v>27.40691816</v>
      </c>
      <c r="M4779" s="2">
        <f t="shared" si="374"/>
        <v>-2.8901734133414125E-3</v>
      </c>
      <c r="N4779" s="2">
        <f t="shared" si="375"/>
        <v>-2.8943580293098003E-3</v>
      </c>
    </row>
    <row r="4780" spans="1:14" x14ac:dyDescent="0.25">
      <c r="A4780" s="5">
        <v>43580</v>
      </c>
      <c r="B4780" s="11">
        <f t="shared" si="371"/>
        <v>4</v>
      </c>
      <c r="C4780" s="11">
        <f t="shared" si="372"/>
        <v>2019</v>
      </c>
      <c r="D4780" s="11" t="str">
        <f t="shared" si="373"/>
        <v>4/2019</v>
      </c>
      <c r="E4780">
        <v>49812</v>
      </c>
      <c r="F4780">
        <v>54746200</v>
      </c>
      <c r="G4780">
        <v>1523022666</v>
      </c>
      <c r="H4780" s="1">
        <v>27.675711036999999</v>
      </c>
      <c r="I4780" s="1">
        <v>27.327275826000001</v>
      </c>
      <c r="J4780" s="1">
        <v>27.307365243</v>
      </c>
      <c r="K4780" s="1">
        <v>27.944503913999998</v>
      </c>
      <c r="L4780" s="1">
        <v>27.685666329</v>
      </c>
      <c r="M4780" s="2">
        <f t="shared" si="374"/>
        <v>7.2463768189785505E-3</v>
      </c>
      <c r="N4780" s="2">
        <f t="shared" si="375"/>
        <v>7.2202479808182885E-3</v>
      </c>
    </row>
    <row r="4781" spans="1:14" x14ac:dyDescent="0.25">
      <c r="A4781" s="5">
        <v>43581</v>
      </c>
      <c r="B4781" s="11">
        <f t="shared" si="371"/>
        <v>4</v>
      </c>
      <c r="C4781" s="11">
        <f t="shared" si="372"/>
        <v>2019</v>
      </c>
      <c r="D4781" s="11" t="str">
        <f t="shared" si="373"/>
        <v>4/2019</v>
      </c>
      <c r="E4781">
        <v>62189</v>
      </c>
      <c r="F4781">
        <v>52432600</v>
      </c>
      <c r="G4781">
        <v>1435857746</v>
      </c>
      <c r="H4781" s="1">
        <v>27.147130993000001</v>
      </c>
      <c r="I4781" s="1">
        <v>27.575507738999999</v>
      </c>
      <c r="J4781" s="1">
        <v>26.957848245000001</v>
      </c>
      <c r="K4781" s="1">
        <v>27.665167988</v>
      </c>
      <c r="L4781" s="1">
        <v>27.276640241999999</v>
      </c>
      <c r="M4781" s="2">
        <f t="shared" si="374"/>
        <v>-1.9099059218147363E-2</v>
      </c>
      <c r="N4781" s="2">
        <f t="shared" si="375"/>
        <v>-1.9283802311651492E-2</v>
      </c>
    </row>
    <row r="4782" spans="1:14" x14ac:dyDescent="0.25">
      <c r="A4782" s="5">
        <v>43584</v>
      </c>
      <c r="B4782" s="11">
        <f t="shared" si="371"/>
        <v>4</v>
      </c>
      <c r="C4782" s="11">
        <f t="shared" si="372"/>
        <v>2019</v>
      </c>
      <c r="D4782" s="11" t="str">
        <f t="shared" si="373"/>
        <v>4/2019</v>
      </c>
      <c r="E4782">
        <v>29924</v>
      </c>
      <c r="F4782">
        <v>27538500</v>
      </c>
      <c r="G4782">
        <v>756396107</v>
      </c>
      <c r="H4782" s="1">
        <v>27.266677992000002</v>
      </c>
      <c r="I4782" s="1">
        <v>27.445998490000001</v>
      </c>
      <c r="J4782" s="1">
        <v>27.236791241999999</v>
      </c>
      <c r="K4782" s="1">
        <v>27.515734239</v>
      </c>
      <c r="L4782" s="1">
        <v>27.356338241</v>
      </c>
      <c r="M4782" s="2">
        <f t="shared" si="374"/>
        <v>4.4036697296236937E-3</v>
      </c>
      <c r="N4782" s="2">
        <f t="shared" si="375"/>
        <v>4.3940019481664002E-3</v>
      </c>
    </row>
    <row r="4783" spans="1:14" x14ac:dyDescent="0.25">
      <c r="A4783" s="5">
        <v>43585</v>
      </c>
      <c r="B4783" s="11">
        <f t="shared" si="371"/>
        <v>4</v>
      </c>
      <c r="C4783" s="11">
        <f t="shared" si="372"/>
        <v>2019</v>
      </c>
      <c r="D4783" s="11" t="str">
        <f t="shared" si="373"/>
        <v>4/2019</v>
      </c>
      <c r="E4783">
        <v>51435</v>
      </c>
      <c r="F4783">
        <v>39268700</v>
      </c>
      <c r="G4783">
        <v>1068834072</v>
      </c>
      <c r="H4783" s="1">
        <v>27.007659493999999</v>
      </c>
      <c r="I4783" s="1">
        <v>27.416111740000002</v>
      </c>
      <c r="J4783" s="1">
        <v>26.878150245</v>
      </c>
      <c r="K4783" s="1">
        <v>27.555583239000001</v>
      </c>
      <c r="L4783" s="1">
        <v>27.107281993000001</v>
      </c>
      <c r="M4783" s="2">
        <f t="shared" si="374"/>
        <v>-9.499451971230144E-3</v>
      </c>
      <c r="N4783" s="2">
        <f t="shared" si="375"/>
        <v>-9.5448595587073557E-3</v>
      </c>
    </row>
    <row r="4784" spans="1:14" x14ac:dyDescent="0.25">
      <c r="A4784" s="5">
        <v>43587</v>
      </c>
      <c r="B4784" s="11">
        <f t="shared" si="371"/>
        <v>5</v>
      </c>
      <c r="C4784" s="11">
        <f t="shared" si="372"/>
        <v>2019</v>
      </c>
      <c r="D4784" s="11" t="str">
        <f t="shared" si="373"/>
        <v>5/2019</v>
      </c>
      <c r="E4784">
        <v>41682</v>
      </c>
      <c r="F4784">
        <v>37623400</v>
      </c>
      <c r="G4784">
        <v>1003478622</v>
      </c>
      <c r="H4784" s="1">
        <v>26.629093997999998</v>
      </c>
      <c r="I4784" s="1">
        <v>26.698829747000001</v>
      </c>
      <c r="J4784" s="1">
        <v>26.41988675</v>
      </c>
      <c r="K4784" s="1">
        <v>26.718754247</v>
      </c>
      <c r="L4784" s="1">
        <v>26.569320498</v>
      </c>
      <c r="M4784" s="2">
        <f t="shared" si="374"/>
        <v>-1.4016967893278665E-2</v>
      </c>
      <c r="N4784" s="2">
        <f t="shared" si="375"/>
        <v>-1.4116133344287662E-2</v>
      </c>
    </row>
    <row r="4785" spans="1:14" x14ac:dyDescent="0.25">
      <c r="A4785" s="5">
        <v>43588</v>
      </c>
      <c r="B4785" s="11">
        <f t="shared" si="371"/>
        <v>5</v>
      </c>
      <c r="C4785" s="11">
        <f t="shared" si="372"/>
        <v>2019</v>
      </c>
      <c r="D4785" s="11" t="str">
        <f t="shared" si="373"/>
        <v>5/2019</v>
      </c>
      <c r="E4785">
        <v>35322</v>
      </c>
      <c r="F4785">
        <v>32877200</v>
      </c>
      <c r="G4785">
        <v>885854119</v>
      </c>
      <c r="H4785" s="1">
        <v>26.748640996999999</v>
      </c>
      <c r="I4785" s="1">
        <v>26.798452246</v>
      </c>
      <c r="J4785" s="1">
        <v>26.748640996999999</v>
      </c>
      <c r="K4785" s="1">
        <v>26.967810494999998</v>
      </c>
      <c r="L4785" s="1">
        <v>26.838301246</v>
      </c>
      <c r="M4785" s="2">
        <f t="shared" si="374"/>
        <v>4.4893378276023022E-3</v>
      </c>
      <c r="N4785" s="2">
        <f t="shared" si="375"/>
        <v>4.4792908089551688E-3</v>
      </c>
    </row>
    <row r="4786" spans="1:14" x14ac:dyDescent="0.25">
      <c r="A4786" s="5">
        <v>43591</v>
      </c>
      <c r="B4786" s="11">
        <f t="shared" si="371"/>
        <v>5</v>
      </c>
      <c r="C4786" s="11">
        <f t="shared" si="372"/>
        <v>2019</v>
      </c>
      <c r="D4786" s="11" t="str">
        <f t="shared" si="373"/>
        <v>5/2019</v>
      </c>
      <c r="E4786">
        <v>37032</v>
      </c>
      <c r="F4786">
        <v>31543800</v>
      </c>
      <c r="G4786">
        <v>838975167</v>
      </c>
      <c r="H4786" s="1">
        <v>26.668942996999998</v>
      </c>
      <c r="I4786" s="1">
        <v>26.290377500999998</v>
      </c>
      <c r="J4786" s="1">
        <v>26.260490750999999</v>
      </c>
      <c r="K4786" s="1">
        <v>26.668942996999998</v>
      </c>
      <c r="L4786" s="1">
        <v>26.489622498999999</v>
      </c>
      <c r="M4786" s="2">
        <f t="shared" si="374"/>
        <v>-2.9795158568594049E-3</v>
      </c>
      <c r="N4786" s="2">
        <f t="shared" si="375"/>
        <v>-2.9839634508783373E-3</v>
      </c>
    </row>
    <row r="4787" spans="1:14" x14ac:dyDescent="0.25">
      <c r="A4787" s="5">
        <v>43592</v>
      </c>
      <c r="B4787" s="11">
        <f t="shared" si="371"/>
        <v>5</v>
      </c>
      <c r="C4787" s="11">
        <f t="shared" si="372"/>
        <v>2019</v>
      </c>
      <c r="D4787" s="11" t="str">
        <f t="shared" si="373"/>
        <v>5/2019</v>
      </c>
      <c r="E4787">
        <v>55301</v>
      </c>
      <c r="F4787">
        <v>52186100</v>
      </c>
      <c r="G4787">
        <v>1375261885</v>
      </c>
      <c r="H4787" s="1">
        <v>26.250528501000002</v>
      </c>
      <c r="I4787" s="1">
        <v>26.549395998000001</v>
      </c>
      <c r="J4787" s="1">
        <v>26.021396753000001</v>
      </c>
      <c r="K4787" s="1">
        <v>26.559358247999999</v>
      </c>
      <c r="L4787" s="1">
        <v>26.250528501000002</v>
      </c>
      <c r="M4787" s="2">
        <f t="shared" si="374"/>
        <v>-1.5689204332060114E-2</v>
      </c>
      <c r="N4787" s="2">
        <f t="shared" si="375"/>
        <v>-1.5813582543722796E-2</v>
      </c>
    </row>
    <row r="4788" spans="1:14" x14ac:dyDescent="0.25">
      <c r="A4788" s="5">
        <v>43593</v>
      </c>
      <c r="B4788" s="11">
        <f t="shared" si="371"/>
        <v>5</v>
      </c>
      <c r="C4788" s="11">
        <f t="shared" si="372"/>
        <v>2019</v>
      </c>
      <c r="D4788" s="11" t="str">
        <f t="shared" si="373"/>
        <v>5/2019</v>
      </c>
      <c r="E4788">
        <v>82795</v>
      </c>
      <c r="F4788">
        <v>71543000</v>
      </c>
      <c r="G4788">
        <v>1944545799</v>
      </c>
      <c r="H4788" s="1">
        <v>27.266677992000002</v>
      </c>
      <c r="I4788" s="1">
        <v>26.210679502000001</v>
      </c>
      <c r="J4788" s="1">
        <v>26.190755002</v>
      </c>
      <c r="K4788" s="1">
        <v>27.366300491000001</v>
      </c>
      <c r="L4788" s="1">
        <v>27.077395243000002</v>
      </c>
      <c r="M4788" s="2">
        <f t="shared" si="374"/>
        <v>3.8709677443686141E-2</v>
      </c>
      <c r="N4788" s="2">
        <f t="shared" si="375"/>
        <v>3.7979248088640921E-2</v>
      </c>
    </row>
    <row r="4789" spans="1:14" x14ac:dyDescent="0.25">
      <c r="A4789" s="5">
        <v>43594</v>
      </c>
      <c r="B4789" s="11">
        <f t="shared" si="371"/>
        <v>5</v>
      </c>
      <c r="C4789" s="11">
        <f t="shared" si="372"/>
        <v>2019</v>
      </c>
      <c r="D4789" s="11" t="str">
        <f t="shared" si="373"/>
        <v>5/2019</v>
      </c>
      <c r="E4789">
        <v>51900</v>
      </c>
      <c r="F4789">
        <v>46503700</v>
      </c>
      <c r="G4789">
        <v>1247886137</v>
      </c>
      <c r="H4789" s="1">
        <v>26.728716497000001</v>
      </c>
      <c r="I4789" s="1">
        <v>26.997697244000001</v>
      </c>
      <c r="J4789" s="1">
        <v>26.539433749000001</v>
      </c>
      <c r="K4789" s="1">
        <v>27.017621743999999</v>
      </c>
      <c r="L4789" s="1">
        <v>26.728716497000001</v>
      </c>
      <c r="M4789" s="2">
        <f t="shared" si="374"/>
        <v>-1.972963098613767E-2</v>
      </c>
      <c r="N4789" s="2">
        <f t="shared" si="375"/>
        <v>-1.9926858618431308E-2</v>
      </c>
    </row>
    <row r="4790" spans="1:14" x14ac:dyDescent="0.25">
      <c r="A4790" s="5">
        <v>43595</v>
      </c>
      <c r="B4790" s="11">
        <f t="shared" si="371"/>
        <v>5</v>
      </c>
      <c r="C4790" s="11">
        <f t="shared" si="372"/>
        <v>2019</v>
      </c>
      <c r="D4790" s="11" t="str">
        <f t="shared" si="373"/>
        <v>5/2019</v>
      </c>
      <c r="E4790">
        <v>35336</v>
      </c>
      <c r="F4790">
        <v>33187000</v>
      </c>
      <c r="G4790">
        <v>884755040</v>
      </c>
      <c r="H4790" s="1">
        <v>26.579282748000001</v>
      </c>
      <c r="I4790" s="1">
        <v>26.768565496000001</v>
      </c>
      <c r="J4790" s="1">
        <v>26.320264251000001</v>
      </c>
      <c r="K4790" s="1">
        <v>26.818376745999998</v>
      </c>
      <c r="L4790" s="1">
        <v>26.549395998000001</v>
      </c>
      <c r="M4790" s="2">
        <f t="shared" si="374"/>
        <v>-5.5907566312348722E-3</v>
      </c>
      <c r="N4790" s="2">
        <f t="shared" si="375"/>
        <v>-5.6064434057031907E-3</v>
      </c>
    </row>
    <row r="4791" spans="1:14" x14ac:dyDescent="0.25">
      <c r="A4791" s="5">
        <v>43598</v>
      </c>
      <c r="B4791" s="11">
        <f t="shared" si="371"/>
        <v>5</v>
      </c>
      <c r="C4791" s="11">
        <f t="shared" si="372"/>
        <v>2019</v>
      </c>
      <c r="D4791" s="11" t="str">
        <f t="shared" si="373"/>
        <v>5/2019</v>
      </c>
      <c r="E4791">
        <v>44012</v>
      </c>
      <c r="F4791">
        <v>42751300</v>
      </c>
      <c r="G4791">
        <v>1115541373</v>
      </c>
      <c r="H4791" s="1">
        <v>25.802227255999998</v>
      </c>
      <c r="I4791" s="1">
        <v>26.111057002999999</v>
      </c>
      <c r="J4791" s="1">
        <v>25.722529256000001</v>
      </c>
      <c r="K4791" s="1">
        <v>26.370075499999999</v>
      </c>
      <c r="L4791" s="1">
        <v>25.991510003999998</v>
      </c>
      <c r="M4791" s="2">
        <f t="shared" si="374"/>
        <v>-2.9235382285042077E-2</v>
      </c>
      <c r="N4791" s="2">
        <f t="shared" si="375"/>
        <v>-2.9671252317410541E-2</v>
      </c>
    </row>
    <row r="4792" spans="1:14" x14ac:dyDescent="0.25">
      <c r="A4792" s="5">
        <v>43599</v>
      </c>
      <c r="B4792" s="11">
        <f t="shared" si="371"/>
        <v>5</v>
      </c>
      <c r="C4792" s="11">
        <f t="shared" si="372"/>
        <v>2019</v>
      </c>
      <c r="D4792" s="11" t="str">
        <f t="shared" si="373"/>
        <v>5/2019</v>
      </c>
      <c r="E4792">
        <v>36778</v>
      </c>
      <c r="F4792">
        <v>34858000</v>
      </c>
      <c r="G4792">
        <v>908304647</v>
      </c>
      <c r="H4792" s="1">
        <v>25.901849755000001</v>
      </c>
      <c r="I4792" s="1">
        <v>26.071208002999999</v>
      </c>
      <c r="J4792" s="1">
        <v>25.752416006000001</v>
      </c>
      <c r="K4792" s="1">
        <v>26.130981502000001</v>
      </c>
      <c r="L4792" s="1">
        <v>25.951661004000002</v>
      </c>
      <c r="M4792" s="2">
        <f t="shared" si="374"/>
        <v>3.8610038587594264E-3</v>
      </c>
      <c r="N4792" s="2">
        <f t="shared" si="375"/>
        <v>3.8535693137541779E-3</v>
      </c>
    </row>
    <row r="4793" spans="1:14" x14ac:dyDescent="0.25">
      <c r="A4793" s="5">
        <v>43600</v>
      </c>
      <c r="B4793" s="11">
        <f t="shared" si="371"/>
        <v>5</v>
      </c>
      <c r="C4793" s="11">
        <f t="shared" si="372"/>
        <v>2019</v>
      </c>
      <c r="D4793" s="11" t="str">
        <f t="shared" si="373"/>
        <v>5/2019</v>
      </c>
      <c r="E4793">
        <v>41467</v>
      </c>
      <c r="F4793">
        <v>36689900</v>
      </c>
      <c r="G4793">
        <v>946055724</v>
      </c>
      <c r="H4793" s="1">
        <v>25.782302756</v>
      </c>
      <c r="I4793" s="1">
        <v>25.642831257000001</v>
      </c>
      <c r="J4793" s="1">
        <v>25.563133258000001</v>
      </c>
      <c r="K4793" s="1">
        <v>25.792265006000001</v>
      </c>
      <c r="L4793" s="1">
        <v>25.682680257000001</v>
      </c>
      <c r="M4793" s="2">
        <f t="shared" si="374"/>
        <v>-4.615384620433316E-3</v>
      </c>
      <c r="N4793" s="2">
        <f t="shared" si="375"/>
        <v>-4.6260683938543403E-3</v>
      </c>
    </row>
    <row r="4794" spans="1:14" x14ac:dyDescent="0.25">
      <c r="A4794" s="5">
        <v>43601</v>
      </c>
      <c r="B4794" s="11">
        <f t="shared" si="371"/>
        <v>5</v>
      </c>
      <c r="C4794" s="11">
        <f t="shared" si="372"/>
        <v>2019</v>
      </c>
      <c r="D4794" s="11" t="str">
        <f t="shared" si="373"/>
        <v>5/2019</v>
      </c>
      <c r="E4794">
        <v>52935</v>
      </c>
      <c r="F4794">
        <v>46185600</v>
      </c>
      <c r="G4794">
        <v>1186220338</v>
      </c>
      <c r="H4794" s="1">
        <v>25.174605510999999</v>
      </c>
      <c r="I4794" s="1">
        <v>25.672718007</v>
      </c>
      <c r="J4794" s="1">
        <v>25.144718762</v>
      </c>
      <c r="K4794" s="1">
        <v>25.941698754000001</v>
      </c>
      <c r="L4794" s="1">
        <v>25.583057757999999</v>
      </c>
      <c r="M4794" s="2">
        <f t="shared" si="374"/>
        <v>-2.3570324604096027E-2</v>
      </c>
      <c r="N4794" s="2">
        <f t="shared" si="375"/>
        <v>-2.3852548262434915E-2</v>
      </c>
    </row>
    <row r="4795" spans="1:14" x14ac:dyDescent="0.25">
      <c r="A4795" s="5">
        <v>43602</v>
      </c>
      <c r="B4795" s="11">
        <f t="shared" si="371"/>
        <v>5</v>
      </c>
      <c r="C4795" s="11">
        <f t="shared" si="372"/>
        <v>2019</v>
      </c>
      <c r="D4795" s="11" t="str">
        <f t="shared" si="373"/>
        <v>5/2019</v>
      </c>
      <c r="E4795">
        <v>83018</v>
      </c>
      <c r="F4795">
        <v>66818800</v>
      </c>
      <c r="G4795">
        <v>1671182518</v>
      </c>
      <c r="H4795" s="1">
        <v>24.586832767000001</v>
      </c>
      <c r="I4795" s="1">
        <v>24.955436014</v>
      </c>
      <c r="J4795" s="1">
        <v>24.377625518999999</v>
      </c>
      <c r="K4795" s="1">
        <v>25.324039259999999</v>
      </c>
      <c r="L4795" s="1">
        <v>24.905624763999999</v>
      </c>
      <c r="M4795" s="2">
        <f t="shared" si="374"/>
        <v>-2.3347843275763447E-2</v>
      </c>
      <c r="N4795" s="2">
        <f t="shared" si="375"/>
        <v>-2.36247223458389E-2</v>
      </c>
    </row>
    <row r="4796" spans="1:14" x14ac:dyDescent="0.25">
      <c r="A4796" s="5">
        <v>43605</v>
      </c>
      <c r="B4796" s="11">
        <f t="shared" si="371"/>
        <v>5</v>
      </c>
      <c r="C4796" s="11">
        <f t="shared" si="372"/>
        <v>2019</v>
      </c>
      <c r="D4796" s="11" t="str">
        <f t="shared" si="373"/>
        <v>5/2019</v>
      </c>
      <c r="E4796">
        <v>66089</v>
      </c>
      <c r="F4796">
        <v>54172300</v>
      </c>
      <c r="G4796">
        <v>1361257022</v>
      </c>
      <c r="H4796" s="1">
        <v>25.423661759000002</v>
      </c>
      <c r="I4796" s="1">
        <v>24.586832767000001</v>
      </c>
      <c r="J4796" s="1">
        <v>24.546983767</v>
      </c>
      <c r="K4796" s="1">
        <v>25.423661759000002</v>
      </c>
      <c r="L4796" s="1">
        <v>25.035134013</v>
      </c>
      <c r="M4796" s="2">
        <f t="shared" si="374"/>
        <v>3.4035656399110437E-2</v>
      </c>
      <c r="N4796" s="2">
        <f t="shared" si="375"/>
        <v>3.3469259436660903E-2</v>
      </c>
    </row>
    <row r="4797" spans="1:14" x14ac:dyDescent="0.25">
      <c r="A4797" s="5">
        <v>43606</v>
      </c>
      <c r="B4797" s="11">
        <f t="shared" si="371"/>
        <v>5</v>
      </c>
      <c r="C4797" s="11">
        <f t="shared" si="372"/>
        <v>2019</v>
      </c>
      <c r="D4797" s="11" t="str">
        <f t="shared" si="373"/>
        <v>5/2019</v>
      </c>
      <c r="E4797">
        <v>49076</v>
      </c>
      <c r="F4797">
        <v>57627000</v>
      </c>
      <c r="G4797">
        <v>1498620405</v>
      </c>
      <c r="H4797" s="1">
        <v>26.39</v>
      </c>
      <c r="I4797" s="1">
        <v>25.602982257000001</v>
      </c>
      <c r="J4797" s="1">
        <v>25.324039259999999</v>
      </c>
      <c r="K4797" s="1">
        <v>26.39</v>
      </c>
      <c r="L4797" s="1">
        <v>25.901849755000001</v>
      </c>
      <c r="M4797" s="2">
        <f t="shared" si="374"/>
        <v>3.8009404395018542E-2</v>
      </c>
      <c r="N4797" s="2">
        <f t="shared" si="375"/>
        <v>3.7304844813462183E-2</v>
      </c>
    </row>
    <row r="4798" spans="1:14" x14ac:dyDescent="0.25">
      <c r="A4798" s="5">
        <v>43607</v>
      </c>
      <c r="B4798" s="11">
        <f t="shared" si="371"/>
        <v>5</v>
      </c>
      <c r="C4798" s="11">
        <f t="shared" si="372"/>
        <v>2019</v>
      </c>
      <c r="D4798" s="11" t="str">
        <f t="shared" si="373"/>
        <v>5/2019</v>
      </c>
      <c r="E4798">
        <v>47616</v>
      </c>
      <c r="F4798">
        <v>48274200</v>
      </c>
      <c r="G4798">
        <v>1267370357</v>
      </c>
      <c r="H4798" s="1">
        <v>26.29</v>
      </c>
      <c r="I4798" s="1">
        <v>26.34</v>
      </c>
      <c r="J4798" s="1">
        <v>25.96</v>
      </c>
      <c r="K4798" s="1">
        <v>26.47</v>
      </c>
      <c r="L4798" s="1">
        <v>26.25</v>
      </c>
      <c r="M4798" s="2">
        <f t="shared" si="374"/>
        <v>-3.7893141341417413E-3</v>
      </c>
      <c r="N4798" s="2">
        <f t="shared" si="375"/>
        <v>-3.7965117734428786E-3</v>
      </c>
    </row>
    <row r="4799" spans="1:14" x14ac:dyDescent="0.25">
      <c r="A4799" s="5">
        <v>43608</v>
      </c>
      <c r="B4799" s="11">
        <f t="shared" si="371"/>
        <v>5</v>
      </c>
      <c r="C4799" s="11">
        <f t="shared" si="372"/>
        <v>2019</v>
      </c>
      <c r="D4799" s="11" t="str">
        <f t="shared" si="373"/>
        <v>5/2019</v>
      </c>
      <c r="E4799">
        <v>46155</v>
      </c>
      <c r="F4799">
        <v>49290000</v>
      </c>
      <c r="G4799">
        <v>1269606827</v>
      </c>
      <c r="H4799" s="1">
        <v>25.84</v>
      </c>
      <c r="I4799" s="1">
        <v>25.9</v>
      </c>
      <c r="J4799" s="1">
        <v>25.52</v>
      </c>
      <c r="K4799" s="1">
        <v>25.92</v>
      </c>
      <c r="L4799" s="1">
        <v>25.75</v>
      </c>
      <c r="M4799" s="2">
        <f t="shared" si="374"/>
        <v>-1.71167744389501E-2</v>
      </c>
      <c r="N4799" s="2">
        <f t="shared" si="375"/>
        <v>-1.7264959827388671E-2</v>
      </c>
    </row>
    <row r="4800" spans="1:14" x14ac:dyDescent="0.25">
      <c r="A4800" s="5">
        <v>43609</v>
      </c>
      <c r="B4800" s="11">
        <f t="shared" si="371"/>
        <v>5</v>
      </c>
      <c r="C4800" s="11">
        <f t="shared" si="372"/>
        <v>2019</v>
      </c>
      <c r="D4800" s="11" t="str">
        <f t="shared" si="373"/>
        <v>5/2019</v>
      </c>
      <c r="E4800">
        <v>42986</v>
      </c>
      <c r="F4800">
        <v>35760800</v>
      </c>
      <c r="G4800">
        <v>934484460</v>
      </c>
      <c r="H4800" s="1">
        <v>26.09</v>
      </c>
      <c r="I4800" s="1">
        <v>26.15</v>
      </c>
      <c r="J4800" s="1">
        <v>25.93</v>
      </c>
      <c r="K4800" s="1">
        <v>26.36</v>
      </c>
      <c r="L4800" s="1">
        <v>26.13</v>
      </c>
      <c r="M4800" s="2">
        <f t="shared" si="374"/>
        <v>9.6749226006191957E-3</v>
      </c>
      <c r="N4800" s="2">
        <f t="shared" si="375"/>
        <v>9.6284202342359643E-3</v>
      </c>
    </row>
    <row r="4801" spans="1:14" x14ac:dyDescent="0.25">
      <c r="A4801" s="5">
        <v>43612</v>
      </c>
      <c r="B4801" s="11">
        <f t="shared" si="371"/>
        <v>5</v>
      </c>
      <c r="C4801" s="11">
        <f t="shared" si="372"/>
        <v>2019</v>
      </c>
      <c r="D4801" s="11" t="str">
        <f t="shared" si="373"/>
        <v>5/2019</v>
      </c>
      <c r="E4801">
        <v>29308</v>
      </c>
      <c r="F4801">
        <v>33736900</v>
      </c>
      <c r="G4801">
        <v>889607274</v>
      </c>
      <c r="H4801" s="1">
        <v>26.24</v>
      </c>
      <c r="I4801" s="1">
        <v>26.3</v>
      </c>
      <c r="J4801" s="1">
        <v>26.17</v>
      </c>
      <c r="K4801" s="1">
        <v>26.54</v>
      </c>
      <c r="L4801" s="1">
        <v>26.36</v>
      </c>
      <c r="M4801" s="2">
        <f t="shared" si="374"/>
        <v>5.7493292449213307E-3</v>
      </c>
      <c r="N4801" s="2">
        <f t="shared" si="375"/>
        <v>5.7328649272511342E-3</v>
      </c>
    </row>
    <row r="4802" spans="1:14" x14ac:dyDescent="0.25">
      <c r="A4802" s="5">
        <v>43613</v>
      </c>
      <c r="B4802" s="11">
        <f t="shared" si="371"/>
        <v>5</v>
      </c>
      <c r="C4802" s="11">
        <f t="shared" si="372"/>
        <v>2019</v>
      </c>
      <c r="D4802" s="11" t="str">
        <f t="shared" si="373"/>
        <v>5/2019</v>
      </c>
      <c r="E4802">
        <v>38843</v>
      </c>
      <c r="F4802">
        <v>60373800</v>
      </c>
      <c r="G4802">
        <v>1606381908</v>
      </c>
      <c r="H4802" s="1">
        <v>26.8</v>
      </c>
      <c r="I4802" s="1">
        <v>26.13</v>
      </c>
      <c r="J4802" s="1">
        <v>26.13</v>
      </c>
      <c r="K4802" s="1">
        <v>26.8</v>
      </c>
      <c r="L4802" s="1">
        <v>26.6</v>
      </c>
      <c r="M4802" s="2">
        <f t="shared" si="374"/>
        <v>2.1341463414634276E-2</v>
      </c>
      <c r="N4802" s="2">
        <f t="shared" si="375"/>
        <v>2.1116923440922829E-2</v>
      </c>
    </row>
    <row r="4803" spans="1:14" x14ac:dyDescent="0.25">
      <c r="A4803" s="5">
        <v>43614</v>
      </c>
      <c r="B4803" s="11">
        <f t="shared" ref="B4803:B4804" si="376">MONTH(A4803)</f>
        <v>5</v>
      </c>
      <c r="C4803" s="11">
        <f t="shared" ref="C4803:C4804" si="377">YEAR(A4803)</f>
        <v>2019</v>
      </c>
      <c r="D4803" s="11" t="str">
        <f t="shared" ref="D4803:D4804" si="378">CONCATENATE(B4803,"/",C4803)</f>
        <v>5/2019</v>
      </c>
      <c r="E4803">
        <v>43446</v>
      </c>
      <c r="F4803">
        <v>42961500</v>
      </c>
      <c r="G4803">
        <v>1137927320</v>
      </c>
      <c r="H4803" s="1">
        <v>26.5</v>
      </c>
      <c r="I4803" s="1">
        <v>26.49</v>
      </c>
      <c r="J4803" s="1">
        <v>26.26</v>
      </c>
      <c r="K4803" s="1">
        <v>26.71</v>
      </c>
      <c r="L4803" s="1">
        <v>26.48</v>
      </c>
      <c r="M4803" s="2">
        <f t="shared" si="374"/>
        <v>-1.1194029850746245E-2</v>
      </c>
      <c r="N4803" s="2">
        <f t="shared" si="375"/>
        <v>-1.1257154524634447E-2</v>
      </c>
    </row>
    <row r="4804" spans="1:14" x14ac:dyDescent="0.25">
      <c r="A4804" s="5">
        <v>43615</v>
      </c>
      <c r="B4804" s="11">
        <f t="shared" si="376"/>
        <v>5</v>
      </c>
      <c r="C4804" s="11">
        <f t="shared" si="377"/>
        <v>2019</v>
      </c>
      <c r="D4804" s="11" t="str">
        <f t="shared" si="378"/>
        <v>5/2019</v>
      </c>
      <c r="E4804">
        <v>83343</v>
      </c>
      <c r="F4804">
        <v>71452500</v>
      </c>
      <c r="G4804">
        <v>1887505718</v>
      </c>
      <c r="H4804" s="1">
        <v>26.15</v>
      </c>
      <c r="I4804" s="1">
        <v>26.51</v>
      </c>
      <c r="J4804" s="1">
        <v>25.99</v>
      </c>
      <c r="K4804" s="1">
        <v>26.86</v>
      </c>
      <c r="L4804" s="1">
        <v>26.41</v>
      </c>
      <c r="M4804" s="2">
        <f t="shared" ref="M4804" si="379">H4804/H4803-1</f>
        <v>-1.3207547169811429E-2</v>
      </c>
      <c r="N4804" s="2">
        <f t="shared" ref="N4804" si="380">LN(H4804/H4803)</f>
        <v>-1.3295542481244727E-2</v>
      </c>
    </row>
  </sheetData>
  <mergeCells count="2">
    <mergeCell ref="P2:Q2"/>
    <mergeCell ref="R2:S2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15"/>
  <sheetViews>
    <sheetView workbookViewId="0">
      <pane xSplit="1" ySplit="1" topLeftCell="J2" activePane="bottomRight" state="frozen"/>
      <selection pane="topRight" activeCell="B1" sqref="B1"/>
      <selection pane="bottomLeft" activeCell="A2" sqref="A2"/>
      <selection pane="bottomRight" activeCell="P12" sqref="P12"/>
    </sheetView>
  </sheetViews>
  <sheetFormatPr defaultRowHeight="15" x14ac:dyDescent="0.25"/>
  <cols>
    <col min="1" max="1" width="10.7109375" bestFit="1" customWidth="1"/>
    <col min="12" max="12" width="13.7109375" bestFit="1" customWidth="1"/>
    <col min="14" max="14" width="16.42578125" customWidth="1"/>
  </cols>
  <sheetData>
    <row r="1" spans="1:17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14</v>
      </c>
      <c r="K1" t="s">
        <v>15</v>
      </c>
      <c r="L1" t="s">
        <v>22</v>
      </c>
    </row>
    <row r="2" spans="1:17" x14ac:dyDescent="0.25">
      <c r="A2" s="5">
        <v>36525</v>
      </c>
      <c r="B2">
        <v>904</v>
      </c>
      <c r="C2">
        <v>17941600</v>
      </c>
      <c r="D2">
        <v>97447496.599999994</v>
      </c>
      <c r="E2">
        <v>2.7857886856</v>
      </c>
      <c r="F2">
        <v>2.5618354847</v>
      </c>
      <c r="G2">
        <v>2.507209799</v>
      </c>
      <c r="H2">
        <v>2.8160689679000002</v>
      </c>
      <c r="I2" t="s">
        <v>13</v>
      </c>
      <c r="M2" s="7" t="s">
        <v>16</v>
      </c>
      <c r="N2" s="7"/>
      <c r="O2" s="7" t="s">
        <v>24</v>
      </c>
      <c r="P2" s="7"/>
    </row>
    <row r="3" spans="1:17" x14ac:dyDescent="0.25">
      <c r="A3" s="5">
        <v>36532</v>
      </c>
      <c r="B3">
        <v>2409</v>
      </c>
      <c r="C3">
        <v>49617600</v>
      </c>
      <c r="D3">
        <v>278434159.19999999</v>
      </c>
      <c r="E3">
        <v>2.6646673756000001</v>
      </c>
      <c r="F3">
        <v>2.7918446698000001</v>
      </c>
      <c r="G3">
        <v>2.5738265285000002</v>
      </c>
      <c r="H3">
        <v>2.8645173836</v>
      </c>
      <c r="I3" t="s">
        <v>13</v>
      </c>
      <c r="J3" s="2">
        <f>E3/E2-1</f>
        <v>-4.3478283412552887E-2</v>
      </c>
      <c r="K3" s="2">
        <f>LN(E3/E2)</f>
        <v>-4.4451786138503042E-2</v>
      </c>
      <c r="M3" s="1" t="s">
        <v>14</v>
      </c>
      <c r="N3" s="1" t="s">
        <v>15</v>
      </c>
      <c r="O3" s="1" t="s">
        <v>14</v>
      </c>
      <c r="P3" s="1" t="s">
        <v>15</v>
      </c>
    </row>
    <row r="4" spans="1:17" x14ac:dyDescent="0.25">
      <c r="A4" s="5">
        <v>36539</v>
      </c>
      <c r="B4">
        <v>2025</v>
      </c>
      <c r="C4">
        <v>34354400</v>
      </c>
      <c r="D4">
        <v>188987017.19999999</v>
      </c>
      <c r="E4">
        <v>2.6162189598999999</v>
      </c>
      <c r="F4">
        <v>2.7221999482000001</v>
      </c>
      <c r="G4">
        <v>2.5677703636999998</v>
      </c>
      <c r="H4">
        <v>2.7615643875</v>
      </c>
      <c r="I4" t="s">
        <v>13</v>
      </c>
      <c r="J4" s="2">
        <f t="shared" ref="J4:J67" si="0">E4/E3-1</f>
        <v>-1.8181787394417781E-2</v>
      </c>
      <c r="K4" s="2">
        <f t="shared" ref="K4:K67" si="1">LN(E4/E3)</f>
        <v>-1.8349107310659581E-2</v>
      </c>
      <c r="L4" s="1" t="s">
        <v>17</v>
      </c>
      <c r="M4" s="9">
        <f>AVERAGE(J3:J1015)</f>
        <v>3.7876977304133496E-3</v>
      </c>
      <c r="N4" s="9">
        <f>AVERAGE(K3:K1015)</f>
        <v>2.2105806186593353E-3</v>
      </c>
      <c r="O4" s="3">
        <f>VARA(J3:J1015)</f>
        <v>3.1757940625295731E-3</v>
      </c>
      <c r="P4" s="3">
        <f>VARA(K3:K4804)</f>
        <v>3.1479708506171496E-3</v>
      </c>
    </row>
    <row r="5" spans="1:17" x14ac:dyDescent="0.25">
      <c r="A5" s="5">
        <v>36546</v>
      </c>
      <c r="B5">
        <v>1871</v>
      </c>
      <c r="C5">
        <v>36578400</v>
      </c>
      <c r="D5">
        <v>195839478.5</v>
      </c>
      <c r="E5">
        <v>2.519321948</v>
      </c>
      <c r="F5">
        <v>2.6193074144000001</v>
      </c>
      <c r="G5">
        <v>2.4986102434999999</v>
      </c>
      <c r="H5">
        <v>2.7191113132</v>
      </c>
      <c r="I5" t="s">
        <v>13</v>
      </c>
      <c r="J5" s="2">
        <f t="shared" si="0"/>
        <v>-3.703704215326975E-2</v>
      </c>
      <c r="K5" s="2">
        <f t="shared" si="1"/>
        <v>-3.7740333295857936E-2</v>
      </c>
    </row>
    <row r="6" spans="1:17" x14ac:dyDescent="0.25">
      <c r="A6" s="5">
        <v>36553</v>
      </c>
      <c r="B6">
        <v>1545</v>
      </c>
      <c r="C6">
        <v>31020000</v>
      </c>
      <c r="D6">
        <v>162957252.59999999</v>
      </c>
      <c r="E6">
        <v>2.4890416655999998</v>
      </c>
      <c r="F6">
        <v>2.519321948</v>
      </c>
      <c r="G6">
        <v>2.4829855008999999</v>
      </c>
      <c r="H6">
        <v>2.6041068107999998</v>
      </c>
      <c r="I6" t="s">
        <v>13</v>
      </c>
      <c r="J6" s="2">
        <f t="shared" si="0"/>
        <v>-1.2019219069654308E-2</v>
      </c>
      <c r="K6" s="2">
        <f t="shared" si="1"/>
        <v>-1.2092033923121671E-2</v>
      </c>
      <c r="L6" t="s">
        <v>19</v>
      </c>
    </row>
    <row r="7" spans="1:17" x14ac:dyDescent="0.25">
      <c r="A7" s="5">
        <v>36560</v>
      </c>
      <c r="B7">
        <v>2177</v>
      </c>
      <c r="C7">
        <v>37603200</v>
      </c>
      <c r="D7">
        <v>199946240.59999999</v>
      </c>
      <c r="E7">
        <v>2.7070598069999998</v>
      </c>
      <c r="F7">
        <v>2.4835912076</v>
      </c>
      <c r="G7">
        <v>2.4527052184999998</v>
      </c>
      <c r="H7">
        <v>2.7433962541999999</v>
      </c>
      <c r="I7" t="s">
        <v>13</v>
      </c>
      <c r="J7" s="2">
        <f t="shared" si="0"/>
        <v>8.7591198015339433E-2</v>
      </c>
      <c r="K7" s="2">
        <f t="shared" si="1"/>
        <v>8.3965340708618705E-2</v>
      </c>
      <c r="L7" t="s">
        <v>18</v>
      </c>
      <c r="M7" s="3">
        <f>(1+M4)^(21/5)-1</f>
        <v>1.6005008079017058E-2</v>
      </c>
      <c r="N7" s="3">
        <f>(1+N4)^(21/5)-1</f>
        <v>9.3173302677918013E-3</v>
      </c>
      <c r="O7" s="3">
        <f t="shared" ref="O7:P7" si="2">(1+O4)^(21/5)-1</f>
        <v>1.3406268745362215E-2</v>
      </c>
      <c r="P7" s="3">
        <f t="shared" si="2"/>
        <v>1.3288224770873436E-2</v>
      </c>
    </row>
    <row r="8" spans="1:17" x14ac:dyDescent="0.25">
      <c r="A8" s="5">
        <v>36567</v>
      </c>
      <c r="B8">
        <v>2201</v>
      </c>
      <c r="C8">
        <v>34842400</v>
      </c>
      <c r="D8">
        <v>194934632</v>
      </c>
      <c r="E8">
        <v>2.519321948</v>
      </c>
      <c r="F8">
        <v>2.7071204499000001</v>
      </c>
      <c r="G8">
        <v>2.4648173674999998</v>
      </c>
      <c r="H8">
        <v>2.8160689679000002</v>
      </c>
      <c r="I8" t="s">
        <v>13</v>
      </c>
      <c r="J8" s="2">
        <f t="shared" si="0"/>
        <v>-6.9351204770039199E-2</v>
      </c>
      <c r="K8" s="2">
        <f t="shared" si="1"/>
        <v>-7.1873306785497082E-2</v>
      </c>
    </row>
    <row r="9" spans="1:17" x14ac:dyDescent="0.25">
      <c r="A9" s="5">
        <v>36574</v>
      </c>
      <c r="B9">
        <v>2423</v>
      </c>
      <c r="C9">
        <v>50202400</v>
      </c>
      <c r="D9">
        <v>278256386.60000002</v>
      </c>
      <c r="E9">
        <v>2.6919196658</v>
      </c>
      <c r="F9">
        <v>2.5435460656000002</v>
      </c>
      <c r="G9">
        <v>2.5011536342</v>
      </c>
      <c r="H9">
        <v>2.7979008346000001</v>
      </c>
      <c r="I9" t="s">
        <v>13</v>
      </c>
      <c r="J9" s="2">
        <f t="shared" si="0"/>
        <v>6.850959161333825E-2</v>
      </c>
      <c r="K9" s="2">
        <f t="shared" si="1"/>
        <v>6.6264772445561226E-2</v>
      </c>
      <c r="N9" t="s">
        <v>25</v>
      </c>
    </row>
    <row r="10" spans="1:17" x14ac:dyDescent="0.25">
      <c r="A10" s="5">
        <v>36581</v>
      </c>
      <c r="B10">
        <v>2141</v>
      </c>
      <c r="C10">
        <v>41062400</v>
      </c>
      <c r="D10">
        <v>232734121.30000001</v>
      </c>
      <c r="E10">
        <v>2.8403537284000002</v>
      </c>
      <c r="F10">
        <v>2.6888916737000002</v>
      </c>
      <c r="G10">
        <v>2.6525552265000001</v>
      </c>
      <c r="H10">
        <v>2.8584613993999999</v>
      </c>
      <c r="I10" t="s">
        <v>13</v>
      </c>
      <c r="J10" s="2">
        <f t="shared" si="0"/>
        <v>5.5140598913782091E-2</v>
      </c>
      <c r="K10" s="2">
        <f t="shared" si="1"/>
        <v>5.3674027161080197E-2</v>
      </c>
      <c r="N10" t="s">
        <v>20</v>
      </c>
      <c r="O10" s="3">
        <f>(SQRT(O4)*SQRT(21/5))^2</f>
        <v>1.3338335062624209E-2</v>
      </c>
      <c r="P10" s="3">
        <f>(SQRT(P4)*SQRT(21/5))^2</f>
        <v>1.3221477572592028E-2</v>
      </c>
    </row>
    <row r="11" spans="1:17" x14ac:dyDescent="0.25">
      <c r="A11" s="5">
        <v>36588</v>
      </c>
      <c r="B11">
        <v>1779</v>
      </c>
      <c r="C11">
        <v>32074400</v>
      </c>
      <c r="D11">
        <v>187107218.90000001</v>
      </c>
      <c r="E11">
        <v>2.9250781289000001</v>
      </c>
      <c r="F11">
        <v>2.8160689679000002</v>
      </c>
      <c r="G11">
        <v>2.7555688655999999</v>
      </c>
      <c r="H11">
        <v>2.9250781289000001</v>
      </c>
      <c r="I11" t="s">
        <v>13</v>
      </c>
      <c r="J11" s="2">
        <f t="shared" si="0"/>
        <v>2.9828820140555434E-2</v>
      </c>
      <c r="K11" s="2">
        <f t="shared" si="1"/>
        <v>2.9392594391489217E-2</v>
      </c>
    </row>
    <row r="12" spans="1:17" x14ac:dyDescent="0.25">
      <c r="A12" s="5">
        <v>36595</v>
      </c>
      <c r="B12">
        <v>1029</v>
      </c>
      <c r="C12">
        <v>13962400</v>
      </c>
      <c r="D12">
        <v>87795751.599999994</v>
      </c>
      <c r="E12">
        <v>3.0098629916999999</v>
      </c>
      <c r="F12">
        <v>2.9069098151000001</v>
      </c>
      <c r="G12">
        <v>2.8463492502999999</v>
      </c>
      <c r="H12">
        <v>3.1249279564000001</v>
      </c>
      <c r="I12" t="s">
        <v>13</v>
      </c>
      <c r="J12" s="2">
        <f t="shared" si="0"/>
        <v>2.8985503656233647E-2</v>
      </c>
      <c r="K12" s="2">
        <f t="shared" si="1"/>
        <v>2.8573368955043661E-2</v>
      </c>
      <c r="N12" t="s">
        <v>30</v>
      </c>
      <c r="O12" s="2">
        <f>(SQRT(O4)*SQRT(252/5))^2</f>
        <v>0.16006002075149051</v>
      </c>
      <c r="P12" s="2">
        <f>(SQRT(P4)*SQRT(252/5))^2</f>
        <v>0.15865773087110435</v>
      </c>
      <c r="Q12" t="s">
        <v>26</v>
      </c>
    </row>
    <row r="13" spans="1:17" x14ac:dyDescent="0.25">
      <c r="A13" s="5">
        <v>36602</v>
      </c>
      <c r="B13">
        <v>1656</v>
      </c>
      <c r="C13">
        <v>36707200</v>
      </c>
      <c r="D13">
        <v>216626639.80000001</v>
      </c>
      <c r="E13">
        <v>2.8402932660000002</v>
      </c>
      <c r="F13">
        <v>2.9970846735999999</v>
      </c>
      <c r="G13">
        <v>2.7856675803000002</v>
      </c>
      <c r="H13">
        <v>2.9970846735999999</v>
      </c>
      <c r="I13" t="s">
        <v>13</v>
      </c>
      <c r="J13" s="2">
        <f t="shared" si="0"/>
        <v>-5.6338021420777373E-2</v>
      </c>
      <c r="K13" s="2">
        <f t="shared" si="1"/>
        <v>-5.7987250499232874E-2</v>
      </c>
    </row>
    <row r="14" spans="1:17" x14ac:dyDescent="0.25">
      <c r="A14" s="5">
        <v>36609</v>
      </c>
      <c r="B14">
        <v>1763</v>
      </c>
      <c r="C14">
        <v>33718400</v>
      </c>
      <c r="D14">
        <v>196158017.80000001</v>
      </c>
      <c r="E14">
        <v>2.8665925215999999</v>
      </c>
      <c r="F14">
        <v>2.8402932660000002</v>
      </c>
      <c r="G14">
        <v>2.7555084031999999</v>
      </c>
      <c r="H14">
        <v>2.8912514318000002</v>
      </c>
      <c r="I14" t="s">
        <v>13</v>
      </c>
      <c r="J14" s="2">
        <f t="shared" si="0"/>
        <v>9.2593451228495383E-3</v>
      </c>
      <c r="K14" s="2">
        <f t="shared" si="1"/>
        <v>9.216740180771307E-3</v>
      </c>
    </row>
    <row r="15" spans="1:17" x14ac:dyDescent="0.25">
      <c r="A15" s="5">
        <v>36616</v>
      </c>
      <c r="B15">
        <v>1694</v>
      </c>
      <c r="C15">
        <v>30785600</v>
      </c>
      <c r="D15">
        <v>183576504.30000001</v>
      </c>
      <c r="E15">
        <v>2.9097455225000002</v>
      </c>
      <c r="F15">
        <v>2.8665925215999999</v>
      </c>
      <c r="G15">
        <v>2.8480984307999999</v>
      </c>
      <c r="H15">
        <v>3.0823575264</v>
      </c>
      <c r="I15" t="s">
        <v>13</v>
      </c>
      <c r="J15" s="2">
        <f t="shared" si="0"/>
        <v>1.5053761765873253E-2</v>
      </c>
      <c r="K15" s="2">
        <f t="shared" si="1"/>
        <v>1.4941578348053012E-2</v>
      </c>
    </row>
    <row r="16" spans="1:17" x14ac:dyDescent="0.25">
      <c r="A16" s="5">
        <v>36623</v>
      </c>
      <c r="B16">
        <v>2251</v>
      </c>
      <c r="C16">
        <v>42410400</v>
      </c>
      <c r="D16">
        <v>253395731.40000001</v>
      </c>
      <c r="E16">
        <v>3.0576986162000002</v>
      </c>
      <c r="F16">
        <v>2.8974160675</v>
      </c>
      <c r="G16">
        <v>2.7741217002999998</v>
      </c>
      <c r="H16">
        <v>3.0822957954999999</v>
      </c>
      <c r="I16" t="s">
        <v>13</v>
      </c>
      <c r="J16" s="2">
        <f t="shared" si="0"/>
        <v>5.0847434098938438E-2</v>
      </c>
      <c r="K16" s="2">
        <f t="shared" si="1"/>
        <v>4.9596918749651983E-2</v>
      </c>
    </row>
    <row r="17" spans="1:11" x14ac:dyDescent="0.25">
      <c r="A17" s="5">
        <v>36630</v>
      </c>
      <c r="B17">
        <v>2331</v>
      </c>
      <c r="C17">
        <v>50994400</v>
      </c>
      <c r="D17">
        <v>301292395.39999998</v>
      </c>
      <c r="E17">
        <v>2.7488464000000001</v>
      </c>
      <c r="F17">
        <v>3.0268750703</v>
      </c>
      <c r="G17">
        <v>2.7186394278999999</v>
      </c>
      <c r="H17">
        <v>3.0515339804999999</v>
      </c>
      <c r="I17" t="s">
        <v>13</v>
      </c>
      <c r="J17" s="2">
        <f t="shared" si="0"/>
        <v>-0.10100806356900882</v>
      </c>
      <c r="K17" s="2">
        <f t="shared" si="1"/>
        <v>-0.10648121403796069</v>
      </c>
    </row>
    <row r="18" spans="1:11" x14ac:dyDescent="0.25">
      <c r="A18" s="5">
        <v>36637</v>
      </c>
      <c r="B18">
        <v>2481</v>
      </c>
      <c r="C18">
        <v>54352000</v>
      </c>
      <c r="D18">
        <v>282941762.80000001</v>
      </c>
      <c r="E18">
        <v>2.5152036944999998</v>
      </c>
      <c r="F18">
        <v>2.7124746085</v>
      </c>
      <c r="G18">
        <v>2.465824327</v>
      </c>
      <c r="H18">
        <v>2.7556276094999999</v>
      </c>
      <c r="I18" t="s">
        <v>13</v>
      </c>
      <c r="J18" s="2">
        <f t="shared" si="0"/>
        <v>-8.4996639135602625E-2</v>
      </c>
      <c r="K18" s="2">
        <f t="shared" si="1"/>
        <v>-8.8827540637517341E-2</v>
      </c>
    </row>
    <row r="19" spans="1:11" x14ac:dyDescent="0.25">
      <c r="A19" s="5">
        <v>36644</v>
      </c>
      <c r="B19">
        <v>2758</v>
      </c>
      <c r="C19">
        <v>47328800</v>
      </c>
      <c r="D19">
        <v>250734563.30000001</v>
      </c>
      <c r="E19">
        <v>2.6514439069</v>
      </c>
      <c r="F19">
        <v>2.5275331496</v>
      </c>
      <c r="G19">
        <v>2.465824327</v>
      </c>
      <c r="H19">
        <v>2.7124746085</v>
      </c>
      <c r="I19" t="s">
        <v>13</v>
      </c>
      <c r="J19" s="2">
        <f t="shared" si="0"/>
        <v>5.4166671549471967E-2</v>
      </c>
      <c r="K19" s="2">
        <f t="shared" si="1"/>
        <v>5.2750570017439088E-2</v>
      </c>
    </row>
    <row r="20" spans="1:11" x14ac:dyDescent="0.25">
      <c r="A20" s="5">
        <v>36651</v>
      </c>
      <c r="B20">
        <v>1511</v>
      </c>
      <c r="C20">
        <v>24832800</v>
      </c>
      <c r="D20">
        <v>136437671.90000001</v>
      </c>
      <c r="E20">
        <v>2.7063099728000002</v>
      </c>
      <c r="F20">
        <v>2.6754862431999999</v>
      </c>
      <c r="G20">
        <v>2.6446626973999998</v>
      </c>
      <c r="H20">
        <v>2.7494012428999999</v>
      </c>
      <c r="I20" t="s">
        <v>13</v>
      </c>
      <c r="J20" s="2">
        <f t="shared" si="0"/>
        <v>2.0692900859497376E-2</v>
      </c>
      <c r="K20" s="2">
        <f t="shared" si="1"/>
        <v>2.0481711234613988E-2</v>
      </c>
    </row>
    <row r="21" spans="1:11" x14ac:dyDescent="0.25">
      <c r="A21" s="5">
        <v>36658</v>
      </c>
      <c r="B21">
        <v>1929</v>
      </c>
      <c r="C21">
        <v>41733600</v>
      </c>
      <c r="D21">
        <v>225184044.69999999</v>
      </c>
      <c r="E21">
        <v>2.6169214692999998</v>
      </c>
      <c r="F21">
        <v>2.6995287633</v>
      </c>
      <c r="G21">
        <v>2.5768509700000002</v>
      </c>
      <c r="H21">
        <v>2.7186394278999999</v>
      </c>
      <c r="I21" t="s">
        <v>13</v>
      </c>
      <c r="J21" s="2">
        <f t="shared" si="0"/>
        <v>-3.3029661937622468E-2</v>
      </c>
      <c r="K21" s="2">
        <f t="shared" si="1"/>
        <v>-3.3587458185057477E-2</v>
      </c>
    </row>
    <row r="22" spans="1:11" x14ac:dyDescent="0.25">
      <c r="A22" s="5">
        <v>36665</v>
      </c>
      <c r="B22">
        <v>1652</v>
      </c>
      <c r="C22">
        <v>31676800</v>
      </c>
      <c r="D22">
        <v>173964031.59999999</v>
      </c>
      <c r="E22">
        <v>2.6693216076000001</v>
      </c>
      <c r="F22">
        <v>2.6261686065999998</v>
      </c>
      <c r="G22">
        <v>2.6138391515000001</v>
      </c>
      <c r="H22">
        <v>2.7648747466999999</v>
      </c>
      <c r="I22" t="s">
        <v>13</v>
      </c>
      <c r="J22" s="2">
        <f t="shared" si="0"/>
        <v>2.0023580728242729E-2</v>
      </c>
      <c r="K22" s="2">
        <f t="shared" si="1"/>
        <v>1.9825745389976807E-2</v>
      </c>
    </row>
    <row r="23" spans="1:11" x14ac:dyDescent="0.25">
      <c r="A23" s="5">
        <v>36672</v>
      </c>
      <c r="B23">
        <v>2418</v>
      </c>
      <c r="C23">
        <v>46203200</v>
      </c>
      <c r="D23">
        <v>244414380.59999999</v>
      </c>
      <c r="E23">
        <v>2.5897968151000001</v>
      </c>
      <c r="F23">
        <v>2.663218519</v>
      </c>
      <c r="G23">
        <v>2.5521920597999999</v>
      </c>
      <c r="H23">
        <v>2.7124746085</v>
      </c>
      <c r="I23" t="s">
        <v>13</v>
      </c>
      <c r="J23" s="2">
        <f t="shared" si="0"/>
        <v>-2.9792136051939089E-2</v>
      </c>
      <c r="K23" s="2">
        <f t="shared" si="1"/>
        <v>-3.0244937712156222E-2</v>
      </c>
    </row>
    <row r="24" spans="1:11" x14ac:dyDescent="0.25">
      <c r="A24" s="5">
        <v>36679</v>
      </c>
      <c r="B24">
        <v>2360</v>
      </c>
      <c r="C24">
        <v>43608000</v>
      </c>
      <c r="D24">
        <v>240071900.19999999</v>
      </c>
      <c r="E24">
        <v>2.8667775304999998</v>
      </c>
      <c r="F24">
        <v>2.6107568337</v>
      </c>
      <c r="G24">
        <v>2.5830156056</v>
      </c>
      <c r="H24">
        <v>2.8667775304999998</v>
      </c>
      <c r="I24" t="s">
        <v>13</v>
      </c>
      <c r="J24" s="2">
        <f t="shared" si="0"/>
        <v>0.10695075141997368</v>
      </c>
      <c r="K24" s="2">
        <f t="shared" si="1"/>
        <v>0.10160916440802438</v>
      </c>
    </row>
    <row r="25" spans="1:11" x14ac:dyDescent="0.25">
      <c r="A25" s="5">
        <v>36686</v>
      </c>
      <c r="B25">
        <v>2294</v>
      </c>
      <c r="C25">
        <v>40911200</v>
      </c>
      <c r="D25">
        <v>248120097.5</v>
      </c>
      <c r="E25">
        <v>3.0946867978000001</v>
      </c>
      <c r="F25">
        <v>2.8141923834</v>
      </c>
      <c r="G25">
        <v>2.8049454298000001</v>
      </c>
      <c r="H25">
        <v>3.1440046180999999</v>
      </c>
      <c r="I25" t="s">
        <v>13</v>
      </c>
      <c r="J25" s="2">
        <f t="shared" si="0"/>
        <v>7.9500158235246809E-2</v>
      </c>
      <c r="K25" s="2">
        <f t="shared" si="1"/>
        <v>7.6498117554693698E-2</v>
      </c>
    </row>
    <row r="26" spans="1:11" x14ac:dyDescent="0.25">
      <c r="A26" s="5">
        <v>36693</v>
      </c>
      <c r="B26">
        <v>1825</v>
      </c>
      <c r="C26">
        <v>35554400</v>
      </c>
      <c r="D26">
        <v>221598341</v>
      </c>
      <c r="E26">
        <v>3.1131193414</v>
      </c>
      <c r="F26">
        <v>3.0885221620999999</v>
      </c>
      <c r="G26">
        <v>2.9652279786000002</v>
      </c>
      <c r="H26">
        <v>3.1501692538000001</v>
      </c>
      <c r="I26" t="s">
        <v>13</v>
      </c>
      <c r="J26" s="2">
        <f t="shared" si="0"/>
        <v>5.956190336645184E-3</v>
      </c>
      <c r="K26" s="2">
        <f t="shared" si="1"/>
        <v>5.9385223561734136E-3</v>
      </c>
    </row>
    <row r="27" spans="1:11" x14ac:dyDescent="0.25">
      <c r="A27" s="5">
        <v>36700</v>
      </c>
      <c r="B27">
        <v>1918</v>
      </c>
      <c r="C27">
        <v>45614400</v>
      </c>
      <c r="D27">
        <v>292143452</v>
      </c>
      <c r="E27">
        <v>3.1754446202</v>
      </c>
      <c r="F27">
        <v>3.1131810723000002</v>
      </c>
      <c r="G27">
        <v>3.0823575264</v>
      </c>
      <c r="H27">
        <v>3.2241459255999998</v>
      </c>
      <c r="I27" t="s">
        <v>13</v>
      </c>
      <c r="J27" s="2">
        <f t="shared" si="0"/>
        <v>2.0020202236118445E-2</v>
      </c>
      <c r="K27" s="2">
        <f t="shared" si="1"/>
        <v>1.9822433213882842E-2</v>
      </c>
    </row>
    <row r="28" spans="1:11" x14ac:dyDescent="0.25">
      <c r="A28" s="5">
        <v>36707</v>
      </c>
      <c r="B28">
        <v>2204</v>
      </c>
      <c r="C28">
        <v>27006400</v>
      </c>
      <c r="D28">
        <v>180765260</v>
      </c>
      <c r="E28">
        <v>3.3597697038000001</v>
      </c>
      <c r="F28">
        <v>3.1822258444</v>
      </c>
      <c r="G28">
        <v>3.1440046768999999</v>
      </c>
      <c r="H28">
        <v>3.4029227562000002</v>
      </c>
      <c r="I28" t="s">
        <v>13</v>
      </c>
      <c r="J28" s="2">
        <f t="shared" si="0"/>
        <v>5.8047015661192969E-2</v>
      </c>
      <c r="K28" s="2">
        <f t="shared" si="1"/>
        <v>5.6424770691851707E-2</v>
      </c>
    </row>
    <row r="29" spans="1:11" x14ac:dyDescent="0.25">
      <c r="A29" s="5">
        <v>36714</v>
      </c>
      <c r="B29">
        <v>3330</v>
      </c>
      <c r="C29">
        <v>40483200</v>
      </c>
      <c r="D29">
        <v>282535140</v>
      </c>
      <c r="E29">
        <v>3.3073697199000001</v>
      </c>
      <c r="F29">
        <v>3.4460758085999998</v>
      </c>
      <c r="G29">
        <v>3.3073697199000001</v>
      </c>
      <c r="H29">
        <v>3.5693701095999999</v>
      </c>
      <c r="I29" t="s">
        <v>13</v>
      </c>
      <c r="J29" s="2">
        <f t="shared" si="0"/>
        <v>-1.5596302282484986E-2</v>
      </c>
      <c r="K29" s="2">
        <f t="shared" si="1"/>
        <v>-1.5719204156245871E-2</v>
      </c>
    </row>
    <row r="30" spans="1:11" x14ac:dyDescent="0.25">
      <c r="A30" s="5">
        <v>36721</v>
      </c>
      <c r="B30">
        <v>4523</v>
      </c>
      <c r="C30">
        <v>46737600</v>
      </c>
      <c r="D30">
        <v>297476751</v>
      </c>
      <c r="E30">
        <v>3.0823575264</v>
      </c>
      <c r="F30">
        <v>3.3776474339</v>
      </c>
      <c r="G30">
        <v>2.9868044900999999</v>
      </c>
      <c r="H30">
        <v>3.3838120547999999</v>
      </c>
      <c r="I30" t="s">
        <v>13</v>
      </c>
      <c r="J30" s="2">
        <f t="shared" si="0"/>
        <v>-6.8033577300454784E-2</v>
      </c>
      <c r="K30" s="2">
        <f t="shared" si="1"/>
        <v>-7.0458492091949806E-2</v>
      </c>
    </row>
    <row r="31" spans="1:11" x14ac:dyDescent="0.25">
      <c r="A31" s="5">
        <v>36728</v>
      </c>
      <c r="B31">
        <v>3455</v>
      </c>
      <c r="C31">
        <v>59004000</v>
      </c>
      <c r="D31">
        <v>369606949</v>
      </c>
      <c r="E31">
        <v>3.1871577293</v>
      </c>
      <c r="F31">
        <v>3.0823575264</v>
      </c>
      <c r="G31">
        <v>2.9837221796</v>
      </c>
      <c r="H31">
        <v>3.2364754027</v>
      </c>
      <c r="I31" t="s">
        <v>13</v>
      </c>
      <c r="J31" s="2">
        <f t="shared" si="0"/>
        <v>3.4000015248847548E-2</v>
      </c>
      <c r="K31" s="2">
        <f t="shared" si="1"/>
        <v>3.3434790833672047E-2</v>
      </c>
    </row>
    <row r="32" spans="1:11" x14ac:dyDescent="0.25">
      <c r="A32" s="5">
        <v>36735</v>
      </c>
      <c r="B32">
        <v>4041</v>
      </c>
      <c r="C32">
        <v>52595200</v>
      </c>
      <c r="D32">
        <v>319473922</v>
      </c>
      <c r="E32">
        <v>2.8758396662000001</v>
      </c>
      <c r="F32">
        <v>3.2044188562000002</v>
      </c>
      <c r="G32">
        <v>2.8604278784999999</v>
      </c>
      <c r="H32">
        <v>3.2179813045999999</v>
      </c>
      <c r="I32" t="s">
        <v>13</v>
      </c>
      <c r="J32" s="2">
        <f t="shared" si="0"/>
        <v>-9.7678900619824427E-2</v>
      </c>
      <c r="K32" s="2">
        <f t="shared" si="1"/>
        <v>-0.10278483625843533</v>
      </c>
    </row>
    <row r="33" spans="1:11" x14ac:dyDescent="0.25">
      <c r="A33" s="5">
        <v>36742</v>
      </c>
      <c r="B33">
        <v>4821</v>
      </c>
      <c r="C33">
        <v>94796000</v>
      </c>
      <c r="D33">
        <v>547558821</v>
      </c>
      <c r="E33">
        <v>2.8357689242999999</v>
      </c>
      <c r="F33">
        <v>2.9898868005999999</v>
      </c>
      <c r="G33">
        <v>2.7679571528000002</v>
      </c>
      <c r="H33">
        <v>2.9898868005999999</v>
      </c>
      <c r="I33" t="s">
        <v>13</v>
      </c>
      <c r="J33" s="2">
        <f t="shared" si="0"/>
        <v>-1.3933579945695551E-2</v>
      </c>
      <c r="K33" s="2">
        <f t="shared" si="1"/>
        <v>-1.4031563510056138E-2</v>
      </c>
    </row>
    <row r="34" spans="1:11" x14ac:dyDescent="0.25">
      <c r="A34" s="5">
        <v>36749</v>
      </c>
      <c r="B34">
        <v>11385</v>
      </c>
      <c r="C34">
        <v>180237600</v>
      </c>
      <c r="D34">
        <v>1057637935</v>
      </c>
      <c r="E34">
        <v>3.0761929054000001</v>
      </c>
      <c r="F34">
        <v>2.9461173802</v>
      </c>
      <c r="G34">
        <v>2.7432981984999998</v>
      </c>
      <c r="H34">
        <v>3.1125647336000002</v>
      </c>
      <c r="I34" t="s">
        <v>13</v>
      </c>
      <c r="J34" s="2">
        <f t="shared" si="0"/>
        <v>8.4782641857656937E-2</v>
      </c>
      <c r="K34" s="2">
        <f t="shared" si="1"/>
        <v>8.1379636838562266E-2</v>
      </c>
    </row>
    <row r="35" spans="1:11" x14ac:dyDescent="0.25">
      <c r="A35" s="5">
        <v>36756</v>
      </c>
      <c r="B35">
        <v>5533</v>
      </c>
      <c r="C35">
        <v>64646400</v>
      </c>
      <c r="D35">
        <v>415794724</v>
      </c>
      <c r="E35">
        <v>3.1933223502999999</v>
      </c>
      <c r="F35">
        <v>3.0946870034999998</v>
      </c>
      <c r="G35">
        <v>3.033039853</v>
      </c>
      <c r="H35">
        <v>3.3227815074999998</v>
      </c>
      <c r="I35" t="s">
        <v>13</v>
      </c>
      <c r="J35" s="2">
        <f t="shared" si="0"/>
        <v>3.8076105271027894E-2</v>
      </c>
      <c r="K35" s="2">
        <f t="shared" si="1"/>
        <v>3.7369101199552016E-2</v>
      </c>
    </row>
    <row r="36" spans="1:11" x14ac:dyDescent="0.25">
      <c r="A36" s="5">
        <v>36763</v>
      </c>
      <c r="B36">
        <v>3687</v>
      </c>
      <c r="C36">
        <v>52510400</v>
      </c>
      <c r="D36">
        <v>342169759</v>
      </c>
      <c r="E36">
        <v>3.2981225531999998</v>
      </c>
      <c r="F36">
        <v>3.2056518274000001</v>
      </c>
      <c r="G36">
        <v>3.1316751998000001</v>
      </c>
      <c r="H36">
        <v>3.2981225531999998</v>
      </c>
      <c r="I36" t="s">
        <v>13</v>
      </c>
      <c r="J36" s="2">
        <f t="shared" si="0"/>
        <v>3.281854802104589E-2</v>
      </c>
      <c r="K36" s="2">
        <f t="shared" si="1"/>
        <v>3.2291519355965942E-2</v>
      </c>
    </row>
    <row r="37" spans="1:11" x14ac:dyDescent="0.25">
      <c r="A37" s="5">
        <v>36770</v>
      </c>
      <c r="B37">
        <v>4791</v>
      </c>
      <c r="C37">
        <v>64345600</v>
      </c>
      <c r="D37">
        <v>442615794</v>
      </c>
      <c r="E37">
        <v>3.4060050667000001</v>
      </c>
      <c r="F37">
        <v>3.2987389213</v>
      </c>
      <c r="G37">
        <v>3.2364754027</v>
      </c>
      <c r="H37">
        <v>3.5200522010999999</v>
      </c>
      <c r="I37" t="s">
        <v>13</v>
      </c>
      <c r="J37" s="2">
        <f t="shared" si="0"/>
        <v>3.2710280397351355E-2</v>
      </c>
      <c r="K37" s="2">
        <f t="shared" si="1"/>
        <v>3.2186686518675948E-2</v>
      </c>
    </row>
    <row r="38" spans="1:11" x14ac:dyDescent="0.25">
      <c r="A38" s="5">
        <v>36777</v>
      </c>
      <c r="B38">
        <v>2128</v>
      </c>
      <c r="C38">
        <v>26555200</v>
      </c>
      <c r="D38">
        <v>185534642</v>
      </c>
      <c r="E38">
        <v>3.4830640048000001</v>
      </c>
      <c r="F38">
        <v>3.3967578999999999</v>
      </c>
      <c r="G38">
        <v>3.3597697038000001</v>
      </c>
      <c r="H38">
        <v>3.5687535064000002</v>
      </c>
      <c r="I38" t="s">
        <v>13</v>
      </c>
      <c r="J38" s="2">
        <f t="shared" si="0"/>
        <v>2.2624434371338431E-2</v>
      </c>
      <c r="K38" s="2">
        <f t="shared" si="1"/>
        <v>2.2372297737125069E-2</v>
      </c>
    </row>
    <row r="39" spans="1:11" x14ac:dyDescent="0.25">
      <c r="A39" s="5">
        <v>36784</v>
      </c>
      <c r="B39">
        <v>4177</v>
      </c>
      <c r="C39">
        <v>46531200</v>
      </c>
      <c r="D39">
        <v>326096273</v>
      </c>
      <c r="E39">
        <v>3.3474402265999998</v>
      </c>
      <c r="F39">
        <v>3.4584050505000001</v>
      </c>
      <c r="G39">
        <v>3.3042871742000002</v>
      </c>
      <c r="H39">
        <v>3.5940288287</v>
      </c>
      <c r="I39" t="s">
        <v>13</v>
      </c>
      <c r="J39" s="2">
        <f t="shared" si="0"/>
        <v>-3.8938066602594024E-2</v>
      </c>
      <c r="K39" s="2">
        <f t="shared" si="1"/>
        <v>-3.9716425264928482E-2</v>
      </c>
    </row>
    <row r="40" spans="1:11" x14ac:dyDescent="0.25">
      <c r="A40" s="5">
        <v>36791</v>
      </c>
      <c r="B40">
        <v>3910</v>
      </c>
      <c r="C40">
        <v>45634400</v>
      </c>
      <c r="D40">
        <v>301440521</v>
      </c>
      <c r="E40">
        <v>3.1927059823000001</v>
      </c>
      <c r="F40">
        <v>3.3967578999999999</v>
      </c>
      <c r="G40">
        <v>3.1378400558999999</v>
      </c>
      <c r="H40">
        <v>3.3967578999999999</v>
      </c>
      <c r="I40" t="s">
        <v>13</v>
      </c>
      <c r="J40" s="2">
        <f t="shared" si="0"/>
        <v>-4.6224647439683686E-2</v>
      </c>
      <c r="K40" s="2">
        <f t="shared" si="1"/>
        <v>-4.7327114760024207E-2</v>
      </c>
    </row>
    <row r="41" spans="1:11" x14ac:dyDescent="0.25">
      <c r="A41" s="5">
        <v>36798</v>
      </c>
      <c r="B41">
        <v>3720</v>
      </c>
      <c r="C41">
        <v>45604800</v>
      </c>
      <c r="D41">
        <v>302959983</v>
      </c>
      <c r="E41">
        <v>3.2488048798000002</v>
      </c>
      <c r="F41">
        <v>3.2488048798000002</v>
      </c>
      <c r="G41">
        <v>3.1440046768999999</v>
      </c>
      <c r="H41">
        <v>3.3597697038000001</v>
      </c>
      <c r="I41" t="s">
        <v>13</v>
      </c>
      <c r="J41" s="2">
        <f t="shared" si="0"/>
        <v>1.757095636460293E-2</v>
      </c>
      <c r="K41" s="2">
        <f t="shared" si="1"/>
        <v>1.7418371888039991E-2</v>
      </c>
    </row>
    <row r="42" spans="1:11" x14ac:dyDescent="0.25">
      <c r="A42" s="5">
        <v>36805</v>
      </c>
      <c r="B42">
        <v>2502</v>
      </c>
      <c r="C42">
        <v>31956800</v>
      </c>
      <c r="D42">
        <v>210650495</v>
      </c>
      <c r="E42">
        <v>3.1933223502999999</v>
      </c>
      <c r="F42">
        <v>3.2672989779999999</v>
      </c>
      <c r="G42">
        <v>3.1686636311999998</v>
      </c>
      <c r="H42">
        <v>3.3042871742000002</v>
      </c>
      <c r="I42" t="s">
        <v>13</v>
      </c>
      <c r="J42" s="2">
        <f t="shared" si="0"/>
        <v>-1.7077827555902925E-2</v>
      </c>
      <c r="K42" s="2">
        <f t="shared" si="1"/>
        <v>-1.7225335474854289E-2</v>
      </c>
    </row>
    <row r="43" spans="1:11" x14ac:dyDescent="0.25">
      <c r="A43" s="5">
        <v>36812</v>
      </c>
      <c r="B43">
        <v>2506</v>
      </c>
      <c r="C43">
        <v>32802400</v>
      </c>
      <c r="D43">
        <v>216821799</v>
      </c>
      <c r="E43">
        <v>3.3067531166999999</v>
      </c>
      <c r="F43">
        <v>3.2056518274000001</v>
      </c>
      <c r="G43">
        <v>3.1316751998000001</v>
      </c>
      <c r="H43">
        <v>3.3597697038000001</v>
      </c>
      <c r="I43" t="s">
        <v>13</v>
      </c>
      <c r="J43" s="2">
        <f t="shared" si="0"/>
        <v>3.5521238997166638E-2</v>
      </c>
      <c r="K43" s="2">
        <f t="shared" si="1"/>
        <v>3.4904912504737484E-2</v>
      </c>
    </row>
    <row r="44" spans="1:11" x14ac:dyDescent="0.25">
      <c r="A44" s="5">
        <v>36819</v>
      </c>
      <c r="B44">
        <v>4734</v>
      </c>
      <c r="C44">
        <v>68745600</v>
      </c>
      <c r="D44">
        <v>433829102</v>
      </c>
      <c r="E44">
        <v>3.0823575264</v>
      </c>
      <c r="F44">
        <v>3.3166166513999999</v>
      </c>
      <c r="G44">
        <v>2.9220750291000002</v>
      </c>
      <c r="H44">
        <v>3.3227815074999998</v>
      </c>
      <c r="I44" t="s">
        <v>13</v>
      </c>
      <c r="J44" s="2">
        <f t="shared" si="0"/>
        <v>-6.7859795509601639E-2</v>
      </c>
      <c r="K44" s="2">
        <f t="shared" si="1"/>
        <v>-7.0272041608032423E-2</v>
      </c>
    </row>
    <row r="45" spans="1:11" x14ac:dyDescent="0.25">
      <c r="A45" s="5">
        <v>36826</v>
      </c>
      <c r="B45">
        <v>4375</v>
      </c>
      <c r="C45">
        <v>58814400</v>
      </c>
      <c r="D45">
        <v>348272362</v>
      </c>
      <c r="E45">
        <v>3.0435197557000002</v>
      </c>
      <c r="F45">
        <v>3.0515339511000001</v>
      </c>
      <c r="G45">
        <v>2.7556276756</v>
      </c>
      <c r="H45">
        <v>3.0700280491999998</v>
      </c>
      <c r="I45" t="s">
        <v>13</v>
      </c>
      <c r="J45" s="2">
        <f t="shared" si="0"/>
        <v>-1.2600021369149839E-2</v>
      </c>
      <c r="K45" s="2">
        <f t="shared" si="1"/>
        <v>-1.2680074799211759E-2</v>
      </c>
    </row>
    <row r="46" spans="1:11" x14ac:dyDescent="0.25">
      <c r="A46" s="5">
        <v>36833</v>
      </c>
      <c r="B46">
        <v>2420</v>
      </c>
      <c r="C46">
        <v>33138400</v>
      </c>
      <c r="D46">
        <v>209770911</v>
      </c>
      <c r="E46">
        <v>3.0885221474</v>
      </c>
      <c r="F46">
        <v>3.0268749968000002</v>
      </c>
      <c r="G46">
        <v>2.9929691110999999</v>
      </c>
      <c r="H46">
        <v>3.1748282522000002</v>
      </c>
      <c r="I46" t="s">
        <v>13</v>
      </c>
      <c r="J46" s="2">
        <f t="shared" si="0"/>
        <v>1.4786298533373321E-2</v>
      </c>
      <c r="K46" s="2">
        <f t="shared" si="1"/>
        <v>1.4678047009521425E-2</v>
      </c>
    </row>
    <row r="47" spans="1:11" x14ac:dyDescent="0.25">
      <c r="A47" s="5">
        <v>36840</v>
      </c>
      <c r="B47">
        <v>3124</v>
      </c>
      <c r="C47">
        <v>45200000</v>
      </c>
      <c r="D47">
        <v>287892979</v>
      </c>
      <c r="E47">
        <v>3.1014682276999999</v>
      </c>
      <c r="F47">
        <v>3.0885221474</v>
      </c>
      <c r="G47">
        <v>3.0392044739999999</v>
      </c>
      <c r="H47">
        <v>3.261134357</v>
      </c>
      <c r="I47" t="s">
        <v>13</v>
      </c>
      <c r="J47" s="2">
        <f t="shared" si="0"/>
        <v>4.1916747499766149E-3</v>
      </c>
      <c r="K47" s="2">
        <f t="shared" si="1"/>
        <v>4.1829141538857889E-3</v>
      </c>
    </row>
    <row r="48" spans="1:11" x14ac:dyDescent="0.25">
      <c r="A48" s="5">
        <v>36847</v>
      </c>
      <c r="B48">
        <v>2191</v>
      </c>
      <c r="C48">
        <v>26338400</v>
      </c>
      <c r="D48">
        <v>168994939</v>
      </c>
      <c r="E48">
        <v>3.1994872065000002</v>
      </c>
      <c r="F48">
        <v>3.0823575264</v>
      </c>
      <c r="G48">
        <v>3.0515339511000001</v>
      </c>
      <c r="H48">
        <v>3.2426400236999999</v>
      </c>
      <c r="I48" t="s">
        <v>13</v>
      </c>
      <c r="J48" s="2">
        <f t="shared" si="0"/>
        <v>3.1604057047745382E-2</v>
      </c>
      <c r="K48" s="2">
        <f t="shared" si="1"/>
        <v>3.1114927789464914E-2</v>
      </c>
    </row>
    <row r="49" spans="1:11" x14ac:dyDescent="0.25">
      <c r="A49" s="5">
        <v>36854</v>
      </c>
      <c r="B49">
        <v>2610</v>
      </c>
      <c r="C49">
        <v>40452800</v>
      </c>
      <c r="D49">
        <v>261488693</v>
      </c>
      <c r="E49">
        <v>3.1137974697000002</v>
      </c>
      <c r="F49">
        <v>3.1440046768999999</v>
      </c>
      <c r="G49">
        <v>3.0823575264</v>
      </c>
      <c r="H49">
        <v>3.261134357</v>
      </c>
      <c r="I49" t="s">
        <v>13</v>
      </c>
      <c r="J49" s="2">
        <f t="shared" si="0"/>
        <v>-2.6782334564712351E-2</v>
      </c>
      <c r="K49" s="2">
        <f t="shared" si="1"/>
        <v>-2.7147516331134769E-2</v>
      </c>
    </row>
    <row r="50" spans="1:11" x14ac:dyDescent="0.25">
      <c r="A50" s="5">
        <v>36861</v>
      </c>
      <c r="B50">
        <v>3132</v>
      </c>
      <c r="C50">
        <v>44197600</v>
      </c>
      <c r="D50">
        <v>268425366</v>
      </c>
      <c r="E50">
        <v>2.9097455518999999</v>
      </c>
      <c r="F50">
        <v>3.1359904814999999</v>
      </c>
      <c r="G50">
        <v>2.8974160748000002</v>
      </c>
      <c r="H50">
        <v>3.1433883089000001</v>
      </c>
      <c r="I50" t="s">
        <v>13</v>
      </c>
      <c r="J50" s="2">
        <f t="shared" si="0"/>
        <v>-6.5531531766470197E-2</v>
      </c>
      <c r="K50" s="2">
        <f t="shared" si="1"/>
        <v>-6.7777394513969885E-2</v>
      </c>
    </row>
    <row r="51" spans="1:11" x14ac:dyDescent="0.25">
      <c r="A51" s="5">
        <v>36868</v>
      </c>
      <c r="B51">
        <v>5264</v>
      </c>
      <c r="C51">
        <v>60692000</v>
      </c>
      <c r="D51">
        <v>347043830</v>
      </c>
      <c r="E51">
        <v>2.7864512508999999</v>
      </c>
      <c r="F51">
        <v>2.8980324427999999</v>
      </c>
      <c r="G51">
        <v>2.7124746231999999</v>
      </c>
      <c r="H51">
        <v>3.0022162777000001</v>
      </c>
      <c r="I51" t="s">
        <v>13</v>
      </c>
      <c r="J51" s="2">
        <f t="shared" si="0"/>
        <v>-4.2372880652568279E-2</v>
      </c>
      <c r="K51" s="2">
        <f t="shared" si="1"/>
        <v>-4.3296805018837967E-2</v>
      </c>
    </row>
    <row r="52" spans="1:11" x14ac:dyDescent="0.25">
      <c r="A52" s="5">
        <v>36875</v>
      </c>
      <c r="B52">
        <v>4753</v>
      </c>
      <c r="C52">
        <v>58275200</v>
      </c>
      <c r="D52">
        <v>336569978</v>
      </c>
      <c r="E52">
        <v>2.9152938049000001</v>
      </c>
      <c r="F52">
        <v>2.8665924994999998</v>
      </c>
      <c r="G52">
        <v>2.7494628195000002</v>
      </c>
      <c r="H52">
        <v>2.9590632253</v>
      </c>
      <c r="I52" t="s">
        <v>13</v>
      </c>
      <c r="J52" s="2">
        <f t="shared" si="0"/>
        <v>4.6238940644802273E-2</v>
      </c>
      <c r="K52" s="2">
        <f t="shared" si="1"/>
        <v>4.5201772294762424E-2</v>
      </c>
    </row>
    <row r="53" spans="1:11" x14ac:dyDescent="0.25">
      <c r="A53" s="5">
        <v>36882</v>
      </c>
      <c r="B53">
        <v>3545</v>
      </c>
      <c r="C53">
        <v>53002400</v>
      </c>
      <c r="D53">
        <v>304686430</v>
      </c>
      <c r="E53">
        <v>2.7741217737000001</v>
      </c>
      <c r="F53">
        <v>2.9467337481999998</v>
      </c>
      <c r="G53">
        <v>2.7432981984999998</v>
      </c>
      <c r="H53">
        <v>2.9522820010999999</v>
      </c>
      <c r="I53" t="s">
        <v>13</v>
      </c>
      <c r="J53" s="2">
        <f t="shared" si="0"/>
        <v>-4.8424632523390687E-2</v>
      </c>
      <c r="K53" s="2">
        <f t="shared" si="1"/>
        <v>-4.9636386263934747E-2</v>
      </c>
    </row>
    <row r="54" spans="1:11" x14ac:dyDescent="0.25">
      <c r="A54" s="5">
        <v>36889</v>
      </c>
      <c r="B54">
        <v>1208</v>
      </c>
      <c r="C54">
        <v>11419200</v>
      </c>
      <c r="D54">
        <v>64670581</v>
      </c>
      <c r="E54">
        <v>2.8222064758999998</v>
      </c>
      <c r="F54">
        <v>2.7741217737000001</v>
      </c>
      <c r="G54">
        <v>2.7500794226999998</v>
      </c>
      <c r="H54">
        <v>2.8357689242999999</v>
      </c>
      <c r="I54" t="s">
        <v>13</v>
      </c>
      <c r="J54" s="2">
        <f t="shared" si="0"/>
        <v>1.733330622176199E-2</v>
      </c>
      <c r="K54" s="2">
        <f t="shared" si="1"/>
        <v>1.7184798104456347E-2</v>
      </c>
    </row>
    <row r="55" spans="1:11" x14ac:dyDescent="0.25">
      <c r="A55" s="5">
        <v>36896</v>
      </c>
      <c r="B55">
        <v>3755</v>
      </c>
      <c r="C55">
        <v>45067200</v>
      </c>
      <c r="D55">
        <v>276180967</v>
      </c>
      <c r="E55">
        <v>3.0533832903999998</v>
      </c>
      <c r="F55">
        <v>2.8234394471000002</v>
      </c>
      <c r="G55">
        <v>2.8234394471000002</v>
      </c>
      <c r="H55">
        <v>3.1501692979000002</v>
      </c>
      <c r="I55" t="s">
        <v>13</v>
      </c>
      <c r="J55" s="2">
        <f t="shared" si="0"/>
        <v>8.1913501536515998E-2</v>
      </c>
      <c r="K55" s="2">
        <f t="shared" si="1"/>
        <v>7.8731234101602987E-2</v>
      </c>
    </row>
    <row r="56" spans="1:11" x14ac:dyDescent="0.25">
      <c r="A56" s="5">
        <v>36903</v>
      </c>
      <c r="B56">
        <v>3429</v>
      </c>
      <c r="C56">
        <v>47976000</v>
      </c>
      <c r="D56">
        <v>302301290</v>
      </c>
      <c r="E56">
        <v>3.162498775</v>
      </c>
      <c r="F56">
        <v>3.0823575264</v>
      </c>
      <c r="G56">
        <v>3.0268749968000002</v>
      </c>
      <c r="H56">
        <v>3.1933223502999999</v>
      </c>
      <c r="I56" t="s">
        <v>13</v>
      </c>
      <c r="J56" s="2">
        <f t="shared" si="0"/>
        <v>3.5735927730745409E-2</v>
      </c>
      <c r="K56" s="2">
        <f t="shared" si="1"/>
        <v>3.5112215332987216E-2</v>
      </c>
    </row>
    <row r="57" spans="1:11" x14ac:dyDescent="0.25">
      <c r="A57" s="5">
        <v>36910</v>
      </c>
      <c r="B57">
        <v>4574</v>
      </c>
      <c r="C57">
        <v>58033600</v>
      </c>
      <c r="D57">
        <v>389358725</v>
      </c>
      <c r="E57">
        <v>3.4072380379</v>
      </c>
      <c r="F57">
        <v>3.1748282522000002</v>
      </c>
      <c r="G57">
        <v>3.1440046768999999</v>
      </c>
      <c r="H57">
        <v>3.4208004863000001</v>
      </c>
      <c r="I57" t="s">
        <v>13</v>
      </c>
      <c r="J57" s="2">
        <f t="shared" si="0"/>
        <v>7.7387939193747313E-2</v>
      </c>
      <c r="K57" s="2">
        <f t="shared" si="1"/>
        <v>7.4539536839050638E-2</v>
      </c>
    </row>
    <row r="58" spans="1:11" x14ac:dyDescent="0.25">
      <c r="A58" s="5">
        <v>36917</v>
      </c>
      <c r="B58">
        <v>2694</v>
      </c>
      <c r="C58">
        <v>35293600</v>
      </c>
      <c r="D58">
        <v>243492878</v>
      </c>
      <c r="E58">
        <v>3.3505225370999998</v>
      </c>
      <c r="F58">
        <v>3.390593279</v>
      </c>
      <c r="G58">
        <v>3.3104520304</v>
      </c>
      <c r="H58">
        <v>3.4707345276999999</v>
      </c>
      <c r="I58" t="s">
        <v>13</v>
      </c>
      <c r="J58" s="2">
        <f t="shared" si="0"/>
        <v>-1.6645593929491387E-2</v>
      </c>
      <c r="K58" s="2">
        <f t="shared" si="1"/>
        <v>-1.678568864378616E-2</v>
      </c>
    </row>
    <row r="59" spans="1:11" x14ac:dyDescent="0.25">
      <c r="A59" s="5">
        <v>36924</v>
      </c>
      <c r="B59">
        <v>2850</v>
      </c>
      <c r="C59">
        <v>36856800</v>
      </c>
      <c r="D59">
        <v>249876345</v>
      </c>
      <c r="E59">
        <v>3.3166166513999999</v>
      </c>
      <c r="F59">
        <v>3.4214168542999999</v>
      </c>
      <c r="G59">
        <v>3.2857930761</v>
      </c>
      <c r="H59">
        <v>3.4214168542999999</v>
      </c>
      <c r="I59" t="s">
        <v>13</v>
      </c>
      <c r="J59" s="2">
        <f t="shared" si="0"/>
        <v>-1.0119581445748649E-2</v>
      </c>
      <c r="K59" s="2">
        <f t="shared" si="1"/>
        <v>-1.017113248826121E-2</v>
      </c>
    </row>
    <row r="60" spans="1:11" x14ac:dyDescent="0.25">
      <c r="A60" s="5">
        <v>36931</v>
      </c>
      <c r="B60">
        <v>2462</v>
      </c>
      <c r="C60">
        <v>32036000</v>
      </c>
      <c r="D60">
        <v>218111935</v>
      </c>
      <c r="E60">
        <v>3.4528567976</v>
      </c>
      <c r="F60">
        <v>3.3166166513999999</v>
      </c>
      <c r="G60">
        <v>3.2672989779999999</v>
      </c>
      <c r="H60">
        <v>3.4676522171999999</v>
      </c>
      <c r="I60" t="s">
        <v>13</v>
      </c>
      <c r="J60" s="2">
        <f t="shared" si="0"/>
        <v>4.1078050471250904E-2</v>
      </c>
      <c r="K60" s="2">
        <f t="shared" si="1"/>
        <v>4.0256763259559993E-2</v>
      </c>
    </row>
    <row r="61" spans="1:11" x14ac:dyDescent="0.25">
      <c r="A61" s="5">
        <v>36938</v>
      </c>
      <c r="B61">
        <v>3386</v>
      </c>
      <c r="C61">
        <v>43330400</v>
      </c>
      <c r="D61">
        <v>309092948</v>
      </c>
      <c r="E61">
        <v>3.4775157519</v>
      </c>
      <c r="F61">
        <v>3.4522404295000002</v>
      </c>
      <c r="G61">
        <v>3.4214168542999999</v>
      </c>
      <c r="H61">
        <v>3.6242360360000001</v>
      </c>
      <c r="I61" t="s">
        <v>13</v>
      </c>
      <c r="J61" s="2">
        <f t="shared" si="0"/>
        <v>7.1416093239486944E-3</v>
      </c>
      <c r="K61" s="2">
        <f t="shared" si="1"/>
        <v>7.1162287989675011E-3</v>
      </c>
    </row>
    <row r="62" spans="1:11" x14ac:dyDescent="0.25">
      <c r="A62" s="5">
        <v>36945</v>
      </c>
      <c r="B62">
        <v>2960</v>
      </c>
      <c r="C62">
        <v>37048800</v>
      </c>
      <c r="D62">
        <v>258418213</v>
      </c>
      <c r="E62">
        <v>3.4337463314000001</v>
      </c>
      <c r="F62">
        <v>3.4768993838000002</v>
      </c>
      <c r="G62">
        <v>3.390593279</v>
      </c>
      <c r="H62">
        <v>3.5138875801</v>
      </c>
      <c r="I62" t="s">
        <v>13</v>
      </c>
      <c r="J62" s="2">
        <f t="shared" si="0"/>
        <v>-1.258640467008254E-2</v>
      </c>
      <c r="K62" s="2">
        <f t="shared" si="1"/>
        <v>-1.2666284435152022E-2</v>
      </c>
    </row>
    <row r="63" spans="1:11" x14ac:dyDescent="0.25">
      <c r="A63" s="5">
        <v>36952</v>
      </c>
      <c r="B63">
        <v>1267</v>
      </c>
      <c r="C63">
        <v>16758400</v>
      </c>
      <c r="D63">
        <v>116857137</v>
      </c>
      <c r="E63">
        <v>3.4830640048000001</v>
      </c>
      <c r="F63">
        <v>3.5755347305999998</v>
      </c>
      <c r="G63">
        <v>3.3548378188000001</v>
      </c>
      <c r="H63">
        <v>3.5755347305999998</v>
      </c>
      <c r="I63" t="s">
        <v>13</v>
      </c>
      <c r="J63" s="2">
        <f t="shared" si="0"/>
        <v>1.4362643200813263E-2</v>
      </c>
      <c r="K63" s="2">
        <f t="shared" si="1"/>
        <v>1.4260477525091318E-2</v>
      </c>
    </row>
    <row r="64" spans="1:11" x14ac:dyDescent="0.25">
      <c r="A64" s="5">
        <v>36959</v>
      </c>
      <c r="B64">
        <v>2372</v>
      </c>
      <c r="C64">
        <v>28890400</v>
      </c>
      <c r="D64">
        <v>206002611</v>
      </c>
      <c r="E64">
        <v>3.5200522010999999</v>
      </c>
      <c r="F64">
        <v>3.4892286258</v>
      </c>
      <c r="G64">
        <v>3.4528567976</v>
      </c>
      <c r="H64">
        <v>3.5632052535000001</v>
      </c>
      <c r="I64" t="s">
        <v>13</v>
      </c>
      <c r="J64" s="2">
        <f t="shared" si="0"/>
        <v>1.0619442034090154E-2</v>
      </c>
      <c r="K64" s="2">
        <f t="shared" si="1"/>
        <v>1.0563451800743938E-2</v>
      </c>
    </row>
    <row r="65" spans="1:11" x14ac:dyDescent="0.25">
      <c r="A65" s="5">
        <v>36966</v>
      </c>
      <c r="B65">
        <v>4812</v>
      </c>
      <c r="C65">
        <v>62695200</v>
      </c>
      <c r="D65">
        <v>410713260</v>
      </c>
      <c r="E65">
        <v>3.1483199586000001</v>
      </c>
      <c r="F65">
        <v>3.5200522010999999</v>
      </c>
      <c r="G65">
        <v>3.033039853</v>
      </c>
      <c r="H65">
        <v>3.5200522010999999</v>
      </c>
      <c r="I65" t="s">
        <v>13</v>
      </c>
      <c r="J65" s="2">
        <f t="shared" si="0"/>
        <v>-0.10560418461516996</v>
      </c>
      <c r="K65" s="2">
        <f t="shared" si="1"/>
        <v>-0.11160685527647143</v>
      </c>
    </row>
    <row r="66" spans="1:11" x14ac:dyDescent="0.25">
      <c r="A66" s="5">
        <v>36973</v>
      </c>
      <c r="B66">
        <v>4314</v>
      </c>
      <c r="C66">
        <v>63736800</v>
      </c>
      <c r="D66">
        <v>392458274</v>
      </c>
      <c r="E66">
        <v>2.9892704326000001</v>
      </c>
      <c r="F66">
        <v>3.1871577293</v>
      </c>
      <c r="G66">
        <v>2.8363852923000001</v>
      </c>
      <c r="H66">
        <v>3.1927059823000001</v>
      </c>
      <c r="I66" t="s">
        <v>13</v>
      </c>
      <c r="J66" s="2">
        <f t="shared" si="0"/>
        <v>-5.0518857070272594E-2</v>
      </c>
      <c r="K66" s="2">
        <f t="shared" si="1"/>
        <v>-5.1839608927295992E-2</v>
      </c>
    </row>
    <row r="67" spans="1:11" x14ac:dyDescent="0.25">
      <c r="A67" s="5">
        <v>36980</v>
      </c>
      <c r="B67">
        <v>2615</v>
      </c>
      <c r="C67">
        <v>34818400</v>
      </c>
      <c r="D67">
        <v>206893632</v>
      </c>
      <c r="E67">
        <v>3.0358060707000001</v>
      </c>
      <c r="F67">
        <v>3.1023778498999999</v>
      </c>
      <c r="G67">
        <v>2.9472588587000002</v>
      </c>
      <c r="H67">
        <v>3.1986809373999998</v>
      </c>
      <c r="I67" t="s">
        <v>13</v>
      </c>
      <c r="J67" s="2">
        <f t="shared" si="0"/>
        <v>1.5567557084329886E-2</v>
      </c>
      <c r="K67" s="2">
        <f t="shared" si="1"/>
        <v>1.5447625757928646E-2</v>
      </c>
    </row>
    <row r="68" spans="1:11" x14ac:dyDescent="0.25">
      <c r="A68" s="5">
        <v>36987</v>
      </c>
      <c r="B68">
        <v>3123</v>
      </c>
      <c r="C68">
        <v>38804800</v>
      </c>
      <c r="D68">
        <v>228893540</v>
      </c>
      <c r="E68">
        <v>3.2833498417999998</v>
      </c>
      <c r="F68">
        <v>3.0500251348999998</v>
      </c>
      <c r="G68">
        <v>2.8826259868999999</v>
      </c>
      <c r="H68">
        <v>3.2833498417999998</v>
      </c>
      <c r="I68" t="s">
        <v>13</v>
      </c>
      <c r="J68" s="2">
        <f t="shared" ref="J68:J131" si="3">E68/E67-1</f>
        <v>8.1541365072414163E-2</v>
      </c>
      <c r="K68" s="2">
        <f t="shared" ref="K68:K131" si="4">LN(E68/E67)</f>
        <v>7.8387213550478355E-2</v>
      </c>
    </row>
    <row r="69" spans="1:11" x14ac:dyDescent="0.25">
      <c r="A69" s="5">
        <v>36994</v>
      </c>
      <c r="B69">
        <v>2413</v>
      </c>
      <c r="C69">
        <v>28649600</v>
      </c>
      <c r="D69">
        <v>180242279</v>
      </c>
      <c r="E69">
        <v>3.1993271577</v>
      </c>
      <c r="F69">
        <v>3.2956302451999999</v>
      </c>
      <c r="G69">
        <v>3.1217676620999999</v>
      </c>
      <c r="H69">
        <v>3.3802991495999999</v>
      </c>
      <c r="I69" t="s">
        <v>13</v>
      </c>
      <c r="J69" s="2">
        <f t="shared" si="3"/>
        <v>-2.5590536539943254E-2</v>
      </c>
      <c r="K69" s="2">
        <f t="shared" si="4"/>
        <v>-2.5923669984117305E-2</v>
      </c>
    </row>
    <row r="70" spans="1:11" x14ac:dyDescent="0.25">
      <c r="A70" s="5">
        <v>37001</v>
      </c>
      <c r="B70">
        <v>2955</v>
      </c>
      <c r="C70">
        <v>42478400</v>
      </c>
      <c r="D70">
        <v>263181125</v>
      </c>
      <c r="E70">
        <v>3.1217676620999999</v>
      </c>
      <c r="F70">
        <v>3.2316435935999999</v>
      </c>
      <c r="G70">
        <v>3.0700614139</v>
      </c>
      <c r="H70">
        <v>3.3479827137</v>
      </c>
      <c r="I70" t="s">
        <v>13</v>
      </c>
      <c r="J70" s="2">
        <f t="shared" si="3"/>
        <v>-2.4242439668395011E-2</v>
      </c>
      <c r="K70" s="2">
        <f t="shared" si="4"/>
        <v>-2.454112472534244E-2</v>
      </c>
    </row>
    <row r="71" spans="1:11" x14ac:dyDescent="0.25">
      <c r="A71" s="5">
        <v>37008</v>
      </c>
      <c r="B71">
        <v>3313</v>
      </c>
      <c r="C71">
        <v>50392800</v>
      </c>
      <c r="D71">
        <v>330066279</v>
      </c>
      <c r="E71">
        <v>3.4520416768</v>
      </c>
      <c r="F71">
        <v>3.1670107217000001</v>
      </c>
      <c r="G71">
        <v>3.0700614139</v>
      </c>
      <c r="H71">
        <v>3.5289547055999999</v>
      </c>
      <c r="I71" t="s">
        <v>13</v>
      </c>
      <c r="J71" s="2">
        <f t="shared" si="3"/>
        <v>0.10579711575262651</v>
      </c>
      <c r="K71" s="2">
        <f t="shared" si="4"/>
        <v>0.10056644662803035</v>
      </c>
    </row>
    <row r="72" spans="1:11" x14ac:dyDescent="0.25">
      <c r="A72" s="5">
        <v>37015</v>
      </c>
      <c r="B72">
        <v>2380</v>
      </c>
      <c r="C72">
        <v>35648800</v>
      </c>
      <c r="D72">
        <v>241548997</v>
      </c>
      <c r="E72">
        <v>3.5871243889</v>
      </c>
      <c r="F72">
        <v>3.4526878971000001</v>
      </c>
      <c r="G72">
        <v>3.3932257733000002</v>
      </c>
      <c r="H72">
        <v>3.6388306370999999</v>
      </c>
      <c r="I72" t="s">
        <v>13</v>
      </c>
      <c r="J72" s="2">
        <f t="shared" si="3"/>
        <v>3.9131251806096445E-2</v>
      </c>
      <c r="K72" s="2">
        <f t="shared" si="4"/>
        <v>3.8385029264919088E-2</v>
      </c>
    </row>
    <row r="73" spans="1:11" x14ac:dyDescent="0.25">
      <c r="A73" s="5">
        <v>37022</v>
      </c>
      <c r="B73">
        <v>2827</v>
      </c>
      <c r="C73">
        <v>38377600</v>
      </c>
      <c r="D73">
        <v>267301607</v>
      </c>
      <c r="E73">
        <v>3.6517572608000002</v>
      </c>
      <c r="F73">
        <v>3.5677345765999999</v>
      </c>
      <c r="G73">
        <v>3.4255422092000001</v>
      </c>
      <c r="H73">
        <v>3.7157439123999998</v>
      </c>
      <c r="I73" t="s">
        <v>13</v>
      </c>
      <c r="J73" s="2">
        <f t="shared" si="3"/>
        <v>1.8018018025803606E-2</v>
      </c>
      <c r="K73" s="2">
        <f t="shared" si="4"/>
        <v>1.7857617407654222E-2</v>
      </c>
    </row>
    <row r="74" spans="1:11" x14ac:dyDescent="0.25">
      <c r="A74" s="5">
        <v>37029</v>
      </c>
      <c r="B74">
        <v>2770</v>
      </c>
      <c r="C74">
        <v>30757600</v>
      </c>
      <c r="D74">
        <v>217691644</v>
      </c>
      <c r="E74">
        <v>3.7480603483000001</v>
      </c>
      <c r="F74">
        <v>3.6840736967000001</v>
      </c>
      <c r="G74">
        <v>3.5548079530000001</v>
      </c>
      <c r="H74">
        <v>3.7713279751000002</v>
      </c>
      <c r="I74" t="s">
        <v>13</v>
      </c>
      <c r="J74" s="2">
        <f t="shared" si="3"/>
        <v>2.6371711102972428E-2</v>
      </c>
      <c r="K74" s="2">
        <f t="shared" si="4"/>
        <v>2.602997266021535E-2</v>
      </c>
    </row>
    <row r="75" spans="1:11" x14ac:dyDescent="0.25">
      <c r="A75" s="5">
        <v>37036</v>
      </c>
      <c r="B75">
        <v>3070</v>
      </c>
      <c r="C75">
        <v>35452800</v>
      </c>
      <c r="D75">
        <v>261829050</v>
      </c>
      <c r="E75">
        <v>3.7422433800000001</v>
      </c>
      <c r="F75">
        <v>3.7422433800000001</v>
      </c>
      <c r="G75">
        <v>3.6982930074000002</v>
      </c>
      <c r="H75">
        <v>3.9102887483000002</v>
      </c>
      <c r="I75" t="s">
        <v>13</v>
      </c>
      <c r="J75" s="2">
        <f t="shared" si="3"/>
        <v>-1.5519943009024706E-3</v>
      </c>
      <c r="K75" s="2">
        <f t="shared" si="4"/>
        <v>-1.5531998915988751E-3</v>
      </c>
    </row>
    <row r="76" spans="1:11" x14ac:dyDescent="0.25">
      <c r="A76" s="5">
        <v>37043</v>
      </c>
      <c r="B76">
        <v>2394</v>
      </c>
      <c r="C76">
        <v>25056800</v>
      </c>
      <c r="D76">
        <v>183190599</v>
      </c>
      <c r="E76">
        <v>3.8941305303</v>
      </c>
      <c r="F76">
        <v>3.7506454757999999</v>
      </c>
      <c r="G76">
        <v>3.6452940722</v>
      </c>
      <c r="H76">
        <v>3.8973621245999999</v>
      </c>
      <c r="I76" t="s">
        <v>13</v>
      </c>
      <c r="J76" s="2">
        <f t="shared" si="3"/>
        <v>4.0587191926571009E-2</v>
      </c>
      <c r="K76" s="2">
        <f t="shared" si="4"/>
        <v>3.9785161444071092E-2</v>
      </c>
    </row>
    <row r="77" spans="1:11" x14ac:dyDescent="0.25">
      <c r="A77" s="5">
        <v>37050</v>
      </c>
      <c r="B77">
        <v>3269</v>
      </c>
      <c r="C77">
        <v>36395200</v>
      </c>
      <c r="D77">
        <v>274461680</v>
      </c>
      <c r="E77">
        <v>3.7293167562999998</v>
      </c>
      <c r="F77">
        <v>3.9038255597</v>
      </c>
      <c r="G77">
        <v>3.6970003203999999</v>
      </c>
      <c r="H77">
        <v>4.0641150523</v>
      </c>
      <c r="I77" t="s">
        <v>13</v>
      </c>
      <c r="J77" s="2">
        <f t="shared" si="3"/>
        <v>-4.2323638798852259E-2</v>
      </c>
      <c r="K77" s="2">
        <f t="shared" si="4"/>
        <v>-4.3245385644073646E-2</v>
      </c>
    </row>
    <row r="78" spans="1:11" x14ac:dyDescent="0.25">
      <c r="A78" s="5">
        <v>37057</v>
      </c>
      <c r="B78">
        <v>2721</v>
      </c>
      <c r="C78">
        <v>31407200</v>
      </c>
      <c r="D78">
        <v>227502467</v>
      </c>
      <c r="E78">
        <v>3.6653301047000002</v>
      </c>
      <c r="F78">
        <v>3.7228533212000001</v>
      </c>
      <c r="G78">
        <v>3.6323674485000002</v>
      </c>
      <c r="H78">
        <v>3.8876673416999998</v>
      </c>
      <c r="I78" t="s">
        <v>13</v>
      </c>
      <c r="J78" s="2">
        <f t="shared" si="3"/>
        <v>-1.7157741157788675E-2</v>
      </c>
      <c r="K78" s="2">
        <f t="shared" si="4"/>
        <v>-1.7306640844569909E-2</v>
      </c>
    </row>
    <row r="79" spans="1:11" x14ac:dyDescent="0.25">
      <c r="A79" s="5">
        <v>37064</v>
      </c>
      <c r="B79">
        <v>2830</v>
      </c>
      <c r="C79">
        <v>33462400</v>
      </c>
      <c r="D79">
        <v>239729751</v>
      </c>
      <c r="E79">
        <v>3.6970003203999999</v>
      </c>
      <c r="F79">
        <v>3.6711470730000002</v>
      </c>
      <c r="G79">
        <v>3.5677345765999999</v>
      </c>
      <c r="H79">
        <v>3.8391926877999998</v>
      </c>
      <c r="I79" t="s">
        <v>13</v>
      </c>
      <c r="J79" s="2">
        <f t="shared" si="3"/>
        <v>8.640481155950841E-3</v>
      </c>
      <c r="K79" s="2">
        <f t="shared" si="4"/>
        <v>8.6033658415279411E-3</v>
      </c>
    </row>
    <row r="80" spans="1:11" x14ac:dyDescent="0.25">
      <c r="A80" s="5">
        <v>37071</v>
      </c>
      <c r="B80">
        <v>3520</v>
      </c>
      <c r="C80">
        <v>35916000</v>
      </c>
      <c r="D80">
        <v>243128300</v>
      </c>
      <c r="E80">
        <v>3.4895288608000001</v>
      </c>
      <c r="F80">
        <v>3.7487065685999998</v>
      </c>
      <c r="G80">
        <v>3.3544461488000001</v>
      </c>
      <c r="H80">
        <v>3.7803767843</v>
      </c>
      <c r="I80" t="s">
        <v>13</v>
      </c>
      <c r="J80" s="2">
        <f t="shared" si="3"/>
        <v>-5.6118864381800249E-2</v>
      </c>
      <c r="K80" s="2">
        <f t="shared" si="4"/>
        <v>-5.7755036423365137E-2</v>
      </c>
    </row>
    <row r="81" spans="1:11" x14ac:dyDescent="0.25">
      <c r="A81" s="5">
        <v>37078</v>
      </c>
      <c r="B81">
        <v>3047</v>
      </c>
      <c r="C81">
        <v>38774400</v>
      </c>
      <c r="D81">
        <v>252381447</v>
      </c>
      <c r="E81">
        <v>3.4388031608</v>
      </c>
      <c r="F81">
        <v>3.5573825281000002</v>
      </c>
      <c r="G81">
        <v>3.3597501654999999</v>
      </c>
      <c r="H81">
        <v>3.5573825281000002</v>
      </c>
      <c r="I81" t="s">
        <v>13</v>
      </c>
      <c r="J81" s="2">
        <f t="shared" si="3"/>
        <v>-1.4536546916070203E-2</v>
      </c>
      <c r="K81" s="2">
        <f t="shared" si="4"/>
        <v>-1.4643237720414043E-2</v>
      </c>
    </row>
    <row r="82" spans="1:11" x14ac:dyDescent="0.25">
      <c r="A82" s="5">
        <v>37085</v>
      </c>
      <c r="B82">
        <v>2440</v>
      </c>
      <c r="C82">
        <v>26182400</v>
      </c>
      <c r="D82">
        <v>175774282</v>
      </c>
      <c r="E82">
        <v>3.5442069869999999</v>
      </c>
      <c r="F82">
        <v>3.4783295328000001</v>
      </c>
      <c r="G82">
        <v>3.4717418878999999</v>
      </c>
      <c r="H82">
        <v>3.6100844413000002</v>
      </c>
      <c r="I82" t="s">
        <v>13</v>
      </c>
      <c r="J82" s="2">
        <f t="shared" si="3"/>
        <v>3.06513113054947E-2</v>
      </c>
      <c r="K82" s="2">
        <f t="shared" si="4"/>
        <v>3.0190943471465417E-2</v>
      </c>
    </row>
    <row r="83" spans="1:11" x14ac:dyDescent="0.25">
      <c r="A83" s="5">
        <v>37092</v>
      </c>
      <c r="B83">
        <v>5197</v>
      </c>
      <c r="C83">
        <v>84424800</v>
      </c>
      <c r="D83">
        <v>543537644</v>
      </c>
      <c r="E83">
        <v>3.4915050739</v>
      </c>
      <c r="F83">
        <v>3.5573825281000002</v>
      </c>
      <c r="G83">
        <v>3.2938727112000001</v>
      </c>
      <c r="H83">
        <v>3.5837336102999999</v>
      </c>
      <c r="I83" t="s">
        <v>13</v>
      </c>
      <c r="J83" s="2">
        <f t="shared" si="3"/>
        <v>-1.4869874500363034E-2</v>
      </c>
      <c r="K83" s="2">
        <f t="shared" si="4"/>
        <v>-1.4981539429193058E-2</v>
      </c>
    </row>
    <row r="84" spans="1:11" x14ac:dyDescent="0.25">
      <c r="A84" s="5">
        <v>37099</v>
      </c>
      <c r="B84">
        <v>3022</v>
      </c>
      <c r="C84">
        <v>36500000</v>
      </c>
      <c r="D84">
        <v>245893629</v>
      </c>
      <c r="E84">
        <v>3.5244438009999999</v>
      </c>
      <c r="F84">
        <v>3.5112682599</v>
      </c>
      <c r="G84">
        <v>3.4921637378999999</v>
      </c>
      <c r="H84">
        <v>3.6094257772999998</v>
      </c>
      <c r="I84" t="s">
        <v>13</v>
      </c>
      <c r="J84" s="2">
        <f t="shared" si="3"/>
        <v>9.4339622606383067E-3</v>
      </c>
      <c r="K84" s="2">
        <f t="shared" si="4"/>
        <v>9.3897403463592214E-3</v>
      </c>
    </row>
    <row r="85" spans="1:11" x14ac:dyDescent="0.25">
      <c r="A85" s="5">
        <v>37106</v>
      </c>
      <c r="B85">
        <v>2513</v>
      </c>
      <c r="C85">
        <v>26213600</v>
      </c>
      <c r="D85">
        <v>174441674</v>
      </c>
      <c r="E85">
        <v>3.4862347569000001</v>
      </c>
      <c r="F85">
        <v>3.5573825281000002</v>
      </c>
      <c r="G85">
        <v>3.3861012477000001</v>
      </c>
      <c r="H85">
        <v>3.5896625913000002</v>
      </c>
      <c r="I85" t="s">
        <v>13</v>
      </c>
      <c r="J85" s="2">
        <f t="shared" si="3"/>
        <v>-1.0841155727652318E-2</v>
      </c>
      <c r="K85" s="2">
        <f t="shared" si="4"/>
        <v>-1.0900349262715957E-2</v>
      </c>
    </row>
    <row r="86" spans="1:11" x14ac:dyDescent="0.25">
      <c r="A86" s="5">
        <v>37113</v>
      </c>
      <c r="B86">
        <v>2489</v>
      </c>
      <c r="C86">
        <v>30964000</v>
      </c>
      <c r="D86">
        <v>205590759</v>
      </c>
      <c r="E86">
        <v>3.5191922479</v>
      </c>
      <c r="F86">
        <v>3.5198515369000001</v>
      </c>
      <c r="G86">
        <v>3.4605280975000001</v>
      </c>
      <c r="H86">
        <v>3.5587412913000001</v>
      </c>
      <c r="I86" t="s">
        <v>13</v>
      </c>
      <c r="J86" s="2">
        <f t="shared" si="3"/>
        <v>9.4536063398398262E-3</v>
      </c>
      <c r="K86" s="2">
        <f t="shared" si="4"/>
        <v>9.4092006466826878E-3</v>
      </c>
    </row>
    <row r="87" spans="1:11" x14ac:dyDescent="0.25">
      <c r="A87" s="5">
        <v>37120</v>
      </c>
      <c r="B87">
        <v>3112</v>
      </c>
      <c r="C87">
        <v>37997600</v>
      </c>
      <c r="D87">
        <v>254680393</v>
      </c>
      <c r="E87">
        <v>3.4671194789999999</v>
      </c>
      <c r="F87">
        <v>3.5191922479</v>
      </c>
      <c r="G87">
        <v>3.4427310656999999</v>
      </c>
      <c r="H87">
        <v>3.6055407538000002</v>
      </c>
      <c r="I87" t="s">
        <v>13</v>
      </c>
      <c r="J87" s="2">
        <f t="shared" si="3"/>
        <v>-1.4796795750807057E-2</v>
      </c>
      <c r="K87" s="2">
        <f t="shared" si="4"/>
        <v>-1.4907360356559899E-2</v>
      </c>
    </row>
    <row r="88" spans="1:11" x14ac:dyDescent="0.25">
      <c r="A88" s="5">
        <v>37127</v>
      </c>
      <c r="B88">
        <v>3057</v>
      </c>
      <c r="C88">
        <v>42364800</v>
      </c>
      <c r="D88">
        <v>280828295</v>
      </c>
      <c r="E88">
        <v>3.6820019359999998</v>
      </c>
      <c r="F88">
        <v>3.4671194789999999</v>
      </c>
      <c r="G88">
        <v>3.3946132765999999</v>
      </c>
      <c r="H88">
        <v>3.6820019359999998</v>
      </c>
      <c r="I88" t="s">
        <v>13</v>
      </c>
      <c r="J88" s="2">
        <f t="shared" si="3"/>
        <v>6.1977228734550804E-2</v>
      </c>
      <c r="K88" s="2">
        <f t="shared" si="4"/>
        <v>6.0132480720329069E-2</v>
      </c>
    </row>
    <row r="89" spans="1:11" x14ac:dyDescent="0.25">
      <c r="A89" s="5">
        <v>37134</v>
      </c>
      <c r="B89">
        <v>2510</v>
      </c>
      <c r="C89">
        <v>26706400</v>
      </c>
      <c r="D89">
        <v>185688291</v>
      </c>
      <c r="E89">
        <v>3.6253151497</v>
      </c>
      <c r="F89">
        <v>3.6648639417000002</v>
      </c>
      <c r="G89">
        <v>3.5791747248000001</v>
      </c>
      <c r="H89">
        <v>3.7571447916</v>
      </c>
      <c r="I89" t="s">
        <v>13</v>
      </c>
      <c r="J89" s="2">
        <f t="shared" si="3"/>
        <v>-1.5395642719727154E-2</v>
      </c>
      <c r="K89" s="2">
        <f t="shared" si="4"/>
        <v>-1.551538623590455E-2</v>
      </c>
    </row>
    <row r="90" spans="1:11" x14ac:dyDescent="0.25">
      <c r="A90" s="5">
        <v>37141</v>
      </c>
      <c r="B90">
        <v>2139</v>
      </c>
      <c r="C90">
        <v>24240000</v>
      </c>
      <c r="D90">
        <v>171721157</v>
      </c>
      <c r="E90">
        <v>3.6787062451999999</v>
      </c>
      <c r="F90">
        <v>3.6121321353</v>
      </c>
      <c r="G90">
        <v>3.5659917104000001</v>
      </c>
      <c r="H90">
        <v>3.8461296992</v>
      </c>
      <c r="I90" t="s">
        <v>13</v>
      </c>
      <c r="J90" s="2">
        <f t="shared" si="3"/>
        <v>1.472729770939174E-2</v>
      </c>
      <c r="K90" s="2">
        <f t="shared" si="4"/>
        <v>1.461990418741131E-2</v>
      </c>
    </row>
    <row r="91" spans="1:11" x14ac:dyDescent="0.25">
      <c r="A91" s="5">
        <v>37148</v>
      </c>
      <c r="B91">
        <v>3585</v>
      </c>
      <c r="C91">
        <v>42307200</v>
      </c>
      <c r="D91">
        <v>288678962</v>
      </c>
      <c r="E91">
        <v>3.3616558661</v>
      </c>
      <c r="F91">
        <v>3.6259741873000002</v>
      </c>
      <c r="G91">
        <v>3.1639114034000002</v>
      </c>
      <c r="H91">
        <v>3.8889744334</v>
      </c>
      <c r="I91" t="s">
        <v>13</v>
      </c>
      <c r="J91" s="2">
        <f t="shared" si="3"/>
        <v>-8.6185293950472253E-2</v>
      </c>
      <c r="K91" s="2">
        <f t="shared" si="4"/>
        <v>-9.012745669122961E-2</v>
      </c>
    </row>
    <row r="92" spans="1:11" x14ac:dyDescent="0.25">
      <c r="A92" s="5">
        <v>37155</v>
      </c>
      <c r="B92">
        <v>4893</v>
      </c>
      <c r="C92">
        <v>60175200</v>
      </c>
      <c r="D92">
        <v>406667826</v>
      </c>
      <c r="E92">
        <v>3.5007361785</v>
      </c>
      <c r="F92">
        <v>3.3550644846000002</v>
      </c>
      <c r="G92">
        <v>3.2957410452000002</v>
      </c>
      <c r="H92">
        <v>3.7505534100000002</v>
      </c>
      <c r="I92" t="s">
        <v>13</v>
      </c>
      <c r="J92" s="2">
        <f t="shared" si="3"/>
        <v>4.1372561005583508E-2</v>
      </c>
      <c r="K92" s="2">
        <f t="shared" si="4"/>
        <v>4.0539613219768407E-2</v>
      </c>
    </row>
    <row r="93" spans="1:11" x14ac:dyDescent="0.25">
      <c r="A93" s="5">
        <v>37162</v>
      </c>
      <c r="B93">
        <v>5153</v>
      </c>
      <c r="C93">
        <v>60526400</v>
      </c>
      <c r="D93">
        <v>378102336</v>
      </c>
      <c r="E93">
        <v>3.3814302620999999</v>
      </c>
      <c r="F93">
        <v>3.4770068027000001</v>
      </c>
      <c r="G93">
        <v>3.1770944178999998</v>
      </c>
      <c r="H93">
        <v>3.4809617825000001</v>
      </c>
      <c r="I93" t="s">
        <v>13</v>
      </c>
      <c r="J93" s="2">
        <f t="shared" si="3"/>
        <v>-3.4080236360776062E-2</v>
      </c>
      <c r="K93" s="2">
        <f t="shared" si="4"/>
        <v>-3.4674508634208394E-2</v>
      </c>
    </row>
    <row r="94" spans="1:11" x14ac:dyDescent="0.25">
      <c r="A94" s="5">
        <v>37169</v>
      </c>
      <c r="B94">
        <v>2881</v>
      </c>
      <c r="C94">
        <v>35247200</v>
      </c>
      <c r="D94">
        <v>219262473</v>
      </c>
      <c r="E94">
        <v>3.3122197504000002</v>
      </c>
      <c r="F94">
        <v>3.3741795915999999</v>
      </c>
      <c r="G94">
        <v>3.1678663831999998</v>
      </c>
      <c r="H94">
        <v>3.3741795915999999</v>
      </c>
      <c r="I94" t="s">
        <v>13</v>
      </c>
      <c r="J94" s="2">
        <f t="shared" si="3"/>
        <v>-2.0467821701287248E-2</v>
      </c>
      <c r="K94" s="2">
        <f t="shared" si="4"/>
        <v>-2.0680190377360436E-2</v>
      </c>
    </row>
    <row r="95" spans="1:11" x14ac:dyDescent="0.25">
      <c r="A95" s="5">
        <v>37176</v>
      </c>
      <c r="B95">
        <v>1932</v>
      </c>
      <c r="C95">
        <v>21780000</v>
      </c>
      <c r="D95">
        <v>140944709</v>
      </c>
      <c r="E95">
        <v>3.5264429183999999</v>
      </c>
      <c r="F95">
        <v>3.2627836347999999</v>
      </c>
      <c r="G95">
        <v>3.259487944</v>
      </c>
      <c r="H95">
        <v>3.5264429183999999</v>
      </c>
      <c r="I95" t="s">
        <v>13</v>
      </c>
      <c r="J95" s="2">
        <f t="shared" si="3"/>
        <v>6.46766169346491E-2</v>
      </c>
      <c r="K95" s="2">
        <f t="shared" si="4"/>
        <v>6.2671106980834002E-2</v>
      </c>
    </row>
    <row r="96" spans="1:11" x14ac:dyDescent="0.25">
      <c r="A96" s="5">
        <v>37183</v>
      </c>
      <c r="B96">
        <v>4538</v>
      </c>
      <c r="C96">
        <v>55948000</v>
      </c>
      <c r="D96">
        <v>374463410</v>
      </c>
      <c r="E96">
        <v>3.4341620685000001</v>
      </c>
      <c r="F96">
        <v>3.5923577393000001</v>
      </c>
      <c r="G96">
        <v>3.3748388806</v>
      </c>
      <c r="H96">
        <v>3.6450895456999999</v>
      </c>
      <c r="I96" t="s">
        <v>13</v>
      </c>
      <c r="J96" s="2">
        <f t="shared" si="3"/>
        <v>-2.6168252835882866E-2</v>
      </c>
      <c r="K96" s="2">
        <f t="shared" si="4"/>
        <v>-2.6516734446281772E-2</v>
      </c>
    </row>
    <row r="97" spans="1:11" x14ac:dyDescent="0.25">
      <c r="A97" s="5">
        <v>37190</v>
      </c>
      <c r="B97">
        <v>3082</v>
      </c>
      <c r="C97">
        <v>40714400</v>
      </c>
      <c r="D97">
        <v>269672553</v>
      </c>
      <c r="E97">
        <v>3.4737111120000002</v>
      </c>
      <c r="F97">
        <v>3.4414127391</v>
      </c>
      <c r="G97">
        <v>3.4012046581000002</v>
      </c>
      <c r="H97">
        <v>3.5587412913000001</v>
      </c>
      <c r="I97" t="s">
        <v>13</v>
      </c>
      <c r="J97" s="2">
        <f t="shared" si="3"/>
        <v>1.151635907424553E-2</v>
      </c>
      <c r="K97" s="2">
        <f t="shared" si="4"/>
        <v>1.1450550578662231E-2</v>
      </c>
    </row>
    <row r="98" spans="1:11" x14ac:dyDescent="0.25">
      <c r="A98" s="5">
        <v>37197</v>
      </c>
      <c r="B98">
        <v>2778</v>
      </c>
      <c r="C98">
        <v>30712800</v>
      </c>
      <c r="D98">
        <v>197762346</v>
      </c>
      <c r="E98">
        <v>3.3550644846000002</v>
      </c>
      <c r="F98">
        <v>3.4743701494999999</v>
      </c>
      <c r="G98">
        <v>3.3155154412000001</v>
      </c>
      <c r="H98">
        <v>3.5297386090999998</v>
      </c>
      <c r="I98" t="s">
        <v>13</v>
      </c>
      <c r="J98" s="2">
        <f t="shared" si="3"/>
        <v>-3.4155582768565007E-2</v>
      </c>
      <c r="K98" s="2">
        <f t="shared" si="4"/>
        <v>-3.4752516507605434E-2</v>
      </c>
    </row>
    <row r="99" spans="1:11" x14ac:dyDescent="0.25">
      <c r="A99" s="5">
        <v>37204</v>
      </c>
      <c r="B99">
        <v>7079</v>
      </c>
      <c r="C99">
        <v>69852800</v>
      </c>
      <c r="D99">
        <v>446897963</v>
      </c>
      <c r="E99">
        <v>3.5653326727999999</v>
      </c>
      <c r="F99">
        <v>3.4143876726000002</v>
      </c>
      <c r="G99">
        <v>3.2496006202999999</v>
      </c>
      <c r="H99">
        <v>3.5857663577999999</v>
      </c>
      <c r="I99" t="s">
        <v>13</v>
      </c>
      <c r="J99" s="2">
        <f t="shared" si="3"/>
        <v>6.2671876849207164E-2</v>
      </c>
      <c r="K99" s="2">
        <f t="shared" si="4"/>
        <v>6.0786375179966774E-2</v>
      </c>
    </row>
    <row r="100" spans="1:11" x14ac:dyDescent="0.25">
      <c r="A100" s="5">
        <v>37211</v>
      </c>
      <c r="B100">
        <v>8402</v>
      </c>
      <c r="C100">
        <v>68896000</v>
      </c>
      <c r="D100">
        <v>425273679</v>
      </c>
      <c r="E100">
        <v>3.0188987471000002</v>
      </c>
      <c r="F100">
        <v>3.5462173144000002</v>
      </c>
      <c r="G100">
        <v>3.0103297499999999</v>
      </c>
      <c r="H100">
        <v>3.5462173144000002</v>
      </c>
      <c r="I100" t="s">
        <v>13</v>
      </c>
      <c r="J100" s="2">
        <f t="shared" si="3"/>
        <v>-0.15326309656003656</v>
      </c>
      <c r="K100" s="2">
        <f t="shared" si="4"/>
        <v>-0.16636525425953663</v>
      </c>
    </row>
    <row r="101" spans="1:11" x14ac:dyDescent="0.25">
      <c r="A101" s="5">
        <v>37218</v>
      </c>
      <c r="B101">
        <v>6656</v>
      </c>
      <c r="C101">
        <v>52079200</v>
      </c>
      <c r="D101">
        <v>314666199</v>
      </c>
      <c r="E101">
        <v>3.2891496636999999</v>
      </c>
      <c r="F101">
        <v>3.0386731431</v>
      </c>
      <c r="G101">
        <v>3.0320817616000002</v>
      </c>
      <c r="H101">
        <v>3.3530868690000002</v>
      </c>
      <c r="I101" t="s">
        <v>13</v>
      </c>
      <c r="J101" s="2">
        <f t="shared" si="3"/>
        <v>8.9519702129661427E-2</v>
      </c>
      <c r="K101" s="2">
        <f t="shared" si="4"/>
        <v>8.5736958882592973E-2</v>
      </c>
    </row>
    <row r="102" spans="1:11" x14ac:dyDescent="0.25">
      <c r="A102" s="5">
        <v>37225</v>
      </c>
      <c r="B102">
        <v>4764</v>
      </c>
      <c r="C102">
        <v>53459200</v>
      </c>
      <c r="D102">
        <v>327273407</v>
      </c>
      <c r="E102">
        <v>3.2364176057999998</v>
      </c>
      <c r="F102">
        <v>3.2898087013000001</v>
      </c>
      <c r="G102">
        <v>3.1652297300000001</v>
      </c>
      <c r="H102">
        <v>3.3003550626</v>
      </c>
      <c r="I102" t="s">
        <v>13</v>
      </c>
      <c r="J102" s="2">
        <f t="shared" si="3"/>
        <v>-1.6032124801727998E-2</v>
      </c>
      <c r="K102" s="2">
        <f t="shared" si="4"/>
        <v>-1.6162029619041274E-2</v>
      </c>
    </row>
    <row r="103" spans="1:11" x14ac:dyDescent="0.25">
      <c r="A103" s="5">
        <v>37232</v>
      </c>
      <c r="B103">
        <v>4644</v>
      </c>
      <c r="C103">
        <v>46552800</v>
      </c>
      <c r="D103">
        <v>295907860</v>
      </c>
      <c r="E103">
        <v>3.2726709585</v>
      </c>
      <c r="F103">
        <v>3.2093925393</v>
      </c>
      <c r="G103">
        <v>3.2093925393</v>
      </c>
      <c r="H103">
        <v>3.4341620685000001</v>
      </c>
      <c r="I103" t="s">
        <v>13</v>
      </c>
      <c r="J103" s="2">
        <f t="shared" si="3"/>
        <v>1.1201691844411554E-2</v>
      </c>
      <c r="K103" s="2">
        <f t="shared" si="4"/>
        <v>1.1139417514684799E-2</v>
      </c>
    </row>
    <row r="104" spans="1:11" x14ac:dyDescent="0.25">
      <c r="A104" s="5">
        <v>37239</v>
      </c>
      <c r="B104">
        <v>4396</v>
      </c>
      <c r="C104">
        <v>43940000</v>
      </c>
      <c r="D104">
        <v>264898883</v>
      </c>
      <c r="E104">
        <v>3.1309539929999999</v>
      </c>
      <c r="F104">
        <v>3.2364176057999998</v>
      </c>
      <c r="G104">
        <v>3.0979965825</v>
      </c>
      <c r="H104">
        <v>3.2759666491999999</v>
      </c>
      <c r="I104" t="s">
        <v>13</v>
      </c>
      <c r="J104" s="2">
        <f t="shared" si="3"/>
        <v>-4.3303151247736427E-2</v>
      </c>
      <c r="K104" s="2">
        <f t="shared" si="4"/>
        <v>-4.4268710175852093E-2</v>
      </c>
    </row>
    <row r="105" spans="1:11" x14ac:dyDescent="0.25">
      <c r="A105" s="5">
        <v>37246</v>
      </c>
      <c r="B105">
        <v>3928</v>
      </c>
      <c r="C105">
        <v>41787200</v>
      </c>
      <c r="D105">
        <v>250983153</v>
      </c>
      <c r="E105">
        <v>3.1817084352</v>
      </c>
      <c r="F105">
        <v>3.1487510248000001</v>
      </c>
      <c r="G105">
        <v>3.0966782559000001</v>
      </c>
      <c r="H105">
        <v>3.2621245972000001</v>
      </c>
      <c r="I105" t="s">
        <v>13</v>
      </c>
      <c r="J105" s="2">
        <f t="shared" si="3"/>
        <v>1.6210535930414105E-2</v>
      </c>
      <c r="K105" s="2">
        <f t="shared" si="4"/>
        <v>1.6080548093058707E-2</v>
      </c>
    </row>
    <row r="106" spans="1:11" x14ac:dyDescent="0.25">
      <c r="A106" s="5">
        <v>37253</v>
      </c>
      <c r="B106">
        <v>2179</v>
      </c>
      <c r="C106">
        <v>18452800</v>
      </c>
      <c r="D106">
        <v>115966090</v>
      </c>
      <c r="E106">
        <v>3.3715431898000001</v>
      </c>
      <c r="F106">
        <v>3.1817084352</v>
      </c>
      <c r="G106">
        <v>3.1817084352</v>
      </c>
      <c r="H106">
        <v>3.3946132765999999</v>
      </c>
      <c r="I106" t="s">
        <v>13</v>
      </c>
      <c r="J106" s="2">
        <f t="shared" si="3"/>
        <v>5.9664409378248795E-2</v>
      </c>
      <c r="K106" s="2">
        <f t="shared" si="4"/>
        <v>5.7952263071041558E-2</v>
      </c>
    </row>
    <row r="107" spans="1:11" x14ac:dyDescent="0.25">
      <c r="A107" s="5">
        <v>37260</v>
      </c>
      <c r="B107">
        <v>2057</v>
      </c>
      <c r="C107">
        <v>21100800</v>
      </c>
      <c r="D107">
        <v>135903392</v>
      </c>
      <c r="E107">
        <v>3.3801119355</v>
      </c>
      <c r="F107">
        <v>3.3807712245000001</v>
      </c>
      <c r="G107">
        <v>3.3352898371999999</v>
      </c>
      <c r="H107">
        <v>3.4275706869999998</v>
      </c>
      <c r="I107" t="s">
        <v>13</v>
      </c>
      <c r="J107" s="2">
        <f t="shared" si="3"/>
        <v>2.5414907114116314E-3</v>
      </c>
      <c r="K107" s="2">
        <f t="shared" si="4"/>
        <v>2.5382665854622481E-3</v>
      </c>
    </row>
    <row r="108" spans="1:11" x14ac:dyDescent="0.25">
      <c r="A108" s="5">
        <v>37267</v>
      </c>
      <c r="B108">
        <v>3413</v>
      </c>
      <c r="C108">
        <v>36549600</v>
      </c>
      <c r="D108">
        <v>235661985</v>
      </c>
      <c r="E108">
        <v>3.3089240596999998</v>
      </c>
      <c r="F108">
        <v>3.3682472475999998</v>
      </c>
      <c r="G108">
        <v>3.2957410452000002</v>
      </c>
      <c r="H108">
        <v>3.4803024935</v>
      </c>
      <c r="I108" t="s">
        <v>13</v>
      </c>
      <c r="J108" s="2">
        <f t="shared" si="3"/>
        <v>-2.106080424507295E-2</v>
      </c>
      <c r="K108" s="2">
        <f t="shared" si="4"/>
        <v>-2.1285746904519516E-2</v>
      </c>
    </row>
    <row r="109" spans="1:11" x14ac:dyDescent="0.25">
      <c r="A109" s="5">
        <v>37274</v>
      </c>
      <c r="B109">
        <v>2675</v>
      </c>
      <c r="C109">
        <v>23201600</v>
      </c>
      <c r="D109">
        <v>140233090</v>
      </c>
      <c r="E109">
        <v>3.2252122070000002</v>
      </c>
      <c r="F109">
        <v>3.3201294585999999</v>
      </c>
      <c r="G109">
        <v>3.1309539929999999</v>
      </c>
      <c r="H109">
        <v>3.3201294585999999</v>
      </c>
      <c r="I109" t="s">
        <v>13</v>
      </c>
      <c r="J109" s="2">
        <f t="shared" si="3"/>
        <v>-2.5298813508457862E-2</v>
      </c>
      <c r="K109" s="2">
        <f t="shared" si="4"/>
        <v>-2.5624330350760997E-2</v>
      </c>
    </row>
    <row r="110" spans="1:11" x14ac:dyDescent="0.25">
      <c r="A110" s="5">
        <v>37281</v>
      </c>
      <c r="B110">
        <v>2133</v>
      </c>
      <c r="C110">
        <v>19948000</v>
      </c>
      <c r="D110">
        <v>118729912</v>
      </c>
      <c r="E110">
        <v>3.0960192182999999</v>
      </c>
      <c r="F110">
        <v>3.2133475191</v>
      </c>
      <c r="G110">
        <v>3.0518561576000001</v>
      </c>
      <c r="H110">
        <v>3.2298262243</v>
      </c>
      <c r="I110" t="s">
        <v>13</v>
      </c>
      <c r="J110" s="2">
        <f t="shared" si="3"/>
        <v>-4.0057205668389773E-2</v>
      </c>
      <c r="K110" s="2">
        <f t="shared" si="4"/>
        <v>-4.0881585533670314E-2</v>
      </c>
    </row>
    <row r="111" spans="1:11" x14ac:dyDescent="0.25">
      <c r="A111" s="5">
        <v>37288</v>
      </c>
      <c r="B111">
        <v>3015</v>
      </c>
      <c r="C111">
        <v>40395200</v>
      </c>
      <c r="D111">
        <v>242503691</v>
      </c>
      <c r="E111">
        <v>3.1770944178999998</v>
      </c>
      <c r="F111">
        <v>3.1573200218999999</v>
      </c>
      <c r="G111">
        <v>3.111179597</v>
      </c>
      <c r="H111">
        <v>3.2265305336000001</v>
      </c>
      <c r="I111" t="s">
        <v>13</v>
      </c>
      <c r="J111" s="2">
        <f t="shared" si="3"/>
        <v>2.6186917419885214E-2</v>
      </c>
      <c r="K111" s="2">
        <f t="shared" si="4"/>
        <v>2.584991087682114E-2</v>
      </c>
    </row>
    <row r="112" spans="1:11" x14ac:dyDescent="0.25">
      <c r="A112" s="5">
        <v>37295</v>
      </c>
      <c r="B112">
        <v>2232</v>
      </c>
      <c r="C112">
        <v>26388000</v>
      </c>
      <c r="D112">
        <v>158581734</v>
      </c>
      <c r="E112">
        <v>3.1349089726999999</v>
      </c>
      <c r="F112">
        <v>3.1770944178999998</v>
      </c>
      <c r="G112">
        <v>3.1210666692000002</v>
      </c>
      <c r="H112">
        <v>3.2298262243</v>
      </c>
      <c r="I112" t="s">
        <v>13</v>
      </c>
      <c r="J112" s="2">
        <f t="shared" si="3"/>
        <v>-1.3277995442100732E-2</v>
      </c>
      <c r="K112" s="2">
        <f t="shared" si="4"/>
        <v>-1.3366936204311203E-2</v>
      </c>
    </row>
    <row r="113" spans="1:11" x14ac:dyDescent="0.25">
      <c r="A113" s="5">
        <v>37302</v>
      </c>
      <c r="B113">
        <v>2321</v>
      </c>
      <c r="C113">
        <v>23325600</v>
      </c>
      <c r="D113">
        <v>144484547</v>
      </c>
      <c r="E113">
        <v>3.318811132</v>
      </c>
      <c r="F113">
        <v>3.1955504872999998</v>
      </c>
      <c r="G113">
        <v>3.1955504872999998</v>
      </c>
      <c r="H113">
        <v>3.3221070741999998</v>
      </c>
      <c r="I113" t="s">
        <v>13</v>
      </c>
      <c r="J113" s="2">
        <f t="shared" si="3"/>
        <v>5.8662679172343246E-2</v>
      </c>
      <c r="K113" s="2">
        <f t="shared" si="4"/>
        <v>5.7006488184821534E-2</v>
      </c>
    </row>
    <row r="114" spans="1:11" x14ac:dyDescent="0.25">
      <c r="A114" s="5">
        <v>37309</v>
      </c>
      <c r="B114">
        <v>3842</v>
      </c>
      <c r="C114">
        <v>45694400</v>
      </c>
      <c r="D114">
        <v>288619795</v>
      </c>
      <c r="E114">
        <v>3.4209793055</v>
      </c>
      <c r="F114">
        <v>3.3082647707000001</v>
      </c>
      <c r="G114">
        <v>3.2496006202999999</v>
      </c>
      <c r="H114">
        <v>3.4407537014999998</v>
      </c>
      <c r="I114" t="s">
        <v>13</v>
      </c>
      <c r="J114" s="2">
        <f t="shared" si="3"/>
        <v>3.0784569966905817E-2</v>
      </c>
      <c r="K114" s="2">
        <f t="shared" si="4"/>
        <v>3.0320230695780621E-2</v>
      </c>
    </row>
    <row r="115" spans="1:11" x14ac:dyDescent="0.25">
      <c r="A115" s="5">
        <v>37316</v>
      </c>
      <c r="B115">
        <v>5863</v>
      </c>
      <c r="C115">
        <v>59429600</v>
      </c>
      <c r="D115">
        <v>409086095</v>
      </c>
      <c r="E115">
        <v>3.8164682309</v>
      </c>
      <c r="F115">
        <v>3.4552547910999998</v>
      </c>
      <c r="G115">
        <v>3.4341620685000001</v>
      </c>
      <c r="H115">
        <v>3.8230596124999998</v>
      </c>
      <c r="I115" t="s">
        <v>13</v>
      </c>
      <c r="J115" s="2">
        <f t="shared" si="3"/>
        <v>0.11560693301013591</v>
      </c>
      <c r="K115" s="2">
        <f t="shared" si="4"/>
        <v>0.109398591354016</v>
      </c>
    </row>
    <row r="116" spans="1:11" x14ac:dyDescent="0.25">
      <c r="A116" s="5">
        <v>37323</v>
      </c>
      <c r="B116">
        <v>3705</v>
      </c>
      <c r="C116">
        <v>48840800</v>
      </c>
      <c r="D116">
        <v>346839335</v>
      </c>
      <c r="E116">
        <v>3.7103453290999999</v>
      </c>
      <c r="F116">
        <v>3.7571447916</v>
      </c>
      <c r="G116">
        <v>3.6384981642000001</v>
      </c>
      <c r="H116">
        <v>3.8692000374000002</v>
      </c>
      <c r="I116" t="s">
        <v>13</v>
      </c>
      <c r="J116" s="2">
        <f t="shared" si="3"/>
        <v>-2.780657282583332E-2</v>
      </c>
      <c r="K116" s="2">
        <f t="shared" si="4"/>
        <v>-2.8200495169025216E-2</v>
      </c>
    </row>
    <row r="117" spans="1:11" x14ac:dyDescent="0.25">
      <c r="A117" s="5">
        <v>37330</v>
      </c>
      <c r="B117">
        <v>4167</v>
      </c>
      <c r="C117">
        <v>51962400</v>
      </c>
      <c r="D117">
        <v>378703096</v>
      </c>
      <c r="E117">
        <v>3.9555482918</v>
      </c>
      <c r="F117">
        <v>3.7307787626</v>
      </c>
      <c r="G117">
        <v>3.7175959995999999</v>
      </c>
      <c r="H117">
        <v>3.9812552831999999</v>
      </c>
      <c r="I117" t="s">
        <v>13</v>
      </c>
      <c r="J117" s="2">
        <f t="shared" si="3"/>
        <v>6.6086291423304688E-2</v>
      </c>
      <c r="K117" s="2">
        <f t="shared" si="4"/>
        <v>6.3994271269824904E-2</v>
      </c>
    </row>
    <row r="118" spans="1:11" x14ac:dyDescent="0.25">
      <c r="A118" s="5">
        <v>37337</v>
      </c>
      <c r="B118">
        <v>2906</v>
      </c>
      <c r="C118">
        <v>34285600</v>
      </c>
      <c r="D118">
        <v>255259163</v>
      </c>
      <c r="E118">
        <v>3.8494256413999999</v>
      </c>
      <c r="F118">
        <v>3.9548892542999998</v>
      </c>
      <c r="G118">
        <v>3.8230596124999998</v>
      </c>
      <c r="H118">
        <v>4.0069620230999998</v>
      </c>
      <c r="I118" t="s">
        <v>13</v>
      </c>
      <c r="J118" s="2">
        <f t="shared" si="3"/>
        <v>-2.682880919947217E-2</v>
      </c>
      <c r="K118" s="2">
        <f t="shared" si="4"/>
        <v>-2.7195271058685491E-2</v>
      </c>
    </row>
    <row r="119" spans="1:11" x14ac:dyDescent="0.25">
      <c r="A119" s="5">
        <v>37344</v>
      </c>
      <c r="B119">
        <v>2051</v>
      </c>
      <c r="C119">
        <v>24044800</v>
      </c>
      <c r="D119">
        <v>172952268</v>
      </c>
      <c r="E119">
        <v>3.9548892501999999</v>
      </c>
      <c r="F119">
        <v>3.8891456994000002</v>
      </c>
      <c r="G119">
        <v>3.8035420360000001</v>
      </c>
      <c r="H119">
        <v>4.0267962752999997</v>
      </c>
      <c r="I119" t="s">
        <v>13</v>
      </c>
      <c r="J119" s="2">
        <f t="shared" si="3"/>
        <v>2.739723237299474E-2</v>
      </c>
      <c r="K119" s="2">
        <f t="shared" si="4"/>
        <v>2.7028645230967156E-2</v>
      </c>
    </row>
    <row r="120" spans="1:11" x14ac:dyDescent="0.25">
      <c r="A120" s="5">
        <v>37351</v>
      </c>
      <c r="B120">
        <v>3267</v>
      </c>
      <c r="C120">
        <v>43768800</v>
      </c>
      <c r="D120">
        <v>317753034</v>
      </c>
      <c r="E120">
        <v>3.9172236906000002</v>
      </c>
      <c r="F120">
        <v>3.9788581715000002</v>
      </c>
      <c r="G120">
        <v>3.8692855867999998</v>
      </c>
      <c r="H120">
        <v>4.0747343789999997</v>
      </c>
      <c r="I120" t="s">
        <v>13</v>
      </c>
      <c r="J120" s="2">
        <f t="shared" si="3"/>
        <v>-9.5237962979860535E-3</v>
      </c>
      <c r="K120" s="2">
        <f t="shared" si="4"/>
        <v>-9.5694376631559469E-3</v>
      </c>
    </row>
    <row r="121" spans="1:11" x14ac:dyDescent="0.25">
      <c r="A121" s="5">
        <v>37358</v>
      </c>
      <c r="B121">
        <v>3299</v>
      </c>
      <c r="C121">
        <v>35709600</v>
      </c>
      <c r="D121">
        <v>249866301</v>
      </c>
      <c r="E121">
        <v>3.7816275191000002</v>
      </c>
      <c r="F121">
        <v>3.9446167061000001</v>
      </c>
      <c r="G121">
        <v>3.7473860537000001</v>
      </c>
      <c r="H121">
        <v>3.9925548099000001</v>
      </c>
      <c r="I121" t="s">
        <v>13</v>
      </c>
      <c r="J121" s="2">
        <f t="shared" si="3"/>
        <v>-3.4615376146474475E-2</v>
      </c>
      <c r="K121" s="2">
        <f t="shared" si="4"/>
        <v>-3.5228683111167641E-2</v>
      </c>
    </row>
    <row r="122" spans="1:11" x14ac:dyDescent="0.25">
      <c r="A122" s="5">
        <v>37365</v>
      </c>
      <c r="B122">
        <v>3434</v>
      </c>
      <c r="C122">
        <v>47900800</v>
      </c>
      <c r="D122">
        <v>336383907</v>
      </c>
      <c r="E122">
        <v>3.8295653615999998</v>
      </c>
      <c r="F122">
        <v>3.8350441214000002</v>
      </c>
      <c r="G122">
        <v>3.8008026561000001</v>
      </c>
      <c r="H122">
        <v>3.9103752408000001</v>
      </c>
      <c r="I122" t="s">
        <v>13</v>
      </c>
      <c r="J122" s="2">
        <f t="shared" si="3"/>
        <v>1.2676510909093608E-2</v>
      </c>
      <c r="K122" s="2">
        <f t="shared" si="4"/>
        <v>1.2596836566609123E-2</v>
      </c>
    </row>
    <row r="123" spans="1:11" x14ac:dyDescent="0.25">
      <c r="A123" s="5">
        <v>37372</v>
      </c>
      <c r="B123">
        <v>3065</v>
      </c>
      <c r="C123">
        <v>38766400</v>
      </c>
      <c r="D123">
        <v>267384973</v>
      </c>
      <c r="E123">
        <v>3.7104052084000001</v>
      </c>
      <c r="F123">
        <v>3.8220324586999999</v>
      </c>
      <c r="G123">
        <v>3.6706849832000001</v>
      </c>
      <c r="H123">
        <v>3.8692855867999998</v>
      </c>
      <c r="I123" t="s">
        <v>13</v>
      </c>
      <c r="J123" s="2">
        <f t="shared" si="3"/>
        <v>-3.1115842647535974E-2</v>
      </c>
      <c r="K123" s="2">
        <f t="shared" si="4"/>
        <v>-3.1610222893748832E-2</v>
      </c>
    </row>
    <row r="124" spans="1:11" x14ac:dyDescent="0.25">
      <c r="A124" s="5">
        <v>37379</v>
      </c>
      <c r="B124">
        <v>2441</v>
      </c>
      <c r="C124">
        <v>33392800</v>
      </c>
      <c r="D124">
        <v>225672548</v>
      </c>
      <c r="E124">
        <v>3.7104052084000001</v>
      </c>
      <c r="F124">
        <v>3.7049264485000002</v>
      </c>
      <c r="G124">
        <v>3.6022020524</v>
      </c>
      <c r="H124">
        <v>3.7871060177000002</v>
      </c>
      <c r="I124" t="s">
        <v>13</v>
      </c>
      <c r="J124" s="2">
        <f t="shared" si="3"/>
        <v>0</v>
      </c>
      <c r="K124" s="2">
        <f t="shared" si="4"/>
        <v>0</v>
      </c>
    </row>
    <row r="125" spans="1:11" x14ac:dyDescent="0.25">
      <c r="A125" s="5">
        <v>37386</v>
      </c>
      <c r="B125">
        <v>2751</v>
      </c>
      <c r="C125">
        <v>30564000</v>
      </c>
      <c r="D125">
        <v>203861859</v>
      </c>
      <c r="E125">
        <v>3.6289106149000001</v>
      </c>
      <c r="F125">
        <v>3.6706849832000001</v>
      </c>
      <c r="G125">
        <v>3.6015173380999999</v>
      </c>
      <c r="H125">
        <v>3.7425922693999998</v>
      </c>
      <c r="I125" t="s">
        <v>13</v>
      </c>
      <c r="J125" s="2">
        <f t="shared" si="3"/>
        <v>-2.1963798809764512E-2</v>
      </c>
      <c r="K125" s="2">
        <f t="shared" si="4"/>
        <v>-2.2208594100439488E-2</v>
      </c>
    </row>
    <row r="126" spans="1:11" x14ac:dyDescent="0.25">
      <c r="A126" s="5">
        <v>37393</v>
      </c>
      <c r="B126">
        <v>2733</v>
      </c>
      <c r="C126">
        <v>34368000</v>
      </c>
      <c r="D126">
        <v>225862484</v>
      </c>
      <c r="E126">
        <v>3.7049264485000002</v>
      </c>
      <c r="F126">
        <v>3.5624820884999999</v>
      </c>
      <c r="G126">
        <v>3.4987929420000001</v>
      </c>
      <c r="H126">
        <v>3.7097202328000001</v>
      </c>
      <c r="I126" t="s">
        <v>13</v>
      </c>
      <c r="J126" s="2">
        <f t="shared" si="3"/>
        <v>2.0947287400214787E-2</v>
      </c>
      <c r="K126" s="2">
        <f t="shared" si="4"/>
        <v>2.0730909446421031E-2</v>
      </c>
    </row>
    <row r="127" spans="1:11" x14ac:dyDescent="0.25">
      <c r="A127" s="5">
        <v>37400</v>
      </c>
      <c r="B127">
        <v>2865</v>
      </c>
      <c r="C127">
        <v>29825600</v>
      </c>
      <c r="D127">
        <v>207060644</v>
      </c>
      <c r="E127">
        <v>3.84189231</v>
      </c>
      <c r="F127">
        <v>3.69807826</v>
      </c>
      <c r="G127">
        <v>3.69807826</v>
      </c>
      <c r="H127">
        <v>3.8829822252000001</v>
      </c>
      <c r="I127" t="s">
        <v>13</v>
      </c>
      <c r="J127" s="2">
        <f t="shared" si="3"/>
        <v>3.6968577758258236E-2</v>
      </c>
      <c r="K127" s="2">
        <f t="shared" si="4"/>
        <v>3.6301627687298048E-2</v>
      </c>
    </row>
    <row r="128" spans="1:11" x14ac:dyDescent="0.25">
      <c r="A128" s="5">
        <v>37407</v>
      </c>
      <c r="B128">
        <v>1433</v>
      </c>
      <c r="C128">
        <v>17992800</v>
      </c>
      <c r="D128">
        <v>124711852</v>
      </c>
      <c r="E128">
        <v>3.7336894153000002</v>
      </c>
      <c r="F128">
        <v>3.7734093792999999</v>
      </c>
      <c r="G128">
        <v>3.7336894153000002</v>
      </c>
      <c r="H128">
        <v>3.8555889483999999</v>
      </c>
      <c r="I128" t="s">
        <v>13</v>
      </c>
      <c r="J128" s="2">
        <f t="shared" si="3"/>
        <v>-2.8163958270865708E-2</v>
      </c>
      <c r="K128" s="2">
        <f t="shared" si="4"/>
        <v>-2.8568170098623991E-2</v>
      </c>
    </row>
    <row r="129" spans="1:11" x14ac:dyDescent="0.25">
      <c r="A129" s="5">
        <v>37414</v>
      </c>
      <c r="B129">
        <v>2014</v>
      </c>
      <c r="C129">
        <v>24976000</v>
      </c>
      <c r="D129">
        <v>170025341</v>
      </c>
      <c r="E129">
        <v>3.6563036304000001</v>
      </c>
      <c r="F129">
        <v>3.7665611907000001</v>
      </c>
      <c r="G129">
        <v>3.6295953291999998</v>
      </c>
      <c r="H129">
        <v>3.8144992945</v>
      </c>
      <c r="I129" t="s">
        <v>13</v>
      </c>
      <c r="J129" s="2">
        <f t="shared" si="3"/>
        <v>-2.0726358379699938E-2</v>
      </c>
      <c r="K129" s="2">
        <f t="shared" si="4"/>
        <v>-2.0944164148813355E-2</v>
      </c>
    </row>
    <row r="130" spans="1:11" x14ac:dyDescent="0.25">
      <c r="A130" s="5">
        <v>37421</v>
      </c>
      <c r="B130">
        <v>3381</v>
      </c>
      <c r="C130">
        <v>34404000</v>
      </c>
      <c r="D130">
        <v>220521100</v>
      </c>
      <c r="E130">
        <v>3.3782630988000002</v>
      </c>
      <c r="F130">
        <v>3.6439766819999999</v>
      </c>
      <c r="G130">
        <v>3.3282703295</v>
      </c>
      <c r="H130">
        <v>3.69807826</v>
      </c>
      <c r="I130" t="s">
        <v>13</v>
      </c>
      <c r="J130" s="2">
        <f t="shared" si="3"/>
        <v>-7.6044158173368737E-2</v>
      </c>
      <c r="K130" s="2">
        <f t="shared" si="4"/>
        <v>-7.9090998713360908E-2</v>
      </c>
    </row>
    <row r="131" spans="1:11" x14ac:dyDescent="0.25">
      <c r="A131" s="5">
        <v>37428</v>
      </c>
      <c r="B131">
        <v>5297</v>
      </c>
      <c r="C131">
        <v>55652000</v>
      </c>
      <c r="D131">
        <v>322137973</v>
      </c>
      <c r="E131">
        <v>2.8899797294999998</v>
      </c>
      <c r="F131">
        <v>3.4234618226000002</v>
      </c>
      <c r="G131">
        <v>2.7941035219999999</v>
      </c>
      <c r="H131">
        <v>3.4378431753999998</v>
      </c>
      <c r="I131" t="s">
        <v>13</v>
      </c>
      <c r="J131" s="2">
        <f t="shared" si="3"/>
        <v>-0.14453680930696144</v>
      </c>
      <c r="K131" s="2">
        <f t="shared" si="4"/>
        <v>-0.15611221323478067</v>
      </c>
    </row>
    <row r="132" spans="1:11" x14ac:dyDescent="0.25">
      <c r="A132" s="5">
        <v>37435</v>
      </c>
      <c r="B132">
        <v>4963</v>
      </c>
      <c r="C132">
        <v>55889600</v>
      </c>
      <c r="D132">
        <v>323342857</v>
      </c>
      <c r="E132">
        <v>3.3625117948000001</v>
      </c>
      <c r="F132">
        <v>2.9790074872000001</v>
      </c>
      <c r="G132">
        <v>2.8550532885000002</v>
      </c>
      <c r="H132">
        <v>3.4125045641999998</v>
      </c>
      <c r="I132" t="s">
        <v>13</v>
      </c>
      <c r="J132" s="2">
        <f t="shared" ref="J132:J195" si="5">E132/E131-1</f>
        <v>0.1635070517888213</v>
      </c>
      <c r="K132" s="2">
        <f t="shared" ref="K132:K195" si="6">LN(E132/E131)</f>
        <v>0.1514387645831157</v>
      </c>
    </row>
    <row r="133" spans="1:11" x14ac:dyDescent="0.25">
      <c r="A133" s="5">
        <v>37442</v>
      </c>
      <c r="B133">
        <v>2288</v>
      </c>
      <c r="C133">
        <v>24800800</v>
      </c>
      <c r="D133">
        <v>146162746</v>
      </c>
      <c r="E133">
        <v>3.1796624952000001</v>
      </c>
      <c r="F133">
        <v>3.3899050715999999</v>
      </c>
      <c r="G133">
        <v>3.1296699871000002</v>
      </c>
      <c r="H133">
        <v>3.3899050715999999</v>
      </c>
      <c r="I133" t="s">
        <v>13</v>
      </c>
      <c r="J133" s="2">
        <f t="shared" si="5"/>
        <v>-5.4378783111711182E-2</v>
      </c>
      <c r="K133" s="2">
        <f t="shared" si="6"/>
        <v>-5.5913195094404879E-2</v>
      </c>
    </row>
    <row r="134" spans="1:11" x14ac:dyDescent="0.25">
      <c r="A134" s="5">
        <v>37449</v>
      </c>
      <c r="B134">
        <v>2449</v>
      </c>
      <c r="C134">
        <v>23320000</v>
      </c>
      <c r="D134">
        <v>131952695</v>
      </c>
      <c r="E134">
        <v>3.1063857802000001</v>
      </c>
      <c r="F134">
        <v>3.1906197536000001</v>
      </c>
      <c r="G134">
        <v>3.026945591</v>
      </c>
      <c r="H134">
        <v>3.2050011064000001</v>
      </c>
      <c r="I134" t="s">
        <v>13</v>
      </c>
      <c r="J134" s="2">
        <f t="shared" si="5"/>
        <v>-2.3045438033318932E-2</v>
      </c>
      <c r="K134" s="2">
        <f t="shared" si="6"/>
        <v>-2.3315135731535628E-2</v>
      </c>
    </row>
    <row r="135" spans="1:11" x14ac:dyDescent="0.25">
      <c r="A135" s="5">
        <v>37456</v>
      </c>
      <c r="B135">
        <v>2873</v>
      </c>
      <c r="C135">
        <v>28773600</v>
      </c>
      <c r="D135">
        <v>161415781</v>
      </c>
      <c r="E135">
        <v>3.0173580224999998</v>
      </c>
      <c r="F135">
        <v>3.1159733486999999</v>
      </c>
      <c r="G135">
        <v>2.9927041256</v>
      </c>
      <c r="H135">
        <v>3.1776080908000002</v>
      </c>
      <c r="I135" t="s">
        <v>13</v>
      </c>
      <c r="J135" s="2">
        <f t="shared" si="5"/>
        <v>-2.8659594782934006E-2</v>
      </c>
      <c r="K135" s="2">
        <f t="shared" si="6"/>
        <v>-2.9078300327503231E-2</v>
      </c>
    </row>
    <row r="136" spans="1:11" x14ac:dyDescent="0.25">
      <c r="A136" s="5">
        <v>37463</v>
      </c>
      <c r="B136">
        <v>7751</v>
      </c>
      <c r="C136">
        <v>71628000</v>
      </c>
      <c r="D136">
        <v>365176448</v>
      </c>
      <c r="E136">
        <v>2.6680949189000001</v>
      </c>
      <c r="F136">
        <v>2.9201121250000002</v>
      </c>
      <c r="G136">
        <v>2.6571376605000001</v>
      </c>
      <c r="H136">
        <v>2.9310693834000001</v>
      </c>
      <c r="I136" t="s">
        <v>13</v>
      </c>
      <c r="J136" s="2">
        <f t="shared" si="5"/>
        <v>-0.11575129666270811</v>
      </c>
      <c r="K136" s="2">
        <f t="shared" si="6"/>
        <v>-0.12301691729593504</v>
      </c>
    </row>
    <row r="137" spans="1:11" x14ac:dyDescent="0.25">
      <c r="A137" s="5">
        <v>37470</v>
      </c>
      <c r="B137">
        <v>5688</v>
      </c>
      <c r="C137">
        <v>85994400</v>
      </c>
      <c r="D137">
        <v>435510719</v>
      </c>
      <c r="E137">
        <v>2.9653108488000002</v>
      </c>
      <c r="F137">
        <v>2.7413716339</v>
      </c>
      <c r="G137">
        <v>2.6016666538000002</v>
      </c>
      <c r="H137">
        <v>2.9892800312999999</v>
      </c>
      <c r="I137" t="s">
        <v>13</v>
      </c>
      <c r="J137" s="2">
        <f t="shared" si="5"/>
        <v>0.11139631045155474</v>
      </c>
      <c r="K137" s="2">
        <f t="shared" si="6"/>
        <v>0.1056171621277027</v>
      </c>
    </row>
    <row r="138" spans="1:11" x14ac:dyDescent="0.25">
      <c r="A138" s="5">
        <v>37477</v>
      </c>
      <c r="B138">
        <v>5901</v>
      </c>
      <c r="C138">
        <v>63558400</v>
      </c>
      <c r="D138">
        <v>342193286</v>
      </c>
      <c r="E138">
        <v>3.0817318832999998</v>
      </c>
      <c r="F138">
        <v>2.9625714688999998</v>
      </c>
      <c r="G138">
        <v>2.7872553334000001</v>
      </c>
      <c r="H138">
        <v>3.1639114523999998</v>
      </c>
      <c r="I138" t="s">
        <v>13</v>
      </c>
      <c r="J138" s="2">
        <f t="shared" si="5"/>
        <v>3.9260988286308196E-2</v>
      </c>
      <c r="K138" s="2">
        <f t="shared" si="6"/>
        <v>3.850987237958977E-2</v>
      </c>
    </row>
    <row r="139" spans="1:11" x14ac:dyDescent="0.25">
      <c r="A139" s="5">
        <v>37484</v>
      </c>
      <c r="B139">
        <v>5521</v>
      </c>
      <c r="C139">
        <v>43905600</v>
      </c>
      <c r="D139">
        <v>224870621</v>
      </c>
      <c r="E139">
        <v>2.7906794277000002</v>
      </c>
      <c r="F139">
        <v>3.0810471689000001</v>
      </c>
      <c r="G139">
        <v>2.69891229</v>
      </c>
      <c r="H139">
        <v>3.0810471689000001</v>
      </c>
      <c r="I139" t="s">
        <v>13</v>
      </c>
      <c r="J139" s="2">
        <f t="shared" si="5"/>
        <v>-9.4444444429842123E-2</v>
      </c>
      <c r="K139" s="2">
        <f t="shared" si="6"/>
        <v>-9.920665006732278E-2</v>
      </c>
    </row>
    <row r="140" spans="1:11" x14ac:dyDescent="0.25">
      <c r="A140" s="5">
        <v>37491</v>
      </c>
      <c r="B140">
        <v>3742</v>
      </c>
      <c r="C140">
        <v>40812000</v>
      </c>
      <c r="D140">
        <v>206150750</v>
      </c>
      <c r="E140">
        <v>2.8283449872999999</v>
      </c>
      <c r="F140">
        <v>2.7879400476999998</v>
      </c>
      <c r="G140">
        <v>2.6852156516000001</v>
      </c>
      <c r="H140">
        <v>2.8646411182999998</v>
      </c>
      <c r="I140" t="s">
        <v>13</v>
      </c>
      <c r="J140" s="2">
        <f t="shared" si="5"/>
        <v>1.3496913771655406E-2</v>
      </c>
      <c r="K140" s="2">
        <f t="shared" si="6"/>
        <v>1.3406641786046367E-2</v>
      </c>
    </row>
    <row r="141" spans="1:11" x14ac:dyDescent="0.25">
      <c r="A141" s="5">
        <v>37498</v>
      </c>
      <c r="B141">
        <v>4382</v>
      </c>
      <c r="C141">
        <v>43447200</v>
      </c>
      <c r="D141">
        <v>235942165</v>
      </c>
      <c r="E141">
        <v>3.0132489526000001</v>
      </c>
      <c r="F141">
        <v>2.8420416256999999</v>
      </c>
      <c r="G141">
        <v>2.8420416256999999</v>
      </c>
      <c r="H141">
        <v>3.0406422294</v>
      </c>
      <c r="I141" t="s">
        <v>13</v>
      </c>
      <c r="J141" s="2">
        <f t="shared" si="5"/>
        <v>6.5375322363526056E-2</v>
      </c>
      <c r="K141" s="2">
        <f t="shared" si="6"/>
        <v>6.3327152442492693E-2</v>
      </c>
    </row>
    <row r="142" spans="1:11" x14ac:dyDescent="0.25">
      <c r="A142" s="5">
        <v>37505</v>
      </c>
      <c r="B142">
        <v>3983</v>
      </c>
      <c r="C142">
        <v>44062400</v>
      </c>
      <c r="D142">
        <v>248203798</v>
      </c>
      <c r="E142">
        <v>3.1111795644</v>
      </c>
      <c r="F142">
        <v>3.0132489526000001</v>
      </c>
      <c r="G142">
        <v>2.9653108488000002</v>
      </c>
      <c r="H142">
        <v>3.1776080908000002</v>
      </c>
      <c r="I142" t="s">
        <v>13</v>
      </c>
      <c r="J142" s="2">
        <f t="shared" si="5"/>
        <v>3.2500006916288848E-2</v>
      </c>
      <c r="K142" s="2">
        <f t="shared" si="6"/>
        <v>3.1983052551635589E-2</v>
      </c>
    </row>
    <row r="143" spans="1:11" x14ac:dyDescent="0.25">
      <c r="A143" s="5">
        <v>37512</v>
      </c>
      <c r="B143">
        <v>3698</v>
      </c>
      <c r="C143">
        <v>36110400</v>
      </c>
      <c r="D143">
        <v>211843334</v>
      </c>
      <c r="E143">
        <v>3.2947138397</v>
      </c>
      <c r="F143">
        <v>3.1365181757</v>
      </c>
      <c r="G143">
        <v>3.0831015733</v>
      </c>
      <c r="H143">
        <v>3.3138889766999999</v>
      </c>
      <c r="I143" t="s">
        <v>13</v>
      </c>
      <c r="J143" s="2">
        <f t="shared" si="5"/>
        <v>5.8991861929189371E-2</v>
      </c>
      <c r="K143" s="2">
        <f t="shared" si="6"/>
        <v>5.7317381914755709E-2</v>
      </c>
    </row>
    <row r="144" spans="1:11" x14ac:dyDescent="0.25">
      <c r="A144" s="5">
        <v>37519</v>
      </c>
      <c r="B144">
        <v>3705</v>
      </c>
      <c r="C144">
        <v>57785600</v>
      </c>
      <c r="D144">
        <v>318711112</v>
      </c>
      <c r="E144">
        <v>2.9927041256</v>
      </c>
      <c r="F144">
        <v>3.2871806755000001</v>
      </c>
      <c r="G144">
        <v>2.8694349025000001</v>
      </c>
      <c r="H144">
        <v>3.3145739523</v>
      </c>
      <c r="I144" t="s">
        <v>13</v>
      </c>
      <c r="J144" s="2">
        <f t="shared" si="5"/>
        <v>-9.166493018631916E-2</v>
      </c>
      <c r="K144" s="2">
        <f t="shared" si="6"/>
        <v>-9.6141948833246144E-2</v>
      </c>
    </row>
    <row r="145" spans="1:11" x14ac:dyDescent="0.25">
      <c r="A145" s="5">
        <v>37526</v>
      </c>
      <c r="B145">
        <v>8728</v>
      </c>
      <c r="C145">
        <v>74705600</v>
      </c>
      <c r="D145">
        <v>367993230</v>
      </c>
      <c r="E145">
        <v>2.4647007922999999</v>
      </c>
      <c r="F145">
        <v>2.9379178332000002</v>
      </c>
      <c r="G145">
        <v>2.4647007922999999</v>
      </c>
      <c r="H145">
        <v>2.9379178332000002</v>
      </c>
      <c r="I145" t="s">
        <v>13</v>
      </c>
      <c r="J145" s="2">
        <f t="shared" si="5"/>
        <v>-0.17643018191587578</v>
      </c>
      <c r="K145" s="2">
        <f t="shared" si="6"/>
        <v>-0.19410695082815965</v>
      </c>
    </row>
    <row r="146" spans="1:11" x14ac:dyDescent="0.25">
      <c r="A146" s="5">
        <v>37533</v>
      </c>
      <c r="B146">
        <v>6675</v>
      </c>
      <c r="C146">
        <v>53322400</v>
      </c>
      <c r="D146">
        <v>260134172</v>
      </c>
      <c r="E146">
        <v>2.7838312391</v>
      </c>
      <c r="F146">
        <v>2.4653855066000001</v>
      </c>
      <c r="G146">
        <v>2.3558129220000001</v>
      </c>
      <c r="H146">
        <v>2.8351934371</v>
      </c>
      <c r="I146" t="s">
        <v>13</v>
      </c>
      <c r="J146" s="2">
        <f t="shared" si="5"/>
        <v>0.12948040094643498</v>
      </c>
      <c r="K146" s="2">
        <f t="shared" si="6"/>
        <v>0.12175770480231922</v>
      </c>
    </row>
    <row r="147" spans="1:11" x14ac:dyDescent="0.25">
      <c r="A147" s="5">
        <v>37540</v>
      </c>
      <c r="B147">
        <v>5191</v>
      </c>
      <c r="C147">
        <v>51234400</v>
      </c>
      <c r="D147">
        <v>246883929</v>
      </c>
      <c r="E147">
        <v>2.5372925316999999</v>
      </c>
      <c r="F147">
        <v>2.8078001602999998</v>
      </c>
      <c r="G147">
        <v>2.5372925316999999</v>
      </c>
      <c r="H147">
        <v>2.8351934371</v>
      </c>
      <c r="I147" t="s">
        <v>13</v>
      </c>
      <c r="J147" s="2">
        <f t="shared" si="5"/>
        <v>-8.8560938586099369E-2</v>
      </c>
      <c r="K147" s="2">
        <f t="shared" si="6"/>
        <v>-9.2730542376555064E-2</v>
      </c>
    </row>
    <row r="148" spans="1:11" x14ac:dyDescent="0.25">
      <c r="A148" s="5">
        <v>37547</v>
      </c>
      <c r="B148">
        <v>6889</v>
      </c>
      <c r="C148">
        <v>52723200</v>
      </c>
      <c r="D148">
        <v>240589233</v>
      </c>
      <c r="E148">
        <v>2.6708342989</v>
      </c>
      <c r="F148">
        <v>2.4585373180999999</v>
      </c>
      <c r="G148">
        <v>2.3763577488999998</v>
      </c>
      <c r="H148">
        <v>2.6982275756999998</v>
      </c>
      <c r="I148" t="s">
        <v>13</v>
      </c>
      <c r="J148" s="2">
        <f t="shared" si="5"/>
        <v>5.2631600626091846E-2</v>
      </c>
      <c r="K148" s="2">
        <f t="shared" si="6"/>
        <v>5.1293314982337572E-2</v>
      </c>
    </row>
    <row r="149" spans="1:11" x14ac:dyDescent="0.25">
      <c r="A149" s="5">
        <v>37554</v>
      </c>
      <c r="B149">
        <v>7505</v>
      </c>
      <c r="C149">
        <v>63947200</v>
      </c>
      <c r="D149">
        <v>332754402</v>
      </c>
      <c r="E149">
        <v>2.972844013</v>
      </c>
      <c r="F149">
        <v>2.6708342989</v>
      </c>
      <c r="G149">
        <v>2.5920788240000001</v>
      </c>
      <c r="H149">
        <v>3.0680352448999999</v>
      </c>
      <c r="I149" t="s">
        <v>13</v>
      </c>
      <c r="J149" s="2">
        <f t="shared" si="5"/>
        <v>0.11307691915757734</v>
      </c>
      <c r="K149" s="2">
        <f t="shared" si="6"/>
        <v>0.10712817966067437</v>
      </c>
    </row>
    <row r="150" spans="1:11" x14ac:dyDescent="0.25">
      <c r="A150" s="5">
        <v>37561</v>
      </c>
      <c r="B150">
        <v>5762</v>
      </c>
      <c r="C150">
        <v>53900800</v>
      </c>
      <c r="D150">
        <v>290917704</v>
      </c>
      <c r="E150">
        <v>3.0262606154</v>
      </c>
      <c r="F150">
        <v>2.9735287273000002</v>
      </c>
      <c r="G150">
        <v>2.8214967987000001</v>
      </c>
      <c r="H150">
        <v>3.1152886343000001</v>
      </c>
      <c r="I150" t="s">
        <v>13</v>
      </c>
      <c r="J150" s="2">
        <f t="shared" si="5"/>
        <v>1.7968182039290959E-2</v>
      </c>
      <c r="K150" s="2">
        <f t="shared" si="6"/>
        <v>1.7808662275717663E-2</v>
      </c>
    </row>
    <row r="151" spans="1:11" x14ac:dyDescent="0.25">
      <c r="A151" s="5">
        <v>37568</v>
      </c>
      <c r="B151">
        <v>4921</v>
      </c>
      <c r="C151">
        <v>37895200</v>
      </c>
      <c r="D151">
        <v>203453709</v>
      </c>
      <c r="E151">
        <v>2.9858556757999999</v>
      </c>
      <c r="F151">
        <v>3.0817318832999998</v>
      </c>
      <c r="G151">
        <v>2.7804068836</v>
      </c>
      <c r="H151">
        <v>3.1159733486999999</v>
      </c>
      <c r="I151" t="s">
        <v>13</v>
      </c>
      <c r="J151" s="2">
        <f t="shared" si="5"/>
        <v>-1.3351440848943352E-2</v>
      </c>
      <c r="K151" s="2">
        <f t="shared" si="6"/>
        <v>-1.3441372712311496E-2</v>
      </c>
    </row>
    <row r="152" spans="1:11" x14ac:dyDescent="0.25">
      <c r="A152" s="5">
        <v>37575</v>
      </c>
      <c r="B152">
        <v>2036</v>
      </c>
      <c r="C152">
        <v>16069600</v>
      </c>
      <c r="D152">
        <v>86355261</v>
      </c>
      <c r="E152">
        <v>3.0462287743999998</v>
      </c>
      <c r="F152">
        <v>3.0064007639999999</v>
      </c>
      <c r="G152">
        <v>2.9165272760000001</v>
      </c>
      <c r="H152">
        <v>3.0462287743999998</v>
      </c>
      <c r="I152" t="s">
        <v>13</v>
      </c>
      <c r="J152" s="2">
        <f t="shared" si="5"/>
        <v>2.0219697518978119E-2</v>
      </c>
      <c r="K152" s="2">
        <f t="shared" si="6"/>
        <v>2.0017993827631659E-2</v>
      </c>
    </row>
    <row r="153" spans="1:11" x14ac:dyDescent="0.25">
      <c r="A153" s="5">
        <v>37582</v>
      </c>
      <c r="B153">
        <v>4505</v>
      </c>
      <c r="C153">
        <v>43636000</v>
      </c>
      <c r="D153">
        <v>243283065</v>
      </c>
      <c r="E153">
        <v>3.1759300054000001</v>
      </c>
      <c r="F153">
        <v>3.0462287743999998</v>
      </c>
      <c r="G153">
        <v>3.0357123427000001</v>
      </c>
      <c r="H153">
        <v>3.2179954646</v>
      </c>
      <c r="I153" t="s">
        <v>13</v>
      </c>
      <c r="J153" s="2">
        <f t="shared" si="5"/>
        <v>4.2577639634287401E-2</v>
      </c>
      <c r="K153" s="2">
        <f t="shared" si="6"/>
        <v>4.1696146387074286E-2</v>
      </c>
    </row>
    <row r="154" spans="1:11" x14ac:dyDescent="0.25">
      <c r="A154" s="5">
        <v>37589</v>
      </c>
      <c r="B154">
        <v>3298</v>
      </c>
      <c r="C154">
        <v>28400800</v>
      </c>
      <c r="D154">
        <v>155350568</v>
      </c>
      <c r="E154">
        <v>3.1163376057000001</v>
      </c>
      <c r="F154">
        <v>3.1724246172999999</v>
      </c>
      <c r="G154">
        <v>2.9936471509000002</v>
      </c>
      <c r="H154">
        <v>3.2390280604999999</v>
      </c>
      <c r="I154" t="s">
        <v>13</v>
      </c>
      <c r="J154" s="2">
        <f t="shared" si="5"/>
        <v>-1.8763763558603541E-2</v>
      </c>
      <c r="K154" s="2">
        <f t="shared" si="6"/>
        <v>-1.8942036540430571E-2</v>
      </c>
    </row>
    <row r="155" spans="1:11" x14ac:dyDescent="0.25">
      <c r="A155" s="5">
        <v>37596</v>
      </c>
      <c r="B155">
        <v>2710</v>
      </c>
      <c r="C155">
        <v>25961600</v>
      </c>
      <c r="D155">
        <v>144861833</v>
      </c>
      <c r="E155">
        <v>3.1191420231999998</v>
      </c>
      <c r="F155">
        <v>3.1198429937999999</v>
      </c>
      <c r="G155">
        <v>3.0847885781</v>
      </c>
      <c r="H155">
        <v>3.1689192292000001</v>
      </c>
      <c r="I155" t="s">
        <v>13</v>
      </c>
      <c r="J155" s="2">
        <f t="shared" si="5"/>
        <v>8.9990811485574085E-4</v>
      </c>
      <c r="K155" s="2">
        <f t="shared" si="6"/>
        <v>8.9950344030988985E-4</v>
      </c>
    </row>
    <row r="156" spans="1:11" x14ac:dyDescent="0.25">
      <c r="A156" s="5">
        <v>37603</v>
      </c>
      <c r="B156">
        <v>2954</v>
      </c>
      <c r="C156">
        <v>30240000</v>
      </c>
      <c r="D156">
        <v>168357032</v>
      </c>
      <c r="E156">
        <v>3.1619081856000002</v>
      </c>
      <c r="F156">
        <v>3.1058211739999999</v>
      </c>
      <c r="G156">
        <v>3.0287015666000001</v>
      </c>
      <c r="H156">
        <v>3.1934572131999999</v>
      </c>
      <c r="I156" t="s">
        <v>13</v>
      </c>
      <c r="J156" s="2">
        <f t="shared" si="5"/>
        <v>1.3710873721654249E-2</v>
      </c>
      <c r="K156" s="2">
        <f t="shared" si="6"/>
        <v>1.3617730113659673E-2</v>
      </c>
    </row>
    <row r="157" spans="1:11" x14ac:dyDescent="0.25">
      <c r="A157" s="5">
        <v>37610</v>
      </c>
      <c r="B157">
        <v>5983</v>
      </c>
      <c r="C157">
        <v>78733600</v>
      </c>
      <c r="D157">
        <v>458831680</v>
      </c>
      <c r="E157">
        <v>3.4143001387999998</v>
      </c>
      <c r="F157">
        <v>3.1773322141000002</v>
      </c>
      <c r="G157">
        <v>3.1198429937999999</v>
      </c>
      <c r="H157">
        <v>3.4914197463000001</v>
      </c>
      <c r="I157" t="s">
        <v>13</v>
      </c>
      <c r="J157" s="2">
        <f t="shared" si="5"/>
        <v>7.9822669851530081E-2</v>
      </c>
      <c r="K157" s="2">
        <f t="shared" si="6"/>
        <v>7.6796833072805631E-2</v>
      </c>
    </row>
    <row r="158" spans="1:11" x14ac:dyDescent="0.25">
      <c r="A158" s="5">
        <v>37617</v>
      </c>
      <c r="B158">
        <v>1920</v>
      </c>
      <c r="C158">
        <v>13111200</v>
      </c>
      <c r="D158">
        <v>79334261</v>
      </c>
      <c r="E158">
        <v>3.2705770881</v>
      </c>
      <c r="F158">
        <v>3.4143001387999998</v>
      </c>
      <c r="G158">
        <v>3.2705770881</v>
      </c>
      <c r="H158">
        <v>3.5124523422</v>
      </c>
      <c r="I158" t="s">
        <v>13</v>
      </c>
      <c r="J158" s="2">
        <f t="shared" si="5"/>
        <v>-4.2094439521217164E-2</v>
      </c>
      <c r="K158" s="2">
        <f t="shared" si="6"/>
        <v>-4.3006085746601405E-2</v>
      </c>
    </row>
    <row r="159" spans="1:11" x14ac:dyDescent="0.25">
      <c r="A159" s="5">
        <v>37624</v>
      </c>
      <c r="B159">
        <v>1212</v>
      </c>
      <c r="C159">
        <v>7474400</v>
      </c>
      <c r="D159">
        <v>44062774</v>
      </c>
      <c r="E159">
        <v>3.2881042959000002</v>
      </c>
      <c r="F159">
        <v>3.2740824761999998</v>
      </c>
      <c r="G159">
        <v>3.2530498802999999</v>
      </c>
      <c r="H159">
        <v>3.3582131273</v>
      </c>
      <c r="I159" t="s">
        <v>13</v>
      </c>
      <c r="J159" s="2">
        <f t="shared" si="5"/>
        <v>5.3590566214669622E-3</v>
      </c>
      <c r="K159" s="2">
        <f t="shared" si="6"/>
        <v>5.3447479753293298E-3</v>
      </c>
    </row>
    <row r="160" spans="1:11" x14ac:dyDescent="0.25">
      <c r="A160" s="5">
        <v>37631</v>
      </c>
      <c r="B160">
        <v>5345</v>
      </c>
      <c r="C160">
        <v>53254400</v>
      </c>
      <c r="D160">
        <v>329930319</v>
      </c>
      <c r="E160">
        <v>3.681414615</v>
      </c>
      <c r="F160">
        <v>3.3161476680000002</v>
      </c>
      <c r="G160">
        <v>3.3161476680000002</v>
      </c>
      <c r="H160">
        <v>3.681414615</v>
      </c>
      <c r="I160" t="s">
        <v>13</v>
      </c>
      <c r="J160" s="2">
        <f t="shared" si="5"/>
        <v>0.11961613249020897</v>
      </c>
      <c r="K160" s="2">
        <f t="shared" si="6"/>
        <v>0.11298588771059255</v>
      </c>
    </row>
    <row r="161" spans="1:11" x14ac:dyDescent="0.25">
      <c r="A161" s="5">
        <v>37638</v>
      </c>
      <c r="B161">
        <v>5080</v>
      </c>
      <c r="C161">
        <v>49266400</v>
      </c>
      <c r="D161">
        <v>320522596</v>
      </c>
      <c r="E161">
        <v>3.5475067578999999</v>
      </c>
      <c r="F161">
        <v>3.6947354640999999</v>
      </c>
      <c r="G161">
        <v>3.5440013698000001</v>
      </c>
      <c r="H161">
        <v>3.7262844917</v>
      </c>
      <c r="I161" t="s">
        <v>13</v>
      </c>
      <c r="J161" s="2">
        <f t="shared" si="5"/>
        <v>-3.6374022245250437E-2</v>
      </c>
      <c r="K161" s="2">
        <f t="shared" si="6"/>
        <v>-3.7052049540104985E-2</v>
      </c>
    </row>
    <row r="162" spans="1:11" x14ac:dyDescent="0.25">
      <c r="A162" s="5">
        <v>37645</v>
      </c>
      <c r="B162">
        <v>5076</v>
      </c>
      <c r="C162">
        <v>50884000</v>
      </c>
      <c r="D162">
        <v>305570091</v>
      </c>
      <c r="E162">
        <v>3.1626094237000002</v>
      </c>
      <c r="F162">
        <v>3.5482079959999999</v>
      </c>
      <c r="G162">
        <v>3.1626094237000002</v>
      </c>
      <c r="H162">
        <v>3.5545178014999999</v>
      </c>
      <c r="I162" t="s">
        <v>13</v>
      </c>
      <c r="J162" s="2">
        <f t="shared" si="5"/>
        <v>-0.10849798477278882</v>
      </c>
      <c r="K162" s="2">
        <f t="shared" si="6"/>
        <v>-0.1148475811910749</v>
      </c>
    </row>
    <row r="163" spans="1:11" x14ac:dyDescent="0.25">
      <c r="A163" s="5">
        <v>37652</v>
      </c>
      <c r="B163">
        <v>5226</v>
      </c>
      <c r="C163">
        <v>58184000</v>
      </c>
      <c r="D163">
        <v>333107128</v>
      </c>
      <c r="E163">
        <v>3.3308704584000002</v>
      </c>
      <c r="F163">
        <v>3.1338648135999998</v>
      </c>
      <c r="G163">
        <v>3.0917993543</v>
      </c>
      <c r="H163">
        <v>3.3757403351000002</v>
      </c>
      <c r="I163" t="s">
        <v>13</v>
      </c>
      <c r="J163" s="2">
        <f t="shared" si="5"/>
        <v>5.3203229408944175E-2</v>
      </c>
      <c r="K163" s="2">
        <f t="shared" si="6"/>
        <v>5.1836214918020554E-2</v>
      </c>
    </row>
    <row r="164" spans="1:11" x14ac:dyDescent="0.25">
      <c r="A164" s="5">
        <v>37659</v>
      </c>
      <c r="B164">
        <v>3825</v>
      </c>
      <c r="C164">
        <v>39011200</v>
      </c>
      <c r="D164">
        <v>227621060</v>
      </c>
      <c r="E164">
        <v>3.1548974095000002</v>
      </c>
      <c r="F164">
        <v>3.3652239034</v>
      </c>
      <c r="G164">
        <v>3.1037179947000002</v>
      </c>
      <c r="H164">
        <v>3.3862564992999999</v>
      </c>
      <c r="I164" t="s">
        <v>13</v>
      </c>
      <c r="J164" s="2">
        <f t="shared" si="5"/>
        <v>-5.2830949476350808E-2</v>
      </c>
      <c r="K164" s="2">
        <f t="shared" si="6"/>
        <v>-5.4277690086764752E-2</v>
      </c>
    </row>
    <row r="165" spans="1:11" x14ac:dyDescent="0.25">
      <c r="A165" s="5">
        <v>37666</v>
      </c>
      <c r="B165">
        <v>3709</v>
      </c>
      <c r="C165">
        <v>39268000</v>
      </c>
      <c r="D165">
        <v>228768806</v>
      </c>
      <c r="E165">
        <v>3.2158920177999999</v>
      </c>
      <c r="F165">
        <v>3.1548974095000002</v>
      </c>
      <c r="G165">
        <v>3.1408755896999998</v>
      </c>
      <c r="H165">
        <v>3.3582131273</v>
      </c>
      <c r="I165" t="s">
        <v>13</v>
      </c>
      <c r="J165" s="2">
        <f t="shared" si="5"/>
        <v>1.9333309576512248E-2</v>
      </c>
      <c r="K165" s="2">
        <f t="shared" si="6"/>
        <v>1.91487955325267E-2</v>
      </c>
    </row>
    <row r="166" spans="1:11" x14ac:dyDescent="0.25">
      <c r="A166" s="5">
        <v>37673</v>
      </c>
      <c r="B166">
        <v>4419</v>
      </c>
      <c r="C166">
        <v>45408000</v>
      </c>
      <c r="D166">
        <v>256591727</v>
      </c>
      <c r="E166">
        <v>3.1619081856000002</v>
      </c>
      <c r="F166">
        <v>3.2432344192000002</v>
      </c>
      <c r="G166">
        <v>3.1051202033999998</v>
      </c>
      <c r="H166">
        <v>3.2740824761999998</v>
      </c>
      <c r="I166" t="s">
        <v>13</v>
      </c>
      <c r="J166" s="2">
        <f t="shared" si="5"/>
        <v>-1.6786581110683652E-2</v>
      </c>
      <c r="K166" s="2">
        <f t="shared" si="6"/>
        <v>-1.6929072644728704E-2</v>
      </c>
    </row>
    <row r="167" spans="1:11" x14ac:dyDescent="0.25">
      <c r="A167" s="5">
        <v>37680</v>
      </c>
      <c r="B167">
        <v>3985</v>
      </c>
      <c r="C167">
        <v>39056800</v>
      </c>
      <c r="D167">
        <v>208207730</v>
      </c>
      <c r="E167">
        <v>2.9929459128000002</v>
      </c>
      <c r="F167">
        <v>3.1794353933999999</v>
      </c>
      <c r="G167">
        <v>2.8681522786999998</v>
      </c>
      <c r="H167">
        <v>3.1794353933999999</v>
      </c>
      <c r="I167" t="s">
        <v>13</v>
      </c>
      <c r="J167" s="2">
        <f t="shared" si="5"/>
        <v>-5.3436805524426645E-2</v>
      </c>
      <c r="K167" s="2">
        <f t="shared" si="6"/>
        <v>-5.4917544079161169E-2</v>
      </c>
    </row>
    <row r="168" spans="1:11" x14ac:dyDescent="0.25">
      <c r="A168" s="5">
        <v>37687</v>
      </c>
      <c r="B168">
        <v>1946</v>
      </c>
      <c r="C168">
        <v>21696800</v>
      </c>
      <c r="D168">
        <v>115402198</v>
      </c>
      <c r="E168">
        <v>3.0917993543</v>
      </c>
      <c r="F168">
        <v>2.9445709154999999</v>
      </c>
      <c r="G168">
        <v>2.9165272760000001</v>
      </c>
      <c r="H168">
        <v>3.1051202033999998</v>
      </c>
      <c r="I168" t="s">
        <v>13</v>
      </c>
      <c r="J168" s="2">
        <f t="shared" si="5"/>
        <v>3.3028809868307585E-2</v>
      </c>
      <c r="K168" s="2">
        <f t="shared" si="6"/>
        <v>3.2495079262930764E-2</v>
      </c>
    </row>
    <row r="169" spans="1:11" x14ac:dyDescent="0.25">
      <c r="A169" s="5">
        <v>37694</v>
      </c>
      <c r="B169">
        <v>5106</v>
      </c>
      <c r="C169">
        <v>52506400</v>
      </c>
      <c r="D169">
        <v>296590015</v>
      </c>
      <c r="E169">
        <v>3.2320170169</v>
      </c>
      <c r="F169">
        <v>3.0497341625000001</v>
      </c>
      <c r="G169">
        <v>3.0076689707000002</v>
      </c>
      <c r="H169">
        <v>3.2874030579000002</v>
      </c>
      <c r="I169" t="s">
        <v>13</v>
      </c>
      <c r="J169" s="2">
        <f t="shared" si="5"/>
        <v>4.5351475478183412E-2</v>
      </c>
      <c r="K169" s="2">
        <f t="shared" si="6"/>
        <v>4.4353169037609212E-2</v>
      </c>
    </row>
    <row r="170" spans="1:11" x14ac:dyDescent="0.25">
      <c r="A170" s="5">
        <v>37701</v>
      </c>
      <c r="B170">
        <v>5560</v>
      </c>
      <c r="C170">
        <v>60298400</v>
      </c>
      <c r="D170">
        <v>355428376</v>
      </c>
      <c r="E170">
        <v>3.3792457231999999</v>
      </c>
      <c r="F170">
        <v>3.1548974095000002</v>
      </c>
      <c r="G170">
        <v>3.1408755896999998</v>
      </c>
      <c r="H170">
        <v>3.4844089702000001</v>
      </c>
      <c r="I170" t="s">
        <v>13</v>
      </c>
      <c r="J170" s="2">
        <f t="shared" si="5"/>
        <v>4.5553196511698646E-2</v>
      </c>
      <c r="K170" s="2">
        <f t="shared" si="6"/>
        <v>4.4546119999786846E-2</v>
      </c>
    </row>
    <row r="171" spans="1:11" x14ac:dyDescent="0.25">
      <c r="A171" s="5">
        <v>37708</v>
      </c>
      <c r="B171">
        <v>3001</v>
      </c>
      <c r="C171">
        <v>33403200</v>
      </c>
      <c r="D171">
        <v>196806299</v>
      </c>
      <c r="E171">
        <v>3.3754232183999999</v>
      </c>
      <c r="F171">
        <v>3.3161476680000002</v>
      </c>
      <c r="G171">
        <v>3.2460388366999999</v>
      </c>
      <c r="H171">
        <v>3.4247842682999998</v>
      </c>
      <c r="I171" t="s">
        <v>13</v>
      </c>
      <c r="J171" s="2">
        <f t="shared" si="5"/>
        <v>-1.1311710106657324E-3</v>
      </c>
      <c r="K171" s="2">
        <f t="shared" si="6"/>
        <v>-1.1318112674655793E-3</v>
      </c>
    </row>
    <row r="172" spans="1:11" x14ac:dyDescent="0.25">
      <c r="A172" s="5">
        <v>37715</v>
      </c>
      <c r="B172">
        <v>3603</v>
      </c>
      <c r="C172">
        <v>45963200</v>
      </c>
      <c r="D172">
        <v>276532973</v>
      </c>
      <c r="E172">
        <v>3.5598012413000002</v>
      </c>
      <c r="F172">
        <v>3.3391283450999998</v>
      </c>
      <c r="G172">
        <v>3.3267882211000002</v>
      </c>
      <c r="H172">
        <v>3.5931924582999999</v>
      </c>
      <c r="I172" t="s">
        <v>13</v>
      </c>
      <c r="J172" s="2">
        <f t="shared" si="5"/>
        <v>5.4623675601602972E-2</v>
      </c>
      <c r="K172" s="2">
        <f t="shared" si="6"/>
        <v>5.3183997702559882E-2</v>
      </c>
    </row>
    <row r="173" spans="1:11" x14ac:dyDescent="0.25">
      <c r="A173" s="5">
        <v>37722</v>
      </c>
      <c r="B173">
        <v>4655</v>
      </c>
      <c r="C173">
        <v>50084800</v>
      </c>
      <c r="D173">
        <v>293946863</v>
      </c>
      <c r="E173">
        <v>3.3645346457</v>
      </c>
      <c r="F173">
        <v>3.6294873316</v>
      </c>
      <c r="G173">
        <v>3.3028334718000001</v>
      </c>
      <c r="H173">
        <v>3.6621527729999999</v>
      </c>
      <c r="I173" t="s">
        <v>13</v>
      </c>
      <c r="J173" s="2">
        <f t="shared" si="5"/>
        <v>-5.4853229819283644E-2</v>
      </c>
      <c r="K173" s="2">
        <f t="shared" si="6"/>
        <v>-5.6415051187563896E-2</v>
      </c>
    </row>
    <row r="174" spans="1:11" x14ac:dyDescent="0.25">
      <c r="A174" s="5">
        <v>37729</v>
      </c>
      <c r="B174">
        <v>2646</v>
      </c>
      <c r="C174">
        <v>28762400</v>
      </c>
      <c r="D174">
        <v>167831356</v>
      </c>
      <c r="E174">
        <v>3.4480129651000002</v>
      </c>
      <c r="F174">
        <v>3.3754232183999999</v>
      </c>
      <c r="G174">
        <v>3.3275139967</v>
      </c>
      <c r="H174">
        <v>3.4654346261</v>
      </c>
      <c r="I174" t="s">
        <v>13</v>
      </c>
      <c r="J174" s="2">
        <f t="shared" si="5"/>
        <v>2.4811252726046007E-2</v>
      </c>
      <c r="K174" s="2">
        <f t="shared" si="6"/>
        <v>2.4508451951935715E-2</v>
      </c>
    </row>
    <row r="175" spans="1:11" x14ac:dyDescent="0.25">
      <c r="A175" s="5">
        <v>37736</v>
      </c>
      <c r="B175">
        <v>3042</v>
      </c>
      <c r="C175">
        <v>33727200</v>
      </c>
      <c r="D175">
        <v>201714471</v>
      </c>
      <c r="E175">
        <v>3.4407541012</v>
      </c>
      <c r="F175">
        <v>3.4117180917000001</v>
      </c>
      <c r="G175">
        <v>3.4080886598000002</v>
      </c>
      <c r="H175">
        <v>3.5568975850000002</v>
      </c>
      <c r="I175" t="s">
        <v>13</v>
      </c>
      <c r="J175" s="2">
        <f t="shared" si="5"/>
        <v>-2.1052310340687885E-3</v>
      </c>
      <c r="K175" s="2">
        <f t="shared" si="6"/>
        <v>-2.1074501479674992E-3</v>
      </c>
    </row>
    <row r="176" spans="1:11" x14ac:dyDescent="0.25">
      <c r="A176" s="5">
        <v>37743</v>
      </c>
      <c r="B176">
        <v>3500</v>
      </c>
      <c r="C176">
        <v>33748800</v>
      </c>
      <c r="D176">
        <v>207388789</v>
      </c>
      <c r="E176">
        <v>3.6803002096999999</v>
      </c>
      <c r="F176">
        <v>3.4480129651000002</v>
      </c>
      <c r="G176">
        <v>3.4153475236999999</v>
      </c>
      <c r="H176">
        <v>3.6875590736000001</v>
      </c>
      <c r="I176" t="s">
        <v>13</v>
      </c>
      <c r="J176" s="2">
        <f t="shared" si="5"/>
        <v>6.962023482481805E-2</v>
      </c>
      <c r="K176" s="2">
        <f t="shared" si="6"/>
        <v>6.7303664750078429E-2</v>
      </c>
    </row>
    <row r="177" spans="1:11" x14ac:dyDescent="0.25">
      <c r="A177" s="5">
        <v>37750</v>
      </c>
      <c r="B177">
        <v>4959</v>
      </c>
      <c r="C177">
        <v>55989600</v>
      </c>
      <c r="D177">
        <v>361747947</v>
      </c>
      <c r="E177">
        <v>3.8102359226</v>
      </c>
      <c r="F177">
        <v>3.6759447251999999</v>
      </c>
      <c r="G177">
        <v>3.6440053362999998</v>
      </c>
      <c r="H177">
        <v>3.8254797029000001</v>
      </c>
      <c r="I177" t="s">
        <v>13</v>
      </c>
      <c r="J177" s="2">
        <f t="shared" si="5"/>
        <v>3.5305737438900975E-2</v>
      </c>
      <c r="K177" s="2">
        <f t="shared" si="6"/>
        <v>3.4696781587479991E-2</v>
      </c>
    </row>
    <row r="178" spans="1:11" x14ac:dyDescent="0.25">
      <c r="A178" s="5">
        <v>37757</v>
      </c>
      <c r="B178">
        <v>5675</v>
      </c>
      <c r="C178">
        <v>58938400</v>
      </c>
      <c r="D178">
        <v>398241574</v>
      </c>
      <c r="E178">
        <v>3.9379937547999999</v>
      </c>
      <c r="F178">
        <v>3.8109616981999999</v>
      </c>
      <c r="G178">
        <v>3.7891848295999999</v>
      </c>
      <c r="H178">
        <v>4.0846250763</v>
      </c>
      <c r="I178" t="s">
        <v>13</v>
      </c>
      <c r="J178" s="2">
        <f t="shared" si="5"/>
        <v>3.3530163169744442E-2</v>
      </c>
      <c r="K178" s="2">
        <f t="shared" si="6"/>
        <v>3.2980285170735792E-2</v>
      </c>
    </row>
    <row r="179" spans="1:11" x14ac:dyDescent="0.25">
      <c r="A179" s="5">
        <v>37764</v>
      </c>
      <c r="B179">
        <v>4551</v>
      </c>
      <c r="C179">
        <v>45985600</v>
      </c>
      <c r="D179">
        <v>304491605</v>
      </c>
      <c r="E179">
        <v>3.8472565715</v>
      </c>
      <c r="F179">
        <v>3.8842772205</v>
      </c>
      <c r="G179">
        <v>3.7492605242999999</v>
      </c>
      <c r="H179">
        <v>3.9227499744999998</v>
      </c>
      <c r="I179" t="s">
        <v>13</v>
      </c>
      <c r="J179" s="2">
        <f t="shared" si="5"/>
        <v>-2.3041474656835259E-2</v>
      </c>
      <c r="K179" s="2">
        <f t="shared" si="6"/>
        <v>-2.3311078870962433E-2</v>
      </c>
    </row>
    <row r="180" spans="1:11" x14ac:dyDescent="0.25">
      <c r="A180" s="5">
        <v>37771</v>
      </c>
      <c r="B180">
        <v>3664</v>
      </c>
      <c r="C180">
        <v>41456800</v>
      </c>
      <c r="D180">
        <v>275095594</v>
      </c>
      <c r="E180">
        <v>3.8320127911999999</v>
      </c>
      <c r="F180">
        <v>3.8835514449000001</v>
      </c>
      <c r="G180">
        <v>3.7746668249000002</v>
      </c>
      <c r="H180">
        <v>3.9242018026999999</v>
      </c>
      <c r="I180" t="s">
        <v>13</v>
      </c>
      <c r="J180" s="2">
        <f t="shared" si="5"/>
        <v>-3.9622468677873446E-3</v>
      </c>
      <c r="K180" s="2">
        <f t="shared" si="6"/>
        <v>-3.9701173646882219E-3</v>
      </c>
    </row>
    <row r="181" spans="1:11" x14ac:dyDescent="0.25">
      <c r="A181" s="5">
        <v>37778</v>
      </c>
      <c r="B181">
        <v>4171</v>
      </c>
      <c r="C181">
        <v>41172800</v>
      </c>
      <c r="D181">
        <v>276218404</v>
      </c>
      <c r="E181">
        <v>3.9416231867999998</v>
      </c>
      <c r="F181">
        <v>3.8225760466000001</v>
      </c>
      <c r="G181">
        <v>3.7746668249000002</v>
      </c>
      <c r="H181">
        <v>3.9924360648000001</v>
      </c>
      <c r="I181" t="s">
        <v>13</v>
      </c>
      <c r="J181" s="2">
        <f t="shared" si="5"/>
        <v>2.8603869969253237E-2</v>
      </c>
      <c r="K181" s="2">
        <f t="shared" si="6"/>
        <v>2.8202416717198253E-2</v>
      </c>
    </row>
    <row r="182" spans="1:11" x14ac:dyDescent="0.25">
      <c r="A182" s="5">
        <v>37785</v>
      </c>
      <c r="B182">
        <v>4567</v>
      </c>
      <c r="C182">
        <v>42694400</v>
      </c>
      <c r="D182">
        <v>286090132</v>
      </c>
      <c r="E182">
        <v>3.9285570102</v>
      </c>
      <c r="F182">
        <v>3.9198463181999998</v>
      </c>
      <c r="G182">
        <v>3.7891848295999999</v>
      </c>
      <c r="H182">
        <v>3.9815474919999998</v>
      </c>
      <c r="I182" t="s">
        <v>13</v>
      </c>
      <c r="J182" s="2">
        <f t="shared" si="5"/>
        <v>-3.314922807374554E-3</v>
      </c>
      <c r="K182" s="2">
        <f t="shared" si="6"/>
        <v>-3.3204293364975704E-3</v>
      </c>
    </row>
    <row r="183" spans="1:11" x14ac:dyDescent="0.25">
      <c r="A183" s="5">
        <v>37792</v>
      </c>
      <c r="B183">
        <v>3535</v>
      </c>
      <c r="C183">
        <v>38186400</v>
      </c>
      <c r="D183">
        <v>255695622</v>
      </c>
      <c r="E183">
        <v>3.7093359422000001</v>
      </c>
      <c r="F183">
        <v>3.9198463181999998</v>
      </c>
      <c r="G183">
        <v>3.6919145580000001</v>
      </c>
      <c r="H183">
        <v>3.9779180600999999</v>
      </c>
      <c r="I183" t="s">
        <v>13</v>
      </c>
      <c r="J183" s="2">
        <f t="shared" si="5"/>
        <v>-5.5801931200392452E-2</v>
      </c>
      <c r="K183" s="2">
        <f t="shared" si="6"/>
        <v>-5.7419316201837385E-2</v>
      </c>
    </row>
    <row r="184" spans="1:11" x14ac:dyDescent="0.25">
      <c r="A184" s="5">
        <v>37799</v>
      </c>
      <c r="B184">
        <v>4227</v>
      </c>
      <c r="C184">
        <v>43716800</v>
      </c>
      <c r="D184">
        <v>275648655</v>
      </c>
      <c r="E184">
        <v>3.6832038659999999</v>
      </c>
      <c r="F184">
        <v>3.7383719516</v>
      </c>
      <c r="G184">
        <v>3.6011773748000002</v>
      </c>
      <c r="H184">
        <v>3.7710373929999998</v>
      </c>
      <c r="I184" t="s">
        <v>13</v>
      </c>
      <c r="J184" s="2">
        <f t="shared" si="5"/>
        <v>-7.0449472916980227E-3</v>
      </c>
      <c r="K184" s="2">
        <f t="shared" si="6"/>
        <v>-7.069880102099392E-3</v>
      </c>
    </row>
    <row r="185" spans="1:11" x14ac:dyDescent="0.25">
      <c r="A185" s="5">
        <v>37806</v>
      </c>
      <c r="B185">
        <v>3023</v>
      </c>
      <c r="C185">
        <v>30888000</v>
      </c>
      <c r="D185">
        <v>198776421</v>
      </c>
      <c r="E185">
        <v>3.8465307959000001</v>
      </c>
      <c r="F185">
        <v>3.6592491166999999</v>
      </c>
      <c r="G185">
        <v>3.6512642002</v>
      </c>
      <c r="H185">
        <v>3.8465307959000001</v>
      </c>
      <c r="I185" t="s">
        <v>13</v>
      </c>
      <c r="J185" s="2">
        <f t="shared" si="5"/>
        <v>4.4343711573417544E-2</v>
      </c>
      <c r="K185" s="2">
        <f t="shared" si="6"/>
        <v>4.3388660922612197E-2</v>
      </c>
    </row>
    <row r="186" spans="1:11" x14ac:dyDescent="0.25">
      <c r="A186" s="5">
        <v>37813</v>
      </c>
      <c r="B186">
        <v>3762</v>
      </c>
      <c r="C186">
        <v>42724800</v>
      </c>
      <c r="D186">
        <v>290566740</v>
      </c>
      <c r="E186">
        <v>3.9438010674999999</v>
      </c>
      <c r="F186">
        <v>3.8479823471999999</v>
      </c>
      <c r="G186">
        <v>3.8479823471999999</v>
      </c>
      <c r="H186">
        <v>4.0069540694999999</v>
      </c>
      <c r="I186" t="s">
        <v>13</v>
      </c>
      <c r="J186" s="2">
        <f t="shared" si="5"/>
        <v>2.5287792237015161E-2</v>
      </c>
      <c r="K186" s="2">
        <f t="shared" si="6"/>
        <v>2.4973346095194516E-2</v>
      </c>
    </row>
    <row r="187" spans="1:11" x14ac:dyDescent="0.25">
      <c r="A187" s="5">
        <v>37820</v>
      </c>
      <c r="B187">
        <v>5078</v>
      </c>
      <c r="C187">
        <v>45299200</v>
      </c>
      <c r="D187">
        <v>317321781</v>
      </c>
      <c r="E187">
        <v>4.1557629946999999</v>
      </c>
      <c r="F187">
        <v>3.9575930196</v>
      </c>
      <c r="G187">
        <v>3.9575930196</v>
      </c>
      <c r="H187">
        <v>4.1702809994000001</v>
      </c>
      <c r="I187" t="s">
        <v>13</v>
      </c>
      <c r="J187" s="2">
        <f t="shared" si="5"/>
        <v>5.3745593038840633E-2</v>
      </c>
      <c r="K187" s="2">
        <f t="shared" si="6"/>
        <v>5.2351048155636612E-2</v>
      </c>
    </row>
    <row r="188" spans="1:11" x14ac:dyDescent="0.25">
      <c r="A188" s="5">
        <v>37827</v>
      </c>
      <c r="B188">
        <v>4414</v>
      </c>
      <c r="C188">
        <v>36871200</v>
      </c>
      <c r="D188">
        <v>263625453</v>
      </c>
      <c r="E188">
        <v>4.0650258114</v>
      </c>
      <c r="F188">
        <v>4.1456004745000001</v>
      </c>
      <c r="G188">
        <v>4.0505078066999998</v>
      </c>
      <c r="H188">
        <v>4.2160126172999997</v>
      </c>
      <c r="I188" t="s">
        <v>13</v>
      </c>
      <c r="J188" s="2">
        <f t="shared" si="5"/>
        <v>-2.1834061137682936E-2</v>
      </c>
      <c r="K188" s="2">
        <f t="shared" si="6"/>
        <v>-2.2075951701563155E-2</v>
      </c>
    </row>
    <row r="189" spans="1:11" x14ac:dyDescent="0.25">
      <c r="A189" s="5">
        <v>37834</v>
      </c>
      <c r="B189">
        <v>3665</v>
      </c>
      <c r="C189">
        <v>37495200</v>
      </c>
      <c r="D189">
        <v>262594064</v>
      </c>
      <c r="E189">
        <v>3.9053283135000001</v>
      </c>
      <c r="F189">
        <v>4.0643000357999997</v>
      </c>
      <c r="G189">
        <v>3.9053283135000001</v>
      </c>
      <c r="H189">
        <v>4.1666515674999998</v>
      </c>
      <c r="I189" t="s">
        <v>13</v>
      </c>
      <c r="J189" s="2">
        <f t="shared" si="5"/>
        <v>-3.9285727891848254E-2</v>
      </c>
      <c r="K189" s="2">
        <f t="shared" si="6"/>
        <v>-4.0078237729929231E-2</v>
      </c>
    </row>
    <row r="190" spans="1:11" x14ac:dyDescent="0.25">
      <c r="A190" s="5">
        <v>37841</v>
      </c>
      <c r="B190">
        <v>4210</v>
      </c>
      <c r="C190">
        <v>43438400</v>
      </c>
      <c r="D190">
        <v>299147515</v>
      </c>
      <c r="E190">
        <v>4.192057868</v>
      </c>
      <c r="F190">
        <v>3.9046025378000002</v>
      </c>
      <c r="G190">
        <v>3.8690334400999999</v>
      </c>
      <c r="H190">
        <v>4.192057868</v>
      </c>
      <c r="I190" t="s">
        <v>13</v>
      </c>
      <c r="J190" s="2">
        <f t="shared" si="5"/>
        <v>7.3420089550173984E-2</v>
      </c>
      <c r="K190" s="2">
        <f t="shared" si="6"/>
        <v>7.0849896395191972E-2</v>
      </c>
    </row>
    <row r="191" spans="1:11" x14ac:dyDescent="0.25">
      <c r="A191" s="5">
        <v>37848</v>
      </c>
      <c r="B191">
        <v>4978</v>
      </c>
      <c r="C191">
        <v>45604800</v>
      </c>
      <c r="D191">
        <v>332939781</v>
      </c>
      <c r="E191">
        <v>4.2327082257999997</v>
      </c>
      <c r="F191">
        <v>4.1521335627999996</v>
      </c>
      <c r="G191">
        <v>4.1521335627999996</v>
      </c>
      <c r="H191">
        <v>4.3365115857000003</v>
      </c>
      <c r="I191" t="s">
        <v>13</v>
      </c>
      <c r="J191" s="2">
        <f t="shared" si="5"/>
        <v>9.696993476713045E-3</v>
      </c>
      <c r="K191" s="2">
        <f t="shared" si="6"/>
        <v>9.6502793835278895E-3</v>
      </c>
    </row>
    <row r="192" spans="1:11" x14ac:dyDescent="0.25">
      <c r="A192" s="5">
        <v>37855</v>
      </c>
      <c r="B192">
        <v>6004</v>
      </c>
      <c r="C192">
        <v>63496800</v>
      </c>
      <c r="D192">
        <v>460838566</v>
      </c>
      <c r="E192">
        <v>4.2029464407999999</v>
      </c>
      <c r="F192">
        <v>4.2399670897000004</v>
      </c>
      <c r="G192">
        <v>4.1267269853000004</v>
      </c>
      <c r="H192">
        <v>4.3082013519000002</v>
      </c>
      <c r="I192" t="s">
        <v>13</v>
      </c>
      <c r="J192" s="2">
        <f t="shared" si="5"/>
        <v>-7.0313811896105527E-3</v>
      </c>
      <c r="K192" s="2">
        <f t="shared" si="6"/>
        <v>-7.0562178427867701E-3</v>
      </c>
    </row>
    <row r="193" spans="1:11" x14ac:dyDescent="0.25">
      <c r="A193" s="5">
        <v>37862</v>
      </c>
      <c r="B193">
        <v>4820</v>
      </c>
      <c r="C193">
        <v>41261600</v>
      </c>
      <c r="D193">
        <v>302664449</v>
      </c>
      <c r="E193">
        <v>4.4134565399000003</v>
      </c>
      <c r="F193">
        <v>4.2102053046999997</v>
      </c>
      <c r="G193">
        <v>4.1194681213999997</v>
      </c>
      <c r="H193">
        <v>4.4192638525000003</v>
      </c>
      <c r="I193" t="s">
        <v>13</v>
      </c>
      <c r="J193" s="2">
        <f t="shared" si="5"/>
        <v>5.0086314937653809E-2</v>
      </c>
      <c r="K193" s="2">
        <f t="shared" si="6"/>
        <v>4.8872365493338038E-2</v>
      </c>
    </row>
    <row r="194" spans="1:11" x14ac:dyDescent="0.25">
      <c r="A194" s="5">
        <v>37869</v>
      </c>
      <c r="B194">
        <v>6130</v>
      </c>
      <c r="C194">
        <v>55169600</v>
      </c>
      <c r="D194">
        <v>430543229</v>
      </c>
      <c r="E194">
        <v>4.7052673546000001</v>
      </c>
      <c r="F194">
        <v>4.3844208073999997</v>
      </c>
      <c r="G194">
        <v>4.3372373612999997</v>
      </c>
      <c r="H194">
        <v>4.7183335310999999</v>
      </c>
      <c r="I194" t="s">
        <v>13</v>
      </c>
      <c r="J194" s="2">
        <f t="shared" si="5"/>
        <v>6.6118429412836521E-2</v>
      </c>
      <c r="K194" s="2">
        <f t="shared" si="6"/>
        <v>6.4024416583002591E-2</v>
      </c>
    </row>
    <row r="195" spans="1:11" x14ac:dyDescent="0.25">
      <c r="A195" s="5">
        <v>37876</v>
      </c>
      <c r="B195">
        <v>5292</v>
      </c>
      <c r="C195">
        <v>53336000</v>
      </c>
      <c r="D195">
        <v>427755864</v>
      </c>
      <c r="E195">
        <v>4.6675209300000002</v>
      </c>
      <c r="F195">
        <v>4.7183335310999999</v>
      </c>
      <c r="G195">
        <v>4.5012900669000002</v>
      </c>
      <c r="H195">
        <v>4.7909232778000002</v>
      </c>
      <c r="I195" t="s">
        <v>13</v>
      </c>
      <c r="J195" s="2">
        <f t="shared" si="5"/>
        <v>-8.022163621180356E-3</v>
      </c>
      <c r="K195" s="2">
        <f t="shared" si="6"/>
        <v>-8.0545143069193463E-3</v>
      </c>
    </row>
    <row r="196" spans="1:11" x14ac:dyDescent="0.25">
      <c r="A196" s="5">
        <v>37883</v>
      </c>
      <c r="B196">
        <v>5961</v>
      </c>
      <c r="C196">
        <v>53436000</v>
      </c>
      <c r="D196">
        <v>421510185</v>
      </c>
      <c r="E196">
        <v>4.5586360332</v>
      </c>
      <c r="F196">
        <v>4.6675209300000002</v>
      </c>
      <c r="G196">
        <v>4.5296003006000003</v>
      </c>
      <c r="H196">
        <v>4.6965563856000001</v>
      </c>
      <c r="I196" t="s">
        <v>13</v>
      </c>
      <c r="J196" s="2">
        <f t="shared" ref="J196:J259" si="7">E196/E195-1</f>
        <v>-2.3328207507363086E-2</v>
      </c>
      <c r="K196" s="2">
        <f t="shared" ref="K196:K259" si="8">LN(E196/E195)</f>
        <v>-2.3604617366929596E-2</v>
      </c>
    </row>
    <row r="197" spans="1:11" x14ac:dyDescent="0.25">
      <c r="A197" s="5">
        <v>37890</v>
      </c>
      <c r="B197">
        <v>5880</v>
      </c>
      <c r="C197">
        <v>51420800</v>
      </c>
      <c r="D197">
        <v>392952977</v>
      </c>
      <c r="E197">
        <v>4.3807910984999996</v>
      </c>
      <c r="F197">
        <v>4.5361333888999997</v>
      </c>
      <c r="G197">
        <v>4.3582884543000002</v>
      </c>
      <c r="H197">
        <v>4.5361333888999997</v>
      </c>
      <c r="I197" t="s">
        <v>13</v>
      </c>
      <c r="J197" s="2">
        <f t="shared" si="7"/>
        <v>-3.9012751490747899E-2</v>
      </c>
      <c r="K197" s="2">
        <f t="shared" si="8"/>
        <v>-3.9794139080885443E-2</v>
      </c>
    </row>
    <row r="198" spans="1:11" x14ac:dyDescent="0.25">
      <c r="A198" s="5">
        <v>37897</v>
      </c>
      <c r="B198">
        <v>6450</v>
      </c>
      <c r="C198">
        <v>53820000</v>
      </c>
      <c r="D198">
        <v>424119725</v>
      </c>
      <c r="E198">
        <v>4.7764053284000001</v>
      </c>
      <c r="F198">
        <v>4.4279745445999996</v>
      </c>
      <c r="G198">
        <v>4.3336079294000003</v>
      </c>
      <c r="H198">
        <v>4.8170555865000004</v>
      </c>
      <c r="I198" t="s">
        <v>13</v>
      </c>
      <c r="J198" s="2">
        <f t="shared" si="7"/>
        <v>9.0306572718215294E-2</v>
      </c>
      <c r="K198" s="2">
        <f t="shared" si="8"/>
        <v>8.6458916069558855E-2</v>
      </c>
    </row>
    <row r="199" spans="1:11" x14ac:dyDescent="0.25">
      <c r="A199" s="5">
        <v>37904</v>
      </c>
      <c r="B199">
        <v>5019</v>
      </c>
      <c r="C199">
        <v>47387200</v>
      </c>
      <c r="D199">
        <v>393873494</v>
      </c>
      <c r="E199">
        <v>4.8279440485</v>
      </c>
      <c r="F199">
        <v>4.7546284044</v>
      </c>
      <c r="G199">
        <v>4.7401104551</v>
      </c>
      <c r="H199">
        <v>4.9070668723999997</v>
      </c>
      <c r="I199" t="s">
        <v>13</v>
      </c>
      <c r="J199" s="2">
        <f t="shared" si="7"/>
        <v>1.0790273554372787E-2</v>
      </c>
      <c r="K199" s="2">
        <f t="shared" si="8"/>
        <v>1.0732473963219892E-2</v>
      </c>
    </row>
    <row r="200" spans="1:11" x14ac:dyDescent="0.25">
      <c r="A200" s="5">
        <v>37911</v>
      </c>
      <c r="B200">
        <v>5678</v>
      </c>
      <c r="C200">
        <v>43222400</v>
      </c>
      <c r="D200">
        <v>358063415</v>
      </c>
      <c r="E200">
        <v>4.6892976324999998</v>
      </c>
      <c r="F200">
        <v>4.8192332788999996</v>
      </c>
      <c r="G200">
        <v>4.6566322465000001</v>
      </c>
      <c r="H200">
        <v>4.9651386697</v>
      </c>
      <c r="I200" t="s">
        <v>13</v>
      </c>
      <c r="J200" s="2">
        <f t="shared" si="7"/>
        <v>-2.8717486078380872E-2</v>
      </c>
      <c r="K200" s="2">
        <f t="shared" si="8"/>
        <v>-2.913790149342551E-2</v>
      </c>
    </row>
    <row r="201" spans="1:11" x14ac:dyDescent="0.25">
      <c r="A201" s="5">
        <v>37918</v>
      </c>
      <c r="B201">
        <v>6051</v>
      </c>
      <c r="C201">
        <v>49764000</v>
      </c>
      <c r="D201">
        <v>397849002</v>
      </c>
      <c r="E201">
        <v>4.6130783984999999</v>
      </c>
      <c r="F201">
        <v>4.6856681451000002</v>
      </c>
      <c r="G201">
        <v>4.5005642911999999</v>
      </c>
      <c r="H201">
        <v>4.7546284044</v>
      </c>
      <c r="I201" t="s">
        <v>13</v>
      </c>
      <c r="J201" s="2">
        <f t="shared" si="7"/>
        <v>-1.6253869976550206E-2</v>
      </c>
      <c r="K201" s="2">
        <f t="shared" si="8"/>
        <v>-1.638741316072715E-2</v>
      </c>
    </row>
    <row r="202" spans="1:11" x14ac:dyDescent="0.25">
      <c r="A202" s="5">
        <v>37925</v>
      </c>
      <c r="B202">
        <v>5231</v>
      </c>
      <c r="C202">
        <v>45882400</v>
      </c>
      <c r="D202">
        <v>368011302</v>
      </c>
      <c r="E202">
        <v>4.5731540379000002</v>
      </c>
      <c r="F202">
        <v>4.6733278882000002</v>
      </c>
      <c r="G202">
        <v>4.5731540379000002</v>
      </c>
      <c r="H202">
        <v>4.7887455854000001</v>
      </c>
      <c r="I202" t="s">
        <v>13</v>
      </c>
      <c r="J202" s="2">
        <f t="shared" si="7"/>
        <v>-8.6546026646722174E-3</v>
      </c>
      <c r="K202" s="2">
        <f t="shared" si="8"/>
        <v>-8.6922712334528991E-3</v>
      </c>
    </row>
    <row r="203" spans="1:11" x14ac:dyDescent="0.25">
      <c r="A203" s="5">
        <v>37932</v>
      </c>
      <c r="B203">
        <v>5059</v>
      </c>
      <c r="C203">
        <v>37180000</v>
      </c>
      <c r="D203">
        <v>300001643</v>
      </c>
      <c r="E203">
        <v>4.7401104551</v>
      </c>
      <c r="F203">
        <v>4.6058194238999999</v>
      </c>
      <c r="G203">
        <v>4.5746058327999997</v>
      </c>
      <c r="H203">
        <v>4.8272181511000003</v>
      </c>
      <c r="I203" t="s">
        <v>13</v>
      </c>
      <c r="J203" s="2">
        <f t="shared" si="7"/>
        <v>3.6507936495545401E-2</v>
      </c>
      <c r="K203" s="2">
        <f t="shared" si="8"/>
        <v>3.5857309878898021E-2</v>
      </c>
    </row>
    <row r="204" spans="1:11" x14ac:dyDescent="0.25">
      <c r="A204" s="5">
        <v>37939</v>
      </c>
      <c r="B204">
        <v>6012</v>
      </c>
      <c r="C204">
        <v>54206400</v>
      </c>
      <c r="D204">
        <v>452231349</v>
      </c>
      <c r="E204">
        <v>4.9869155937</v>
      </c>
      <c r="F204">
        <v>4.7546284044</v>
      </c>
      <c r="G204">
        <v>4.6457437844999996</v>
      </c>
      <c r="H204">
        <v>5.0057889278000003</v>
      </c>
      <c r="I204" t="s">
        <v>13</v>
      </c>
      <c r="J204" s="2">
        <f t="shared" si="7"/>
        <v>5.2067381327465911E-2</v>
      </c>
      <c r="K204" s="2">
        <f t="shared" si="8"/>
        <v>5.0757162955867685E-2</v>
      </c>
    </row>
    <row r="205" spans="1:11" x14ac:dyDescent="0.25">
      <c r="A205" s="5">
        <v>37946</v>
      </c>
      <c r="B205">
        <v>5180</v>
      </c>
      <c r="C205">
        <v>40080800</v>
      </c>
      <c r="D205">
        <v>341988568</v>
      </c>
      <c r="E205">
        <v>4.9832861062999996</v>
      </c>
      <c r="F205">
        <v>4.9506207203999999</v>
      </c>
      <c r="G205">
        <v>4.8823863584999998</v>
      </c>
      <c r="H205">
        <v>5.0413579035999998</v>
      </c>
      <c r="I205" t="s">
        <v>13</v>
      </c>
      <c r="J205" s="2">
        <f t="shared" si="7"/>
        <v>-7.2780205154976407E-4</v>
      </c>
      <c r="K205" s="2">
        <f t="shared" si="8"/>
        <v>-7.2806702803763904E-4</v>
      </c>
    </row>
    <row r="206" spans="1:11" x14ac:dyDescent="0.25">
      <c r="A206" s="5">
        <v>37953</v>
      </c>
      <c r="B206">
        <v>5683</v>
      </c>
      <c r="C206">
        <v>41999200</v>
      </c>
      <c r="D206">
        <v>355617932</v>
      </c>
      <c r="E206">
        <v>5.0737500414000003</v>
      </c>
      <c r="F206">
        <v>5.0355507239000001</v>
      </c>
      <c r="G206">
        <v>4.9832861062999996</v>
      </c>
      <c r="H206">
        <v>5.0980263574000002</v>
      </c>
      <c r="I206" t="s">
        <v>13</v>
      </c>
      <c r="J206" s="2">
        <f t="shared" si="7"/>
        <v>1.8153470053753118E-2</v>
      </c>
      <c r="K206" s="2">
        <f t="shared" si="8"/>
        <v>1.7990663203592629E-2</v>
      </c>
    </row>
    <row r="207" spans="1:11" x14ac:dyDescent="0.25">
      <c r="A207" s="5">
        <v>37960</v>
      </c>
      <c r="B207">
        <v>4991</v>
      </c>
      <c r="C207">
        <v>40109600</v>
      </c>
      <c r="D207">
        <v>342143167</v>
      </c>
      <c r="E207">
        <v>5.2042352398</v>
      </c>
      <c r="F207">
        <v>5.0836122948</v>
      </c>
      <c r="G207">
        <v>5.0638877879999997</v>
      </c>
      <c r="H207">
        <v>5.2269942861000001</v>
      </c>
      <c r="I207" t="s">
        <v>13</v>
      </c>
      <c r="J207" s="2">
        <f t="shared" si="7"/>
        <v>2.5717703342751808E-2</v>
      </c>
      <c r="K207" s="2">
        <f t="shared" si="8"/>
        <v>2.5392565949026606E-2</v>
      </c>
    </row>
    <row r="208" spans="1:11" x14ac:dyDescent="0.25">
      <c r="A208" s="5">
        <v>37967</v>
      </c>
      <c r="B208">
        <v>6891</v>
      </c>
      <c r="C208">
        <v>59133600</v>
      </c>
      <c r="D208">
        <v>527257293</v>
      </c>
      <c r="E208">
        <v>5.4818956039</v>
      </c>
      <c r="F208">
        <v>5.2004420654999999</v>
      </c>
      <c r="G208">
        <v>5.1587171474</v>
      </c>
      <c r="H208">
        <v>5.6101048977000003</v>
      </c>
      <c r="I208" t="s">
        <v>13</v>
      </c>
      <c r="J208" s="2">
        <f t="shared" si="7"/>
        <v>5.3352769678157497E-2</v>
      </c>
      <c r="K208" s="2">
        <f t="shared" si="8"/>
        <v>5.1978190986569715E-2</v>
      </c>
    </row>
    <row r="209" spans="1:11" x14ac:dyDescent="0.25">
      <c r="A209" s="5">
        <v>37974</v>
      </c>
      <c r="B209">
        <v>5548</v>
      </c>
      <c r="C209">
        <v>43674400</v>
      </c>
      <c r="D209">
        <v>402581968</v>
      </c>
      <c r="E209">
        <v>5.7428660008000003</v>
      </c>
      <c r="F209">
        <v>5.5380345847000001</v>
      </c>
      <c r="G209">
        <v>5.3976871328999998</v>
      </c>
      <c r="H209">
        <v>5.7997636163999999</v>
      </c>
      <c r="I209" t="s">
        <v>13</v>
      </c>
      <c r="J209" s="2">
        <f t="shared" si="7"/>
        <v>4.7605867706480565E-2</v>
      </c>
      <c r="K209" s="2">
        <f t="shared" si="8"/>
        <v>4.6507434730121415E-2</v>
      </c>
    </row>
    <row r="210" spans="1:11" x14ac:dyDescent="0.25">
      <c r="A210" s="5">
        <v>37981</v>
      </c>
      <c r="B210">
        <v>2952</v>
      </c>
      <c r="C210">
        <v>17640800</v>
      </c>
      <c r="D210">
        <v>168529249</v>
      </c>
      <c r="E210">
        <v>5.6836924806000004</v>
      </c>
      <c r="F210">
        <v>5.7413487311000004</v>
      </c>
      <c r="G210">
        <v>5.6518298159000002</v>
      </c>
      <c r="H210">
        <v>5.9856291607000003</v>
      </c>
      <c r="I210" t="s">
        <v>13</v>
      </c>
      <c r="J210" s="2">
        <f t="shared" si="7"/>
        <v>-1.0303830908079181E-2</v>
      </c>
      <c r="K210" s="2">
        <f t="shared" si="8"/>
        <v>-1.0357282864066236E-2</v>
      </c>
    </row>
    <row r="211" spans="1:11" x14ac:dyDescent="0.25">
      <c r="A211" s="5">
        <v>37988</v>
      </c>
      <c r="B211">
        <v>2519</v>
      </c>
      <c r="C211">
        <v>19205600</v>
      </c>
      <c r="D211">
        <v>184702739</v>
      </c>
      <c r="E211">
        <v>6.0083882069000003</v>
      </c>
      <c r="F211">
        <v>5.7049342570999997</v>
      </c>
      <c r="G211">
        <v>5.7049342570999997</v>
      </c>
      <c r="H211">
        <v>6.0083882069000003</v>
      </c>
      <c r="I211" t="s">
        <v>13</v>
      </c>
      <c r="J211" s="2">
        <f t="shared" si="7"/>
        <v>5.7127602770254526E-2</v>
      </c>
      <c r="K211" s="2">
        <f t="shared" si="8"/>
        <v>5.5555421238778636E-2</v>
      </c>
    </row>
    <row r="212" spans="1:11" x14ac:dyDescent="0.25">
      <c r="A212" s="5">
        <v>37995</v>
      </c>
      <c r="B212">
        <v>10274</v>
      </c>
      <c r="C212">
        <v>72803200</v>
      </c>
      <c r="D212">
        <v>786099108</v>
      </c>
      <c r="E212">
        <v>6.5090872242</v>
      </c>
      <c r="F212">
        <v>6.0607340133000003</v>
      </c>
      <c r="G212">
        <v>6.0576994737999996</v>
      </c>
      <c r="H212">
        <v>7.0173725901999999</v>
      </c>
      <c r="I212" t="s">
        <v>13</v>
      </c>
      <c r="J212" s="2">
        <f t="shared" si="7"/>
        <v>8.3333333343041938E-2</v>
      </c>
      <c r="K212" s="2">
        <f t="shared" si="8"/>
        <v>8.0042707682498215E-2</v>
      </c>
    </row>
    <row r="213" spans="1:11" x14ac:dyDescent="0.25">
      <c r="A213" s="5">
        <v>38002</v>
      </c>
      <c r="B213">
        <v>8738</v>
      </c>
      <c r="C213">
        <v>63239200</v>
      </c>
      <c r="D213">
        <v>670019839</v>
      </c>
      <c r="E213">
        <v>6.3725329466999998</v>
      </c>
      <c r="F213">
        <v>6.5265358263</v>
      </c>
      <c r="G213">
        <v>6.1373561356000002</v>
      </c>
      <c r="H213">
        <v>6.6835732452999999</v>
      </c>
      <c r="I213" t="s">
        <v>13</v>
      </c>
      <c r="J213" s="2">
        <f t="shared" si="7"/>
        <v>-2.0979020989656982E-2</v>
      </c>
      <c r="K213" s="2">
        <f t="shared" si="8"/>
        <v>-2.1202207661466899E-2</v>
      </c>
    </row>
    <row r="214" spans="1:11" x14ac:dyDescent="0.25">
      <c r="A214" s="5">
        <v>38009</v>
      </c>
      <c r="B214">
        <v>7575</v>
      </c>
      <c r="C214">
        <v>57395200</v>
      </c>
      <c r="D214">
        <v>616977617</v>
      </c>
      <c r="E214">
        <v>6.4567414178</v>
      </c>
      <c r="F214">
        <v>6.3725329466999998</v>
      </c>
      <c r="G214">
        <v>6.3270148542999998</v>
      </c>
      <c r="H214">
        <v>6.7101254659</v>
      </c>
      <c r="I214" t="s">
        <v>13</v>
      </c>
      <c r="J214" s="2">
        <f t="shared" si="7"/>
        <v>1.3214285717205732E-2</v>
      </c>
      <c r="K214" s="2">
        <f t="shared" si="8"/>
        <v>1.3127738648437991E-2</v>
      </c>
    </row>
    <row r="215" spans="1:11" x14ac:dyDescent="0.25">
      <c r="A215" s="5">
        <v>38016</v>
      </c>
      <c r="B215">
        <v>7243</v>
      </c>
      <c r="C215">
        <v>47553600</v>
      </c>
      <c r="D215">
        <v>494850345</v>
      </c>
      <c r="E215">
        <v>5.9393524332999998</v>
      </c>
      <c r="F215">
        <v>6.5128803985000001</v>
      </c>
      <c r="G215">
        <v>5.9173520220000002</v>
      </c>
      <c r="H215">
        <v>6.6304688041000004</v>
      </c>
      <c r="I215" t="s">
        <v>13</v>
      </c>
      <c r="J215" s="2">
        <f t="shared" si="7"/>
        <v>-8.0131594409783458E-2</v>
      </c>
      <c r="K215" s="2">
        <f t="shared" si="8"/>
        <v>-8.3524656571814376E-2</v>
      </c>
    </row>
    <row r="216" spans="1:11" x14ac:dyDescent="0.25">
      <c r="A216" s="5">
        <v>38023</v>
      </c>
      <c r="B216">
        <v>7394</v>
      </c>
      <c r="C216">
        <v>68196000</v>
      </c>
      <c r="D216">
        <v>673192140</v>
      </c>
      <c r="E216">
        <v>6.1919778466000004</v>
      </c>
      <c r="F216">
        <v>5.9552837657</v>
      </c>
      <c r="G216">
        <v>5.7732113957999998</v>
      </c>
      <c r="H216">
        <v>6.2185300671999997</v>
      </c>
      <c r="I216" t="s">
        <v>13</v>
      </c>
      <c r="J216" s="2">
        <f t="shared" si="7"/>
        <v>4.2534167846920878E-2</v>
      </c>
      <c r="K216" s="2">
        <f t="shared" si="8"/>
        <v>4.1654449066847288E-2</v>
      </c>
    </row>
    <row r="217" spans="1:11" x14ac:dyDescent="0.25">
      <c r="A217" s="5">
        <v>38030</v>
      </c>
      <c r="B217">
        <v>7373</v>
      </c>
      <c r="C217">
        <v>56208000</v>
      </c>
      <c r="D217">
        <v>599178421</v>
      </c>
      <c r="E217">
        <v>6.5083285892999996</v>
      </c>
      <c r="F217">
        <v>6.2359786692999997</v>
      </c>
      <c r="G217">
        <v>6.1525288330999999</v>
      </c>
      <c r="H217">
        <v>6.7131600053999998</v>
      </c>
      <c r="I217" t="s">
        <v>13</v>
      </c>
      <c r="J217" s="2">
        <f t="shared" si="7"/>
        <v>5.1090419012675747E-2</v>
      </c>
      <c r="K217" s="2">
        <f t="shared" si="8"/>
        <v>4.9828119605053081E-2</v>
      </c>
    </row>
    <row r="218" spans="1:11" x14ac:dyDescent="0.25">
      <c r="A218" s="5">
        <v>38037</v>
      </c>
      <c r="B218">
        <v>8689</v>
      </c>
      <c r="C218">
        <v>71666400</v>
      </c>
      <c r="D218">
        <v>743630830</v>
      </c>
      <c r="E218">
        <v>6.1373561356000002</v>
      </c>
      <c r="F218">
        <v>6.4612932270999996</v>
      </c>
      <c r="G218">
        <v>5.8263158370000001</v>
      </c>
      <c r="H218">
        <v>6.5470189678999997</v>
      </c>
      <c r="I218" t="s">
        <v>13</v>
      </c>
      <c r="J218" s="2">
        <f t="shared" si="7"/>
        <v>-5.6999650311125305E-2</v>
      </c>
      <c r="K218" s="2">
        <f t="shared" si="8"/>
        <v>-5.8688625522794233E-2</v>
      </c>
    </row>
    <row r="219" spans="1:11" x14ac:dyDescent="0.25">
      <c r="A219" s="5">
        <v>38044</v>
      </c>
      <c r="B219">
        <v>2165</v>
      </c>
      <c r="C219">
        <v>17952800</v>
      </c>
      <c r="D219">
        <v>183636615</v>
      </c>
      <c r="E219">
        <v>6.2208059717999999</v>
      </c>
      <c r="F219">
        <v>6.1601151818000002</v>
      </c>
      <c r="G219">
        <v>6.1540461027999998</v>
      </c>
      <c r="H219">
        <v>6.3254975844999999</v>
      </c>
      <c r="I219" t="s">
        <v>13</v>
      </c>
      <c r="J219" s="2">
        <f t="shared" si="7"/>
        <v>1.3597033373368372E-2</v>
      </c>
      <c r="K219" s="2">
        <f t="shared" si="8"/>
        <v>1.3505423198654685E-2</v>
      </c>
    </row>
    <row r="220" spans="1:11" x14ac:dyDescent="0.25">
      <c r="A220" s="5">
        <v>38051</v>
      </c>
      <c r="B220">
        <v>5552</v>
      </c>
      <c r="C220">
        <v>40311200</v>
      </c>
      <c r="D220">
        <v>429585593</v>
      </c>
      <c r="E220">
        <v>6.4999836056999998</v>
      </c>
      <c r="F220">
        <v>6.2670826992000004</v>
      </c>
      <c r="G220">
        <v>6.2670826992000004</v>
      </c>
      <c r="H220">
        <v>6.5583984910000002</v>
      </c>
      <c r="I220" t="s">
        <v>13</v>
      </c>
      <c r="J220" s="2">
        <f t="shared" si="7"/>
        <v>4.4878048787498015E-2</v>
      </c>
      <c r="K220" s="2">
        <f t="shared" si="8"/>
        <v>4.3900178881949331E-2</v>
      </c>
    </row>
    <row r="221" spans="1:11" x14ac:dyDescent="0.25">
      <c r="A221" s="5">
        <v>38058</v>
      </c>
      <c r="B221">
        <v>6062</v>
      </c>
      <c r="C221">
        <v>41397600</v>
      </c>
      <c r="D221">
        <v>438266829</v>
      </c>
      <c r="E221">
        <v>6.3323252983999998</v>
      </c>
      <c r="F221">
        <v>6.5447430633000003</v>
      </c>
      <c r="G221">
        <v>6.1070107405999998</v>
      </c>
      <c r="H221">
        <v>6.6608141990999998</v>
      </c>
      <c r="I221" t="s">
        <v>13</v>
      </c>
      <c r="J221" s="2">
        <f t="shared" si="7"/>
        <v>-2.5793650795207568E-2</v>
      </c>
      <c r="K221" s="2">
        <f t="shared" si="8"/>
        <v>-2.6132140278446028E-2</v>
      </c>
    </row>
    <row r="222" spans="1:11" x14ac:dyDescent="0.25">
      <c r="A222" s="5">
        <v>38065</v>
      </c>
      <c r="B222">
        <v>7088</v>
      </c>
      <c r="C222">
        <v>43406400</v>
      </c>
      <c r="D222">
        <v>449649116</v>
      </c>
      <c r="E222">
        <v>6.3566016143999997</v>
      </c>
      <c r="F222">
        <v>6.3346012030000001</v>
      </c>
      <c r="G222">
        <v>6.0705962666</v>
      </c>
      <c r="H222">
        <v>6.5849507116000003</v>
      </c>
      <c r="I222" t="s">
        <v>13</v>
      </c>
      <c r="J222" s="2">
        <f t="shared" si="7"/>
        <v>3.8337127131060633E-3</v>
      </c>
      <c r="K222" s="2">
        <f t="shared" si="8"/>
        <v>3.8263827644946934E-3</v>
      </c>
    </row>
    <row r="223" spans="1:11" x14ac:dyDescent="0.25">
      <c r="A223" s="5">
        <v>38072</v>
      </c>
      <c r="B223">
        <v>5929</v>
      </c>
      <c r="C223">
        <v>38998400</v>
      </c>
      <c r="D223">
        <v>401422187</v>
      </c>
      <c r="E223">
        <v>6.2731517781999999</v>
      </c>
      <c r="F223">
        <v>6.2352200344000002</v>
      </c>
      <c r="G223">
        <v>6.1335629612</v>
      </c>
      <c r="H223">
        <v>6.3573602492000001</v>
      </c>
      <c r="I223" t="s">
        <v>13</v>
      </c>
      <c r="J223" s="2">
        <f t="shared" si="7"/>
        <v>-1.312805823963481E-2</v>
      </c>
      <c r="K223" s="2">
        <f t="shared" si="8"/>
        <v>-1.3214992889898334E-2</v>
      </c>
    </row>
    <row r="224" spans="1:11" x14ac:dyDescent="0.25">
      <c r="A224" s="5">
        <v>38079</v>
      </c>
      <c r="B224">
        <v>7843</v>
      </c>
      <c r="C224">
        <v>47906400</v>
      </c>
      <c r="D224">
        <v>505936562</v>
      </c>
      <c r="E224">
        <v>6.7441574378000002</v>
      </c>
      <c r="F224">
        <v>6.3141180614000003</v>
      </c>
      <c r="G224">
        <v>6.2359786692999997</v>
      </c>
      <c r="H224">
        <v>6.7753442929999999</v>
      </c>
      <c r="I224" t="s">
        <v>13</v>
      </c>
      <c r="J224" s="2">
        <f t="shared" si="7"/>
        <v>7.5082777565944614E-2</v>
      </c>
      <c r="K224" s="2">
        <f t="shared" si="8"/>
        <v>7.2397661002019734E-2</v>
      </c>
    </row>
    <row r="225" spans="1:11" x14ac:dyDescent="0.25">
      <c r="A225" s="5">
        <v>38086</v>
      </c>
      <c r="B225">
        <v>3625</v>
      </c>
      <c r="C225">
        <v>30263200</v>
      </c>
      <c r="D225">
        <v>324543549</v>
      </c>
      <c r="E225">
        <v>6.7823613354000001</v>
      </c>
      <c r="F225">
        <v>6.6973771549999999</v>
      </c>
      <c r="G225">
        <v>6.5180527374999997</v>
      </c>
      <c r="H225">
        <v>6.8026327912999998</v>
      </c>
      <c r="I225" t="s">
        <v>13</v>
      </c>
      <c r="J225" s="2">
        <f t="shared" si="7"/>
        <v>5.6647398807556648E-3</v>
      </c>
      <c r="K225" s="2">
        <f t="shared" si="8"/>
        <v>5.6487555779988407E-3</v>
      </c>
    </row>
    <row r="226" spans="1:11" x14ac:dyDescent="0.25">
      <c r="A226" s="5">
        <v>38093</v>
      </c>
      <c r="B226">
        <v>6225</v>
      </c>
      <c r="C226">
        <v>41715200</v>
      </c>
      <c r="D226">
        <v>452563176</v>
      </c>
      <c r="E226">
        <v>6.5999182324000003</v>
      </c>
      <c r="F226">
        <v>6.7831410068000002</v>
      </c>
      <c r="G226">
        <v>6.5601549921000002</v>
      </c>
      <c r="H226">
        <v>6.9772791804000001</v>
      </c>
      <c r="I226" t="s">
        <v>13</v>
      </c>
      <c r="J226" s="2">
        <f t="shared" si="7"/>
        <v>-2.6899643645901361E-2</v>
      </c>
      <c r="K226" s="2">
        <f t="shared" si="8"/>
        <v>-2.7268060949247292E-2</v>
      </c>
    </row>
    <row r="227" spans="1:11" x14ac:dyDescent="0.25">
      <c r="A227" s="5">
        <v>38100</v>
      </c>
      <c r="B227">
        <v>5462</v>
      </c>
      <c r="C227">
        <v>47458400</v>
      </c>
      <c r="D227">
        <v>489489979</v>
      </c>
      <c r="E227">
        <v>6.3761525464000002</v>
      </c>
      <c r="F227">
        <v>6.6116133031000004</v>
      </c>
      <c r="G227">
        <v>6.1594039027000003</v>
      </c>
      <c r="H227">
        <v>6.6654106284000001</v>
      </c>
      <c r="I227" t="s">
        <v>13</v>
      </c>
      <c r="J227" s="2">
        <f t="shared" si="7"/>
        <v>-3.3904311859728864E-2</v>
      </c>
      <c r="K227" s="2">
        <f t="shared" si="8"/>
        <v>-3.4492393629515873E-2</v>
      </c>
    </row>
    <row r="228" spans="1:11" x14ac:dyDescent="0.25">
      <c r="A228" s="5">
        <v>38107</v>
      </c>
      <c r="B228">
        <v>9042</v>
      </c>
      <c r="C228">
        <v>60015200</v>
      </c>
      <c r="D228">
        <v>579925790</v>
      </c>
      <c r="E228">
        <v>5.8241452092000001</v>
      </c>
      <c r="F228">
        <v>6.3933053167000002</v>
      </c>
      <c r="G228">
        <v>5.6954994315</v>
      </c>
      <c r="H228">
        <v>6.4634757408999999</v>
      </c>
      <c r="I228" t="s">
        <v>13</v>
      </c>
      <c r="J228" s="2">
        <f t="shared" si="7"/>
        <v>-8.6573734424165494E-2</v>
      </c>
      <c r="K228" s="2">
        <f t="shared" si="8"/>
        <v>-9.0552622813899378E-2</v>
      </c>
    </row>
    <row r="229" spans="1:11" x14ac:dyDescent="0.25">
      <c r="A229" s="5">
        <v>38114</v>
      </c>
      <c r="B229">
        <v>9100</v>
      </c>
      <c r="C229">
        <v>61829600</v>
      </c>
      <c r="D229">
        <v>583739515</v>
      </c>
      <c r="E229">
        <v>5.5824470813999998</v>
      </c>
      <c r="F229">
        <v>5.7937380253999997</v>
      </c>
      <c r="G229">
        <v>5.4748524310000004</v>
      </c>
      <c r="H229">
        <v>6.2295743268999999</v>
      </c>
      <c r="I229" t="s">
        <v>13</v>
      </c>
      <c r="J229" s="2">
        <f t="shared" si="7"/>
        <v>-4.1499330651681987E-2</v>
      </c>
      <c r="K229" s="2">
        <f t="shared" si="8"/>
        <v>-4.2385018167711418E-2</v>
      </c>
    </row>
    <row r="230" spans="1:11" x14ac:dyDescent="0.25">
      <c r="A230" s="5">
        <v>38121</v>
      </c>
      <c r="B230">
        <v>8414</v>
      </c>
      <c r="C230">
        <v>61894400</v>
      </c>
      <c r="D230">
        <v>560857530</v>
      </c>
      <c r="E230">
        <v>5.7071945022000001</v>
      </c>
      <c r="F230">
        <v>5.3867495649999997</v>
      </c>
      <c r="G230">
        <v>5.3017653846000004</v>
      </c>
      <c r="H230">
        <v>6.0026899553000002</v>
      </c>
      <c r="I230" t="s">
        <v>13</v>
      </c>
      <c r="J230" s="2">
        <f t="shared" si="7"/>
        <v>2.2346368712682141E-2</v>
      </c>
      <c r="K230" s="2">
        <f t="shared" si="8"/>
        <v>2.210034699831678E-2</v>
      </c>
    </row>
    <row r="231" spans="1:11" x14ac:dyDescent="0.25">
      <c r="A231" s="5">
        <v>38128</v>
      </c>
      <c r="B231">
        <v>9592</v>
      </c>
      <c r="C231">
        <v>61342400</v>
      </c>
      <c r="D231">
        <v>537472617</v>
      </c>
      <c r="E231">
        <v>5.2401713456000003</v>
      </c>
      <c r="F231">
        <v>5.4576996606000003</v>
      </c>
      <c r="G231">
        <v>5.2269169321</v>
      </c>
      <c r="H231">
        <v>5.6799060039000002</v>
      </c>
      <c r="I231" t="s">
        <v>13</v>
      </c>
      <c r="J231" s="2">
        <f t="shared" si="7"/>
        <v>-8.1830601080788878E-2</v>
      </c>
      <c r="K231" s="2">
        <f t="shared" si="8"/>
        <v>-8.5373374972205027E-2</v>
      </c>
    </row>
    <row r="232" spans="1:11" x14ac:dyDescent="0.25">
      <c r="A232" s="5">
        <v>38135</v>
      </c>
      <c r="B232">
        <v>7902</v>
      </c>
      <c r="C232">
        <v>52964000</v>
      </c>
      <c r="D232">
        <v>468445185</v>
      </c>
      <c r="E232">
        <v>5.5356667986000003</v>
      </c>
      <c r="F232">
        <v>5.3875292363999998</v>
      </c>
      <c r="G232">
        <v>5.3017653846000004</v>
      </c>
      <c r="H232">
        <v>5.7071945022000001</v>
      </c>
      <c r="I232" t="s">
        <v>13</v>
      </c>
      <c r="J232" s="2">
        <f t="shared" si="7"/>
        <v>5.6390418082057137E-2</v>
      </c>
      <c r="K232" s="2">
        <f t="shared" si="8"/>
        <v>5.4857831049512189E-2</v>
      </c>
    </row>
    <row r="233" spans="1:11" x14ac:dyDescent="0.25">
      <c r="A233" s="5">
        <v>38142</v>
      </c>
      <c r="B233">
        <v>6044</v>
      </c>
      <c r="C233">
        <v>40716000</v>
      </c>
      <c r="D233">
        <v>372373286</v>
      </c>
      <c r="E233">
        <v>5.6752279757000004</v>
      </c>
      <c r="F233">
        <v>5.5785487245000001</v>
      </c>
      <c r="G233">
        <v>5.5122766572000002</v>
      </c>
      <c r="H233">
        <v>5.8631287783000001</v>
      </c>
      <c r="I233" t="s">
        <v>13</v>
      </c>
      <c r="J233" s="2">
        <f t="shared" si="7"/>
        <v>2.5211267617353039E-2</v>
      </c>
      <c r="K233" s="2">
        <f t="shared" si="8"/>
        <v>2.4898706100282168E-2</v>
      </c>
    </row>
    <row r="234" spans="1:11" x14ac:dyDescent="0.25">
      <c r="A234" s="5">
        <v>38149</v>
      </c>
      <c r="B234">
        <v>4466</v>
      </c>
      <c r="C234">
        <v>31881600</v>
      </c>
      <c r="D234">
        <v>291876156</v>
      </c>
      <c r="E234">
        <v>5.6448207918</v>
      </c>
      <c r="F234">
        <v>5.7001774597999999</v>
      </c>
      <c r="G234">
        <v>5.5980405089999996</v>
      </c>
      <c r="H234">
        <v>5.8467556793000002</v>
      </c>
      <c r="I234" t="s">
        <v>13</v>
      </c>
      <c r="J234" s="2">
        <f t="shared" si="7"/>
        <v>-5.3578788429640145E-3</v>
      </c>
      <c r="K234" s="2">
        <f t="shared" si="8"/>
        <v>-5.3722837520228063E-3</v>
      </c>
    </row>
    <row r="235" spans="1:11" x14ac:dyDescent="0.25">
      <c r="A235" s="5">
        <v>38156</v>
      </c>
      <c r="B235">
        <v>8760</v>
      </c>
      <c r="C235">
        <v>60946400</v>
      </c>
      <c r="D235">
        <v>563816895</v>
      </c>
      <c r="E235">
        <v>5.8397386368999999</v>
      </c>
      <c r="F235">
        <v>5.6089559082999996</v>
      </c>
      <c r="G235">
        <v>5.4966832296000003</v>
      </c>
      <c r="H235">
        <v>5.9083497183000002</v>
      </c>
      <c r="I235" t="s">
        <v>13</v>
      </c>
      <c r="J235" s="2">
        <f t="shared" si="7"/>
        <v>3.4530386754376474E-2</v>
      </c>
      <c r="K235" s="2">
        <f t="shared" si="8"/>
        <v>3.3947591145079302E-2</v>
      </c>
    </row>
    <row r="236" spans="1:11" x14ac:dyDescent="0.25">
      <c r="A236" s="5">
        <v>38163</v>
      </c>
      <c r="B236">
        <v>6967</v>
      </c>
      <c r="C236">
        <v>61868800</v>
      </c>
      <c r="D236">
        <v>585875353</v>
      </c>
      <c r="E236">
        <v>5.9332992024999998</v>
      </c>
      <c r="F236">
        <v>5.8327215943999997</v>
      </c>
      <c r="G236">
        <v>5.7149912159999996</v>
      </c>
      <c r="H236">
        <v>6.1126236198999999</v>
      </c>
      <c r="I236" t="s">
        <v>13</v>
      </c>
      <c r="J236" s="2">
        <f t="shared" si="7"/>
        <v>1.6021361813833845E-2</v>
      </c>
      <c r="K236" s="2">
        <f t="shared" si="8"/>
        <v>1.5894374342576147E-2</v>
      </c>
    </row>
    <row r="237" spans="1:11" x14ac:dyDescent="0.25">
      <c r="A237" s="5">
        <v>38170</v>
      </c>
      <c r="B237">
        <v>5612</v>
      </c>
      <c r="C237">
        <v>39204000</v>
      </c>
      <c r="D237">
        <v>372982395</v>
      </c>
      <c r="E237">
        <v>5.9878761990999996</v>
      </c>
      <c r="F237">
        <v>5.9800794853000001</v>
      </c>
      <c r="G237">
        <v>5.7695682126000003</v>
      </c>
      <c r="H237">
        <v>6.0408938529</v>
      </c>
      <c r="I237" t="s">
        <v>13</v>
      </c>
      <c r="J237" s="2">
        <f t="shared" si="7"/>
        <v>9.1984231263786409E-3</v>
      </c>
      <c r="K237" s="2">
        <f t="shared" si="8"/>
        <v>9.1563752849109989E-3</v>
      </c>
    </row>
    <row r="238" spans="1:11" x14ac:dyDescent="0.25">
      <c r="A238" s="5">
        <v>38177</v>
      </c>
      <c r="B238">
        <v>4241</v>
      </c>
      <c r="C238">
        <v>27655200</v>
      </c>
      <c r="D238">
        <v>260330552</v>
      </c>
      <c r="E238">
        <v>5.7773649263999998</v>
      </c>
      <c r="F238">
        <v>6.0034696267000003</v>
      </c>
      <c r="G238">
        <v>5.7461780712000001</v>
      </c>
      <c r="H238">
        <v>6.0190630543000001</v>
      </c>
      <c r="I238" t="s">
        <v>13</v>
      </c>
      <c r="J238" s="2">
        <f t="shared" si="7"/>
        <v>-3.5156250012590484E-2</v>
      </c>
      <c r="K238" s="2">
        <f t="shared" si="8"/>
        <v>-3.5789107864634524E-2</v>
      </c>
    </row>
    <row r="239" spans="1:11" x14ac:dyDescent="0.25">
      <c r="A239" s="5">
        <v>38184</v>
      </c>
      <c r="B239">
        <v>7638</v>
      </c>
      <c r="C239">
        <v>49926400</v>
      </c>
      <c r="D239">
        <v>473033091</v>
      </c>
      <c r="E239">
        <v>6.1110642770999997</v>
      </c>
      <c r="F239">
        <v>5.7781445977999999</v>
      </c>
      <c r="G239">
        <v>5.7539747849999996</v>
      </c>
      <c r="H239">
        <v>6.1282170474999997</v>
      </c>
      <c r="I239" t="s">
        <v>13</v>
      </c>
      <c r="J239" s="2">
        <f t="shared" si="7"/>
        <v>5.7759784079960408E-2</v>
      </c>
      <c r="K239" s="2">
        <f t="shared" si="8"/>
        <v>5.615326047359151E-2</v>
      </c>
    </row>
    <row r="240" spans="1:11" x14ac:dyDescent="0.25">
      <c r="A240" s="5">
        <v>38191</v>
      </c>
      <c r="B240">
        <v>7298</v>
      </c>
      <c r="C240">
        <v>46086400</v>
      </c>
      <c r="D240">
        <v>441037542</v>
      </c>
      <c r="E240">
        <v>5.8319419230999996</v>
      </c>
      <c r="F240">
        <v>6.1095049344000003</v>
      </c>
      <c r="G240">
        <v>5.8015347392000001</v>
      </c>
      <c r="H240">
        <v>6.1586242313000001</v>
      </c>
      <c r="I240" t="s">
        <v>13</v>
      </c>
      <c r="J240" s="2">
        <f t="shared" si="7"/>
        <v>-4.5674917059202902E-2</v>
      </c>
      <c r="K240" s="2">
        <f t="shared" si="8"/>
        <v>-4.6750907779026081E-2</v>
      </c>
    </row>
    <row r="241" spans="1:11" x14ac:dyDescent="0.25">
      <c r="A241" s="5">
        <v>38198</v>
      </c>
      <c r="B241">
        <v>6976</v>
      </c>
      <c r="C241">
        <v>48414400</v>
      </c>
      <c r="D241">
        <v>463564201</v>
      </c>
      <c r="E241">
        <v>6.0892334784999997</v>
      </c>
      <c r="F241">
        <v>5.8639084496000002</v>
      </c>
      <c r="G241">
        <v>5.7383813573999998</v>
      </c>
      <c r="H241">
        <v>6.1749973303000001</v>
      </c>
      <c r="I241" t="s">
        <v>13</v>
      </c>
      <c r="J241" s="2">
        <f t="shared" si="7"/>
        <v>4.4117647053528275E-2</v>
      </c>
      <c r="K241" s="2">
        <f t="shared" si="8"/>
        <v>4.3172171860137214E-2</v>
      </c>
    </row>
    <row r="242" spans="1:11" x14ac:dyDescent="0.25">
      <c r="A242" s="5">
        <v>38205</v>
      </c>
      <c r="B242">
        <v>6587</v>
      </c>
      <c r="C242">
        <v>45721600</v>
      </c>
      <c r="D242">
        <v>445231965</v>
      </c>
      <c r="E242">
        <v>6.0970301923000001</v>
      </c>
      <c r="F242">
        <v>6.0518092522</v>
      </c>
      <c r="G242">
        <v>5.9644860577000003</v>
      </c>
      <c r="H242">
        <v>6.1983874717000003</v>
      </c>
      <c r="I242" t="s">
        <v>13</v>
      </c>
      <c r="J242" s="2">
        <f t="shared" si="7"/>
        <v>1.2804097309668805E-3</v>
      </c>
      <c r="K242" s="2">
        <f t="shared" si="8"/>
        <v>1.2795907054782272E-3</v>
      </c>
    </row>
    <row r="243" spans="1:11" x14ac:dyDescent="0.25">
      <c r="A243" s="5">
        <v>38212</v>
      </c>
      <c r="B243">
        <v>6209</v>
      </c>
      <c r="C243">
        <v>52259200</v>
      </c>
      <c r="D243">
        <v>520561020</v>
      </c>
      <c r="E243">
        <v>6.1983874717000003</v>
      </c>
      <c r="F243">
        <v>6.0892334784999997</v>
      </c>
      <c r="G243">
        <v>6.0502499094999997</v>
      </c>
      <c r="H243">
        <v>6.3083211363</v>
      </c>
      <c r="I243" t="s">
        <v>13</v>
      </c>
      <c r="J243" s="2">
        <f t="shared" si="7"/>
        <v>1.6624040918807426E-2</v>
      </c>
      <c r="K243" s="2">
        <f t="shared" si="8"/>
        <v>1.6487374107143345E-2</v>
      </c>
    </row>
    <row r="244" spans="1:11" x14ac:dyDescent="0.25">
      <c r="A244" s="5">
        <v>38219</v>
      </c>
      <c r="B244">
        <v>8403</v>
      </c>
      <c r="C244">
        <v>57328800</v>
      </c>
      <c r="D244">
        <v>582566340</v>
      </c>
      <c r="E244">
        <v>6.5999182324000003</v>
      </c>
      <c r="F244">
        <v>6.1866924010000002</v>
      </c>
      <c r="G244">
        <v>6.1672006164999997</v>
      </c>
      <c r="H244">
        <v>6.6155116600000001</v>
      </c>
      <c r="I244" t="s">
        <v>13</v>
      </c>
      <c r="J244" s="2">
        <f t="shared" si="7"/>
        <v>6.4779874206520649E-2</v>
      </c>
      <c r="K244" s="2">
        <f t="shared" si="8"/>
        <v>6.2768086911987361E-2</v>
      </c>
    </row>
    <row r="245" spans="1:11" x14ac:dyDescent="0.25">
      <c r="A245" s="5">
        <v>38226</v>
      </c>
      <c r="B245">
        <v>5799</v>
      </c>
      <c r="C245">
        <v>36803200</v>
      </c>
      <c r="D245">
        <v>384863556</v>
      </c>
      <c r="E245">
        <v>6.4502213275000004</v>
      </c>
      <c r="F245">
        <v>6.5734094054999996</v>
      </c>
      <c r="G245">
        <v>6.4166954581000004</v>
      </c>
      <c r="H245">
        <v>6.6505968721000004</v>
      </c>
      <c r="I245" t="s">
        <v>13</v>
      </c>
      <c r="J245" s="2">
        <f t="shared" si="7"/>
        <v>-2.268163023067693E-2</v>
      </c>
      <c r="K245" s="2">
        <f t="shared" si="8"/>
        <v>-2.2942815365289256E-2</v>
      </c>
    </row>
    <row r="246" spans="1:11" x14ac:dyDescent="0.25">
      <c r="A246" s="5">
        <v>38233</v>
      </c>
      <c r="B246">
        <v>4587</v>
      </c>
      <c r="C246">
        <v>27918400</v>
      </c>
      <c r="D246">
        <v>287505642</v>
      </c>
      <c r="E246">
        <v>6.4868658823000001</v>
      </c>
      <c r="F246">
        <v>6.4322888857000002</v>
      </c>
      <c r="G246">
        <v>6.3551014191000004</v>
      </c>
      <c r="H246">
        <v>6.5180527374999997</v>
      </c>
      <c r="I246" t="s">
        <v>13</v>
      </c>
      <c r="J246" s="2">
        <f t="shared" si="7"/>
        <v>5.6811313813014408E-3</v>
      </c>
      <c r="K246" s="2">
        <f t="shared" si="8"/>
        <v>5.6650546151563374E-3</v>
      </c>
    </row>
    <row r="247" spans="1:11" x14ac:dyDescent="0.25">
      <c r="A247" s="5">
        <v>38240</v>
      </c>
      <c r="B247">
        <v>3452</v>
      </c>
      <c r="C247">
        <v>21896000</v>
      </c>
      <c r="D247">
        <v>230351259</v>
      </c>
      <c r="E247">
        <v>6.5500192641000003</v>
      </c>
      <c r="F247">
        <v>6.5102560237000002</v>
      </c>
      <c r="G247">
        <v>6.4478823133000001</v>
      </c>
      <c r="H247">
        <v>6.6225287025000004</v>
      </c>
      <c r="I247" t="s">
        <v>13</v>
      </c>
      <c r="J247" s="2">
        <f t="shared" si="7"/>
        <v>9.7355769251095126E-3</v>
      </c>
      <c r="K247" s="2">
        <f t="shared" si="8"/>
        <v>9.6884915516058621E-3</v>
      </c>
    </row>
    <row r="248" spans="1:11" x14ac:dyDescent="0.25">
      <c r="A248" s="5">
        <v>38247</v>
      </c>
      <c r="B248">
        <v>5775</v>
      </c>
      <c r="C248">
        <v>36398400</v>
      </c>
      <c r="D248">
        <v>388749100</v>
      </c>
      <c r="E248">
        <v>6.8049718054000001</v>
      </c>
      <c r="F248">
        <v>6.5484599214000001</v>
      </c>
      <c r="G248">
        <v>6.5180527374999997</v>
      </c>
      <c r="H248">
        <v>6.8065311482000004</v>
      </c>
      <c r="I248" t="s">
        <v>13</v>
      </c>
      <c r="J248" s="2">
        <f t="shared" si="7"/>
        <v>3.8923937628301264E-2</v>
      </c>
      <c r="K248" s="2">
        <f t="shared" si="8"/>
        <v>3.8185502149819327E-2</v>
      </c>
    </row>
    <row r="249" spans="1:11" x14ac:dyDescent="0.25">
      <c r="A249" s="5">
        <v>38254</v>
      </c>
      <c r="B249">
        <v>7429</v>
      </c>
      <c r="C249">
        <v>46369600</v>
      </c>
      <c r="D249">
        <v>519170987</v>
      </c>
      <c r="E249">
        <v>7.1838920961000001</v>
      </c>
      <c r="F249">
        <v>6.8728032155000003</v>
      </c>
      <c r="G249">
        <v>6.8221245758000002</v>
      </c>
      <c r="H249">
        <v>7.2228756651000001</v>
      </c>
      <c r="I249" t="s">
        <v>13</v>
      </c>
      <c r="J249" s="2">
        <f t="shared" si="7"/>
        <v>5.56828597584067E-2</v>
      </c>
      <c r="K249" s="2">
        <f t="shared" si="8"/>
        <v>5.4187817979848715E-2</v>
      </c>
    </row>
    <row r="250" spans="1:11" x14ac:dyDescent="0.25">
      <c r="A250" s="5">
        <v>38261</v>
      </c>
      <c r="B250">
        <v>6722</v>
      </c>
      <c r="C250">
        <v>48387200</v>
      </c>
      <c r="D250">
        <v>565155250</v>
      </c>
      <c r="E250">
        <v>7.5709489838000001</v>
      </c>
      <c r="F250">
        <v>7.2127399372000003</v>
      </c>
      <c r="G250">
        <v>7.1620612975000002</v>
      </c>
      <c r="H250">
        <v>7.5991386875</v>
      </c>
      <c r="I250" t="s">
        <v>13</v>
      </c>
      <c r="J250" s="2">
        <f t="shared" si="7"/>
        <v>5.3878438389981742E-2</v>
      </c>
      <c r="K250" s="2">
        <f t="shared" si="8"/>
        <v>5.2477109871897243E-2</v>
      </c>
    </row>
    <row r="251" spans="1:11" x14ac:dyDescent="0.25">
      <c r="A251" s="5">
        <v>38268</v>
      </c>
      <c r="B251">
        <v>6682</v>
      </c>
      <c r="C251">
        <v>51081600</v>
      </c>
      <c r="D251">
        <v>615564414</v>
      </c>
      <c r="E251">
        <v>7.7964666130999998</v>
      </c>
      <c r="F251">
        <v>7.5951115869999999</v>
      </c>
      <c r="G251">
        <v>7.5709489838000001</v>
      </c>
      <c r="H251">
        <v>7.8931170256999996</v>
      </c>
      <c r="I251" t="s">
        <v>13</v>
      </c>
      <c r="J251" s="2">
        <f t="shared" si="7"/>
        <v>2.9787234041934951E-2</v>
      </c>
      <c r="K251" s="2">
        <f t="shared" si="8"/>
        <v>2.935221201192708E-2</v>
      </c>
    </row>
    <row r="252" spans="1:11" x14ac:dyDescent="0.25">
      <c r="A252" s="5">
        <v>38275</v>
      </c>
      <c r="B252">
        <v>7502</v>
      </c>
      <c r="C252">
        <v>46515200</v>
      </c>
      <c r="D252">
        <v>531641859</v>
      </c>
      <c r="E252">
        <v>7.4920178136000004</v>
      </c>
      <c r="F252">
        <v>7.7682769093999999</v>
      </c>
      <c r="G252">
        <v>7.1038053230999996</v>
      </c>
      <c r="H252">
        <v>7.8689544224999999</v>
      </c>
      <c r="I252" t="s">
        <v>13</v>
      </c>
      <c r="J252" s="2">
        <f t="shared" si="7"/>
        <v>-3.904958676901793E-2</v>
      </c>
      <c r="K252" s="2">
        <f t="shared" si="8"/>
        <v>-3.9832470478420152E-2</v>
      </c>
    </row>
    <row r="253" spans="1:11" x14ac:dyDescent="0.25">
      <c r="A253" s="5">
        <v>38282</v>
      </c>
      <c r="B253">
        <v>7162</v>
      </c>
      <c r="C253">
        <v>54263200</v>
      </c>
      <c r="D253">
        <v>636724388</v>
      </c>
      <c r="E253">
        <v>7.6353825922</v>
      </c>
      <c r="F253">
        <v>7.4992665944999999</v>
      </c>
      <c r="G253">
        <v>7.3462367746000004</v>
      </c>
      <c r="H253">
        <v>7.7320330046999999</v>
      </c>
      <c r="I253" t="s">
        <v>13</v>
      </c>
      <c r="J253" s="2">
        <f t="shared" si="7"/>
        <v>1.9135669744371642E-2</v>
      </c>
      <c r="K253" s="2">
        <f t="shared" si="8"/>
        <v>1.8954885461032023E-2</v>
      </c>
    </row>
    <row r="254" spans="1:11" x14ac:dyDescent="0.25">
      <c r="A254" s="5">
        <v>38289</v>
      </c>
      <c r="B254">
        <v>5050</v>
      </c>
      <c r="C254">
        <v>37033600</v>
      </c>
      <c r="D254">
        <v>434423161</v>
      </c>
      <c r="E254">
        <v>7.5266508779999999</v>
      </c>
      <c r="F254">
        <v>7.6112199890000003</v>
      </c>
      <c r="G254">
        <v>7.4517468083000002</v>
      </c>
      <c r="H254">
        <v>7.6740427571999996</v>
      </c>
      <c r="I254" t="s">
        <v>13</v>
      </c>
      <c r="J254" s="2">
        <f t="shared" si="7"/>
        <v>-1.4240506338356385E-2</v>
      </c>
      <c r="K254" s="2">
        <f t="shared" si="8"/>
        <v>-1.4342875368780258E-2</v>
      </c>
    </row>
    <row r="255" spans="1:11" x14ac:dyDescent="0.25">
      <c r="A255" s="5">
        <v>38296</v>
      </c>
      <c r="B255">
        <v>4226</v>
      </c>
      <c r="C255">
        <v>26233600</v>
      </c>
      <c r="D255">
        <v>310158772</v>
      </c>
      <c r="E255">
        <v>7.7159246026000003</v>
      </c>
      <c r="F255">
        <v>7.5306779786</v>
      </c>
      <c r="G255">
        <v>7.4912123933999997</v>
      </c>
      <c r="H255">
        <v>7.7441143063000002</v>
      </c>
      <c r="I255" t="s">
        <v>13</v>
      </c>
      <c r="J255" s="2">
        <f t="shared" si="7"/>
        <v>2.5147137507498529E-2</v>
      </c>
      <c r="K255" s="2">
        <f t="shared" si="8"/>
        <v>2.48361510760336E-2</v>
      </c>
    </row>
    <row r="256" spans="1:11" x14ac:dyDescent="0.25">
      <c r="A256" s="5">
        <v>38303</v>
      </c>
      <c r="B256">
        <v>5047</v>
      </c>
      <c r="C256">
        <v>29012000</v>
      </c>
      <c r="D256">
        <v>344636452</v>
      </c>
      <c r="E256">
        <v>7.7159246026000003</v>
      </c>
      <c r="F256">
        <v>7.7320330046999999</v>
      </c>
      <c r="G256">
        <v>7.4742985713000003</v>
      </c>
      <c r="H256">
        <v>7.77230401</v>
      </c>
      <c r="I256" t="s">
        <v>13</v>
      </c>
      <c r="J256" s="2">
        <f t="shared" si="7"/>
        <v>0</v>
      </c>
      <c r="K256" s="2">
        <f t="shared" si="8"/>
        <v>0</v>
      </c>
    </row>
    <row r="257" spans="1:11" x14ac:dyDescent="0.25">
      <c r="A257" s="5">
        <v>38310</v>
      </c>
      <c r="B257">
        <v>8386</v>
      </c>
      <c r="C257">
        <v>45351200</v>
      </c>
      <c r="D257">
        <v>520716001</v>
      </c>
      <c r="E257">
        <v>7.2890519471999999</v>
      </c>
      <c r="F257">
        <v>7.6514909942999996</v>
      </c>
      <c r="G257">
        <v>7.2415321610000003</v>
      </c>
      <c r="H257">
        <v>7.6514909942999996</v>
      </c>
      <c r="I257" t="s">
        <v>13</v>
      </c>
      <c r="J257" s="2">
        <f t="shared" si="7"/>
        <v>-5.5323590805456901E-2</v>
      </c>
      <c r="K257" s="2">
        <f t="shared" si="8"/>
        <v>-5.6912834261683275E-2</v>
      </c>
    </row>
    <row r="258" spans="1:11" x14ac:dyDescent="0.25">
      <c r="A258" s="5">
        <v>38317</v>
      </c>
      <c r="B258">
        <v>7809</v>
      </c>
      <c r="C258">
        <v>42271200</v>
      </c>
      <c r="D258">
        <v>485222888</v>
      </c>
      <c r="E258">
        <v>7.5564514219000003</v>
      </c>
      <c r="F258">
        <v>7.2801923259999999</v>
      </c>
      <c r="G258">
        <v>7.2085099366999996</v>
      </c>
      <c r="H258">
        <v>7.6031657880000001</v>
      </c>
      <c r="I258" t="s">
        <v>13</v>
      </c>
      <c r="J258" s="2">
        <f t="shared" si="7"/>
        <v>3.6685082866327878E-2</v>
      </c>
      <c r="K258" s="2">
        <f t="shared" si="8"/>
        <v>3.6028202188064795E-2</v>
      </c>
    </row>
    <row r="259" spans="1:11" x14ac:dyDescent="0.25">
      <c r="A259" s="5">
        <v>38324</v>
      </c>
      <c r="B259">
        <v>7205</v>
      </c>
      <c r="C259">
        <v>41468000</v>
      </c>
      <c r="D259">
        <v>485768646</v>
      </c>
      <c r="E259">
        <v>7.5153749966000003</v>
      </c>
      <c r="F259">
        <v>7.5548405816999997</v>
      </c>
      <c r="G259">
        <v>7.3897294602999999</v>
      </c>
      <c r="H259">
        <v>7.7400872058000001</v>
      </c>
      <c r="I259" t="s">
        <v>13</v>
      </c>
      <c r="J259" s="2">
        <f t="shared" si="7"/>
        <v>-5.4359411589616213E-3</v>
      </c>
      <c r="K259" s="2">
        <f t="shared" si="8"/>
        <v>-5.4507696493848934E-3</v>
      </c>
    </row>
    <row r="260" spans="1:11" x14ac:dyDescent="0.25">
      <c r="A260" s="5">
        <v>38331</v>
      </c>
      <c r="B260">
        <v>5275</v>
      </c>
      <c r="C260">
        <v>32346400</v>
      </c>
      <c r="D260">
        <v>374151681</v>
      </c>
      <c r="E260">
        <v>7.4018107618000002</v>
      </c>
      <c r="F260">
        <v>7.5306779786</v>
      </c>
      <c r="G260">
        <v>7.2818031661999996</v>
      </c>
      <c r="H260">
        <v>7.6426313731000004</v>
      </c>
      <c r="I260" t="s">
        <v>13</v>
      </c>
      <c r="J260" s="2">
        <f t="shared" ref="J260:J323" si="9">E260/E259-1</f>
        <v>-1.5110920592968036E-2</v>
      </c>
      <c r="K260" s="2">
        <f t="shared" ref="K260:K323" si="10">LN(E260/E259)</f>
        <v>-1.522625389005472E-2</v>
      </c>
    </row>
    <row r="261" spans="1:11" x14ac:dyDescent="0.25">
      <c r="A261" s="5">
        <v>38338</v>
      </c>
      <c r="B261">
        <v>8571</v>
      </c>
      <c r="C261">
        <v>52979200</v>
      </c>
      <c r="D261">
        <v>621109273</v>
      </c>
      <c r="E261">
        <v>7.6289392313000004</v>
      </c>
      <c r="F261">
        <v>7.4179191638999997</v>
      </c>
      <c r="G261">
        <v>7.3937565608</v>
      </c>
      <c r="H261">
        <v>7.7481414068000003</v>
      </c>
      <c r="I261" t="s">
        <v>13</v>
      </c>
      <c r="J261" s="2">
        <f t="shared" si="9"/>
        <v>3.0685527745749397E-2</v>
      </c>
      <c r="K261" s="2">
        <f t="shared" si="10"/>
        <v>3.0224141772305556E-2</v>
      </c>
    </row>
    <row r="262" spans="1:11" x14ac:dyDescent="0.25">
      <c r="A262" s="5">
        <v>38345</v>
      </c>
      <c r="B262">
        <v>6082</v>
      </c>
      <c r="C262">
        <v>44587200</v>
      </c>
      <c r="D262">
        <v>533026852</v>
      </c>
      <c r="E262">
        <v>7.7843853115000003</v>
      </c>
      <c r="F262">
        <v>7.6353825922</v>
      </c>
      <c r="G262">
        <v>7.5886682261000002</v>
      </c>
      <c r="H262">
        <v>7.8327105177999998</v>
      </c>
      <c r="I262" t="s">
        <v>13</v>
      </c>
      <c r="J262" s="2">
        <f t="shared" si="9"/>
        <v>2.0375844594781478E-2</v>
      </c>
      <c r="K262" s="2">
        <f t="shared" si="10"/>
        <v>2.0171034518827503E-2</v>
      </c>
    </row>
    <row r="263" spans="1:11" x14ac:dyDescent="0.25">
      <c r="A263" s="5">
        <v>38352</v>
      </c>
      <c r="B263">
        <v>3053</v>
      </c>
      <c r="C263">
        <v>29881600</v>
      </c>
      <c r="D263">
        <v>362151838</v>
      </c>
      <c r="E263">
        <v>7.8246563167999996</v>
      </c>
      <c r="F263">
        <v>7.7320330046999999</v>
      </c>
      <c r="G263">
        <v>7.6635722957999999</v>
      </c>
      <c r="H263">
        <v>7.8890899251000004</v>
      </c>
      <c r="I263" t="s">
        <v>13</v>
      </c>
      <c r="J263" s="2">
        <f t="shared" si="9"/>
        <v>5.1733057510021663E-3</v>
      </c>
      <c r="K263" s="2">
        <f t="shared" si="10"/>
        <v>5.1599701776975518E-3</v>
      </c>
    </row>
    <row r="264" spans="1:11" x14ac:dyDescent="0.25">
      <c r="A264" s="5">
        <v>38359</v>
      </c>
      <c r="B264">
        <v>6442</v>
      </c>
      <c r="C264">
        <v>38197600</v>
      </c>
      <c r="D264">
        <v>448912470</v>
      </c>
      <c r="E264">
        <v>7.5234291975999996</v>
      </c>
      <c r="F264">
        <v>7.8528460204000003</v>
      </c>
      <c r="G264">
        <v>7.3937565608</v>
      </c>
      <c r="H264">
        <v>7.8850628246000003</v>
      </c>
      <c r="I264" t="s">
        <v>13</v>
      </c>
      <c r="J264" s="2">
        <f t="shared" si="9"/>
        <v>-3.8497169332951775E-2</v>
      </c>
      <c r="K264" s="2">
        <f t="shared" si="10"/>
        <v>-3.9257769946145611E-2</v>
      </c>
    </row>
    <row r="265" spans="1:11" x14ac:dyDescent="0.25">
      <c r="A265" s="5">
        <v>38366</v>
      </c>
      <c r="B265">
        <v>7040</v>
      </c>
      <c r="C265">
        <v>48883200</v>
      </c>
      <c r="D265">
        <v>569105928</v>
      </c>
      <c r="E265">
        <v>7.5790031849000004</v>
      </c>
      <c r="F265">
        <v>7.5709489838000001</v>
      </c>
      <c r="G265">
        <v>7.3188524911000004</v>
      </c>
      <c r="H265">
        <v>7.6071928885000002</v>
      </c>
      <c r="I265" t="s">
        <v>13</v>
      </c>
      <c r="J265" s="2">
        <f t="shared" si="9"/>
        <v>7.3867894334314066E-3</v>
      </c>
      <c r="K265" s="2">
        <f t="shared" si="10"/>
        <v>7.3596407169573492E-3</v>
      </c>
    </row>
    <row r="266" spans="1:11" x14ac:dyDescent="0.25">
      <c r="A266" s="5">
        <v>38373</v>
      </c>
      <c r="B266">
        <v>5637</v>
      </c>
      <c r="C266">
        <v>40711200</v>
      </c>
      <c r="D266">
        <v>471013182</v>
      </c>
      <c r="E266">
        <v>7.3373771535000003</v>
      </c>
      <c r="F266">
        <v>7.5709489838000001</v>
      </c>
      <c r="G266">
        <v>7.2737489652000002</v>
      </c>
      <c r="H266">
        <v>7.6313554916999999</v>
      </c>
      <c r="I266" t="s">
        <v>13</v>
      </c>
      <c r="J266" s="2">
        <f t="shared" si="9"/>
        <v>-3.1880977683371725E-2</v>
      </c>
      <c r="K266" s="2">
        <f t="shared" si="10"/>
        <v>-3.2400242325479264E-2</v>
      </c>
    </row>
    <row r="267" spans="1:11" x14ac:dyDescent="0.25">
      <c r="A267" s="5">
        <v>38380</v>
      </c>
      <c r="B267">
        <v>4293</v>
      </c>
      <c r="C267">
        <v>29105600</v>
      </c>
      <c r="D267">
        <v>340171523</v>
      </c>
      <c r="E267">
        <v>7.4742985713000003</v>
      </c>
      <c r="F267">
        <v>7.3301283724999999</v>
      </c>
      <c r="G267">
        <v>7.3293229524000001</v>
      </c>
      <c r="H267">
        <v>7.6434367932000002</v>
      </c>
      <c r="I267" t="s">
        <v>13</v>
      </c>
      <c r="J267" s="2">
        <f t="shared" si="9"/>
        <v>1.8660812295124618E-2</v>
      </c>
      <c r="K267" s="2">
        <f t="shared" si="10"/>
        <v>1.8488835527167392E-2</v>
      </c>
    </row>
    <row r="268" spans="1:11" x14ac:dyDescent="0.25">
      <c r="A268" s="5">
        <v>38387</v>
      </c>
      <c r="B268">
        <v>6748</v>
      </c>
      <c r="C268">
        <v>52577600</v>
      </c>
      <c r="D268">
        <v>623656513</v>
      </c>
      <c r="E268">
        <v>7.8367376183999999</v>
      </c>
      <c r="F268">
        <v>7.5347050791000001</v>
      </c>
      <c r="G268">
        <v>7.4388600866000001</v>
      </c>
      <c r="H268">
        <v>7.8850628246000003</v>
      </c>
      <c r="I268" t="s">
        <v>13</v>
      </c>
      <c r="J268" s="2">
        <f t="shared" si="9"/>
        <v>4.849137931038805E-2</v>
      </c>
      <c r="K268" s="2">
        <f t="shared" si="10"/>
        <v>4.7352349399845714E-2</v>
      </c>
    </row>
    <row r="269" spans="1:11" x14ac:dyDescent="0.25">
      <c r="A269" s="5">
        <v>38394</v>
      </c>
      <c r="B269">
        <v>6989</v>
      </c>
      <c r="C269">
        <v>37802400</v>
      </c>
      <c r="D269">
        <v>481841022</v>
      </c>
      <c r="E269">
        <v>8.2789132557999991</v>
      </c>
      <c r="F269">
        <v>8.2152850675</v>
      </c>
      <c r="G269">
        <v>8.0179571419000002</v>
      </c>
      <c r="H269">
        <v>8.3658986271</v>
      </c>
      <c r="I269" t="s">
        <v>13</v>
      </c>
      <c r="J269" s="2">
        <f t="shared" si="9"/>
        <v>5.6423432674561846E-2</v>
      </c>
      <c r="K269" s="2">
        <f t="shared" si="10"/>
        <v>5.4889082825427586E-2</v>
      </c>
    </row>
    <row r="270" spans="1:11" x14ac:dyDescent="0.25">
      <c r="A270" s="5">
        <v>38401</v>
      </c>
      <c r="B270">
        <v>7447</v>
      </c>
      <c r="C270">
        <v>62404000</v>
      </c>
      <c r="D270">
        <v>796081370</v>
      </c>
      <c r="E270">
        <v>8.2716644748999997</v>
      </c>
      <c r="F270">
        <v>8.2241446886999992</v>
      </c>
      <c r="G270">
        <v>8.0622552476999996</v>
      </c>
      <c r="H270">
        <v>8.4110021530000001</v>
      </c>
      <c r="I270" t="s">
        <v>13</v>
      </c>
      <c r="J270" s="2">
        <f t="shared" si="9"/>
        <v>-8.755715485871951E-4</v>
      </c>
      <c r="K270" s="2">
        <f t="shared" si="10"/>
        <v>-8.7595508524774396E-4</v>
      </c>
    </row>
    <row r="271" spans="1:11" x14ac:dyDescent="0.25">
      <c r="A271" s="5">
        <v>38408</v>
      </c>
      <c r="B271">
        <v>8526</v>
      </c>
      <c r="C271">
        <v>58856000</v>
      </c>
      <c r="D271">
        <v>792370425</v>
      </c>
      <c r="E271">
        <v>9.1052742832</v>
      </c>
      <c r="F271">
        <v>8.2917999775000002</v>
      </c>
      <c r="G271">
        <v>8.2797186758999999</v>
      </c>
      <c r="H271">
        <v>9.1495723888999994</v>
      </c>
      <c r="I271" t="s">
        <v>13</v>
      </c>
      <c r="J271" s="2">
        <f t="shared" si="9"/>
        <v>0.10077896786427365</v>
      </c>
      <c r="K271" s="2">
        <f t="shared" si="10"/>
        <v>9.6018081786466786E-2</v>
      </c>
    </row>
    <row r="272" spans="1:11" x14ac:dyDescent="0.25">
      <c r="A272" s="5">
        <v>38415</v>
      </c>
      <c r="B272">
        <v>9233</v>
      </c>
      <c r="C272">
        <v>62458400</v>
      </c>
      <c r="D272">
        <v>862580904</v>
      </c>
      <c r="E272">
        <v>9.2864938066999994</v>
      </c>
      <c r="F272">
        <v>9.0207051721999996</v>
      </c>
      <c r="G272">
        <v>8.5124850860999999</v>
      </c>
      <c r="H272">
        <v>9.3348190130000006</v>
      </c>
      <c r="I272" t="s">
        <v>13</v>
      </c>
      <c r="J272" s="2">
        <f t="shared" si="9"/>
        <v>1.9902697915906264E-2</v>
      </c>
      <c r="K272" s="2">
        <f t="shared" si="10"/>
        <v>1.9707228545771727E-2</v>
      </c>
    </row>
    <row r="273" spans="1:11" x14ac:dyDescent="0.25">
      <c r="A273" s="5">
        <v>38422</v>
      </c>
      <c r="B273">
        <v>7511</v>
      </c>
      <c r="C273">
        <v>39951200</v>
      </c>
      <c r="D273">
        <v>560396308</v>
      </c>
      <c r="E273">
        <v>8.6663203260999992</v>
      </c>
      <c r="F273">
        <v>9.3026022087999998</v>
      </c>
      <c r="G273">
        <v>8.6341035220000002</v>
      </c>
      <c r="H273">
        <v>9.4153610234999991</v>
      </c>
      <c r="I273" t="s">
        <v>13</v>
      </c>
      <c r="J273" s="2">
        <f t="shared" si="9"/>
        <v>-6.6782307026636789E-2</v>
      </c>
      <c r="K273" s="2">
        <f t="shared" si="10"/>
        <v>-6.9116779548920579E-2</v>
      </c>
    </row>
    <row r="274" spans="1:11" x14ac:dyDescent="0.25">
      <c r="A274" s="5">
        <v>38429</v>
      </c>
      <c r="B274">
        <v>9263</v>
      </c>
      <c r="C274">
        <v>51273600</v>
      </c>
      <c r="D274">
        <v>678404366</v>
      </c>
      <c r="E274">
        <v>8.5374531093999995</v>
      </c>
      <c r="F274">
        <v>8.6824287282999997</v>
      </c>
      <c r="G274">
        <v>8.2152850675</v>
      </c>
      <c r="H274">
        <v>8.7259214139000001</v>
      </c>
      <c r="I274" t="s">
        <v>13</v>
      </c>
      <c r="J274" s="2">
        <f t="shared" si="9"/>
        <v>-1.4869888470646075E-2</v>
      </c>
      <c r="K274" s="2">
        <f t="shared" si="10"/>
        <v>-1.4981553610348197E-2</v>
      </c>
    </row>
    <row r="275" spans="1:11" x14ac:dyDescent="0.25">
      <c r="A275" s="5">
        <v>38436</v>
      </c>
      <c r="B275">
        <v>5397</v>
      </c>
      <c r="C275">
        <v>42801600</v>
      </c>
      <c r="D275">
        <v>556012415</v>
      </c>
      <c r="E275">
        <v>8.2636102737999995</v>
      </c>
      <c r="F275">
        <v>8.5406747898000006</v>
      </c>
      <c r="G275">
        <v>8.1347430570999997</v>
      </c>
      <c r="H275">
        <v>8.5777241146000005</v>
      </c>
      <c r="I275" t="s">
        <v>13</v>
      </c>
      <c r="J275" s="2">
        <f t="shared" si="9"/>
        <v>-3.2075471699925417E-2</v>
      </c>
      <c r="K275" s="2">
        <f t="shared" si="10"/>
        <v>-3.2601161377270246E-2</v>
      </c>
    </row>
    <row r="276" spans="1:11" x14ac:dyDescent="0.25">
      <c r="A276" s="5">
        <v>38443</v>
      </c>
      <c r="B276">
        <v>6313</v>
      </c>
      <c r="C276">
        <v>39944800</v>
      </c>
      <c r="D276">
        <v>507991529</v>
      </c>
      <c r="E276">
        <v>8.5058683433999995</v>
      </c>
      <c r="F276">
        <v>8.2313934696000004</v>
      </c>
      <c r="G276">
        <v>7.941442232</v>
      </c>
      <c r="H276">
        <v>8.5795476649999998</v>
      </c>
      <c r="I276" t="s">
        <v>13</v>
      </c>
      <c r="J276" s="2">
        <f t="shared" si="9"/>
        <v>2.9316250594257243E-2</v>
      </c>
      <c r="K276" s="2">
        <f t="shared" si="10"/>
        <v>2.8894747431437932E-2</v>
      </c>
    </row>
    <row r="277" spans="1:11" x14ac:dyDescent="0.25">
      <c r="A277" s="5">
        <v>38450</v>
      </c>
      <c r="B277">
        <v>6198</v>
      </c>
      <c r="C277">
        <v>37267200</v>
      </c>
      <c r="D277">
        <v>475391074</v>
      </c>
      <c r="E277">
        <v>8.1865912833000003</v>
      </c>
      <c r="F277">
        <v>8.5140549347000007</v>
      </c>
      <c r="G277">
        <v>8.1538449182000008</v>
      </c>
      <c r="H277">
        <v>8.6581389413000007</v>
      </c>
      <c r="I277" t="s">
        <v>13</v>
      </c>
      <c r="J277" s="2">
        <f t="shared" si="9"/>
        <v>-3.7536092402339793E-2</v>
      </c>
      <c r="K277" s="2">
        <f t="shared" si="10"/>
        <v>-3.8258712123121388E-2</v>
      </c>
    </row>
    <row r="278" spans="1:11" x14ac:dyDescent="0.25">
      <c r="A278" s="5">
        <v>38457</v>
      </c>
      <c r="B278">
        <v>7495</v>
      </c>
      <c r="C278">
        <v>44658400</v>
      </c>
      <c r="D278">
        <v>546675559</v>
      </c>
      <c r="E278">
        <v>7.6790226237999999</v>
      </c>
      <c r="F278">
        <v>8.1857726242000002</v>
      </c>
      <c r="G278">
        <v>7.6544628498999998</v>
      </c>
      <c r="H278">
        <v>8.2889236743999994</v>
      </c>
      <c r="I278" t="s">
        <v>13</v>
      </c>
      <c r="J278" s="2">
        <f t="shared" si="9"/>
        <v>-6.1999999992109145E-2</v>
      </c>
      <c r="K278" s="2">
        <f t="shared" si="10"/>
        <v>-6.4005329967499955E-2</v>
      </c>
    </row>
    <row r="279" spans="1:11" x14ac:dyDescent="0.25">
      <c r="A279" s="5">
        <v>38464</v>
      </c>
      <c r="B279">
        <v>4153</v>
      </c>
      <c r="C279">
        <v>28128800</v>
      </c>
      <c r="D279">
        <v>332431222</v>
      </c>
      <c r="E279">
        <v>7.6217164848000003</v>
      </c>
      <c r="F279">
        <v>7.7772617192000002</v>
      </c>
      <c r="G279">
        <v>7.5480371632000001</v>
      </c>
      <c r="H279">
        <v>7.9319882944</v>
      </c>
      <c r="I279" t="s">
        <v>13</v>
      </c>
      <c r="J279" s="2">
        <f t="shared" si="9"/>
        <v>-7.4626865693021571E-3</v>
      </c>
      <c r="K279" s="2">
        <f t="shared" si="10"/>
        <v>-7.490671731311657E-3</v>
      </c>
    </row>
    <row r="280" spans="1:11" x14ac:dyDescent="0.25">
      <c r="A280" s="5">
        <v>38471</v>
      </c>
      <c r="B280">
        <v>5795</v>
      </c>
      <c r="C280">
        <v>35458400</v>
      </c>
      <c r="D280">
        <v>418346458</v>
      </c>
      <c r="E280">
        <v>7.7363287628000004</v>
      </c>
      <c r="F280">
        <v>7.6299030760999997</v>
      </c>
      <c r="G280">
        <v>7.4743578416999998</v>
      </c>
      <c r="H280">
        <v>7.9737399099999999</v>
      </c>
      <c r="I280" t="s">
        <v>13</v>
      </c>
      <c r="J280" s="2">
        <f t="shared" si="9"/>
        <v>1.5037593989303044E-2</v>
      </c>
      <c r="K280" s="2">
        <f t="shared" si="10"/>
        <v>1.4925650220952016E-2</v>
      </c>
    </row>
    <row r="281" spans="1:11" x14ac:dyDescent="0.25">
      <c r="A281" s="5">
        <v>38478</v>
      </c>
      <c r="B281">
        <v>5587</v>
      </c>
      <c r="C281">
        <v>32462400</v>
      </c>
      <c r="D281">
        <v>388536405</v>
      </c>
      <c r="E281">
        <v>8.0826215739999991</v>
      </c>
      <c r="F281">
        <v>7.7355101036000002</v>
      </c>
      <c r="G281">
        <v>7.5152907980999997</v>
      </c>
      <c r="H281">
        <v>8.1702181007999997</v>
      </c>
      <c r="I281" t="s">
        <v>13</v>
      </c>
      <c r="J281" s="2">
        <f t="shared" si="9"/>
        <v>4.4761904750628245E-2</v>
      </c>
      <c r="K281" s="2">
        <f t="shared" si="10"/>
        <v>4.3789017112867805E-2</v>
      </c>
    </row>
    <row r="282" spans="1:11" x14ac:dyDescent="0.25">
      <c r="A282" s="5">
        <v>38485</v>
      </c>
      <c r="B282">
        <v>5517</v>
      </c>
      <c r="C282">
        <v>37663200</v>
      </c>
      <c r="D282">
        <v>452578390</v>
      </c>
      <c r="E282">
        <v>7.5725969371000001</v>
      </c>
      <c r="F282">
        <v>8.1047253705000006</v>
      </c>
      <c r="G282">
        <v>7.5324826398000004</v>
      </c>
      <c r="H282">
        <v>8.1235545304999999</v>
      </c>
      <c r="I282" t="s">
        <v>13</v>
      </c>
      <c r="J282" s="2">
        <f t="shared" si="9"/>
        <v>-6.3101387616690485E-2</v>
      </c>
      <c r="K282" s="2">
        <f t="shared" si="10"/>
        <v>-6.5180207098447421E-2</v>
      </c>
    </row>
    <row r="283" spans="1:11" x14ac:dyDescent="0.25">
      <c r="A283" s="5">
        <v>38492</v>
      </c>
      <c r="B283">
        <v>5394</v>
      </c>
      <c r="C283">
        <v>34015200</v>
      </c>
      <c r="D283">
        <v>406640493</v>
      </c>
      <c r="E283">
        <v>8.0392326401999998</v>
      </c>
      <c r="F283">
        <v>7.6380896674000001</v>
      </c>
      <c r="G283">
        <v>7.5562237545000004</v>
      </c>
      <c r="H283">
        <v>8.0965387791999994</v>
      </c>
      <c r="I283" t="s">
        <v>13</v>
      </c>
      <c r="J283" s="2">
        <f t="shared" si="9"/>
        <v>6.1621621614883271E-2</v>
      </c>
      <c r="K283" s="2">
        <f t="shared" si="10"/>
        <v>5.9797570835693467E-2</v>
      </c>
    </row>
    <row r="284" spans="1:11" x14ac:dyDescent="0.25">
      <c r="A284" s="5">
        <v>38499</v>
      </c>
      <c r="B284">
        <v>3634</v>
      </c>
      <c r="C284">
        <v>18538400</v>
      </c>
      <c r="D284">
        <v>227693927</v>
      </c>
      <c r="E284">
        <v>8.2520840135999993</v>
      </c>
      <c r="F284">
        <v>8.0392326401999998</v>
      </c>
      <c r="G284">
        <v>7.7944535609000001</v>
      </c>
      <c r="H284">
        <v>8.2668198778999997</v>
      </c>
      <c r="I284" t="s">
        <v>13</v>
      </c>
      <c r="J284" s="2">
        <f t="shared" si="9"/>
        <v>2.6476578415661312E-2</v>
      </c>
      <c r="K284" s="2">
        <f t="shared" si="10"/>
        <v>2.6132140280994275E-2</v>
      </c>
    </row>
    <row r="285" spans="1:11" x14ac:dyDescent="0.25">
      <c r="A285" s="5">
        <v>38506</v>
      </c>
      <c r="B285">
        <v>6320</v>
      </c>
      <c r="C285">
        <v>37519200</v>
      </c>
      <c r="D285">
        <v>480571672</v>
      </c>
      <c r="E285">
        <v>8.5124176164000005</v>
      </c>
      <c r="F285">
        <v>8.1906845789999991</v>
      </c>
      <c r="G285">
        <v>8.1906845789999991</v>
      </c>
      <c r="H285">
        <v>8.5713610737000003</v>
      </c>
      <c r="I285" t="s">
        <v>13</v>
      </c>
      <c r="J285" s="2">
        <f t="shared" si="9"/>
        <v>3.154761904640746E-2</v>
      </c>
      <c r="K285" s="2">
        <f t="shared" si="10"/>
        <v>3.1060217317126937E-2</v>
      </c>
    </row>
    <row r="286" spans="1:11" x14ac:dyDescent="0.25">
      <c r="A286" s="5">
        <v>38513</v>
      </c>
      <c r="B286">
        <v>6214</v>
      </c>
      <c r="C286">
        <v>43672800</v>
      </c>
      <c r="D286">
        <v>552717097</v>
      </c>
      <c r="E286">
        <v>8.3257633351999996</v>
      </c>
      <c r="F286">
        <v>8.3707895872000009</v>
      </c>
      <c r="G286">
        <v>8.0965387791999994</v>
      </c>
      <c r="H286">
        <v>8.4567487956999994</v>
      </c>
      <c r="I286" t="s">
        <v>13</v>
      </c>
      <c r="J286" s="2">
        <f t="shared" si="9"/>
        <v>-2.1927293703306261E-2</v>
      </c>
      <c r="K286" s="2">
        <f t="shared" si="10"/>
        <v>-2.2171269893875356E-2</v>
      </c>
    </row>
    <row r="287" spans="1:11" x14ac:dyDescent="0.25">
      <c r="A287" s="5">
        <v>38520</v>
      </c>
      <c r="B287">
        <v>7384</v>
      </c>
      <c r="C287">
        <v>48723200</v>
      </c>
      <c r="D287">
        <v>633032604</v>
      </c>
      <c r="E287">
        <v>8.8169588121999993</v>
      </c>
      <c r="F287">
        <v>8.3503231089999996</v>
      </c>
      <c r="G287">
        <v>8.2635452413999992</v>
      </c>
      <c r="H287">
        <v>8.8169588121999993</v>
      </c>
      <c r="I287" t="s">
        <v>13</v>
      </c>
      <c r="J287" s="2">
        <f t="shared" si="9"/>
        <v>5.8997050147138186E-2</v>
      </c>
      <c r="K287" s="2">
        <f t="shared" si="10"/>
        <v>5.7322281107493919E-2</v>
      </c>
    </row>
    <row r="288" spans="1:11" x14ac:dyDescent="0.25">
      <c r="A288" s="5">
        <v>38527</v>
      </c>
      <c r="B288">
        <v>7756</v>
      </c>
      <c r="C288">
        <v>58866400</v>
      </c>
      <c r="D288">
        <v>797414475</v>
      </c>
      <c r="E288">
        <v>8.7187197168000008</v>
      </c>
      <c r="F288">
        <v>8.8333319947</v>
      </c>
      <c r="G288">
        <v>8.6605949185999993</v>
      </c>
      <c r="H288">
        <v>9.0461833680999995</v>
      </c>
      <c r="I288" t="s">
        <v>13</v>
      </c>
      <c r="J288" s="2">
        <f t="shared" si="9"/>
        <v>-1.1142061281273707E-2</v>
      </c>
      <c r="K288" s="2">
        <f t="shared" si="10"/>
        <v>-1.1204599012799023E-2</v>
      </c>
    </row>
    <row r="289" spans="1:11" x14ac:dyDescent="0.25">
      <c r="A289" s="5">
        <v>38534</v>
      </c>
      <c r="B289">
        <v>6139</v>
      </c>
      <c r="C289">
        <v>36519200</v>
      </c>
      <c r="D289">
        <v>497484008</v>
      </c>
      <c r="E289">
        <v>9.0252986195999991</v>
      </c>
      <c r="F289">
        <v>8.6229365987000008</v>
      </c>
      <c r="G289">
        <v>8.6229365987000008</v>
      </c>
      <c r="H289">
        <v>9.0846603470999998</v>
      </c>
      <c r="I289" t="s">
        <v>13</v>
      </c>
      <c r="J289" s="2">
        <f t="shared" si="9"/>
        <v>3.5163293781454552E-2</v>
      </c>
      <c r="K289" s="2">
        <f t="shared" si="10"/>
        <v>3.4559186042197002E-2</v>
      </c>
    </row>
    <row r="290" spans="1:11" x14ac:dyDescent="0.25">
      <c r="A290" s="5">
        <v>38541</v>
      </c>
      <c r="B290">
        <v>6206</v>
      </c>
      <c r="C290">
        <v>45284800</v>
      </c>
      <c r="D290">
        <v>614100957</v>
      </c>
      <c r="E290">
        <v>9.0519932822999998</v>
      </c>
      <c r="F290">
        <v>8.9510540888999994</v>
      </c>
      <c r="G290">
        <v>8.8601253941000007</v>
      </c>
      <c r="H290">
        <v>9.2346848801999997</v>
      </c>
      <c r="I290" t="s">
        <v>13</v>
      </c>
      <c r="J290" s="2">
        <f t="shared" si="9"/>
        <v>2.9577594964036447E-3</v>
      </c>
      <c r="K290" s="2">
        <f t="shared" si="10"/>
        <v>2.9533939318592806E-3</v>
      </c>
    </row>
    <row r="291" spans="1:11" x14ac:dyDescent="0.25">
      <c r="A291" s="5">
        <v>38548</v>
      </c>
      <c r="B291">
        <v>7374</v>
      </c>
      <c r="C291">
        <v>47052000</v>
      </c>
      <c r="D291">
        <v>637162673</v>
      </c>
      <c r="E291">
        <v>8.7425020364999995</v>
      </c>
      <c r="F291">
        <v>9.0261328277999997</v>
      </c>
      <c r="G291">
        <v>8.7425020364999995</v>
      </c>
      <c r="H291">
        <v>9.2513690444000005</v>
      </c>
      <c r="I291" t="s">
        <v>13</v>
      </c>
      <c r="J291" s="2">
        <f t="shared" si="9"/>
        <v>-3.4190397202919942E-2</v>
      </c>
      <c r="K291" s="2">
        <f t="shared" si="10"/>
        <v>-3.4788562749839012E-2</v>
      </c>
    </row>
    <row r="292" spans="1:11" x14ac:dyDescent="0.25">
      <c r="A292" s="5">
        <v>38555</v>
      </c>
      <c r="B292">
        <v>6211</v>
      </c>
      <c r="C292">
        <v>40023200</v>
      </c>
      <c r="D292">
        <v>526904281</v>
      </c>
      <c r="E292">
        <v>9.0011065815000002</v>
      </c>
      <c r="F292">
        <v>8.7133047492000006</v>
      </c>
      <c r="G292">
        <v>8.6090287229999998</v>
      </c>
      <c r="H292">
        <v>9.0136197047</v>
      </c>
      <c r="I292" t="s">
        <v>13</v>
      </c>
      <c r="J292" s="2">
        <f t="shared" si="9"/>
        <v>2.9580152674866467E-2</v>
      </c>
      <c r="K292" s="2">
        <f t="shared" si="10"/>
        <v>2.9151100380168556E-2</v>
      </c>
    </row>
    <row r="293" spans="1:11" x14ac:dyDescent="0.25">
      <c r="A293" s="5">
        <v>38562</v>
      </c>
      <c r="B293">
        <v>7647</v>
      </c>
      <c r="C293">
        <v>49019200</v>
      </c>
      <c r="D293">
        <v>656980460</v>
      </c>
      <c r="E293">
        <v>9.0912010681000002</v>
      </c>
      <c r="F293">
        <v>8.8426070216999992</v>
      </c>
      <c r="G293">
        <v>8.6924495440000005</v>
      </c>
      <c r="H293">
        <v>9.2755610824999994</v>
      </c>
      <c r="I293" t="s">
        <v>13</v>
      </c>
      <c r="J293" s="2">
        <f t="shared" si="9"/>
        <v>1.0009267836598168E-2</v>
      </c>
      <c r="K293" s="2">
        <f t="shared" si="10"/>
        <v>9.9595068869079272E-3</v>
      </c>
    </row>
    <row r="294" spans="1:11" x14ac:dyDescent="0.25">
      <c r="A294" s="5">
        <v>38569</v>
      </c>
      <c r="B294">
        <v>7091</v>
      </c>
      <c r="C294">
        <v>41176800</v>
      </c>
      <c r="D294">
        <v>582647194</v>
      </c>
      <c r="E294">
        <v>9.5266577536000003</v>
      </c>
      <c r="F294">
        <v>9.0845274024999991</v>
      </c>
      <c r="G294">
        <v>9.0344749099000001</v>
      </c>
      <c r="H294">
        <v>9.6759810231000003</v>
      </c>
      <c r="I294" t="s">
        <v>13</v>
      </c>
      <c r="J294" s="2">
        <f t="shared" si="9"/>
        <v>4.7898697019029601E-2</v>
      </c>
      <c r="K294" s="2">
        <f t="shared" si="10"/>
        <v>4.6786918076886154E-2</v>
      </c>
    </row>
    <row r="295" spans="1:11" x14ac:dyDescent="0.25">
      <c r="A295" s="5">
        <v>38576</v>
      </c>
      <c r="B295">
        <v>8593</v>
      </c>
      <c r="C295">
        <v>50690400</v>
      </c>
      <c r="D295">
        <v>752800004</v>
      </c>
      <c r="E295">
        <v>10.210708485</v>
      </c>
      <c r="F295">
        <v>9.5383366684999995</v>
      </c>
      <c r="G295">
        <v>9.5383366684999995</v>
      </c>
      <c r="H295">
        <v>10.210708485</v>
      </c>
      <c r="I295" t="s">
        <v>13</v>
      </c>
      <c r="J295" s="2">
        <f t="shared" si="9"/>
        <v>7.180385284036328E-2</v>
      </c>
      <c r="K295" s="2">
        <f t="shared" si="10"/>
        <v>6.9343072810314932E-2</v>
      </c>
    </row>
    <row r="296" spans="1:11" x14ac:dyDescent="0.25">
      <c r="A296" s="5">
        <v>38583</v>
      </c>
      <c r="B296">
        <v>11249</v>
      </c>
      <c r="C296">
        <v>63916800</v>
      </c>
      <c r="D296">
        <v>961005096</v>
      </c>
      <c r="E296">
        <v>9.9938143508999993</v>
      </c>
      <c r="F296">
        <v>10.330834467000001</v>
      </c>
      <c r="G296">
        <v>9.6768152313000009</v>
      </c>
      <c r="H296">
        <v>10.344181798999999</v>
      </c>
      <c r="I296" t="s">
        <v>13</v>
      </c>
      <c r="J296" s="2">
        <f t="shared" si="9"/>
        <v>-2.1241830027625141E-2</v>
      </c>
      <c r="K296" s="2">
        <f t="shared" si="10"/>
        <v>-2.1470684358323455E-2</v>
      </c>
    </row>
    <row r="297" spans="1:11" x14ac:dyDescent="0.25">
      <c r="A297" s="5">
        <v>38590</v>
      </c>
      <c r="B297">
        <v>7274</v>
      </c>
      <c r="C297">
        <v>40105600</v>
      </c>
      <c r="D297">
        <v>615204290</v>
      </c>
      <c r="E297">
        <v>10.161490200999999</v>
      </c>
      <c r="F297">
        <v>10.077235171</v>
      </c>
      <c r="G297">
        <v>9.9437618584000003</v>
      </c>
      <c r="H297">
        <v>10.444286784000001</v>
      </c>
      <c r="I297" t="s">
        <v>13</v>
      </c>
      <c r="J297" s="2">
        <f t="shared" si="9"/>
        <v>1.6777963269339669E-2</v>
      </c>
      <c r="K297" s="2">
        <f t="shared" si="10"/>
        <v>1.6638768027783933E-2</v>
      </c>
    </row>
    <row r="298" spans="1:11" x14ac:dyDescent="0.25">
      <c r="A298" s="5">
        <v>38597</v>
      </c>
      <c r="B298">
        <v>13021</v>
      </c>
      <c r="C298">
        <v>51248400</v>
      </c>
      <c r="D298">
        <v>819165286</v>
      </c>
      <c r="E298">
        <v>10.711233411</v>
      </c>
      <c r="F298">
        <v>10.352523881</v>
      </c>
      <c r="G298">
        <v>10.277445141999999</v>
      </c>
      <c r="H298">
        <v>10.981516871</v>
      </c>
      <c r="I298" t="s">
        <v>13</v>
      </c>
      <c r="J298" s="2">
        <f t="shared" si="9"/>
        <v>5.4100648539315621E-2</v>
      </c>
      <c r="K298" s="2">
        <f t="shared" si="10"/>
        <v>5.2687937532887606E-2</v>
      </c>
    </row>
    <row r="299" spans="1:11" x14ac:dyDescent="0.25">
      <c r="A299" s="5">
        <v>38604</v>
      </c>
      <c r="B299">
        <v>9848</v>
      </c>
      <c r="C299">
        <v>30663600</v>
      </c>
      <c r="D299">
        <v>503861498</v>
      </c>
      <c r="E299">
        <v>11.295179157</v>
      </c>
      <c r="F299">
        <v>10.747938572000001</v>
      </c>
      <c r="G299">
        <v>10.667854584000001</v>
      </c>
      <c r="H299">
        <v>11.335221152000001</v>
      </c>
      <c r="I299" t="s">
        <v>13</v>
      </c>
      <c r="J299" s="2">
        <f t="shared" si="9"/>
        <v>5.4517133890510827E-2</v>
      </c>
      <c r="K299" s="2">
        <f t="shared" si="10"/>
        <v>5.3082969159844028E-2</v>
      </c>
    </row>
    <row r="300" spans="1:11" x14ac:dyDescent="0.25">
      <c r="A300" s="5">
        <v>38611</v>
      </c>
      <c r="B300">
        <v>13647</v>
      </c>
      <c r="C300">
        <v>38138400</v>
      </c>
      <c r="D300">
        <v>652752578</v>
      </c>
      <c r="E300">
        <v>11.602167779</v>
      </c>
      <c r="F300">
        <v>11.478704964</v>
      </c>
      <c r="G300">
        <v>11.228442501</v>
      </c>
      <c r="H300">
        <v>11.642209772999999</v>
      </c>
      <c r="I300" t="s">
        <v>13</v>
      </c>
      <c r="J300" s="2">
        <f t="shared" si="9"/>
        <v>2.7178729768951859E-2</v>
      </c>
      <c r="K300" s="2">
        <f t="shared" si="10"/>
        <v>2.6815946738535799E-2</v>
      </c>
    </row>
    <row r="301" spans="1:11" x14ac:dyDescent="0.25">
      <c r="A301" s="5">
        <v>38618</v>
      </c>
      <c r="B301">
        <v>18956</v>
      </c>
      <c r="C301">
        <v>55184800</v>
      </c>
      <c r="D301">
        <v>992136952</v>
      </c>
      <c r="E301">
        <v>11.939187895</v>
      </c>
      <c r="F301">
        <v>11.548778453000001</v>
      </c>
      <c r="G301">
        <v>11.478704964</v>
      </c>
      <c r="H301">
        <v>12.509786310999999</v>
      </c>
      <c r="I301" t="s">
        <v>13</v>
      </c>
      <c r="J301" s="2">
        <f t="shared" si="9"/>
        <v>2.9048029852663193E-2</v>
      </c>
      <c r="K301" s="2">
        <f t="shared" si="10"/>
        <v>2.8634132004265875E-2</v>
      </c>
    </row>
    <row r="302" spans="1:11" x14ac:dyDescent="0.25">
      <c r="A302" s="5">
        <v>38625</v>
      </c>
      <c r="B302">
        <v>14269</v>
      </c>
      <c r="C302">
        <v>44353000</v>
      </c>
      <c r="D302">
        <v>789093778</v>
      </c>
      <c r="E302">
        <v>11.895809068</v>
      </c>
      <c r="F302">
        <v>11.909156400000001</v>
      </c>
      <c r="G302">
        <v>11.515410125000001</v>
      </c>
      <c r="H302">
        <v>12.259523848000001</v>
      </c>
      <c r="I302" t="s">
        <v>13</v>
      </c>
      <c r="J302" s="2">
        <f t="shared" si="9"/>
        <v>-3.633314709635016E-3</v>
      </c>
      <c r="K302" s="2">
        <f t="shared" si="10"/>
        <v>-3.639931228984592E-3</v>
      </c>
    </row>
    <row r="303" spans="1:11" x14ac:dyDescent="0.25">
      <c r="A303" s="5">
        <v>38632</v>
      </c>
      <c r="B303">
        <v>23044</v>
      </c>
      <c r="C303">
        <v>72254400</v>
      </c>
      <c r="D303">
        <v>1199373434</v>
      </c>
      <c r="E303">
        <v>10.577760097000001</v>
      </c>
      <c r="F303">
        <v>11.912493232999999</v>
      </c>
      <c r="G303">
        <v>10.260760978</v>
      </c>
      <c r="H303">
        <v>12.049303378999999</v>
      </c>
      <c r="I303" t="s">
        <v>13</v>
      </c>
      <c r="J303" s="2">
        <f t="shared" si="9"/>
        <v>-0.11079943898440514</v>
      </c>
      <c r="K303" s="2">
        <f t="shared" si="10"/>
        <v>-0.11743246597057296</v>
      </c>
    </row>
    <row r="304" spans="1:11" x14ac:dyDescent="0.25">
      <c r="A304" s="5">
        <v>38639</v>
      </c>
      <c r="B304">
        <v>15056</v>
      </c>
      <c r="C304">
        <v>49589200</v>
      </c>
      <c r="D304">
        <v>780915625</v>
      </c>
      <c r="E304">
        <v>10.40424479</v>
      </c>
      <c r="F304">
        <v>10.727917574999999</v>
      </c>
      <c r="G304">
        <v>10.143971828</v>
      </c>
      <c r="H304">
        <v>10.871401387000001</v>
      </c>
      <c r="I304" t="s">
        <v>13</v>
      </c>
      <c r="J304" s="2">
        <f t="shared" si="9"/>
        <v>-1.6403785433667717E-2</v>
      </c>
      <c r="K304" s="2">
        <f t="shared" si="10"/>
        <v>-1.6539817197391084E-2</v>
      </c>
    </row>
    <row r="305" spans="1:11" x14ac:dyDescent="0.25">
      <c r="A305" s="5">
        <v>38646</v>
      </c>
      <c r="B305">
        <v>20159</v>
      </c>
      <c r="C305">
        <v>64331400</v>
      </c>
      <c r="D305">
        <v>994287530</v>
      </c>
      <c r="E305">
        <v>10.204034819</v>
      </c>
      <c r="F305">
        <v>10.544391769000001</v>
      </c>
      <c r="G305">
        <v>9.7602360522999998</v>
      </c>
      <c r="H305">
        <v>10.844706724</v>
      </c>
      <c r="I305" t="s">
        <v>13</v>
      </c>
      <c r="J305" s="2">
        <f t="shared" si="9"/>
        <v>-1.9243104621339824E-2</v>
      </c>
      <c r="K305" s="2">
        <f t="shared" si="10"/>
        <v>-1.943066319716993E-2</v>
      </c>
    </row>
    <row r="306" spans="1:11" x14ac:dyDescent="0.25">
      <c r="A306" s="5">
        <v>38653</v>
      </c>
      <c r="B306">
        <v>11939</v>
      </c>
      <c r="C306">
        <v>37128000</v>
      </c>
      <c r="D306">
        <v>589568003</v>
      </c>
      <c r="E306">
        <v>10.394234291</v>
      </c>
      <c r="F306">
        <v>10.160655992000001</v>
      </c>
      <c r="G306">
        <v>10.160655992000001</v>
      </c>
      <c r="H306">
        <v>10.911443381</v>
      </c>
      <c r="I306" t="s">
        <v>13</v>
      </c>
      <c r="J306" s="2">
        <f t="shared" si="9"/>
        <v>1.8639633769756081E-2</v>
      </c>
      <c r="K306" s="2">
        <f t="shared" si="10"/>
        <v>1.8468044754348184E-2</v>
      </c>
    </row>
    <row r="307" spans="1:11" x14ac:dyDescent="0.25">
      <c r="A307" s="5">
        <v>38660</v>
      </c>
      <c r="B307">
        <v>16661</v>
      </c>
      <c r="C307">
        <v>46103000</v>
      </c>
      <c r="D307">
        <v>755857014</v>
      </c>
      <c r="E307">
        <v>10.894759217000001</v>
      </c>
      <c r="F307">
        <v>10.514360272999999</v>
      </c>
      <c r="G307">
        <v>10.394234291</v>
      </c>
      <c r="H307">
        <v>11.308526489</v>
      </c>
      <c r="I307" t="s">
        <v>13</v>
      </c>
      <c r="J307" s="2">
        <f t="shared" si="9"/>
        <v>4.8154093123856878E-2</v>
      </c>
      <c r="K307" s="2">
        <f t="shared" si="10"/>
        <v>4.703061051372958E-2</v>
      </c>
    </row>
    <row r="308" spans="1:11" x14ac:dyDescent="0.25">
      <c r="A308" s="5">
        <v>38667</v>
      </c>
      <c r="B308">
        <v>22379</v>
      </c>
      <c r="C308">
        <v>59597400</v>
      </c>
      <c r="D308">
        <v>952361113</v>
      </c>
      <c r="E308">
        <v>10.294129306</v>
      </c>
      <c r="F308">
        <v>11.011548366</v>
      </c>
      <c r="G308">
        <v>10.180676989</v>
      </c>
      <c r="H308">
        <v>11.111653350999999</v>
      </c>
      <c r="I308" t="s">
        <v>13</v>
      </c>
      <c r="J308" s="2">
        <f t="shared" si="9"/>
        <v>-5.5130168463272455E-2</v>
      </c>
      <c r="K308" s="2">
        <f t="shared" si="10"/>
        <v>-5.6708105381605506E-2</v>
      </c>
    </row>
    <row r="309" spans="1:11" x14ac:dyDescent="0.25">
      <c r="A309" s="5">
        <v>38674</v>
      </c>
      <c r="B309">
        <v>11234</v>
      </c>
      <c r="C309">
        <v>30626800</v>
      </c>
      <c r="D309">
        <v>490469871</v>
      </c>
      <c r="E309">
        <v>10.911443381</v>
      </c>
      <c r="F309">
        <v>10.180676989</v>
      </c>
      <c r="G309">
        <v>10.003824849000001</v>
      </c>
      <c r="H309">
        <v>10.984853703000001</v>
      </c>
      <c r="I309" t="s">
        <v>13</v>
      </c>
      <c r="J309" s="2">
        <f t="shared" si="9"/>
        <v>5.9967585081741159E-2</v>
      </c>
      <c r="K309" s="2">
        <f t="shared" si="10"/>
        <v>5.8238327544829688E-2</v>
      </c>
    </row>
    <row r="310" spans="1:11" x14ac:dyDescent="0.25">
      <c r="A310" s="5">
        <v>38681</v>
      </c>
      <c r="B310">
        <v>14600</v>
      </c>
      <c r="C310">
        <v>42323600</v>
      </c>
      <c r="D310">
        <v>713149654</v>
      </c>
      <c r="E310">
        <v>11.435326137000001</v>
      </c>
      <c r="F310">
        <v>11.004874701</v>
      </c>
      <c r="G310">
        <v>10.848043557</v>
      </c>
      <c r="H310">
        <v>11.552115285999999</v>
      </c>
      <c r="I310" t="s">
        <v>13</v>
      </c>
      <c r="J310" s="2">
        <f t="shared" si="9"/>
        <v>4.8012232452420811E-2</v>
      </c>
      <c r="K310" s="2">
        <f t="shared" si="10"/>
        <v>4.689525801815541E-2</v>
      </c>
    </row>
    <row r="311" spans="1:11" x14ac:dyDescent="0.25">
      <c r="A311" s="5">
        <v>38688</v>
      </c>
      <c r="B311">
        <v>16860</v>
      </c>
      <c r="C311">
        <v>48166800</v>
      </c>
      <c r="D311">
        <v>826991758</v>
      </c>
      <c r="E311">
        <v>11.872451238</v>
      </c>
      <c r="F311">
        <v>11.482041796000001</v>
      </c>
      <c r="G311">
        <v>10.911443381</v>
      </c>
      <c r="H311">
        <v>11.972556224</v>
      </c>
      <c r="I311" t="s">
        <v>13</v>
      </c>
      <c r="J311" s="2">
        <f t="shared" si="9"/>
        <v>3.822585344423568E-2</v>
      </c>
      <c r="K311" s="2">
        <f t="shared" si="10"/>
        <v>3.7513346281861808E-2</v>
      </c>
    </row>
    <row r="312" spans="1:11" x14ac:dyDescent="0.25">
      <c r="A312" s="5">
        <v>38695</v>
      </c>
      <c r="B312">
        <v>14568</v>
      </c>
      <c r="C312">
        <v>42302600</v>
      </c>
      <c r="D312">
        <v>757760054</v>
      </c>
      <c r="E312">
        <v>12.045966546000001</v>
      </c>
      <c r="F312">
        <v>11.912493232999999</v>
      </c>
      <c r="G312">
        <v>11.662230770000001</v>
      </c>
      <c r="H312">
        <v>12.146071531</v>
      </c>
      <c r="I312" t="s">
        <v>13</v>
      </c>
      <c r="J312" s="2">
        <f t="shared" si="9"/>
        <v>1.4614952255574076E-2</v>
      </c>
      <c r="K312" s="2">
        <f t="shared" si="10"/>
        <v>1.4509183135864313E-2</v>
      </c>
    </row>
    <row r="313" spans="1:11" x14ac:dyDescent="0.25">
      <c r="A313" s="5">
        <v>38702</v>
      </c>
      <c r="B313">
        <v>14594</v>
      </c>
      <c r="C313">
        <v>38264600</v>
      </c>
      <c r="D313">
        <v>698923809</v>
      </c>
      <c r="E313">
        <v>12.112703203000001</v>
      </c>
      <c r="F313">
        <v>12.112703203000001</v>
      </c>
      <c r="G313">
        <v>11.915830065</v>
      </c>
      <c r="H313">
        <v>12.329597336999999</v>
      </c>
      <c r="I313" t="s">
        <v>13</v>
      </c>
      <c r="J313" s="2">
        <f t="shared" si="9"/>
        <v>5.5401662245326833E-3</v>
      </c>
      <c r="K313" s="2">
        <f t="shared" si="10"/>
        <v>5.5248759514086986E-3</v>
      </c>
    </row>
    <row r="314" spans="1:11" x14ac:dyDescent="0.25">
      <c r="A314" s="5">
        <v>38709</v>
      </c>
      <c r="B314">
        <v>11398</v>
      </c>
      <c r="C314">
        <v>32811000</v>
      </c>
      <c r="D314">
        <v>600232658</v>
      </c>
      <c r="E314">
        <v>12.229492351999999</v>
      </c>
      <c r="F314">
        <v>12.099355872</v>
      </c>
      <c r="G314">
        <v>11.992577220999999</v>
      </c>
      <c r="H314">
        <v>12.413018158</v>
      </c>
      <c r="I314" t="s">
        <v>13</v>
      </c>
      <c r="J314" s="2">
        <f t="shared" si="9"/>
        <v>9.6418732501488691E-3</v>
      </c>
      <c r="K314" s="2">
        <f t="shared" si="10"/>
        <v>9.5956870340355924E-3</v>
      </c>
    </row>
    <row r="315" spans="1:11" x14ac:dyDescent="0.25">
      <c r="A315" s="5">
        <v>38716</v>
      </c>
      <c r="B315">
        <v>7893</v>
      </c>
      <c r="C315">
        <v>20475800</v>
      </c>
      <c r="D315">
        <v>377432293</v>
      </c>
      <c r="E315">
        <v>12.416354991</v>
      </c>
      <c r="F315">
        <v>12.242839684</v>
      </c>
      <c r="G315">
        <v>12.049303378999999</v>
      </c>
      <c r="H315">
        <v>12.506449478</v>
      </c>
      <c r="I315" t="s">
        <v>13</v>
      </c>
      <c r="J315" s="2">
        <f t="shared" si="9"/>
        <v>1.5279672583420112E-2</v>
      </c>
      <c r="K315" s="2">
        <f t="shared" si="10"/>
        <v>1.5164114030771118E-2</v>
      </c>
    </row>
    <row r="316" spans="1:11" x14ac:dyDescent="0.25">
      <c r="A316" s="5">
        <v>38723</v>
      </c>
      <c r="B316">
        <v>18158</v>
      </c>
      <c r="C316">
        <v>45525800</v>
      </c>
      <c r="D316">
        <v>892802251</v>
      </c>
      <c r="E316">
        <v>13.816619488000001</v>
      </c>
      <c r="F316">
        <v>12.453560086</v>
      </c>
      <c r="G316">
        <v>12.423119553999999</v>
      </c>
      <c r="H316">
        <v>13.830148613</v>
      </c>
      <c r="I316" t="s">
        <v>13</v>
      </c>
      <c r="J316" s="2">
        <f t="shared" si="9"/>
        <v>0.11277581045443541</v>
      </c>
      <c r="K316" s="2">
        <f t="shared" si="10"/>
        <v>0.1068576238408999</v>
      </c>
    </row>
    <row r="317" spans="1:11" x14ac:dyDescent="0.25">
      <c r="A317" s="5">
        <v>38730</v>
      </c>
      <c r="B317">
        <v>19442</v>
      </c>
      <c r="C317">
        <v>61612000</v>
      </c>
      <c r="D317">
        <v>1290032226</v>
      </c>
      <c r="E317">
        <v>14.408518730999999</v>
      </c>
      <c r="F317">
        <v>13.762502984999999</v>
      </c>
      <c r="G317">
        <v>13.650887699</v>
      </c>
      <c r="H317">
        <v>14.743364589</v>
      </c>
      <c r="I317" t="s">
        <v>13</v>
      </c>
      <c r="J317" s="2">
        <f t="shared" si="9"/>
        <v>4.2839657234106765E-2</v>
      </c>
      <c r="K317" s="2">
        <f t="shared" si="10"/>
        <v>4.194743192267579E-2</v>
      </c>
    </row>
    <row r="318" spans="1:11" x14ac:dyDescent="0.25">
      <c r="A318" s="5">
        <v>38737</v>
      </c>
      <c r="B318">
        <v>18018</v>
      </c>
      <c r="C318">
        <v>50062600</v>
      </c>
      <c r="D318">
        <v>1081789675</v>
      </c>
      <c r="E318">
        <v>14.966595161000001</v>
      </c>
      <c r="F318">
        <v>14.411901013</v>
      </c>
      <c r="G318">
        <v>14.110877969000001</v>
      </c>
      <c r="H318">
        <v>14.976742005</v>
      </c>
      <c r="I318" t="s">
        <v>13</v>
      </c>
      <c r="J318" s="2">
        <f t="shared" si="9"/>
        <v>3.8732394385503133E-2</v>
      </c>
      <c r="K318" s="2">
        <f t="shared" si="10"/>
        <v>3.8001118197199854E-2</v>
      </c>
    </row>
    <row r="319" spans="1:11" x14ac:dyDescent="0.25">
      <c r="A319" s="5">
        <v>38744</v>
      </c>
      <c r="B319">
        <v>14449</v>
      </c>
      <c r="C319">
        <v>44977600</v>
      </c>
      <c r="D319">
        <v>1020082554</v>
      </c>
      <c r="E319">
        <v>15.216883984000001</v>
      </c>
      <c r="F319">
        <v>14.882038125999999</v>
      </c>
      <c r="G319">
        <v>14.814392498</v>
      </c>
      <c r="H319">
        <v>15.69378566</v>
      </c>
      <c r="I319" t="s">
        <v>13</v>
      </c>
      <c r="J319" s="2">
        <f t="shared" si="9"/>
        <v>1.6723163839709176E-2</v>
      </c>
      <c r="K319" s="2">
        <f t="shared" si="10"/>
        <v>1.6584871397078184E-2</v>
      </c>
    </row>
    <row r="320" spans="1:11" x14ac:dyDescent="0.25">
      <c r="A320" s="5">
        <v>38751</v>
      </c>
      <c r="B320">
        <v>23480</v>
      </c>
      <c r="C320">
        <v>64732000</v>
      </c>
      <c r="D320">
        <v>1479897615</v>
      </c>
      <c r="E320">
        <v>14.946301473</v>
      </c>
      <c r="F320">
        <v>15.287911893</v>
      </c>
      <c r="G320">
        <v>14.716306338000001</v>
      </c>
      <c r="H320">
        <v>15.998190985999999</v>
      </c>
      <c r="I320" t="s">
        <v>13</v>
      </c>
      <c r="J320" s="2">
        <f t="shared" si="9"/>
        <v>-1.7781729247887346E-2</v>
      </c>
      <c r="K320" s="2">
        <f t="shared" si="10"/>
        <v>-1.7941723684690117E-2</v>
      </c>
    </row>
    <row r="321" spans="1:11" x14ac:dyDescent="0.25">
      <c r="A321" s="5">
        <v>38758</v>
      </c>
      <c r="B321">
        <v>25566</v>
      </c>
      <c r="C321">
        <v>71136000</v>
      </c>
      <c r="D321">
        <v>1533148283</v>
      </c>
      <c r="E321">
        <v>13.989115839</v>
      </c>
      <c r="F321">
        <v>15.013947100999999</v>
      </c>
      <c r="G321">
        <v>13.87073599</v>
      </c>
      <c r="H321">
        <v>15.372468928</v>
      </c>
      <c r="I321" t="s">
        <v>13</v>
      </c>
      <c r="J321" s="2">
        <f t="shared" si="9"/>
        <v>-6.404163837649901E-2</v>
      </c>
      <c r="K321" s="2">
        <f t="shared" si="10"/>
        <v>-6.6184288939029334E-2</v>
      </c>
    </row>
    <row r="322" spans="1:11" x14ac:dyDescent="0.25">
      <c r="A322" s="5">
        <v>38765</v>
      </c>
      <c r="B322">
        <v>29446</v>
      </c>
      <c r="C322">
        <v>88370800</v>
      </c>
      <c r="D322">
        <v>1860860242</v>
      </c>
      <c r="E322">
        <v>14.882038125999999</v>
      </c>
      <c r="F322">
        <v>13.965439869000001</v>
      </c>
      <c r="G322">
        <v>13.569712945999999</v>
      </c>
      <c r="H322">
        <v>15.169532045</v>
      </c>
      <c r="I322" t="s">
        <v>13</v>
      </c>
      <c r="J322" s="2">
        <f t="shared" si="9"/>
        <v>6.3829787191456155E-2</v>
      </c>
      <c r="K322" s="2">
        <f t="shared" si="10"/>
        <v>6.1875403678056259E-2</v>
      </c>
    </row>
    <row r="323" spans="1:11" x14ac:dyDescent="0.25">
      <c r="A323" s="5">
        <v>38772</v>
      </c>
      <c r="B323">
        <v>20971</v>
      </c>
      <c r="C323">
        <v>60145400</v>
      </c>
      <c r="D323">
        <v>1334731723</v>
      </c>
      <c r="E323">
        <v>15.135709231</v>
      </c>
      <c r="F323">
        <v>15.084975010000001</v>
      </c>
      <c r="G323">
        <v>14.482928921999999</v>
      </c>
      <c r="H323">
        <v>15.4502614</v>
      </c>
      <c r="I323" t="s">
        <v>13</v>
      </c>
      <c r="J323" s="2">
        <f t="shared" si="9"/>
        <v>1.7045454584397213E-2</v>
      </c>
      <c r="K323" s="2">
        <f t="shared" si="10"/>
        <v>1.6901810840893212E-2</v>
      </c>
    </row>
    <row r="324" spans="1:11" x14ac:dyDescent="0.25">
      <c r="A324" s="5">
        <v>38779</v>
      </c>
      <c r="B324">
        <v>12901</v>
      </c>
      <c r="C324">
        <v>29455400</v>
      </c>
      <c r="D324">
        <v>661093649</v>
      </c>
      <c r="E324">
        <v>15.389380335</v>
      </c>
      <c r="F324">
        <v>14.69601265</v>
      </c>
      <c r="G324">
        <v>14.692630368</v>
      </c>
      <c r="H324">
        <v>15.423203149000001</v>
      </c>
      <c r="I324" t="s">
        <v>13</v>
      </c>
      <c r="J324" s="2">
        <f t="shared" ref="J324:J387" si="11">E324/E323-1</f>
        <v>1.6759776507892177E-2</v>
      </c>
      <c r="K324" s="2">
        <f t="shared" ref="K324:K387" si="12">LN(E324/E323)</f>
        <v>1.6620881208088155E-2</v>
      </c>
    </row>
    <row r="325" spans="1:11" x14ac:dyDescent="0.25">
      <c r="A325" s="5">
        <v>38786</v>
      </c>
      <c r="B325">
        <v>30334</v>
      </c>
      <c r="C325">
        <v>77224800</v>
      </c>
      <c r="D325">
        <v>1634136796</v>
      </c>
      <c r="E325">
        <v>13.938381617999999</v>
      </c>
      <c r="F325">
        <v>15.423203149000001</v>
      </c>
      <c r="G325">
        <v>13.738827016</v>
      </c>
      <c r="H325">
        <v>15.429967712</v>
      </c>
      <c r="I325" t="s">
        <v>13</v>
      </c>
      <c r="J325" s="2">
        <f t="shared" si="11"/>
        <v>-9.4285714266220344E-2</v>
      </c>
      <c r="K325" s="2">
        <f t="shared" si="12"/>
        <v>-9.9031380584655465E-2</v>
      </c>
    </row>
    <row r="326" spans="1:11" x14ac:dyDescent="0.25">
      <c r="A326" s="5">
        <v>38793</v>
      </c>
      <c r="B326">
        <v>23340</v>
      </c>
      <c r="C326">
        <v>61017800</v>
      </c>
      <c r="D326">
        <v>1314401624</v>
      </c>
      <c r="E326">
        <v>14.476164359</v>
      </c>
      <c r="F326">
        <v>14.019556371</v>
      </c>
      <c r="G326">
        <v>13.833530895000001</v>
      </c>
      <c r="H326">
        <v>15.051152196</v>
      </c>
      <c r="I326" t="s">
        <v>13</v>
      </c>
      <c r="J326" s="2">
        <f t="shared" si="11"/>
        <v>3.8582868207992727E-2</v>
      </c>
      <c r="K326" s="2">
        <f t="shared" si="12"/>
        <v>3.7857157210188216E-2</v>
      </c>
    </row>
    <row r="327" spans="1:11" x14ac:dyDescent="0.25">
      <c r="A327" s="5">
        <v>38800</v>
      </c>
      <c r="B327">
        <v>22704</v>
      </c>
      <c r="C327">
        <v>65278400</v>
      </c>
      <c r="D327">
        <v>1393760190</v>
      </c>
      <c r="E327">
        <v>14.35778451</v>
      </c>
      <c r="F327">
        <v>14.540427705999999</v>
      </c>
      <c r="G327">
        <v>14.121024813</v>
      </c>
      <c r="H327">
        <v>14.831303905</v>
      </c>
      <c r="I327" t="s">
        <v>13</v>
      </c>
      <c r="J327" s="2">
        <f t="shared" si="11"/>
        <v>-8.1775701120996303E-3</v>
      </c>
      <c r="K327" s="2">
        <f t="shared" si="12"/>
        <v>-8.211189849190172E-3</v>
      </c>
    </row>
    <row r="328" spans="1:11" x14ac:dyDescent="0.25">
      <c r="A328" s="5">
        <v>38807</v>
      </c>
      <c r="B328">
        <v>20867</v>
      </c>
      <c r="C328">
        <v>55687200</v>
      </c>
      <c r="D328">
        <v>1187634321</v>
      </c>
      <c r="E328">
        <v>14.591161926</v>
      </c>
      <c r="F328">
        <v>14.185288159000001</v>
      </c>
      <c r="G328">
        <v>14.110877969000001</v>
      </c>
      <c r="H328">
        <v>14.702777212000001</v>
      </c>
      <c r="I328" t="s">
        <v>13</v>
      </c>
      <c r="J328" s="2">
        <f t="shared" si="11"/>
        <v>1.6254416956700712E-2</v>
      </c>
      <c r="K328" s="2">
        <f t="shared" si="12"/>
        <v>1.6123728199294824E-2</v>
      </c>
    </row>
    <row r="329" spans="1:11" x14ac:dyDescent="0.25">
      <c r="A329" s="5">
        <v>38814</v>
      </c>
      <c r="B329">
        <v>18903</v>
      </c>
      <c r="C329">
        <v>51450600</v>
      </c>
      <c r="D329">
        <v>1127065382</v>
      </c>
      <c r="E329">
        <v>15.036821888</v>
      </c>
      <c r="F329">
        <v>14.64866071</v>
      </c>
      <c r="G329">
        <v>14.526898579999999</v>
      </c>
      <c r="H329">
        <v>15.263249048</v>
      </c>
      <c r="I329" t="s">
        <v>13</v>
      </c>
      <c r="J329" s="2">
        <f t="shared" si="11"/>
        <v>3.0543144148505341E-2</v>
      </c>
      <c r="K329" s="2">
        <f t="shared" si="12"/>
        <v>3.0085987670907699E-2</v>
      </c>
    </row>
    <row r="330" spans="1:11" x14ac:dyDescent="0.25">
      <c r="A330" s="5">
        <v>38821</v>
      </c>
      <c r="B330">
        <v>12442</v>
      </c>
      <c r="C330">
        <v>40923600</v>
      </c>
      <c r="D330">
        <v>892525081</v>
      </c>
      <c r="E330">
        <v>14.872147589000001</v>
      </c>
      <c r="F330">
        <v>15.023099029999999</v>
      </c>
      <c r="G330">
        <v>14.717765434</v>
      </c>
      <c r="H330">
        <v>15.228941903000001</v>
      </c>
      <c r="I330" t="s">
        <v>13</v>
      </c>
      <c r="J330" s="2">
        <f t="shared" si="11"/>
        <v>-1.0951403177250962E-2</v>
      </c>
      <c r="K330" s="2">
        <f t="shared" si="12"/>
        <v>-1.101181123320754E-2</v>
      </c>
    </row>
    <row r="331" spans="1:11" x14ac:dyDescent="0.25">
      <c r="A331" s="5">
        <v>38828</v>
      </c>
      <c r="B331">
        <v>19972</v>
      </c>
      <c r="C331">
        <v>60205000</v>
      </c>
      <c r="D331">
        <v>1371780734</v>
      </c>
      <c r="E331">
        <v>15.887639096999999</v>
      </c>
      <c r="F331">
        <v>14.885870448</v>
      </c>
      <c r="G331">
        <v>14.885870448</v>
      </c>
      <c r="H331">
        <v>16.155234833000002</v>
      </c>
      <c r="I331" t="s">
        <v>13</v>
      </c>
      <c r="J331" s="2">
        <f t="shared" si="11"/>
        <v>6.8281430232113527E-2</v>
      </c>
      <c r="K331" s="2">
        <f t="shared" si="12"/>
        <v>6.6051217278247962E-2</v>
      </c>
    </row>
    <row r="332" spans="1:11" x14ac:dyDescent="0.25">
      <c r="A332" s="5">
        <v>38835</v>
      </c>
      <c r="B332">
        <v>15763</v>
      </c>
      <c r="C332">
        <v>49155600</v>
      </c>
      <c r="D332">
        <v>1134806701</v>
      </c>
      <c r="E332">
        <v>15.860193381</v>
      </c>
      <c r="F332">
        <v>16.124358401999999</v>
      </c>
      <c r="G332">
        <v>15.438215490999999</v>
      </c>
      <c r="H332">
        <v>16.158665546999998</v>
      </c>
      <c r="I332" t="s">
        <v>13</v>
      </c>
      <c r="J332" s="2">
        <f t="shared" si="11"/>
        <v>-1.727488636444563E-3</v>
      </c>
      <c r="K332" s="2">
        <f t="shared" si="12"/>
        <v>-1.7289824655688669E-3</v>
      </c>
    </row>
    <row r="333" spans="1:11" x14ac:dyDescent="0.25">
      <c r="A333" s="5">
        <v>38842</v>
      </c>
      <c r="B333">
        <v>19479</v>
      </c>
      <c r="C333">
        <v>58521600</v>
      </c>
      <c r="D333">
        <v>1367041204</v>
      </c>
      <c r="E333">
        <v>16.2890327</v>
      </c>
      <c r="F333">
        <v>15.644058363999999</v>
      </c>
      <c r="G333">
        <v>15.644058363999999</v>
      </c>
      <c r="H333">
        <v>16.330201275</v>
      </c>
      <c r="I333" t="s">
        <v>13</v>
      </c>
      <c r="J333" s="2">
        <f t="shared" si="11"/>
        <v>2.7038719434135938E-2</v>
      </c>
      <c r="K333" s="2">
        <f t="shared" si="12"/>
        <v>2.6679631729540975E-2</v>
      </c>
    </row>
    <row r="334" spans="1:11" x14ac:dyDescent="0.25">
      <c r="A334" s="5">
        <v>38849</v>
      </c>
      <c r="B334">
        <v>17348</v>
      </c>
      <c r="C334">
        <v>62822200</v>
      </c>
      <c r="D334">
        <v>1493917704</v>
      </c>
      <c r="E334">
        <v>16.090051255999999</v>
      </c>
      <c r="F334">
        <v>16.158665546999998</v>
      </c>
      <c r="G334">
        <v>15.952822674</v>
      </c>
      <c r="H334">
        <v>16.601227725000001</v>
      </c>
      <c r="I334" t="s">
        <v>13</v>
      </c>
      <c r="J334" s="2">
        <f t="shared" si="11"/>
        <v>-1.2215669749376934E-2</v>
      </c>
      <c r="K334" s="2">
        <f t="shared" si="12"/>
        <v>-1.2290894282845907E-2</v>
      </c>
    </row>
    <row r="335" spans="1:11" x14ac:dyDescent="0.25">
      <c r="A335" s="5">
        <v>38856</v>
      </c>
      <c r="B335">
        <v>25778</v>
      </c>
      <c r="C335">
        <v>88716000</v>
      </c>
      <c r="D335">
        <v>1991878318</v>
      </c>
      <c r="E335">
        <v>14.848132588</v>
      </c>
      <c r="F335">
        <v>15.952822674</v>
      </c>
      <c r="G335">
        <v>14.484476845</v>
      </c>
      <c r="H335">
        <v>16.120927686999998</v>
      </c>
      <c r="I335" t="s">
        <v>13</v>
      </c>
      <c r="J335" s="2">
        <f t="shared" si="11"/>
        <v>-7.7185501042881133E-2</v>
      </c>
      <c r="K335" s="2">
        <f t="shared" si="12"/>
        <v>-8.0327040888848747E-2</v>
      </c>
    </row>
    <row r="336" spans="1:11" x14ac:dyDescent="0.25">
      <c r="A336" s="5">
        <v>38863</v>
      </c>
      <c r="B336">
        <v>25560</v>
      </c>
      <c r="C336">
        <v>82979200</v>
      </c>
      <c r="D336">
        <v>1786862362</v>
      </c>
      <c r="E336">
        <v>15.438215490999999</v>
      </c>
      <c r="F336">
        <v>14.412431839</v>
      </c>
      <c r="G336">
        <v>14.13454396</v>
      </c>
      <c r="H336">
        <v>15.472522636000001</v>
      </c>
      <c r="I336" t="s">
        <v>13</v>
      </c>
      <c r="J336" s="2">
        <f t="shared" si="11"/>
        <v>3.9741219948217221E-2</v>
      </c>
      <c r="K336" s="2">
        <f t="shared" si="12"/>
        <v>3.8971855217845706E-2</v>
      </c>
    </row>
    <row r="337" spans="1:11" x14ac:dyDescent="0.25">
      <c r="A337" s="5">
        <v>38870</v>
      </c>
      <c r="B337">
        <v>17942</v>
      </c>
      <c r="C337">
        <v>65828000</v>
      </c>
      <c r="D337">
        <v>1453914212</v>
      </c>
      <c r="E337">
        <v>15.328432625</v>
      </c>
      <c r="F337">
        <v>15.438215490999999</v>
      </c>
      <c r="G337">
        <v>14.861855446</v>
      </c>
      <c r="H337">
        <v>15.609751218</v>
      </c>
      <c r="I337" t="s">
        <v>13</v>
      </c>
      <c r="J337" s="2">
        <f t="shared" si="11"/>
        <v>-7.1111111296509044E-3</v>
      </c>
      <c r="K337" s="2">
        <f t="shared" si="12"/>
        <v>-7.1365155879923739E-3</v>
      </c>
    </row>
    <row r="338" spans="1:11" x14ac:dyDescent="0.25">
      <c r="A338" s="5">
        <v>38877</v>
      </c>
      <c r="B338">
        <v>26734</v>
      </c>
      <c r="C338">
        <v>75214400</v>
      </c>
      <c r="D338">
        <v>1551273152</v>
      </c>
      <c r="E338">
        <v>13.510153912</v>
      </c>
      <c r="F338">
        <v>15.397046916000001</v>
      </c>
      <c r="G338">
        <v>13.259711748999999</v>
      </c>
      <c r="H338">
        <v>15.403908345</v>
      </c>
      <c r="I338" t="s">
        <v>13</v>
      </c>
      <c r="J338" s="2">
        <f t="shared" si="11"/>
        <v>-0.11862130704965013</v>
      </c>
      <c r="K338" s="2">
        <f t="shared" si="12"/>
        <v>-0.12626790096407756</v>
      </c>
    </row>
    <row r="339" spans="1:11" x14ac:dyDescent="0.25">
      <c r="A339" s="5">
        <v>38884</v>
      </c>
      <c r="B339">
        <v>24045</v>
      </c>
      <c r="C339">
        <v>77102600</v>
      </c>
      <c r="D339">
        <v>1463706914</v>
      </c>
      <c r="E339">
        <v>13.825779651</v>
      </c>
      <c r="F339">
        <v>13.657674637</v>
      </c>
      <c r="G339">
        <v>12.460355258</v>
      </c>
      <c r="H339">
        <v>13.973300375999999</v>
      </c>
      <c r="I339" t="s">
        <v>13</v>
      </c>
      <c r="J339" s="2">
        <f t="shared" si="11"/>
        <v>2.3362112752812747E-2</v>
      </c>
      <c r="K339" s="2">
        <f t="shared" si="12"/>
        <v>2.3093395746763671E-2</v>
      </c>
    </row>
    <row r="340" spans="1:11" x14ac:dyDescent="0.25">
      <c r="A340" s="5">
        <v>38891</v>
      </c>
      <c r="B340">
        <v>19999</v>
      </c>
      <c r="C340">
        <v>56602600</v>
      </c>
      <c r="D340">
        <v>1131932196</v>
      </c>
      <c r="E340">
        <v>14.083083242000001</v>
      </c>
      <c r="F340">
        <v>13.894393942000001</v>
      </c>
      <c r="G340">
        <v>13.29058818</v>
      </c>
      <c r="H340">
        <v>14.254618969999999</v>
      </c>
      <c r="I340" t="s">
        <v>13</v>
      </c>
      <c r="J340" s="2">
        <f t="shared" si="11"/>
        <v>1.8610421798628263E-2</v>
      </c>
      <c r="K340" s="2">
        <f t="shared" si="12"/>
        <v>1.8439366908886874E-2</v>
      </c>
    </row>
    <row r="341" spans="1:11" x14ac:dyDescent="0.25">
      <c r="A341" s="5">
        <v>38898</v>
      </c>
      <c r="B341">
        <v>17639</v>
      </c>
      <c r="C341">
        <v>51909800</v>
      </c>
      <c r="D341">
        <v>1090095480</v>
      </c>
      <c r="E341">
        <v>14.813825442000001</v>
      </c>
      <c r="F341">
        <v>14.117390388</v>
      </c>
      <c r="G341">
        <v>13.932131802000001</v>
      </c>
      <c r="H341">
        <v>15.043683316999999</v>
      </c>
      <c r="I341" t="s">
        <v>13</v>
      </c>
      <c r="J341" s="2">
        <f t="shared" si="11"/>
        <v>5.1887941542566818E-2</v>
      </c>
      <c r="K341" s="2">
        <f t="shared" si="12"/>
        <v>5.0586589195689743E-2</v>
      </c>
    </row>
    <row r="342" spans="1:11" x14ac:dyDescent="0.25">
      <c r="A342" s="5">
        <v>38905</v>
      </c>
      <c r="B342">
        <v>18532</v>
      </c>
      <c r="C342">
        <v>56688000</v>
      </c>
      <c r="D342">
        <v>1220125549</v>
      </c>
      <c r="E342">
        <v>14.683458289000001</v>
      </c>
      <c r="F342">
        <v>14.75207258</v>
      </c>
      <c r="G342">
        <v>14.446738985</v>
      </c>
      <c r="H342">
        <v>15.060836889999999</v>
      </c>
      <c r="I342" t="s">
        <v>13</v>
      </c>
      <c r="J342" s="2">
        <f t="shared" si="11"/>
        <v>-8.8003705396976217E-3</v>
      </c>
      <c r="K342" s="2">
        <f t="shared" si="12"/>
        <v>-8.8393224966705434E-3</v>
      </c>
    </row>
    <row r="343" spans="1:11" x14ac:dyDescent="0.25">
      <c r="A343" s="5">
        <v>38912</v>
      </c>
      <c r="B343">
        <v>18543</v>
      </c>
      <c r="C343">
        <v>56578400</v>
      </c>
      <c r="D343">
        <v>1230278769</v>
      </c>
      <c r="E343">
        <v>15.177481185</v>
      </c>
      <c r="F343">
        <v>14.690319718</v>
      </c>
      <c r="G343">
        <v>14.477615416000001</v>
      </c>
      <c r="H343">
        <v>15.211788329999999</v>
      </c>
      <c r="I343" t="s">
        <v>13</v>
      </c>
      <c r="J343" s="2">
        <f t="shared" si="11"/>
        <v>3.3644859833196872E-2</v>
      </c>
      <c r="K343" s="2">
        <f t="shared" si="12"/>
        <v>3.3091254645786349E-2</v>
      </c>
    </row>
    <row r="344" spans="1:11" x14ac:dyDescent="0.25">
      <c r="A344" s="5">
        <v>38919</v>
      </c>
      <c r="B344">
        <v>23003</v>
      </c>
      <c r="C344">
        <v>58525800</v>
      </c>
      <c r="D344">
        <v>1249924400</v>
      </c>
      <c r="E344">
        <v>14.409001125</v>
      </c>
      <c r="F344">
        <v>15.074559748</v>
      </c>
      <c r="G344">
        <v>14.168851106</v>
      </c>
      <c r="H344">
        <v>15.194634756999999</v>
      </c>
      <c r="I344" t="s">
        <v>13</v>
      </c>
      <c r="J344" s="2">
        <f t="shared" si="11"/>
        <v>-5.0632911392405111E-2</v>
      </c>
      <c r="K344" s="2">
        <f t="shared" si="12"/>
        <v>-5.1959738930711104E-2</v>
      </c>
    </row>
    <row r="345" spans="1:11" x14ac:dyDescent="0.25">
      <c r="A345" s="5">
        <v>38926</v>
      </c>
      <c r="B345">
        <v>16553</v>
      </c>
      <c r="C345">
        <v>39540800</v>
      </c>
      <c r="D345">
        <v>872173228</v>
      </c>
      <c r="E345">
        <v>15.472522636000001</v>
      </c>
      <c r="F345">
        <v>14.597690425</v>
      </c>
      <c r="G345">
        <v>14.409001125</v>
      </c>
      <c r="H345">
        <v>15.530844783999999</v>
      </c>
      <c r="I345" t="s">
        <v>13</v>
      </c>
      <c r="J345" s="2">
        <f t="shared" si="11"/>
        <v>7.3809523767387475E-2</v>
      </c>
      <c r="K345" s="2">
        <f t="shared" si="12"/>
        <v>7.1212628186024307E-2</v>
      </c>
    </row>
    <row r="346" spans="1:11" x14ac:dyDescent="0.25">
      <c r="A346" s="5">
        <v>38933</v>
      </c>
      <c r="B346">
        <v>15939</v>
      </c>
      <c r="C346">
        <v>50936200</v>
      </c>
      <c r="D346">
        <v>1156552495</v>
      </c>
      <c r="E346">
        <v>15.674934795</v>
      </c>
      <c r="F346">
        <v>15.390185487</v>
      </c>
      <c r="G346">
        <v>15.232372617999999</v>
      </c>
      <c r="H346">
        <v>15.980268390000001</v>
      </c>
      <c r="I346" t="s">
        <v>13</v>
      </c>
      <c r="J346" s="2">
        <f t="shared" si="11"/>
        <v>1.30820399337499E-2</v>
      </c>
      <c r="K346" s="2">
        <f t="shared" si="12"/>
        <v>1.2997209088699375E-2</v>
      </c>
    </row>
    <row r="347" spans="1:11" x14ac:dyDescent="0.25">
      <c r="A347" s="5">
        <v>38940</v>
      </c>
      <c r="B347">
        <v>15348</v>
      </c>
      <c r="C347">
        <v>43566600</v>
      </c>
      <c r="D347">
        <v>1002086437</v>
      </c>
      <c r="E347">
        <v>15.575444073</v>
      </c>
      <c r="F347">
        <v>15.729826228</v>
      </c>
      <c r="G347">
        <v>15.510260496000001</v>
      </c>
      <c r="H347">
        <v>16.000852678000001</v>
      </c>
      <c r="I347" t="s">
        <v>13</v>
      </c>
      <c r="J347" s="2">
        <f t="shared" si="11"/>
        <v>-6.3471219052047001E-3</v>
      </c>
      <c r="K347" s="2">
        <f t="shared" si="12"/>
        <v>-6.3673505245474974E-3</v>
      </c>
    </row>
    <row r="348" spans="1:11" x14ac:dyDescent="0.25">
      <c r="A348" s="5">
        <v>38947</v>
      </c>
      <c r="B348">
        <v>18246</v>
      </c>
      <c r="C348">
        <v>57215200</v>
      </c>
      <c r="D348">
        <v>1283865063</v>
      </c>
      <c r="E348">
        <v>15.400477630999999</v>
      </c>
      <c r="F348">
        <v>15.575444073</v>
      </c>
      <c r="G348">
        <v>15.105436179</v>
      </c>
      <c r="H348">
        <v>15.678365509000001</v>
      </c>
      <c r="I348" t="s">
        <v>13</v>
      </c>
      <c r="J348" s="2">
        <f t="shared" si="11"/>
        <v>-1.123348016146164E-2</v>
      </c>
      <c r="K348" s="2">
        <f t="shared" si="12"/>
        <v>-1.129705223854416E-2</v>
      </c>
    </row>
    <row r="349" spans="1:11" x14ac:dyDescent="0.25">
      <c r="A349" s="5">
        <v>38954</v>
      </c>
      <c r="B349">
        <v>15180</v>
      </c>
      <c r="C349">
        <v>53670200</v>
      </c>
      <c r="D349">
        <v>1176115729</v>
      </c>
      <c r="E349">
        <v>15.060836889999999</v>
      </c>
      <c r="F349">
        <v>15.362739770999999</v>
      </c>
      <c r="G349">
        <v>14.522214705</v>
      </c>
      <c r="H349">
        <v>15.455369062999999</v>
      </c>
      <c r="I349" t="s">
        <v>13</v>
      </c>
      <c r="J349" s="2">
        <f t="shared" si="11"/>
        <v>-2.2053909569423324E-2</v>
      </c>
      <c r="K349" s="2">
        <f t="shared" si="12"/>
        <v>-2.2300732725731326E-2</v>
      </c>
    </row>
    <row r="350" spans="1:11" x14ac:dyDescent="0.25">
      <c r="A350" s="5">
        <v>38961</v>
      </c>
      <c r="B350">
        <v>15765</v>
      </c>
      <c r="C350">
        <v>48834800</v>
      </c>
      <c r="D350">
        <v>1055705772</v>
      </c>
      <c r="E350">
        <v>15.053975461</v>
      </c>
      <c r="F350">
        <v>14.923608308</v>
      </c>
      <c r="G350">
        <v>14.532506849000001</v>
      </c>
      <c r="H350">
        <v>15.129451181</v>
      </c>
      <c r="I350" t="s">
        <v>13</v>
      </c>
      <c r="J350" s="2">
        <f t="shared" si="11"/>
        <v>-4.5558085849495278E-4</v>
      </c>
      <c r="K350" s="2">
        <f t="shared" si="12"/>
        <v>-4.5568466698423735E-4</v>
      </c>
    </row>
    <row r="351" spans="1:11" x14ac:dyDescent="0.25">
      <c r="A351" s="5">
        <v>38968</v>
      </c>
      <c r="B351">
        <v>15615</v>
      </c>
      <c r="C351">
        <v>41924200</v>
      </c>
      <c r="D351">
        <v>899767036</v>
      </c>
      <c r="E351">
        <v>14.13454396</v>
      </c>
      <c r="F351">
        <v>15.095144035000001</v>
      </c>
      <c r="G351">
        <v>14.083083242000001</v>
      </c>
      <c r="H351">
        <v>15.232372617999999</v>
      </c>
      <c r="I351" t="s">
        <v>13</v>
      </c>
      <c r="J351" s="2">
        <f t="shared" si="11"/>
        <v>-6.107566093633876E-2</v>
      </c>
      <c r="K351" s="2">
        <f t="shared" si="12"/>
        <v>-6.3020379097338708E-2</v>
      </c>
    </row>
    <row r="352" spans="1:11" x14ac:dyDescent="0.25">
      <c r="A352" s="5">
        <v>38975</v>
      </c>
      <c r="B352">
        <v>39258</v>
      </c>
      <c r="C352">
        <v>97329000</v>
      </c>
      <c r="D352">
        <v>1938235234</v>
      </c>
      <c r="E352">
        <v>13.465554622000001</v>
      </c>
      <c r="F352">
        <v>13.973300375999999</v>
      </c>
      <c r="G352">
        <v>13.276865322000001</v>
      </c>
      <c r="H352">
        <v>14.131113246</v>
      </c>
      <c r="I352" t="s">
        <v>13</v>
      </c>
      <c r="J352" s="2">
        <f t="shared" si="11"/>
        <v>-4.7330097093560508E-2</v>
      </c>
      <c r="K352" s="2">
        <f t="shared" si="12"/>
        <v>-4.8486812133552257E-2</v>
      </c>
    </row>
    <row r="353" spans="1:11" x14ac:dyDescent="0.25">
      <c r="A353" s="5">
        <v>38982</v>
      </c>
      <c r="B353">
        <v>28327</v>
      </c>
      <c r="C353">
        <v>86854200</v>
      </c>
      <c r="D353">
        <v>1708931816</v>
      </c>
      <c r="E353">
        <v>13.084745307</v>
      </c>
      <c r="F353">
        <v>13.602783205</v>
      </c>
      <c r="G353">
        <v>13.071022449000001</v>
      </c>
      <c r="H353">
        <v>14.011038235999999</v>
      </c>
      <c r="I353" t="s">
        <v>13</v>
      </c>
      <c r="J353" s="2">
        <f t="shared" si="11"/>
        <v>-2.8280254745529421E-2</v>
      </c>
      <c r="K353" s="2">
        <f t="shared" si="12"/>
        <v>-2.8687844023685852E-2</v>
      </c>
    </row>
    <row r="354" spans="1:11" x14ac:dyDescent="0.25">
      <c r="A354" s="5">
        <v>38989</v>
      </c>
      <c r="B354">
        <v>26760</v>
      </c>
      <c r="C354">
        <v>83115800</v>
      </c>
      <c r="D354">
        <v>1634580464</v>
      </c>
      <c r="E354">
        <v>13.925270373</v>
      </c>
      <c r="F354">
        <v>13.071022449000001</v>
      </c>
      <c r="G354">
        <v>12.745104566</v>
      </c>
      <c r="H354">
        <v>14.05906824</v>
      </c>
      <c r="I354" t="s">
        <v>13</v>
      </c>
      <c r="J354" s="2">
        <f t="shared" si="11"/>
        <v>6.4237021529975014E-2</v>
      </c>
      <c r="K354" s="2">
        <f t="shared" si="12"/>
        <v>6.2258130706945455E-2</v>
      </c>
    </row>
    <row r="355" spans="1:11" x14ac:dyDescent="0.25">
      <c r="A355" s="5">
        <v>38996</v>
      </c>
      <c r="B355">
        <v>31727</v>
      </c>
      <c r="C355">
        <v>90344000</v>
      </c>
      <c r="D355">
        <v>1802270231</v>
      </c>
      <c r="E355">
        <v>13.791472505</v>
      </c>
      <c r="F355">
        <v>14.065929669000001</v>
      </c>
      <c r="G355">
        <v>13.146498168999999</v>
      </c>
      <c r="H355">
        <v>14.186004679</v>
      </c>
      <c r="I355" t="s">
        <v>13</v>
      </c>
      <c r="J355" s="2">
        <f t="shared" si="11"/>
        <v>-9.6082779304180743E-3</v>
      </c>
      <c r="K355" s="2">
        <f t="shared" si="12"/>
        <v>-9.6547352555740127E-3</v>
      </c>
    </row>
    <row r="356" spans="1:11" x14ac:dyDescent="0.25">
      <c r="A356" s="5">
        <v>39003</v>
      </c>
      <c r="B356">
        <v>20576</v>
      </c>
      <c r="C356">
        <v>58821600</v>
      </c>
      <c r="D356">
        <v>1207242890</v>
      </c>
      <c r="E356">
        <v>14.288926115000001</v>
      </c>
      <c r="F356">
        <v>13.722858214</v>
      </c>
      <c r="G356">
        <v>13.685120354</v>
      </c>
      <c r="H356">
        <v>14.343817548000001</v>
      </c>
      <c r="I356" t="s">
        <v>13</v>
      </c>
      <c r="J356" s="2">
        <f t="shared" si="11"/>
        <v>3.6069651722805629E-2</v>
      </c>
      <c r="K356" s="2">
        <f t="shared" si="12"/>
        <v>3.5434372970032053E-2</v>
      </c>
    </row>
    <row r="357" spans="1:11" x14ac:dyDescent="0.25">
      <c r="A357" s="5">
        <v>39010</v>
      </c>
      <c r="B357">
        <v>22982</v>
      </c>
      <c r="C357">
        <v>70946600</v>
      </c>
      <c r="D357">
        <v>1471964780</v>
      </c>
      <c r="E357">
        <v>14.100236815000001</v>
      </c>
      <c r="F357">
        <v>14.285495401</v>
      </c>
      <c r="G357">
        <v>13.918408943999999</v>
      </c>
      <c r="H357">
        <v>14.446738985</v>
      </c>
      <c r="I357" t="s">
        <v>13</v>
      </c>
      <c r="J357" s="2">
        <f t="shared" si="11"/>
        <v>-1.3205282082179748E-2</v>
      </c>
      <c r="K357" s="2">
        <f t="shared" si="12"/>
        <v>-1.329324707958702E-2</v>
      </c>
    </row>
    <row r="358" spans="1:11" x14ac:dyDescent="0.25">
      <c r="A358" s="5">
        <v>39017</v>
      </c>
      <c r="B358">
        <v>26541</v>
      </c>
      <c r="C358">
        <v>74453000</v>
      </c>
      <c r="D358">
        <v>1575203275</v>
      </c>
      <c r="E358">
        <v>14.772656867</v>
      </c>
      <c r="F358">
        <v>14.014468951</v>
      </c>
      <c r="G358">
        <v>13.825779651</v>
      </c>
      <c r="H358">
        <v>15.026529743999999</v>
      </c>
      <c r="I358" t="s">
        <v>13</v>
      </c>
      <c r="J358" s="2">
        <f t="shared" si="11"/>
        <v>4.7688564442029069E-2</v>
      </c>
      <c r="K358" s="2">
        <f t="shared" si="12"/>
        <v>4.6586370400758068E-2</v>
      </c>
    </row>
    <row r="359" spans="1:11" x14ac:dyDescent="0.25">
      <c r="A359" s="5">
        <v>39024</v>
      </c>
      <c r="B359">
        <v>16873</v>
      </c>
      <c r="C359">
        <v>47173400</v>
      </c>
      <c r="D359">
        <v>1006722835</v>
      </c>
      <c r="E359">
        <v>15.173560368</v>
      </c>
      <c r="F359">
        <v>14.734919007</v>
      </c>
      <c r="G359">
        <v>14.498199702999999</v>
      </c>
      <c r="H359">
        <v>15.173560368</v>
      </c>
      <c r="I359" t="s">
        <v>13</v>
      </c>
      <c r="J359" s="2">
        <f t="shared" si="11"/>
        <v>2.7138212483332147E-2</v>
      </c>
      <c r="K359" s="2">
        <f t="shared" si="12"/>
        <v>2.6776500745766502E-2</v>
      </c>
    </row>
    <row r="360" spans="1:11" x14ac:dyDescent="0.25">
      <c r="A360" s="5">
        <v>39031</v>
      </c>
      <c r="B360">
        <v>25439</v>
      </c>
      <c r="C360">
        <v>73512200</v>
      </c>
      <c r="D360">
        <v>1636010748</v>
      </c>
      <c r="E360">
        <v>15.928725988</v>
      </c>
      <c r="F360">
        <v>15.226246342</v>
      </c>
      <c r="G360">
        <v>15.173560368</v>
      </c>
      <c r="H360">
        <v>15.981411961999999</v>
      </c>
      <c r="I360" t="s">
        <v>13</v>
      </c>
      <c r="J360" s="2">
        <f t="shared" si="11"/>
        <v>4.9768518507534498E-2</v>
      </c>
      <c r="K360" s="2">
        <f t="shared" si="12"/>
        <v>4.8569681300617701E-2</v>
      </c>
    </row>
    <row r="361" spans="1:11" x14ac:dyDescent="0.25">
      <c r="A361" s="5">
        <v>39038</v>
      </c>
      <c r="B361">
        <v>22795</v>
      </c>
      <c r="C361">
        <v>69843000</v>
      </c>
      <c r="D361">
        <v>1538925365</v>
      </c>
      <c r="E361">
        <v>15.278932315</v>
      </c>
      <c r="F361">
        <v>15.595048156000001</v>
      </c>
      <c r="G361">
        <v>15.050626429999999</v>
      </c>
      <c r="H361">
        <v>15.833891235999999</v>
      </c>
      <c r="I361" t="s">
        <v>13</v>
      </c>
      <c r="J361" s="2">
        <f t="shared" si="11"/>
        <v>-4.0793825789302018E-2</v>
      </c>
      <c r="K361" s="2">
        <f t="shared" si="12"/>
        <v>-4.1649238456043902E-2</v>
      </c>
    </row>
    <row r="362" spans="1:11" x14ac:dyDescent="0.25">
      <c r="A362" s="5">
        <v>39045</v>
      </c>
      <c r="B362">
        <v>16296</v>
      </c>
      <c r="C362">
        <v>51664600</v>
      </c>
      <c r="D362">
        <v>1139228220</v>
      </c>
      <c r="E362">
        <v>15.559924174000001</v>
      </c>
      <c r="F362">
        <v>15.314056297</v>
      </c>
      <c r="G362">
        <v>15.236783536000001</v>
      </c>
      <c r="H362">
        <v>15.770668068000001</v>
      </c>
      <c r="I362" t="s">
        <v>13</v>
      </c>
      <c r="J362" s="2">
        <f t="shared" si="11"/>
        <v>1.8390804619517587E-2</v>
      </c>
      <c r="K362" s="2">
        <f t="shared" si="12"/>
        <v>1.8223738977874007E-2</v>
      </c>
    </row>
    <row r="363" spans="1:11" x14ac:dyDescent="0.25">
      <c r="A363" s="5">
        <v>39052</v>
      </c>
      <c r="B363">
        <v>24475</v>
      </c>
      <c r="C363">
        <v>72359800</v>
      </c>
      <c r="D363">
        <v>1626851218</v>
      </c>
      <c r="E363">
        <v>15.911163996999999</v>
      </c>
      <c r="F363">
        <v>15.493188607</v>
      </c>
      <c r="G363">
        <v>15.278932315</v>
      </c>
      <c r="H363">
        <v>16.209717847</v>
      </c>
      <c r="I363" t="s">
        <v>13</v>
      </c>
      <c r="J363" s="2">
        <f t="shared" si="11"/>
        <v>2.2573363409245095E-2</v>
      </c>
      <c r="K363" s="2">
        <f t="shared" si="12"/>
        <v>2.2322355416475814E-2</v>
      </c>
    </row>
    <row r="364" spans="1:11" x14ac:dyDescent="0.25">
      <c r="A364" s="5">
        <v>39059</v>
      </c>
      <c r="B364">
        <v>22648</v>
      </c>
      <c r="C364">
        <v>71941800</v>
      </c>
      <c r="D364">
        <v>1678225082</v>
      </c>
      <c r="E364">
        <v>16.567982467</v>
      </c>
      <c r="F364">
        <v>15.819841643</v>
      </c>
      <c r="G364">
        <v>15.805792050000001</v>
      </c>
      <c r="H364">
        <v>16.645255228</v>
      </c>
      <c r="I364" t="s">
        <v>13</v>
      </c>
      <c r="J364" s="2">
        <f t="shared" si="11"/>
        <v>4.1280353223927646E-2</v>
      </c>
      <c r="K364" s="2">
        <f t="shared" si="12"/>
        <v>4.0451064829313037E-2</v>
      </c>
    </row>
    <row r="365" spans="1:11" x14ac:dyDescent="0.25">
      <c r="A365" s="5">
        <v>39066</v>
      </c>
      <c r="B365">
        <v>19124</v>
      </c>
      <c r="C365">
        <v>70946200</v>
      </c>
      <c r="D365">
        <v>1669731846</v>
      </c>
      <c r="E365">
        <v>16.596081652999999</v>
      </c>
      <c r="F365">
        <v>16.613643644</v>
      </c>
      <c r="G365">
        <v>16.283478209999998</v>
      </c>
      <c r="H365">
        <v>16.757651972000001</v>
      </c>
      <c r="I365" t="s">
        <v>13</v>
      </c>
      <c r="J365" s="2">
        <f t="shared" si="11"/>
        <v>1.69599322403724E-3</v>
      </c>
      <c r="K365" s="2">
        <f t="shared" si="12"/>
        <v>1.694556651577998E-3</v>
      </c>
    </row>
    <row r="366" spans="1:11" x14ac:dyDescent="0.25">
      <c r="A366" s="5">
        <v>39073</v>
      </c>
      <c r="B366">
        <v>20576</v>
      </c>
      <c r="C366">
        <v>67187600</v>
      </c>
      <c r="D366">
        <v>1606596027</v>
      </c>
      <c r="E366">
        <v>16.91922229</v>
      </c>
      <c r="F366">
        <v>16.722527989</v>
      </c>
      <c r="G366">
        <v>16.423974139999999</v>
      </c>
      <c r="H366">
        <v>17.101866998999999</v>
      </c>
      <c r="I366" t="s">
        <v>13</v>
      </c>
      <c r="J366" s="2">
        <f t="shared" si="11"/>
        <v>1.9470899442193934E-2</v>
      </c>
      <c r="K366" s="2">
        <f t="shared" si="12"/>
        <v>1.9283766674220371E-2</v>
      </c>
    </row>
    <row r="367" spans="1:11" x14ac:dyDescent="0.25">
      <c r="A367" s="5">
        <v>39080</v>
      </c>
      <c r="B367">
        <v>9545</v>
      </c>
      <c r="C367">
        <v>26646800</v>
      </c>
      <c r="D367">
        <v>653032592</v>
      </c>
      <c r="E367">
        <v>17.491743202999999</v>
      </c>
      <c r="F367">
        <v>16.968395866000002</v>
      </c>
      <c r="G367">
        <v>16.936784282000001</v>
      </c>
      <c r="H367">
        <v>17.547941573999999</v>
      </c>
      <c r="I367" t="s">
        <v>13</v>
      </c>
      <c r="J367" s="2">
        <f t="shared" si="11"/>
        <v>3.3838488742971462E-2</v>
      </c>
      <c r="K367" s="2">
        <f t="shared" si="12"/>
        <v>3.3278563443677321E-2</v>
      </c>
    </row>
    <row r="368" spans="1:11" x14ac:dyDescent="0.25">
      <c r="A368" s="5">
        <v>39087</v>
      </c>
      <c r="B368">
        <v>23540</v>
      </c>
      <c r="C368">
        <v>75752600</v>
      </c>
      <c r="D368">
        <v>1828574703</v>
      </c>
      <c r="E368">
        <v>16.371704528999999</v>
      </c>
      <c r="F368">
        <v>17.722130904</v>
      </c>
      <c r="G368">
        <v>15.985362074999999</v>
      </c>
      <c r="H368">
        <v>17.881630082000001</v>
      </c>
      <c r="I368" t="s">
        <v>13</v>
      </c>
      <c r="J368" s="2">
        <f t="shared" si="11"/>
        <v>-6.4032421526054817E-2</v>
      </c>
      <c r="K368" s="2">
        <f t="shared" si="12"/>
        <v>-6.6174441487004826E-2</v>
      </c>
    </row>
    <row r="369" spans="1:11" x14ac:dyDescent="0.25">
      <c r="A369" s="5">
        <v>39094</v>
      </c>
      <c r="B369">
        <v>37535</v>
      </c>
      <c r="C369">
        <v>111024200</v>
      </c>
      <c r="D369">
        <v>2525199199</v>
      </c>
      <c r="E369">
        <v>16.003084207000001</v>
      </c>
      <c r="F369">
        <v>16.481581740999999</v>
      </c>
      <c r="G369">
        <v>15.701807981</v>
      </c>
      <c r="H369">
        <v>16.708425017</v>
      </c>
      <c r="I369" t="s">
        <v>13</v>
      </c>
      <c r="J369" s="2">
        <f t="shared" si="11"/>
        <v>-2.2515695989201556E-2</v>
      </c>
      <c r="K369" s="2">
        <f t="shared" si="12"/>
        <v>-2.2773044529491238E-2</v>
      </c>
    </row>
    <row r="370" spans="1:11" x14ac:dyDescent="0.25">
      <c r="A370" s="5">
        <v>39101</v>
      </c>
      <c r="B370">
        <v>33455</v>
      </c>
      <c r="C370">
        <v>97410400</v>
      </c>
      <c r="D370">
        <v>2160283259</v>
      </c>
      <c r="E370">
        <v>16.013717485000001</v>
      </c>
      <c r="F370">
        <v>16.166127810999999</v>
      </c>
      <c r="G370">
        <v>15.311921100999999</v>
      </c>
      <c r="H370">
        <v>16.251194039000001</v>
      </c>
      <c r="I370" t="s">
        <v>13</v>
      </c>
      <c r="J370" s="2">
        <f t="shared" si="11"/>
        <v>6.6445179332053073E-4</v>
      </c>
      <c r="K370" s="2">
        <f t="shared" si="12"/>
        <v>6.6423114296331419E-4</v>
      </c>
    </row>
    <row r="371" spans="1:11" x14ac:dyDescent="0.25">
      <c r="A371" s="5">
        <v>39108</v>
      </c>
      <c r="B371">
        <v>22014</v>
      </c>
      <c r="C371">
        <v>61489600</v>
      </c>
      <c r="D371">
        <v>1419171774</v>
      </c>
      <c r="E371">
        <v>16.481581740999999</v>
      </c>
      <c r="F371">
        <v>16.127139122999999</v>
      </c>
      <c r="G371">
        <v>15.889662568</v>
      </c>
      <c r="H371">
        <v>16.733236000000002</v>
      </c>
      <c r="I371" t="s">
        <v>13</v>
      </c>
      <c r="J371" s="2">
        <f t="shared" si="11"/>
        <v>2.9216467471606444E-2</v>
      </c>
      <c r="K371" s="2">
        <f t="shared" si="12"/>
        <v>2.8797801561349742E-2</v>
      </c>
    </row>
    <row r="372" spans="1:11" x14ac:dyDescent="0.25">
      <c r="A372" s="5">
        <v>39115</v>
      </c>
      <c r="B372">
        <v>24436</v>
      </c>
      <c r="C372">
        <v>74193000</v>
      </c>
      <c r="D372">
        <v>1722568619</v>
      </c>
      <c r="E372">
        <v>16.765135834999999</v>
      </c>
      <c r="F372">
        <v>16.481581740999999</v>
      </c>
      <c r="G372">
        <v>15.988906501000001</v>
      </c>
      <c r="H372">
        <v>16.818302228</v>
      </c>
      <c r="I372" t="s">
        <v>13</v>
      </c>
      <c r="J372" s="2">
        <f t="shared" si="11"/>
        <v>1.7204301046823911E-2</v>
      </c>
      <c r="K372" s="2">
        <f t="shared" si="12"/>
        <v>1.7057982876612848E-2</v>
      </c>
    </row>
    <row r="373" spans="1:11" x14ac:dyDescent="0.25">
      <c r="A373" s="5">
        <v>39122</v>
      </c>
      <c r="B373">
        <v>34720</v>
      </c>
      <c r="C373">
        <v>101887000</v>
      </c>
      <c r="D373">
        <v>2330293582</v>
      </c>
      <c r="E373">
        <v>15.87902929</v>
      </c>
      <c r="F373">
        <v>16.726147146999999</v>
      </c>
      <c r="G373">
        <v>15.723074538000001</v>
      </c>
      <c r="H373">
        <v>16.871468620999998</v>
      </c>
      <c r="I373" t="s">
        <v>13</v>
      </c>
      <c r="J373" s="2">
        <f t="shared" si="11"/>
        <v>-5.2854122610214938E-2</v>
      </c>
      <c r="K373" s="2">
        <f t="shared" si="12"/>
        <v>-5.430215606496492E-2</v>
      </c>
    </row>
    <row r="374" spans="1:11" x14ac:dyDescent="0.25">
      <c r="A374" s="5">
        <v>39129</v>
      </c>
      <c r="B374">
        <v>37502</v>
      </c>
      <c r="C374">
        <v>104931400</v>
      </c>
      <c r="D374">
        <v>2341446233</v>
      </c>
      <c r="E374">
        <v>15.712441259</v>
      </c>
      <c r="F374">
        <v>15.949917813000001</v>
      </c>
      <c r="G374">
        <v>15.528131097999999</v>
      </c>
      <c r="H374">
        <v>16.212205351000001</v>
      </c>
      <c r="I374" t="s">
        <v>13</v>
      </c>
      <c r="J374" s="2">
        <f t="shared" si="11"/>
        <v>-1.0491071460200008E-2</v>
      </c>
      <c r="K374" s="2">
        <f t="shared" si="12"/>
        <v>-1.0546490695941234E-2</v>
      </c>
    </row>
    <row r="375" spans="1:11" x14ac:dyDescent="0.25">
      <c r="A375" s="5">
        <v>39136</v>
      </c>
      <c r="B375">
        <v>18323</v>
      </c>
      <c r="C375">
        <v>50131800</v>
      </c>
      <c r="D375">
        <v>1126516915</v>
      </c>
      <c r="E375">
        <v>16.102328140000001</v>
      </c>
      <c r="F375">
        <v>15.591930768999999</v>
      </c>
      <c r="G375">
        <v>15.453698148000001</v>
      </c>
      <c r="H375">
        <v>16.261827318000002</v>
      </c>
      <c r="I375" t="s">
        <v>13</v>
      </c>
      <c r="J375" s="2">
        <f t="shared" si="11"/>
        <v>2.4813895853177836E-2</v>
      </c>
      <c r="K375" s="2">
        <f t="shared" si="12"/>
        <v>2.4511031084157687E-2</v>
      </c>
    </row>
    <row r="376" spans="1:11" x14ac:dyDescent="0.25">
      <c r="A376" s="5">
        <v>39143</v>
      </c>
      <c r="B376">
        <v>40539</v>
      </c>
      <c r="C376">
        <v>119867800</v>
      </c>
      <c r="D376">
        <v>2569695626</v>
      </c>
      <c r="E376">
        <v>14.553413898000001</v>
      </c>
      <c r="F376">
        <v>16.272460595999998</v>
      </c>
      <c r="G376">
        <v>14.496703079</v>
      </c>
      <c r="H376">
        <v>16.300816006000002</v>
      </c>
      <c r="I376" t="s">
        <v>13</v>
      </c>
      <c r="J376" s="2">
        <f t="shared" si="11"/>
        <v>-9.6191943707340188E-2</v>
      </c>
      <c r="K376" s="2">
        <f t="shared" si="12"/>
        <v>-0.10113826824444222</v>
      </c>
    </row>
    <row r="377" spans="1:11" x14ac:dyDescent="0.25">
      <c r="A377" s="5">
        <v>39150</v>
      </c>
      <c r="B377">
        <v>32796</v>
      </c>
      <c r="C377">
        <v>91383400</v>
      </c>
      <c r="D377">
        <v>1902031400</v>
      </c>
      <c r="E377">
        <v>15.067355694</v>
      </c>
      <c r="F377">
        <v>14.19897128</v>
      </c>
      <c r="G377">
        <v>14.074916364</v>
      </c>
      <c r="H377">
        <v>15.241032577</v>
      </c>
      <c r="I377" t="s">
        <v>13</v>
      </c>
      <c r="J377" s="2">
        <f t="shared" si="11"/>
        <v>3.531417436500095E-2</v>
      </c>
      <c r="K377" s="2">
        <f t="shared" si="12"/>
        <v>3.4704930766430629E-2</v>
      </c>
    </row>
    <row r="378" spans="1:11" x14ac:dyDescent="0.25">
      <c r="A378" s="5">
        <v>39157</v>
      </c>
      <c r="B378">
        <v>30379</v>
      </c>
      <c r="C378">
        <v>86762600</v>
      </c>
      <c r="D378">
        <v>1791379754</v>
      </c>
      <c r="E378">
        <v>14.255682098999999</v>
      </c>
      <c r="F378">
        <v>14.922034221000001</v>
      </c>
      <c r="G378">
        <v>14.255682098999999</v>
      </c>
      <c r="H378">
        <v>15.028367006</v>
      </c>
      <c r="I378" t="s">
        <v>13</v>
      </c>
      <c r="J378" s="2">
        <f t="shared" si="11"/>
        <v>-5.3869677698205387E-2</v>
      </c>
      <c r="K378" s="2">
        <f t="shared" si="12"/>
        <v>-5.5374958000104037E-2</v>
      </c>
    </row>
    <row r="379" spans="1:11" x14ac:dyDescent="0.25">
      <c r="A379" s="5">
        <v>39164</v>
      </c>
      <c r="B379">
        <v>30652</v>
      </c>
      <c r="C379">
        <v>83470000</v>
      </c>
      <c r="D379">
        <v>1783852862</v>
      </c>
      <c r="E379">
        <v>15.623830605</v>
      </c>
      <c r="F379">
        <v>14.390370294</v>
      </c>
      <c r="G379">
        <v>14.379737015</v>
      </c>
      <c r="H379">
        <v>15.769152077999999</v>
      </c>
      <c r="I379" t="s">
        <v>13</v>
      </c>
      <c r="J379" s="2">
        <f t="shared" si="11"/>
        <v>9.5972153173643937E-2</v>
      </c>
      <c r="K379" s="2">
        <f t="shared" si="12"/>
        <v>9.1641780514761934E-2</v>
      </c>
    </row>
    <row r="380" spans="1:11" x14ac:dyDescent="0.25">
      <c r="A380" s="5">
        <v>39171</v>
      </c>
      <c r="B380">
        <v>37699</v>
      </c>
      <c r="C380">
        <v>114095200</v>
      </c>
      <c r="D380">
        <v>2578822041</v>
      </c>
      <c r="E380">
        <v>16.353982397999999</v>
      </c>
      <c r="F380">
        <v>15.719530111999999</v>
      </c>
      <c r="G380">
        <v>15.53521995</v>
      </c>
      <c r="H380">
        <v>16.587914525999999</v>
      </c>
      <c r="I380" t="s">
        <v>13</v>
      </c>
      <c r="J380" s="2">
        <f t="shared" si="11"/>
        <v>4.673321232542893E-2</v>
      </c>
      <c r="K380" s="2">
        <f t="shared" si="12"/>
        <v>4.5674087885883695E-2</v>
      </c>
    </row>
    <row r="381" spans="1:11" x14ac:dyDescent="0.25">
      <c r="A381" s="5">
        <v>39178</v>
      </c>
      <c r="B381">
        <v>23223</v>
      </c>
      <c r="C381">
        <v>67833600</v>
      </c>
      <c r="D381">
        <v>1552271716</v>
      </c>
      <c r="E381">
        <v>16.504574237</v>
      </c>
      <c r="F381">
        <v>16.300816006000002</v>
      </c>
      <c r="G381">
        <v>16.06873916</v>
      </c>
      <c r="H381">
        <v>16.601029540999999</v>
      </c>
      <c r="I381" t="s">
        <v>13</v>
      </c>
      <c r="J381" s="2">
        <f t="shared" si="11"/>
        <v>9.2082671568984864E-3</v>
      </c>
      <c r="K381" s="2">
        <f t="shared" si="12"/>
        <v>9.1661295436214103E-3</v>
      </c>
    </row>
    <row r="382" spans="1:11" x14ac:dyDescent="0.25">
      <c r="A382" s="5">
        <v>39185</v>
      </c>
      <c r="B382">
        <v>33468</v>
      </c>
      <c r="C382">
        <v>98886200</v>
      </c>
      <c r="D382">
        <v>2310631297</v>
      </c>
      <c r="E382">
        <v>17.044009456000001</v>
      </c>
      <c r="F382">
        <v>16.611746796999999</v>
      </c>
      <c r="G382">
        <v>16.361677490999998</v>
      </c>
      <c r="H382">
        <v>17.151182016</v>
      </c>
      <c r="I382" t="s">
        <v>13</v>
      </c>
      <c r="J382" s="2">
        <f t="shared" si="11"/>
        <v>3.2683982710120185E-2</v>
      </c>
      <c r="K382" s="2">
        <f t="shared" si="12"/>
        <v>3.2161221465632737E-2</v>
      </c>
    </row>
    <row r="383" spans="1:11" x14ac:dyDescent="0.25">
      <c r="A383" s="5">
        <v>39192</v>
      </c>
      <c r="B383">
        <v>32007</v>
      </c>
      <c r="C383">
        <v>100806000</v>
      </c>
      <c r="D383">
        <v>2396112699</v>
      </c>
      <c r="E383">
        <v>16.790367731</v>
      </c>
      <c r="F383">
        <v>17.151182016</v>
      </c>
      <c r="G383">
        <v>16.540298423999999</v>
      </c>
      <c r="H383">
        <v>17.504851464000001</v>
      </c>
      <c r="I383" t="s">
        <v>13</v>
      </c>
      <c r="J383" s="2">
        <f t="shared" si="11"/>
        <v>-1.4881576172249278E-2</v>
      </c>
      <c r="K383" s="2">
        <f t="shared" si="12"/>
        <v>-1.4993417800467968E-2</v>
      </c>
    </row>
    <row r="384" spans="1:11" x14ac:dyDescent="0.25">
      <c r="A384" s="5">
        <v>39199</v>
      </c>
      <c r="B384">
        <v>26323</v>
      </c>
      <c r="C384">
        <v>75855800</v>
      </c>
      <c r="D384">
        <v>1771345792</v>
      </c>
      <c r="E384">
        <v>16.468850051</v>
      </c>
      <c r="F384">
        <v>16.826091916999999</v>
      </c>
      <c r="G384">
        <v>16.283084280000001</v>
      </c>
      <c r="H384">
        <v>17.126175085</v>
      </c>
      <c r="I384" t="s">
        <v>13</v>
      </c>
      <c r="J384" s="2">
        <f t="shared" si="11"/>
        <v>-1.9148936172873832E-2</v>
      </c>
      <c r="K384" s="2">
        <f t="shared" si="12"/>
        <v>-1.9334651710168769E-2</v>
      </c>
    </row>
    <row r="385" spans="1:11" x14ac:dyDescent="0.25">
      <c r="A385" s="5">
        <v>39206</v>
      </c>
      <c r="B385">
        <v>21119</v>
      </c>
      <c r="C385">
        <v>65210600</v>
      </c>
      <c r="D385">
        <v>1499068599</v>
      </c>
      <c r="E385">
        <v>16.440270700999999</v>
      </c>
      <c r="F385">
        <v>16.576022610999999</v>
      </c>
      <c r="G385">
        <v>16.147332371000001</v>
      </c>
      <c r="H385">
        <v>16.736781450999999</v>
      </c>
      <c r="I385" t="s">
        <v>13</v>
      </c>
      <c r="J385" s="2">
        <f t="shared" si="11"/>
        <v>-1.7353579582969347E-3</v>
      </c>
      <c r="K385" s="2">
        <f t="shared" si="12"/>
        <v>-1.7368654361802486E-3</v>
      </c>
    </row>
    <row r="386" spans="1:11" x14ac:dyDescent="0.25">
      <c r="A386" s="5">
        <v>39213</v>
      </c>
      <c r="B386">
        <v>37088</v>
      </c>
      <c r="C386">
        <v>98968800</v>
      </c>
      <c r="D386">
        <v>2226288324</v>
      </c>
      <c r="E386">
        <v>16.158049627</v>
      </c>
      <c r="F386">
        <v>16.397401677000001</v>
      </c>
      <c r="G386">
        <v>15.77222841</v>
      </c>
      <c r="H386">
        <v>16.397401677000001</v>
      </c>
      <c r="I386" t="s">
        <v>13</v>
      </c>
      <c r="J386" s="2">
        <f t="shared" si="11"/>
        <v>-1.7166449332420841E-2</v>
      </c>
      <c r="K386" s="2">
        <f t="shared" si="12"/>
        <v>-1.7315501079396115E-2</v>
      </c>
    </row>
    <row r="387" spans="1:11" x14ac:dyDescent="0.25">
      <c r="A387" s="5">
        <v>39220</v>
      </c>
      <c r="B387">
        <v>31377</v>
      </c>
      <c r="C387">
        <v>99581000</v>
      </c>
      <c r="D387">
        <v>2275887084</v>
      </c>
      <c r="E387">
        <v>16.611746796999999</v>
      </c>
      <c r="F387">
        <v>15.915125157</v>
      </c>
      <c r="G387">
        <v>15.915125157</v>
      </c>
      <c r="H387">
        <v>16.647470984000002</v>
      </c>
      <c r="I387" t="s">
        <v>13</v>
      </c>
      <c r="J387" s="2">
        <f t="shared" si="11"/>
        <v>2.8078708784374129E-2</v>
      </c>
      <c r="K387" s="2">
        <f t="shared" si="12"/>
        <v>2.7691729067370493E-2</v>
      </c>
    </row>
    <row r="388" spans="1:11" x14ac:dyDescent="0.25">
      <c r="A388" s="5">
        <v>39227</v>
      </c>
      <c r="B388">
        <v>32719</v>
      </c>
      <c r="C388">
        <v>100379400</v>
      </c>
      <c r="D388">
        <v>2356879639</v>
      </c>
      <c r="E388">
        <v>16.683195171000001</v>
      </c>
      <c r="F388">
        <v>16.661760658999999</v>
      </c>
      <c r="G388">
        <v>16.361677490999998</v>
      </c>
      <c r="H388">
        <v>17.072588804999999</v>
      </c>
      <c r="I388" t="s">
        <v>13</v>
      </c>
      <c r="J388" s="2">
        <f t="shared" ref="J388:J451" si="13">E388/E387-1</f>
        <v>4.3010753097263432E-3</v>
      </c>
      <c r="K388" s="2">
        <f t="shared" ref="K388:K451" si="14">LN(E388/E387)</f>
        <v>4.291852122274939E-3</v>
      </c>
    </row>
    <row r="389" spans="1:11" x14ac:dyDescent="0.25">
      <c r="A389" s="5">
        <v>39234</v>
      </c>
      <c r="B389">
        <v>23807</v>
      </c>
      <c r="C389">
        <v>71326800</v>
      </c>
      <c r="D389">
        <v>1655447242</v>
      </c>
      <c r="E389">
        <v>16.826091916999999</v>
      </c>
      <c r="F389">
        <v>16.686767588999999</v>
      </c>
      <c r="G389">
        <v>16.111608184000001</v>
      </c>
      <c r="H389">
        <v>16.851098847999999</v>
      </c>
      <c r="I389" t="s">
        <v>13</v>
      </c>
      <c r="J389" s="2">
        <f t="shared" si="13"/>
        <v>8.5653104537428693E-3</v>
      </c>
      <c r="K389" s="2">
        <f t="shared" si="14"/>
        <v>8.5288363090871462E-3</v>
      </c>
    </row>
    <row r="390" spans="1:11" x14ac:dyDescent="0.25">
      <c r="A390" s="5">
        <v>39241</v>
      </c>
      <c r="B390">
        <v>24225</v>
      </c>
      <c r="C390">
        <v>71982200</v>
      </c>
      <c r="D390">
        <v>1705478077</v>
      </c>
      <c r="E390">
        <v>16.933264477000002</v>
      </c>
      <c r="F390">
        <v>16.665333077</v>
      </c>
      <c r="G390">
        <v>16.522436331000002</v>
      </c>
      <c r="H390">
        <v>17.251209739</v>
      </c>
      <c r="I390" t="s">
        <v>13</v>
      </c>
      <c r="J390" s="2">
        <f t="shared" si="13"/>
        <v>6.3694267527281134E-3</v>
      </c>
      <c r="K390" s="2">
        <f t="shared" si="14"/>
        <v>6.3492276797873148E-3</v>
      </c>
    </row>
    <row r="391" spans="1:11" x14ac:dyDescent="0.25">
      <c r="A391" s="5">
        <v>39248</v>
      </c>
      <c r="B391">
        <v>41453</v>
      </c>
      <c r="C391">
        <v>139228200</v>
      </c>
      <c r="D391">
        <v>3427722888</v>
      </c>
      <c r="E391">
        <v>18.130024729999999</v>
      </c>
      <c r="F391">
        <v>17.040437037</v>
      </c>
      <c r="G391">
        <v>16.897540290999999</v>
      </c>
      <c r="H391">
        <v>18.219335196999999</v>
      </c>
      <c r="I391" t="s">
        <v>13</v>
      </c>
      <c r="J391" s="2">
        <f t="shared" si="13"/>
        <v>7.0675105478068101E-2</v>
      </c>
      <c r="K391" s="2">
        <f t="shared" si="14"/>
        <v>6.8289389214174823E-2</v>
      </c>
    </row>
    <row r="392" spans="1:11" x14ac:dyDescent="0.25">
      <c r="A392" s="5">
        <v>39255</v>
      </c>
      <c r="B392">
        <v>27115</v>
      </c>
      <c r="C392">
        <v>90977400</v>
      </c>
      <c r="D392">
        <v>2329592836</v>
      </c>
      <c r="E392">
        <v>18.330080175999999</v>
      </c>
      <c r="F392">
        <v>18.215762777999998</v>
      </c>
      <c r="G392">
        <v>18.094300543999999</v>
      </c>
      <c r="H392">
        <v>18.612301250000002</v>
      </c>
      <c r="I392" t="s">
        <v>13</v>
      </c>
      <c r="J392" s="2">
        <f t="shared" si="13"/>
        <v>1.1034482797420919E-2</v>
      </c>
      <c r="K392" s="2">
        <f t="shared" si="14"/>
        <v>1.0974047070353477E-2</v>
      </c>
    </row>
    <row r="393" spans="1:11" x14ac:dyDescent="0.25">
      <c r="A393" s="5">
        <v>39262</v>
      </c>
      <c r="B393">
        <v>23207</v>
      </c>
      <c r="C393">
        <v>72066200</v>
      </c>
      <c r="D393">
        <v>1844086046</v>
      </c>
      <c r="E393">
        <v>18.447969992000001</v>
      </c>
      <c r="F393">
        <v>18.31936292</v>
      </c>
      <c r="G393">
        <v>17.969265890999999</v>
      </c>
      <c r="H393">
        <v>18.594439157</v>
      </c>
      <c r="I393" t="s">
        <v>13</v>
      </c>
      <c r="J393" s="2">
        <f t="shared" si="13"/>
        <v>6.4314948362504953E-3</v>
      </c>
      <c r="K393" s="2">
        <f t="shared" si="14"/>
        <v>6.4109010254980829E-3</v>
      </c>
    </row>
    <row r="394" spans="1:11" x14ac:dyDescent="0.25">
      <c r="A394" s="5">
        <v>39269</v>
      </c>
      <c r="B394">
        <v>23218</v>
      </c>
      <c r="C394">
        <v>64166000</v>
      </c>
      <c r="D394">
        <v>1720062217</v>
      </c>
      <c r="E394">
        <v>19.555419778000001</v>
      </c>
      <c r="F394">
        <v>18.505128689999999</v>
      </c>
      <c r="G394">
        <v>18.437252736000001</v>
      </c>
      <c r="H394">
        <v>19.591143965000001</v>
      </c>
      <c r="I394" t="s">
        <v>13</v>
      </c>
      <c r="J394" s="2">
        <f t="shared" si="13"/>
        <v>6.0030983706079732E-2</v>
      </c>
      <c r="K394" s="2">
        <f t="shared" si="14"/>
        <v>5.8298137608186217E-2</v>
      </c>
    </row>
    <row r="395" spans="1:11" x14ac:dyDescent="0.25">
      <c r="A395" s="5">
        <v>39276</v>
      </c>
      <c r="B395">
        <v>22106</v>
      </c>
      <c r="C395">
        <v>68204800</v>
      </c>
      <c r="D395">
        <v>1869742092</v>
      </c>
      <c r="E395">
        <v>19.948385832</v>
      </c>
      <c r="F395">
        <v>19.558992196999998</v>
      </c>
      <c r="G395">
        <v>19.148164049999998</v>
      </c>
      <c r="H395">
        <v>20.180593044999998</v>
      </c>
      <c r="I395" t="s">
        <v>13</v>
      </c>
      <c r="J395" s="2">
        <f t="shared" si="13"/>
        <v>2.0094994557063428E-2</v>
      </c>
      <c r="K395" s="2">
        <f t="shared" si="14"/>
        <v>1.9895754878361451E-2</v>
      </c>
    </row>
    <row r="396" spans="1:11" x14ac:dyDescent="0.25">
      <c r="A396" s="5">
        <v>39283</v>
      </c>
      <c r="B396">
        <v>21806</v>
      </c>
      <c r="C396">
        <v>64580800</v>
      </c>
      <c r="D396">
        <v>1809903471</v>
      </c>
      <c r="E396">
        <v>20.212744813</v>
      </c>
      <c r="F396">
        <v>19.948385832</v>
      </c>
      <c r="G396">
        <v>19.57685429</v>
      </c>
      <c r="H396">
        <v>20.412800258000001</v>
      </c>
      <c r="I396" t="s">
        <v>13</v>
      </c>
      <c r="J396" s="2">
        <f t="shared" si="13"/>
        <v>1.3252148982196399E-2</v>
      </c>
      <c r="K396" s="2">
        <f t="shared" si="14"/>
        <v>1.3165107404561198E-2</v>
      </c>
    </row>
    <row r="397" spans="1:11" x14ac:dyDescent="0.25">
      <c r="A397" s="5">
        <v>39290</v>
      </c>
      <c r="B397">
        <v>39702</v>
      </c>
      <c r="C397">
        <v>100317600</v>
      </c>
      <c r="D397">
        <v>2715878124</v>
      </c>
      <c r="E397">
        <v>18.240769708999998</v>
      </c>
      <c r="F397">
        <v>20.277048349000001</v>
      </c>
      <c r="G397">
        <v>18.240769708999998</v>
      </c>
      <c r="H397">
        <v>20.541407329999998</v>
      </c>
      <c r="I397" t="s">
        <v>13</v>
      </c>
      <c r="J397" s="2">
        <f t="shared" si="13"/>
        <v>-9.7560975624236268E-2</v>
      </c>
      <c r="K397" s="2">
        <f t="shared" si="14"/>
        <v>-0.10265415407612895</v>
      </c>
    </row>
    <row r="398" spans="1:11" x14ac:dyDescent="0.25">
      <c r="A398" s="5">
        <v>39297</v>
      </c>
      <c r="B398">
        <v>32534</v>
      </c>
      <c r="C398">
        <v>84598000</v>
      </c>
      <c r="D398">
        <v>2219375285</v>
      </c>
      <c r="E398">
        <v>18.040714264000002</v>
      </c>
      <c r="F398">
        <v>18.437252736000001</v>
      </c>
      <c r="G398">
        <v>17.933541704</v>
      </c>
      <c r="H398">
        <v>19.558992196999998</v>
      </c>
      <c r="I398" t="s">
        <v>13</v>
      </c>
      <c r="J398" s="2">
        <f t="shared" si="13"/>
        <v>-1.0967489211888282E-2</v>
      </c>
      <c r="K398" s="2">
        <f t="shared" si="14"/>
        <v>-1.1028075515370472E-2</v>
      </c>
    </row>
    <row r="399" spans="1:11" x14ac:dyDescent="0.25">
      <c r="A399" s="5">
        <v>39304</v>
      </c>
      <c r="B399">
        <v>38252</v>
      </c>
      <c r="C399">
        <v>102190200</v>
      </c>
      <c r="D399">
        <v>2588095826</v>
      </c>
      <c r="E399">
        <v>17.683472396999999</v>
      </c>
      <c r="F399">
        <v>18.201473104000002</v>
      </c>
      <c r="G399">
        <v>17.433403090999999</v>
      </c>
      <c r="H399">
        <v>18.883805069000001</v>
      </c>
      <c r="I399" t="s">
        <v>13</v>
      </c>
      <c r="J399" s="2">
        <f t="shared" si="13"/>
        <v>-1.9801980219423698E-2</v>
      </c>
      <c r="K399" s="2">
        <f t="shared" si="14"/>
        <v>-2.0000666728505822E-2</v>
      </c>
    </row>
    <row r="400" spans="1:11" x14ac:dyDescent="0.25">
      <c r="A400" s="5">
        <v>39311</v>
      </c>
      <c r="B400">
        <v>50312</v>
      </c>
      <c r="C400">
        <v>151174800</v>
      </c>
      <c r="D400">
        <v>3640487373</v>
      </c>
      <c r="E400">
        <v>16.576022610999999</v>
      </c>
      <c r="F400">
        <v>18.040714264000002</v>
      </c>
      <c r="G400">
        <v>15.582890221</v>
      </c>
      <c r="H400">
        <v>18.290783569999999</v>
      </c>
      <c r="I400" t="s">
        <v>13</v>
      </c>
      <c r="J400" s="2">
        <f t="shared" si="13"/>
        <v>-6.2626262599187243E-2</v>
      </c>
      <c r="K400" s="2">
        <f t="shared" si="14"/>
        <v>-6.4673210313550736E-2</v>
      </c>
    </row>
    <row r="401" spans="1:11" x14ac:dyDescent="0.25">
      <c r="A401" s="5">
        <v>39318</v>
      </c>
      <c r="B401">
        <v>39989</v>
      </c>
      <c r="C401">
        <v>106405600</v>
      </c>
      <c r="D401">
        <v>2526789738</v>
      </c>
      <c r="E401">
        <v>17.966386162999999</v>
      </c>
      <c r="F401">
        <v>16.857706655000001</v>
      </c>
      <c r="G401">
        <v>16.409901251000001</v>
      </c>
      <c r="H401">
        <v>18.031390172999998</v>
      </c>
      <c r="I401" t="s">
        <v>13</v>
      </c>
      <c r="J401" s="2">
        <f t="shared" si="13"/>
        <v>8.3877995622263501E-2</v>
      </c>
      <c r="K401" s="2">
        <f t="shared" si="14"/>
        <v>8.0545346519245914E-2</v>
      </c>
    </row>
    <row r="402" spans="1:11" x14ac:dyDescent="0.25">
      <c r="A402" s="5">
        <v>39325</v>
      </c>
      <c r="B402">
        <v>34608</v>
      </c>
      <c r="C402">
        <v>83163800</v>
      </c>
      <c r="D402">
        <v>2089240140</v>
      </c>
      <c r="E402">
        <v>18.851162969000001</v>
      </c>
      <c r="F402">
        <v>17.876102814999999</v>
      </c>
      <c r="G402">
        <v>17.424686078000001</v>
      </c>
      <c r="H402">
        <v>18.977559656</v>
      </c>
      <c r="I402" t="s">
        <v>13</v>
      </c>
      <c r="J402" s="2">
        <f t="shared" si="13"/>
        <v>4.9246231154828068E-2</v>
      </c>
      <c r="K402" s="2">
        <f t="shared" si="14"/>
        <v>4.8072031283085057E-2</v>
      </c>
    </row>
    <row r="403" spans="1:11" x14ac:dyDescent="0.25">
      <c r="A403" s="5">
        <v>39332</v>
      </c>
      <c r="B403">
        <v>22932</v>
      </c>
      <c r="C403">
        <v>60808000</v>
      </c>
      <c r="D403">
        <v>1629971257</v>
      </c>
      <c r="E403">
        <v>19.530093742999998</v>
      </c>
      <c r="F403">
        <v>18.851162969000001</v>
      </c>
      <c r="G403">
        <v>18.822272298000001</v>
      </c>
      <c r="H403">
        <v>19.844279791999998</v>
      </c>
      <c r="I403" t="s">
        <v>13</v>
      </c>
      <c r="J403" s="2">
        <f t="shared" si="13"/>
        <v>3.6015325691920008E-2</v>
      </c>
      <c r="K403" s="2">
        <f t="shared" si="14"/>
        <v>3.5381936866792842E-2</v>
      </c>
    </row>
    <row r="404" spans="1:11" x14ac:dyDescent="0.25">
      <c r="A404" s="5">
        <v>39339</v>
      </c>
      <c r="B404">
        <v>32792</v>
      </c>
      <c r="C404">
        <v>92902200</v>
      </c>
      <c r="D404">
        <v>2524970955</v>
      </c>
      <c r="E404">
        <v>19.609543088999999</v>
      </c>
      <c r="F404">
        <v>19.19423969</v>
      </c>
      <c r="G404">
        <v>18.836717632999999</v>
      </c>
      <c r="H404">
        <v>20.097073165000001</v>
      </c>
      <c r="I404" t="s">
        <v>13</v>
      </c>
      <c r="J404" s="2">
        <f t="shared" si="13"/>
        <v>4.0680473450609433E-3</v>
      </c>
      <c r="K404" s="2">
        <f t="shared" si="14"/>
        <v>4.0597952129324075E-3</v>
      </c>
    </row>
    <row r="405" spans="1:11" x14ac:dyDescent="0.25">
      <c r="A405" s="5">
        <v>39346</v>
      </c>
      <c r="B405">
        <v>36081</v>
      </c>
      <c r="C405">
        <v>99369400</v>
      </c>
      <c r="D405">
        <v>2806511389</v>
      </c>
      <c r="E405">
        <v>21.126303326999999</v>
      </c>
      <c r="F405">
        <v>19.501203070999999</v>
      </c>
      <c r="G405">
        <v>19.273689036</v>
      </c>
      <c r="H405">
        <v>21.126303326999999</v>
      </c>
      <c r="I405" t="s">
        <v>13</v>
      </c>
      <c r="J405" s="2">
        <f t="shared" si="13"/>
        <v>7.734806625100954E-2</v>
      </c>
      <c r="K405" s="2">
        <f t="shared" si="14"/>
        <v>7.4502527253986317E-2</v>
      </c>
    </row>
    <row r="406" spans="1:11" x14ac:dyDescent="0.25">
      <c r="A406" s="5">
        <v>39353</v>
      </c>
      <c r="B406">
        <v>33620</v>
      </c>
      <c r="C406">
        <v>97858800</v>
      </c>
      <c r="D406">
        <v>2910215463</v>
      </c>
      <c r="E406">
        <v>21.379096701000002</v>
      </c>
      <c r="F406">
        <v>21.281590685000001</v>
      </c>
      <c r="G406">
        <v>21.108246657999999</v>
      </c>
      <c r="H406">
        <v>21.848570108000001</v>
      </c>
      <c r="I406" t="s">
        <v>13</v>
      </c>
      <c r="J406" s="2">
        <f t="shared" si="13"/>
        <v>1.1965812006349719E-2</v>
      </c>
      <c r="K406" s="2">
        <f t="shared" si="14"/>
        <v>1.1894787692207609E-2</v>
      </c>
    </row>
    <row r="407" spans="1:11" x14ac:dyDescent="0.25">
      <c r="A407" s="5">
        <v>39360</v>
      </c>
      <c r="B407">
        <v>37684</v>
      </c>
      <c r="C407">
        <v>104815000</v>
      </c>
      <c r="D407">
        <v>3147314990</v>
      </c>
      <c r="E407">
        <v>22.263873507</v>
      </c>
      <c r="F407">
        <v>21.335760694000001</v>
      </c>
      <c r="G407">
        <v>20.692943259</v>
      </c>
      <c r="H407">
        <v>22.390270192999999</v>
      </c>
      <c r="I407" t="s">
        <v>13</v>
      </c>
      <c r="J407" s="2">
        <f t="shared" si="13"/>
        <v>4.1385135133357176E-2</v>
      </c>
      <c r="K407" s="2">
        <f t="shared" si="14"/>
        <v>4.0551687718686003E-2</v>
      </c>
    </row>
    <row r="408" spans="1:11" x14ac:dyDescent="0.25">
      <c r="A408" s="5">
        <v>39367</v>
      </c>
      <c r="B408">
        <v>31052</v>
      </c>
      <c r="C408">
        <v>94305000</v>
      </c>
      <c r="D408">
        <v>2996831123</v>
      </c>
      <c r="E408">
        <v>23.570943104000001</v>
      </c>
      <c r="F408">
        <v>22.198337983999998</v>
      </c>
      <c r="G408">
        <v>22.100034698999998</v>
      </c>
      <c r="H408">
        <v>24.357369380000002</v>
      </c>
      <c r="I408" t="s">
        <v>13</v>
      </c>
      <c r="J408" s="2">
        <f t="shared" si="13"/>
        <v>5.8708094824067469E-2</v>
      </c>
      <c r="K408" s="2">
        <f t="shared" si="14"/>
        <v>5.7049386341619525E-2</v>
      </c>
    </row>
    <row r="409" spans="1:11" x14ac:dyDescent="0.25">
      <c r="A409" s="5">
        <v>39374</v>
      </c>
      <c r="B409">
        <v>42521</v>
      </c>
      <c r="C409">
        <v>126169600</v>
      </c>
      <c r="D409">
        <v>4191572735</v>
      </c>
      <c r="E409">
        <v>22.937433047999999</v>
      </c>
      <c r="F409">
        <v>24.047896077000001</v>
      </c>
      <c r="G409">
        <v>22.937433047999999</v>
      </c>
      <c r="H409">
        <v>24.794272867</v>
      </c>
      <c r="I409" t="s">
        <v>13</v>
      </c>
      <c r="J409" s="2">
        <f t="shared" si="13"/>
        <v>-2.68767377361534E-2</v>
      </c>
      <c r="K409" s="2">
        <f t="shared" si="14"/>
        <v>-2.7244522123050861E-2</v>
      </c>
    </row>
    <row r="410" spans="1:11" x14ac:dyDescent="0.25">
      <c r="A410" s="5">
        <v>39381</v>
      </c>
      <c r="B410">
        <v>41714</v>
      </c>
      <c r="C410">
        <v>112571400</v>
      </c>
      <c r="D410">
        <v>3709577669</v>
      </c>
      <c r="E410">
        <v>25.886531583</v>
      </c>
      <c r="F410">
        <v>22.245669195000001</v>
      </c>
      <c r="G410">
        <v>22.063626074999998</v>
      </c>
      <c r="H410">
        <v>25.941144519000002</v>
      </c>
      <c r="I410" t="s">
        <v>13</v>
      </c>
      <c r="J410" s="2">
        <f t="shared" si="13"/>
        <v>0.12857142858263915</v>
      </c>
      <c r="K410" s="2">
        <f t="shared" si="14"/>
        <v>0.12095261042759593</v>
      </c>
    </row>
    <row r="411" spans="1:11" x14ac:dyDescent="0.25">
      <c r="A411" s="5">
        <v>39388</v>
      </c>
      <c r="B411">
        <v>39275</v>
      </c>
      <c r="C411">
        <v>107053000</v>
      </c>
      <c r="D411">
        <v>3862623928</v>
      </c>
      <c r="E411">
        <v>26.013961767000001</v>
      </c>
      <c r="F411">
        <v>26.039447804000002</v>
      </c>
      <c r="G411">
        <v>25.362247399000001</v>
      </c>
      <c r="H411">
        <v>26.942381676</v>
      </c>
      <c r="I411" t="s">
        <v>13</v>
      </c>
      <c r="J411" s="2">
        <f t="shared" si="13"/>
        <v>4.9226441785537034E-3</v>
      </c>
      <c r="K411" s="2">
        <f t="shared" si="14"/>
        <v>4.9105675820089777E-3</v>
      </c>
    </row>
    <row r="412" spans="1:11" x14ac:dyDescent="0.25">
      <c r="A412" s="5">
        <v>39395</v>
      </c>
      <c r="B412">
        <v>86970</v>
      </c>
      <c r="C412">
        <v>229557600</v>
      </c>
      <c r="D412">
        <v>8812825686</v>
      </c>
      <c r="E412">
        <v>29.727641403</v>
      </c>
      <c r="F412">
        <v>25.486036721000001</v>
      </c>
      <c r="G412">
        <v>24.721455619</v>
      </c>
      <c r="H412">
        <v>33.091798249999997</v>
      </c>
      <c r="I412" t="s">
        <v>13</v>
      </c>
      <c r="J412" s="2">
        <f t="shared" si="13"/>
        <v>0.14275717283135947</v>
      </c>
      <c r="K412" s="2">
        <f t="shared" si="14"/>
        <v>0.1334439150259086</v>
      </c>
    </row>
    <row r="413" spans="1:11" x14ac:dyDescent="0.25">
      <c r="A413" s="5">
        <v>39402</v>
      </c>
      <c r="B413">
        <v>50554</v>
      </c>
      <c r="C413">
        <v>137480800</v>
      </c>
      <c r="D413">
        <v>5369102212</v>
      </c>
      <c r="E413">
        <v>28.689995623000002</v>
      </c>
      <c r="F413">
        <v>28.307705072000001</v>
      </c>
      <c r="G413">
        <v>26.662035272000001</v>
      </c>
      <c r="H413">
        <v>29.560161733000001</v>
      </c>
      <c r="I413" t="s">
        <v>13</v>
      </c>
      <c r="J413" s="2">
        <f t="shared" si="13"/>
        <v>-3.4905082644574814E-2</v>
      </c>
      <c r="K413" s="2">
        <f t="shared" si="14"/>
        <v>-3.5528822526365723E-2</v>
      </c>
    </row>
    <row r="414" spans="1:11" x14ac:dyDescent="0.25">
      <c r="A414" s="5">
        <v>39409</v>
      </c>
      <c r="B414">
        <v>27028</v>
      </c>
      <c r="C414">
        <v>78150000</v>
      </c>
      <c r="D414">
        <v>3010383542</v>
      </c>
      <c r="E414">
        <v>27.852597273000001</v>
      </c>
      <c r="F414">
        <v>28.613537512000001</v>
      </c>
      <c r="G414">
        <v>27.393848611999999</v>
      </c>
      <c r="H414">
        <v>28.944855990000001</v>
      </c>
      <c r="I414" t="s">
        <v>13</v>
      </c>
      <c r="J414" s="2">
        <f t="shared" si="13"/>
        <v>-2.9187817279716866E-2</v>
      </c>
      <c r="K414" s="2">
        <f t="shared" si="14"/>
        <v>-2.9622256052803275E-2</v>
      </c>
    </row>
    <row r="415" spans="1:11" x14ac:dyDescent="0.25">
      <c r="A415" s="5">
        <v>39416</v>
      </c>
      <c r="B415">
        <v>46238</v>
      </c>
      <c r="C415">
        <v>118910800</v>
      </c>
      <c r="D415">
        <v>4420544373</v>
      </c>
      <c r="E415">
        <v>26.177800573999999</v>
      </c>
      <c r="F415">
        <v>28.034640393</v>
      </c>
      <c r="G415">
        <v>26.177800573999999</v>
      </c>
      <c r="H415">
        <v>28.344113696000001</v>
      </c>
      <c r="I415" t="s">
        <v>13</v>
      </c>
      <c r="J415" s="2">
        <f t="shared" si="13"/>
        <v>-6.0130718962555507E-2</v>
      </c>
      <c r="K415" s="2">
        <f t="shared" si="14"/>
        <v>-6.2014476114327761E-2</v>
      </c>
    </row>
    <row r="416" spans="1:11" x14ac:dyDescent="0.25">
      <c r="A416" s="5">
        <v>39423</v>
      </c>
      <c r="B416">
        <v>48352</v>
      </c>
      <c r="C416">
        <v>105157600</v>
      </c>
      <c r="D416">
        <v>4083388320</v>
      </c>
      <c r="E416">
        <v>29.145103421000002</v>
      </c>
      <c r="F416">
        <v>26.487273877</v>
      </c>
      <c r="G416">
        <v>26.032166079</v>
      </c>
      <c r="H416">
        <v>30.772568909</v>
      </c>
      <c r="I416" t="s">
        <v>13</v>
      </c>
      <c r="J416" s="2">
        <f t="shared" si="13"/>
        <v>0.1133518776190523</v>
      </c>
      <c r="K416" s="2">
        <f t="shared" si="14"/>
        <v>0.10737517472583961</v>
      </c>
    </row>
    <row r="417" spans="1:11" x14ac:dyDescent="0.25">
      <c r="A417" s="5">
        <v>39430</v>
      </c>
      <c r="B417">
        <v>56896</v>
      </c>
      <c r="C417">
        <v>124110000</v>
      </c>
      <c r="D417">
        <v>5125365620</v>
      </c>
      <c r="E417">
        <v>29.563802595999999</v>
      </c>
      <c r="F417">
        <v>29.469140174</v>
      </c>
      <c r="G417">
        <v>28.435135254999999</v>
      </c>
      <c r="H417">
        <v>31.271367055999999</v>
      </c>
      <c r="I417" t="s">
        <v>13</v>
      </c>
      <c r="J417" s="2">
        <f t="shared" si="13"/>
        <v>1.4366021247270933E-2</v>
      </c>
      <c r="K417" s="2">
        <f t="shared" si="14"/>
        <v>1.4263807735303132E-2</v>
      </c>
    </row>
    <row r="418" spans="1:11" x14ac:dyDescent="0.25">
      <c r="A418" s="5">
        <v>39437</v>
      </c>
      <c r="B418">
        <v>56077</v>
      </c>
      <c r="C418">
        <v>120175000</v>
      </c>
      <c r="D418">
        <v>4855501846</v>
      </c>
      <c r="E418">
        <v>30.958252891000001</v>
      </c>
      <c r="F418">
        <v>29.108694796999998</v>
      </c>
      <c r="G418">
        <v>27.932696245999999</v>
      </c>
      <c r="H418">
        <v>31.486177937000001</v>
      </c>
      <c r="I418" t="s">
        <v>13</v>
      </c>
      <c r="J418" s="2">
        <f t="shared" si="13"/>
        <v>4.7167487689444565E-2</v>
      </c>
      <c r="K418" s="2">
        <f t="shared" si="14"/>
        <v>4.6088888234571974E-2</v>
      </c>
    </row>
    <row r="419" spans="1:11" x14ac:dyDescent="0.25">
      <c r="A419" s="5">
        <v>39444</v>
      </c>
      <c r="B419">
        <v>21029</v>
      </c>
      <c r="C419">
        <v>59066800</v>
      </c>
      <c r="D419">
        <v>2560654833</v>
      </c>
      <c r="E419">
        <v>32.185223516000001</v>
      </c>
      <c r="F419">
        <v>31.529868285999999</v>
      </c>
      <c r="G419">
        <v>31.060197037999998</v>
      </c>
      <c r="H419">
        <v>32.185223516000001</v>
      </c>
      <c r="I419" t="s">
        <v>13</v>
      </c>
      <c r="J419" s="2">
        <f t="shared" si="13"/>
        <v>3.9633070681346361E-2</v>
      </c>
      <c r="K419" s="2">
        <f t="shared" si="14"/>
        <v>3.8867834246291193E-2</v>
      </c>
    </row>
    <row r="420" spans="1:11" x14ac:dyDescent="0.25">
      <c r="A420" s="5">
        <v>39451</v>
      </c>
      <c r="B420">
        <v>29187</v>
      </c>
      <c r="C420">
        <v>56232000</v>
      </c>
      <c r="D420">
        <v>2382100690</v>
      </c>
      <c r="E420">
        <v>29.636619843999998</v>
      </c>
      <c r="F420">
        <v>31.671861919000001</v>
      </c>
      <c r="G420">
        <v>29.454576723999999</v>
      </c>
      <c r="H420">
        <v>31.944926597999999</v>
      </c>
      <c r="I420" t="s">
        <v>13</v>
      </c>
      <c r="J420" s="2">
        <f t="shared" si="13"/>
        <v>-7.9185520359460471E-2</v>
      </c>
      <c r="K420" s="2">
        <f t="shared" si="14"/>
        <v>-8.2496696632355052E-2</v>
      </c>
    </row>
    <row r="421" spans="1:11" x14ac:dyDescent="0.25">
      <c r="A421" s="5">
        <v>39458</v>
      </c>
      <c r="B421">
        <v>53803</v>
      </c>
      <c r="C421">
        <v>105609400</v>
      </c>
      <c r="D421">
        <v>4358249727</v>
      </c>
      <c r="E421">
        <v>29.694873642000001</v>
      </c>
      <c r="F421">
        <v>29.658465018000001</v>
      </c>
      <c r="G421">
        <v>28.6244601</v>
      </c>
      <c r="H421">
        <v>31.118450836000001</v>
      </c>
      <c r="I421" t="s">
        <v>13</v>
      </c>
      <c r="J421" s="2">
        <f t="shared" si="13"/>
        <v>1.9656019582070527E-3</v>
      </c>
      <c r="K421" s="2">
        <f t="shared" si="14"/>
        <v>1.9636726903794069E-3</v>
      </c>
    </row>
    <row r="422" spans="1:11" x14ac:dyDescent="0.25">
      <c r="A422" s="5">
        <v>39465</v>
      </c>
      <c r="B422">
        <v>82698</v>
      </c>
      <c r="C422">
        <v>132505400</v>
      </c>
      <c r="D422">
        <v>4975650485</v>
      </c>
      <c r="E422">
        <v>26.238225026999999</v>
      </c>
      <c r="F422">
        <v>30.005858732</v>
      </c>
      <c r="G422">
        <v>25.269822570999999</v>
      </c>
      <c r="H422">
        <v>30.111834850000001</v>
      </c>
      <c r="I422" t="s">
        <v>13</v>
      </c>
      <c r="J422" s="2">
        <f t="shared" si="13"/>
        <v>-0.11640556739433194</v>
      </c>
      <c r="K422" s="2">
        <f t="shared" si="14"/>
        <v>-0.12375710826445874</v>
      </c>
    </row>
    <row r="423" spans="1:11" x14ac:dyDescent="0.25">
      <c r="A423" s="5">
        <v>39472</v>
      </c>
      <c r="B423">
        <v>67306</v>
      </c>
      <c r="C423">
        <v>120910200</v>
      </c>
      <c r="D423">
        <v>4294792697</v>
      </c>
      <c r="E423">
        <v>28.043473379000002</v>
      </c>
      <c r="F423">
        <v>24.739941982000001</v>
      </c>
      <c r="G423">
        <v>24.191789649</v>
      </c>
      <c r="H423">
        <v>28.120214704999999</v>
      </c>
      <c r="I423" t="s">
        <v>13</v>
      </c>
      <c r="J423" s="2">
        <f t="shared" si="13"/>
        <v>6.8802228433605617E-2</v>
      </c>
      <c r="K423" s="2">
        <f t="shared" si="14"/>
        <v>6.6538608784602854E-2</v>
      </c>
    </row>
    <row r="424" spans="1:11" x14ac:dyDescent="0.25">
      <c r="A424" s="5">
        <v>39479</v>
      </c>
      <c r="B424">
        <v>65862</v>
      </c>
      <c r="C424">
        <v>123432200</v>
      </c>
      <c r="D424">
        <v>4937174212</v>
      </c>
      <c r="E424">
        <v>29.856030428</v>
      </c>
      <c r="F424">
        <v>27.414925369999999</v>
      </c>
      <c r="G424">
        <v>27.411271021000001</v>
      </c>
      <c r="H424">
        <v>30.195884875000001</v>
      </c>
      <c r="I424" t="s">
        <v>13</v>
      </c>
      <c r="J424" s="2">
        <f t="shared" si="13"/>
        <v>6.4633828502759894E-2</v>
      </c>
      <c r="K424" s="2">
        <f t="shared" si="14"/>
        <v>6.2630917038604905E-2</v>
      </c>
    </row>
    <row r="425" spans="1:11" x14ac:dyDescent="0.25">
      <c r="A425" s="5">
        <v>39486</v>
      </c>
      <c r="B425">
        <v>32514</v>
      </c>
      <c r="C425">
        <v>63070200</v>
      </c>
      <c r="D425">
        <v>2548303886</v>
      </c>
      <c r="E425">
        <v>29.892573917</v>
      </c>
      <c r="F425">
        <v>28.851084483000001</v>
      </c>
      <c r="G425">
        <v>28.63182355</v>
      </c>
      <c r="H425">
        <v>30.221465317</v>
      </c>
      <c r="I425" t="s">
        <v>13</v>
      </c>
      <c r="J425" s="2">
        <f t="shared" si="13"/>
        <v>1.223990211562942E-3</v>
      </c>
      <c r="K425" s="2">
        <f t="shared" si="14"/>
        <v>1.2232417462245183E-3</v>
      </c>
    </row>
    <row r="426" spans="1:11" x14ac:dyDescent="0.25">
      <c r="A426" s="5">
        <v>39493</v>
      </c>
      <c r="B426">
        <v>53949</v>
      </c>
      <c r="C426">
        <v>102464800</v>
      </c>
      <c r="D426">
        <v>4291732056</v>
      </c>
      <c r="E426">
        <v>30.258008805999999</v>
      </c>
      <c r="F426">
        <v>30.181267478999999</v>
      </c>
      <c r="G426">
        <v>29.958352197</v>
      </c>
      <c r="H426">
        <v>31.288535193000001</v>
      </c>
      <c r="I426" t="s">
        <v>13</v>
      </c>
      <c r="J426" s="2">
        <f t="shared" si="13"/>
        <v>1.2224938876614244E-2</v>
      </c>
      <c r="K426" s="2">
        <f t="shared" si="14"/>
        <v>1.2150817783805454E-2</v>
      </c>
    </row>
    <row r="427" spans="1:11" x14ac:dyDescent="0.25">
      <c r="A427" s="5">
        <v>39500</v>
      </c>
      <c r="B427">
        <v>46701</v>
      </c>
      <c r="C427">
        <v>97749000</v>
      </c>
      <c r="D427">
        <v>4145989126</v>
      </c>
      <c r="E427">
        <v>30.806161139</v>
      </c>
      <c r="F427">
        <v>30.806161139</v>
      </c>
      <c r="G427">
        <v>30.133760942999999</v>
      </c>
      <c r="H427">
        <v>31.573574405999999</v>
      </c>
      <c r="I427" t="s">
        <v>13</v>
      </c>
      <c r="J427" s="2">
        <f t="shared" si="13"/>
        <v>1.8115942014376829E-2</v>
      </c>
      <c r="K427" s="2">
        <f t="shared" si="14"/>
        <v>1.7953803602247027E-2</v>
      </c>
    </row>
    <row r="428" spans="1:11" x14ac:dyDescent="0.25">
      <c r="A428" s="5">
        <v>39507</v>
      </c>
      <c r="B428">
        <v>51328</v>
      </c>
      <c r="C428">
        <v>103540400</v>
      </c>
      <c r="D428">
        <v>4375827657</v>
      </c>
      <c r="E428">
        <v>29.764671706000001</v>
      </c>
      <c r="F428">
        <v>30.696530672000002</v>
      </c>
      <c r="G428">
        <v>29.764671706000001</v>
      </c>
      <c r="H428">
        <v>31.591846149999999</v>
      </c>
      <c r="I428" t="s">
        <v>13</v>
      </c>
      <c r="J428" s="2">
        <f t="shared" si="13"/>
        <v>-3.3807829164455461E-2</v>
      </c>
      <c r="K428" s="2">
        <f t="shared" si="14"/>
        <v>-3.439252994212022E-2</v>
      </c>
    </row>
    <row r="429" spans="1:11" x14ac:dyDescent="0.25">
      <c r="A429" s="5">
        <v>39514</v>
      </c>
      <c r="B429">
        <v>73584</v>
      </c>
      <c r="C429">
        <v>119484200</v>
      </c>
      <c r="D429">
        <v>4766557736</v>
      </c>
      <c r="E429">
        <v>28.562390920999999</v>
      </c>
      <c r="F429">
        <v>29.892573917</v>
      </c>
      <c r="G429">
        <v>28.248116916000001</v>
      </c>
      <c r="H429">
        <v>30.221465317</v>
      </c>
      <c r="I429" t="s">
        <v>13</v>
      </c>
      <c r="J429" s="2">
        <f t="shared" si="13"/>
        <v>-4.0392879077434829E-2</v>
      </c>
      <c r="K429" s="2">
        <f t="shared" si="14"/>
        <v>-4.1231327324492376E-2</v>
      </c>
    </row>
    <row r="430" spans="1:11" x14ac:dyDescent="0.25">
      <c r="A430" s="5">
        <v>39521</v>
      </c>
      <c r="B430">
        <v>58909</v>
      </c>
      <c r="C430">
        <v>97696400</v>
      </c>
      <c r="D430">
        <v>3805774876</v>
      </c>
      <c r="E430">
        <v>28.043473379000002</v>
      </c>
      <c r="F430">
        <v>28.56604527</v>
      </c>
      <c r="G430">
        <v>27.773051560999999</v>
      </c>
      <c r="H430">
        <v>29.417508560999998</v>
      </c>
      <c r="I430" t="s">
        <v>13</v>
      </c>
      <c r="J430" s="2">
        <f t="shared" si="13"/>
        <v>-1.8167860787118961E-2</v>
      </c>
      <c r="K430" s="2">
        <f t="shared" si="14"/>
        <v>-1.8334922904269559E-2</v>
      </c>
    </row>
    <row r="431" spans="1:11" x14ac:dyDescent="0.25">
      <c r="A431" s="5">
        <v>39528</v>
      </c>
      <c r="B431">
        <v>65163</v>
      </c>
      <c r="C431">
        <v>113606600</v>
      </c>
      <c r="D431">
        <v>4113966548</v>
      </c>
      <c r="E431">
        <v>25.361181294000001</v>
      </c>
      <c r="F431">
        <v>27.078725272</v>
      </c>
      <c r="G431">
        <v>24.666855004999999</v>
      </c>
      <c r="H431">
        <v>27.634186303</v>
      </c>
      <c r="I431" t="s">
        <v>13</v>
      </c>
      <c r="J431" s="2">
        <f t="shared" si="13"/>
        <v>-9.5647641386983118E-2</v>
      </c>
      <c r="K431" s="2">
        <f t="shared" si="14"/>
        <v>-0.10053621730658187</v>
      </c>
    </row>
    <row r="432" spans="1:11" x14ac:dyDescent="0.25">
      <c r="A432" s="5">
        <v>39535</v>
      </c>
      <c r="B432">
        <v>54710</v>
      </c>
      <c r="C432">
        <v>93752400</v>
      </c>
      <c r="D432">
        <v>3413766984</v>
      </c>
      <c r="E432">
        <v>26.534227287</v>
      </c>
      <c r="F432">
        <v>25.543898737999999</v>
      </c>
      <c r="G432">
        <v>25.342909549000002</v>
      </c>
      <c r="H432">
        <v>27.71092763</v>
      </c>
      <c r="I432" t="s">
        <v>13</v>
      </c>
      <c r="J432" s="2">
        <f t="shared" si="13"/>
        <v>4.6253602283010453E-2</v>
      </c>
      <c r="K432" s="2">
        <f t="shared" si="14"/>
        <v>4.5215785857924663E-2</v>
      </c>
    </row>
    <row r="433" spans="1:11" x14ac:dyDescent="0.25">
      <c r="A433" s="5">
        <v>39542</v>
      </c>
      <c r="B433">
        <v>64335</v>
      </c>
      <c r="C433">
        <v>107189600</v>
      </c>
      <c r="D433">
        <v>4128783913</v>
      </c>
      <c r="E433">
        <v>28.869356228000001</v>
      </c>
      <c r="F433">
        <v>26.896007826999998</v>
      </c>
      <c r="G433">
        <v>26.384398983000001</v>
      </c>
      <c r="H433">
        <v>29.337112886</v>
      </c>
      <c r="I433" t="s">
        <v>13</v>
      </c>
      <c r="J433" s="2">
        <f t="shared" si="13"/>
        <v>8.8004407128300155E-2</v>
      </c>
      <c r="K433" s="2">
        <f t="shared" si="14"/>
        <v>8.4345199094940468E-2</v>
      </c>
    </row>
    <row r="434" spans="1:11" x14ac:dyDescent="0.25">
      <c r="A434" s="5">
        <v>39549</v>
      </c>
      <c r="B434">
        <v>50898</v>
      </c>
      <c r="C434">
        <v>85301400</v>
      </c>
      <c r="D434">
        <v>3397351514</v>
      </c>
      <c r="E434">
        <v>28.779664795999999</v>
      </c>
      <c r="F434">
        <v>29.157042959999998</v>
      </c>
      <c r="G434">
        <v>28.340000916000001</v>
      </c>
      <c r="H434">
        <v>29.658992556000001</v>
      </c>
      <c r="I434" t="s">
        <v>13</v>
      </c>
      <c r="J434" s="2">
        <f t="shared" si="13"/>
        <v>-3.1068040205556313E-3</v>
      </c>
      <c r="K434" s="2">
        <f t="shared" si="14"/>
        <v>-3.1116401553797227E-3</v>
      </c>
    </row>
    <row r="435" spans="1:11" x14ac:dyDescent="0.25">
      <c r="A435" s="5">
        <v>39556</v>
      </c>
      <c r="B435">
        <v>97259</v>
      </c>
      <c r="C435">
        <v>188913800</v>
      </c>
      <c r="D435">
        <v>7871940067</v>
      </c>
      <c r="E435">
        <v>31.252774120000002</v>
      </c>
      <c r="F435">
        <v>28.578152185</v>
      </c>
      <c r="G435">
        <v>28.219093349000001</v>
      </c>
      <c r="H435">
        <v>31.487261522000001</v>
      </c>
      <c r="I435" t="s">
        <v>13</v>
      </c>
      <c r="J435" s="2">
        <f t="shared" si="13"/>
        <v>8.5932527064864761E-2</v>
      </c>
      <c r="K435" s="2">
        <f t="shared" si="14"/>
        <v>8.243908980708331E-2</v>
      </c>
    </row>
    <row r="436" spans="1:11" x14ac:dyDescent="0.25">
      <c r="A436" s="5">
        <v>39563</v>
      </c>
      <c r="B436">
        <v>51390</v>
      </c>
      <c r="C436">
        <v>105331200</v>
      </c>
      <c r="D436">
        <v>4463723965</v>
      </c>
      <c r="E436">
        <v>30.886387552999999</v>
      </c>
      <c r="F436">
        <v>31.692437999999999</v>
      </c>
      <c r="G436">
        <v>30.26353039</v>
      </c>
      <c r="H436">
        <v>32.036841371999998</v>
      </c>
      <c r="I436" t="s">
        <v>13</v>
      </c>
      <c r="J436" s="2">
        <f t="shared" si="13"/>
        <v>-1.1723329442474562E-2</v>
      </c>
      <c r="K436" s="2">
        <f t="shared" si="14"/>
        <v>-1.179258950694205E-2</v>
      </c>
    </row>
    <row r="437" spans="1:11" x14ac:dyDescent="0.25">
      <c r="A437" s="5">
        <v>39570</v>
      </c>
      <c r="B437">
        <v>82151</v>
      </c>
      <c r="C437">
        <v>106968600</v>
      </c>
      <c r="D437">
        <v>4505450613</v>
      </c>
      <c r="E437">
        <v>31.509244716000001</v>
      </c>
      <c r="F437">
        <v>31.201480001</v>
      </c>
      <c r="G437">
        <v>29.677311884000002</v>
      </c>
      <c r="H437">
        <v>32.388572476</v>
      </c>
      <c r="I437" t="s">
        <v>13</v>
      </c>
      <c r="J437" s="2">
        <f t="shared" si="13"/>
        <v>2.0166073547163821E-2</v>
      </c>
      <c r="K437" s="2">
        <f t="shared" si="14"/>
        <v>1.9965431245999241E-2</v>
      </c>
    </row>
    <row r="438" spans="1:11" x14ac:dyDescent="0.25">
      <c r="A438" s="5">
        <v>39577</v>
      </c>
      <c r="B438">
        <v>87901</v>
      </c>
      <c r="C438">
        <v>105533400</v>
      </c>
      <c r="D438">
        <v>4705193243</v>
      </c>
      <c r="E438">
        <v>33.465748980999997</v>
      </c>
      <c r="F438">
        <v>31.655799343000002</v>
      </c>
      <c r="G438">
        <v>31.370017821000001</v>
      </c>
      <c r="H438">
        <v>33.465748980999997</v>
      </c>
      <c r="I438" t="s">
        <v>13</v>
      </c>
      <c r="J438" s="2">
        <f t="shared" si="13"/>
        <v>6.2093023258234625E-2</v>
      </c>
      <c r="K438" s="2">
        <f t="shared" si="14"/>
        <v>6.0241511505624325E-2</v>
      </c>
    </row>
    <row r="439" spans="1:11" x14ac:dyDescent="0.25">
      <c r="A439" s="5">
        <v>39584</v>
      </c>
      <c r="B439">
        <v>91778</v>
      </c>
      <c r="C439">
        <v>117903100</v>
      </c>
      <c r="D439">
        <v>5511136883</v>
      </c>
      <c r="E439">
        <v>35.283026350999997</v>
      </c>
      <c r="F439">
        <v>33.546354026000003</v>
      </c>
      <c r="G439">
        <v>32.989446444999999</v>
      </c>
      <c r="H439">
        <v>35.319665008000001</v>
      </c>
      <c r="I439" t="s">
        <v>13</v>
      </c>
      <c r="J439" s="2">
        <f t="shared" si="13"/>
        <v>5.4302605659050096E-2</v>
      </c>
      <c r="K439" s="2">
        <f t="shared" si="14"/>
        <v>5.2879511056548208E-2</v>
      </c>
    </row>
    <row r="440" spans="1:11" x14ac:dyDescent="0.25">
      <c r="A440" s="5">
        <v>39591</v>
      </c>
      <c r="B440">
        <v>98289</v>
      </c>
      <c r="C440">
        <v>119297400</v>
      </c>
      <c r="D440">
        <v>6063847595</v>
      </c>
      <c r="E440">
        <v>37.049009601000002</v>
      </c>
      <c r="F440">
        <v>35.385614590000003</v>
      </c>
      <c r="G440">
        <v>35.290354082</v>
      </c>
      <c r="H440">
        <v>39.335261776000003</v>
      </c>
      <c r="I440" t="s">
        <v>13</v>
      </c>
      <c r="J440" s="2">
        <f t="shared" si="13"/>
        <v>5.0051921069122152E-2</v>
      </c>
      <c r="K440" s="2">
        <f t="shared" si="14"/>
        <v>4.8839611584147631E-2</v>
      </c>
    </row>
    <row r="441" spans="1:11" x14ac:dyDescent="0.25">
      <c r="A441" s="5">
        <v>39598</v>
      </c>
      <c r="B441">
        <v>100593</v>
      </c>
      <c r="C441">
        <v>111184900</v>
      </c>
      <c r="D441">
        <v>5590506415</v>
      </c>
      <c r="E441">
        <v>35.905883514000003</v>
      </c>
      <c r="F441">
        <v>37.378757511000003</v>
      </c>
      <c r="G441">
        <v>35.832606200999997</v>
      </c>
      <c r="H441">
        <v>37.994286942999999</v>
      </c>
      <c r="I441" t="s">
        <v>13</v>
      </c>
      <c r="J441" s="2">
        <f t="shared" si="13"/>
        <v>-3.0854430369689156E-2</v>
      </c>
      <c r="K441" s="2">
        <f t="shared" si="14"/>
        <v>-3.1340451717597487E-2</v>
      </c>
    </row>
    <row r="442" spans="1:11" x14ac:dyDescent="0.25">
      <c r="A442" s="5">
        <v>39605</v>
      </c>
      <c r="B442">
        <v>121709</v>
      </c>
      <c r="C442">
        <v>139933900</v>
      </c>
      <c r="D442">
        <v>6625126838</v>
      </c>
      <c r="E442">
        <v>34.872673397</v>
      </c>
      <c r="F442">
        <v>35.832606200999997</v>
      </c>
      <c r="G442">
        <v>32.879530475000003</v>
      </c>
      <c r="H442">
        <v>36.836505393000003</v>
      </c>
      <c r="I442" t="s">
        <v>13</v>
      </c>
      <c r="J442" s="2">
        <f t="shared" si="13"/>
        <v>-2.8775510191725195E-2</v>
      </c>
      <c r="K442" s="2">
        <f t="shared" si="14"/>
        <v>-2.9197642964884984E-2</v>
      </c>
    </row>
    <row r="443" spans="1:11" x14ac:dyDescent="0.25">
      <c r="A443" s="5">
        <v>39612</v>
      </c>
      <c r="B443">
        <v>89338</v>
      </c>
      <c r="C443">
        <v>106351000</v>
      </c>
      <c r="D443">
        <v>4892480191</v>
      </c>
      <c r="E443">
        <v>33.634286801999998</v>
      </c>
      <c r="F443">
        <v>35.173110381000001</v>
      </c>
      <c r="G443">
        <v>32.828236355999998</v>
      </c>
      <c r="H443">
        <v>35.246387693999999</v>
      </c>
      <c r="I443" t="s">
        <v>13</v>
      </c>
      <c r="J443" s="2">
        <f t="shared" si="13"/>
        <v>-3.5511662123000165E-2</v>
      </c>
      <c r="K443" s="2">
        <f t="shared" si="14"/>
        <v>-3.6157538075965757E-2</v>
      </c>
    </row>
    <row r="444" spans="1:11" x14ac:dyDescent="0.25">
      <c r="A444" s="5">
        <v>39619</v>
      </c>
      <c r="B444">
        <v>87198</v>
      </c>
      <c r="C444">
        <v>113926900</v>
      </c>
      <c r="D444">
        <v>5143592153</v>
      </c>
      <c r="E444">
        <v>31.604505224</v>
      </c>
      <c r="F444">
        <v>33.736875040000001</v>
      </c>
      <c r="G444">
        <v>31.509244716000001</v>
      </c>
      <c r="H444">
        <v>34.147227995000001</v>
      </c>
      <c r="I444" t="s">
        <v>13</v>
      </c>
      <c r="J444" s="2">
        <f t="shared" si="13"/>
        <v>-6.0348583870650119E-2</v>
      </c>
      <c r="K444" s="2">
        <f t="shared" si="14"/>
        <v>-6.2246306398930418E-2</v>
      </c>
    </row>
    <row r="445" spans="1:11" x14ac:dyDescent="0.25">
      <c r="A445" s="5">
        <v>39626</v>
      </c>
      <c r="B445">
        <v>68874</v>
      </c>
      <c r="C445">
        <v>87916600</v>
      </c>
      <c r="D445">
        <v>3901008819</v>
      </c>
      <c r="E445">
        <v>33.194622922000001</v>
      </c>
      <c r="F445">
        <v>31.729076656</v>
      </c>
      <c r="G445">
        <v>31.611832955000001</v>
      </c>
      <c r="H445">
        <v>33.341177549000001</v>
      </c>
      <c r="I445" t="s">
        <v>13</v>
      </c>
      <c r="J445" s="2">
        <f t="shared" si="13"/>
        <v>5.031300717191689E-2</v>
      </c>
      <c r="K445" s="2">
        <f t="shared" si="14"/>
        <v>4.9088221814330951E-2</v>
      </c>
    </row>
    <row r="446" spans="1:11" x14ac:dyDescent="0.25">
      <c r="A446" s="5">
        <v>39633</v>
      </c>
      <c r="B446">
        <v>75558</v>
      </c>
      <c r="C446">
        <v>82356500</v>
      </c>
      <c r="D446">
        <v>3708285333</v>
      </c>
      <c r="E446">
        <v>31.655799343000002</v>
      </c>
      <c r="F446">
        <v>33.487732174999998</v>
      </c>
      <c r="G446">
        <v>30.776471582999999</v>
      </c>
      <c r="H446">
        <v>34.323093546999999</v>
      </c>
      <c r="I446" t="s">
        <v>13</v>
      </c>
      <c r="J446" s="2">
        <f t="shared" si="13"/>
        <v>-4.6357615889052073E-2</v>
      </c>
      <c r="K446" s="2">
        <f t="shared" si="14"/>
        <v>-4.7466537233693588E-2</v>
      </c>
    </row>
    <row r="447" spans="1:11" x14ac:dyDescent="0.25">
      <c r="A447" s="5">
        <v>39640</v>
      </c>
      <c r="B447">
        <v>76070</v>
      </c>
      <c r="C447">
        <v>93713200</v>
      </c>
      <c r="D447">
        <v>3824533467</v>
      </c>
      <c r="E447">
        <v>29.750589197</v>
      </c>
      <c r="F447">
        <v>32.088135491000003</v>
      </c>
      <c r="G447">
        <v>28.592807647000001</v>
      </c>
      <c r="H447">
        <v>32.220034654999999</v>
      </c>
      <c r="I447" t="s">
        <v>13</v>
      </c>
      <c r="J447" s="2">
        <f t="shared" si="13"/>
        <v>-6.0185185196446445E-2</v>
      </c>
      <c r="K447" s="2">
        <f t="shared" si="14"/>
        <v>-6.2072428654360093E-2</v>
      </c>
    </row>
    <row r="448" spans="1:11" x14ac:dyDescent="0.25">
      <c r="A448" s="5">
        <v>39647</v>
      </c>
      <c r="B448">
        <v>84025</v>
      </c>
      <c r="C448">
        <v>104243400</v>
      </c>
      <c r="D448">
        <v>4103528189</v>
      </c>
      <c r="E448">
        <v>27.991933677999999</v>
      </c>
      <c r="F448">
        <v>30.116975763999999</v>
      </c>
      <c r="G448">
        <v>27.405715172000001</v>
      </c>
      <c r="H448">
        <v>30.182925346000001</v>
      </c>
      <c r="I448" t="s">
        <v>13</v>
      </c>
      <c r="J448" s="2">
        <f t="shared" si="13"/>
        <v>-5.9113300491451803E-2</v>
      </c>
      <c r="K448" s="2">
        <f t="shared" si="14"/>
        <v>-6.0932550993925604E-2</v>
      </c>
    </row>
    <row r="449" spans="1:11" x14ac:dyDescent="0.25">
      <c r="A449" s="5">
        <v>39654</v>
      </c>
      <c r="B449">
        <v>85366</v>
      </c>
      <c r="C449">
        <v>112968400</v>
      </c>
      <c r="D449">
        <v>4111859494</v>
      </c>
      <c r="E449">
        <v>25.280673086</v>
      </c>
      <c r="F449">
        <v>28.358320245000002</v>
      </c>
      <c r="G449">
        <v>24.613849535</v>
      </c>
      <c r="H449">
        <v>28.563496722</v>
      </c>
      <c r="I449" t="s">
        <v>13</v>
      </c>
      <c r="J449" s="2">
        <f t="shared" si="13"/>
        <v>-9.6858638748879566E-2</v>
      </c>
      <c r="K449" s="2">
        <f t="shared" si="14"/>
        <v>-0.1018761915812212</v>
      </c>
    </row>
    <row r="450" spans="1:11" x14ac:dyDescent="0.25">
      <c r="A450" s="5">
        <v>39661</v>
      </c>
      <c r="B450">
        <v>74206</v>
      </c>
      <c r="C450">
        <v>94915400</v>
      </c>
      <c r="D450">
        <v>3357737944</v>
      </c>
      <c r="E450">
        <v>25.288000818</v>
      </c>
      <c r="F450">
        <v>25.771631084999999</v>
      </c>
      <c r="G450">
        <v>25.090152071999999</v>
      </c>
      <c r="H450">
        <v>27.024673143000001</v>
      </c>
      <c r="I450" t="s">
        <v>13</v>
      </c>
      <c r="J450" s="2">
        <f t="shared" si="13"/>
        <v>2.8985509899492889E-4</v>
      </c>
      <c r="K450" s="2">
        <f t="shared" si="14"/>
        <v>2.8981309912144454E-4</v>
      </c>
    </row>
    <row r="451" spans="1:11" x14ac:dyDescent="0.25">
      <c r="A451" s="5">
        <v>39668</v>
      </c>
      <c r="B451">
        <v>77407</v>
      </c>
      <c r="C451">
        <v>101177500</v>
      </c>
      <c r="D451">
        <v>3374825403</v>
      </c>
      <c r="E451">
        <v>24.584538609999999</v>
      </c>
      <c r="F451">
        <v>25.280673086</v>
      </c>
      <c r="G451">
        <v>23.302185627</v>
      </c>
      <c r="H451">
        <v>25.559126877000001</v>
      </c>
      <c r="I451" t="s">
        <v>13</v>
      </c>
      <c r="J451" s="2">
        <f t="shared" si="13"/>
        <v>-2.7818023775896039E-2</v>
      </c>
      <c r="K451" s="2">
        <f t="shared" si="14"/>
        <v>-2.8212273707308347E-2</v>
      </c>
    </row>
    <row r="452" spans="1:11" x14ac:dyDescent="0.25">
      <c r="A452" s="5">
        <v>39675</v>
      </c>
      <c r="B452">
        <v>74752</v>
      </c>
      <c r="C452">
        <v>95303000</v>
      </c>
      <c r="D452">
        <v>3169317900</v>
      </c>
      <c r="E452">
        <v>23.939698253</v>
      </c>
      <c r="F452">
        <v>24.767731893000001</v>
      </c>
      <c r="G452">
        <v>23.470723448000001</v>
      </c>
      <c r="H452">
        <v>25.214723503999998</v>
      </c>
      <c r="I452" t="s">
        <v>13</v>
      </c>
      <c r="J452" s="2">
        <f t="shared" ref="J452:J515" si="15">E452/E451-1</f>
        <v>-2.6229508197388118E-2</v>
      </c>
      <c r="K452" s="2">
        <f t="shared" ref="K452:K515" si="16">LN(E452/E451)</f>
        <v>-2.6579637805396773E-2</v>
      </c>
    </row>
    <row r="453" spans="1:11" x14ac:dyDescent="0.25">
      <c r="A453" s="5">
        <v>39682</v>
      </c>
      <c r="B453">
        <v>74725</v>
      </c>
      <c r="C453">
        <v>94757600</v>
      </c>
      <c r="D453">
        <v>3194469923</v>
      </c>
      <c r="E453">
        <v>25.859563861000002</v>
      </c>
      <c r="F453">
        <v>24.034958759999999</v>
      </c>
      <c r="G453">
        <v>22.576740225999998</v>
      </c>
      <c r="H453">
        <v>26.321210935</v>
      </c>
      <c r="I453" t="s">
        <v>13</v>
      </c>
      <c r="J453" s="2">
        <f t="shared" si="15"/>
        <v>8.0195898365569951E-2</v>
      </c>
      <c r="K453" s="2">
        <f t="shared" si="16"/>
        <v>7.7142412062955079E-2</v>
      </c>
    </row>
    <row r="454" spans="1:11" x14ac:dyDescent="0.25">
      <c r="A454" s="5">
        <v>39689</v>
      </c>
      <c r="B454">
        <v>60091</v>
      </c>
      <c r="C454">
        <v>72613200</v>
      </c>
      <c r="D454">
        <v>2535496211</v>
      </c>
      <c r="E454">
        <v>25.573782340000001</v>
      </c>
      <c r="F454">
        <v>25.500505025999999</v>
      </c>
      <c r="G454">
        <v>24.525916759000001</v>
      </c>
      <c r="H454">
        <v>26.387160517000002</v>
      </c>
      <c r="I454" t="s">
        <v>13</v>
      </c>
      <c r="J454" s="2">
        <f t="shared" si="15"/>
        <v>-1.1051289284542021E-2</v>
      </c>
      <c r="K454" s="2">
        <f t="shared" si="16"/>
        <v>-1.1112808445888564E-2</v>
      </c>
    </row>
    <row r="455" spans="1:11" x14ac:dyDescent="0.25">
      <c r="A455" s="5">
        <v>39696</v>
      </c>
      <c r="B455">
        <v>74298</v>
      </c>
      <c r="C455">
        <v>89068800</v>
      </c>
      <c r="D455">
        <v>2881877561</v>
      </c>
      <c r="E455">
        <v>23.346152015000001</v>
      </c>
      <c r="F455">
        <v>25.493177294999999</v>
      </c>
      <c r="G455">
        <v>22.166387271000001</v>
      </c>
      <c r="H455">
        <v>25.493177294999999</v>
      </c>
      <c r="I455" t="s">
        <v>13</v>
      </c>
      <c r="J455" s="2">
        <f t="shared" si="15"/>
        <v>-8.7106017224357069E-2</v>
      </c>
      <c r="K455" s="2">
        <f t="shared" si="16"/>
        <v>-9.1135524761948625E-2</v>
      </c>
    </row>
    <row r="456" spans="1:11" x14ac:dyDescent="0.25">
      <c r="A456" s="5">
        <v>39703</v>
      </c>
      <c r="B456">
        <v>132143</v>
      </c>
      <c r="C456">
        <v>169958600</v>
      </c>
      <c r="D456">
        <v>5095788608</v>
      </c>
      <c r="E456">
        <v>24.181513386999999</v>
      </c>
      <c r="F456">
        <v>24.181513386999999</v>
      </c>
      <c r="G456">
        <v>19.682286350999998</v>
      </c>
      <c r="H456">
        <v>24.328068013999999</v>
      </c>
      <c r="I456" t="s">
        <v>13</v>
      </c>
      <c r="J456" s="2">
        <f t="shared" si="15"/>
        <v>3.5781544276044963E-2</v>
      </c>
      <c r="K456" s="2">
        <f t="shared" si="16"/>
        <v>3.5156257003813904E-2</v>
      </c>
    </row>
    <row r="457" spans="1:11" x14ac:dyDescent="0.25">
      <c r="A457" s="5">
        <v>39710</v>
      </c>
      <c r="B457">
        <v>144813</v>
      </c>
      <c r="C457">
        <v>181665200</v>
      </c>
      <c r="D457">
        <v>5702880774</v>
      </c>
      <c r="E457">
        <v>25.632404189999999</v>
      </c>
      <c r="F457">
        <v>22.415530137000001</v>
      </c>
      <c r="G457">
        <v>20.451698140000001</v>
      </c>
      <c r="H457">
        <v>26.006118487999998</v>
      </c>
      <c r="I457" t="s">
        <v>13</v>
      </c>
      <c r="J457" s="2">
        <f t="shared" si="15"/>
        <v>5.999999999090222E-2</v>
      </c>
      <c r="K457" s="2">
        <f t="shared" si="16"/>
        <v>5.8268908115392967E-2</v>
      </c>
    </row>
    <row r="458" spans="1:11" x14ac:dyDescent="0.25">
      <c r="A458" s="5">
        <v>39717</v>
      </c>
      <c r="B458">
        <v>107254</v>
      </c>
      <c r="C458">
        <v>118499000</v>
      </c>
      <c r="D458">
        <v>4132720724</v>
      </c>
      <c r="E458">
        <v>25.962152100000001</v>
      </c>
      <c r="F458">
        <v>25.925513443</v>
      </c>
      <c r="G458">
        <v>23.859093208000001</v>
      </c>
      <c r="H458">
        <v>26.658286575999998</v>
      </c>
      <c r="I458" t="s">
        <v>13</v>
      </c>
      <c r="J458" s="2">
        <f t="shared" si="15"/>
        <v>1.2864494003596016E-2</v>
      </c>
      <c r="K458" s="2">
        <f t="shared" si="16"/>
        <v>1.278244929386192E-2</v>
      </c>
    </row>
    <row r="459" spans="1:11" x14ac:dyDescent="0.25">
      <c r="A459" s="5">
        <v>39724</v>
      </c>
      <c r="B459">
        <v>118165</v>
      </c>
      <c r="C459">
        <v>128651000</v>
      </c>
      <c r="D459">
        <v>4260944582</v>
      </c>
      <c r="E459">
        <v>22.715967120999998</v>
      </c>
      <c r="F459">
        <v>24.914286520000001</v>
      </c>
      <c r="G459">
        <v>21.983193988</v>
      </c>
      <c r="H459">
        <v>25.852236130000001</v>
      </c>
      <c r="I459" t="s">
        <v>13</v>
      </c>
      <c r="J459" s="2">
        <f t="shared" si="15"/>
        <v>-0.1250352808386791</v>
      </c>
      <c r="K459" s="2">
        <f t="shared" si="16"/>
        <v>-0.13357171439592472</v>
      </c>
    </row>
    <row r="460" spans="1:11" x14ac:dyDescent="0.25">
      <c r="A460" s="5">
        <v>39731</v>
      </c>
      <c r="B460">
        <v>163761</v>
      </c>
      <c r="C460">
        <v>214700500</v>
      </c>
      <c r="D460">
        <v>5793366604</v>
      </c>
      <c r="E460">
        <v>17.586555190999999</v>
      </c>
      <c r="F460">
        <v>20.803429244</v>
      </c>
      <c r="G460">
        <v>16.780504744000002</v>
      </c>
      <c r="H460">
        <v>22.679328464000001</v>
      </c>
      <c r="I460" t="s">
        <v>13</v>
      </c>
      <c r="J460" s="2">
        <f t="shared" si="15"/>
        <v>-0.22580645158876222</v>
      </c>
      <c r="K460" s="2">
        <f t="shared" si="16"/>
        <v>-0.25593337410601852</v>
      </c>
    </row>
    <row r="461" spans="1:11" x14ac:dyDescent="0.25">
      <c r="A461" s="5">
        <v>39738</v>
      </c>
      <c r="B461">
        <v>185092</v>
      </c>
      <c r="C461">
        <v>231227600</v>
      </c>
      <c r="D461">
        <v>5674119303</v>
      </c>
      <c r="E461">
        <v>16.846454326</v>
      </c>
      <c r="F461">
        <v>19.271933396000001</v>
      </c>
      <c r="G461">
        <v>15.468840836</v>
      </c>
      <c r="H461">
        <v>21.250420855000002</v>
      </c>
      <c r="I461" t="s">
        <v>13</v>
      </c>
      <c r="J461" s="2">
        <f t="shared" si="15"/>
        <v>-4.2083333373823528E-2</v>
      </c>
      <c r="K461" s="2">
        <f t="shared" si="16"/>
        <v>-4.2994491615124454E-2</v>
      </c>
    </row>
    <row r="462" spans="1:11" x14ac:dyDescent="0.25">
      <c r="A462" s="5">
        <v>39745</v>
      </c>
      <c r="B462">
        <v>151932</v>
      </c>
      <c r="C462">
        <v>176760100</v>
      </c>
      <c r="D462">
        <v>4087039048</v>
      </c>
      <c r="E462">
        <v>14.948571911</v>
      </c>
      <c r="F462">
        <v>17.286118206000001</v>
      </c>
      <c r="G462">
        <v>14.66279039</v>
      </c>
      <c r="H462">
        <v>18.912874560999999</v>
      </c>
      <c r="I462" t="s">
        <v>13</v>
      </c>
      <c r="J462" s="2">
        <f t="shared" si="15"/>
        <v>-0.11265767729360709</v>
      </c>
      <c r="K462" s="2">
        <f t="shared" si="16"/>
        <v>-0.11952443797296002</v>
      </c>
    </row>
    <row r="463" spans="1:11" x14ac:dyDescent="0.25">
      <c r="A463" s="5">
        <v>39752</v>
      </c>
      <c r="B463">
        <v>162205</v>
      </c>
      <c r="C463">
        <v>203966200</v>
      </c>
      <c r="D463">
        <v>4260801540</v>
      </c>
      <c r="E463">
        <v>17.080941728999999</v>
      </c>
      <c r="F463">
        <v>14.706756778000001</v>
      </c>
      <c r="G463">
        <v>13.043361766</v>
      </c>
      <c r="H463">
        <v>17.505950146</v>
      </c>
      <c r="I463" t="s">
        <v>13</v>
      </c>
      <c r="J463" s="2">
        <f t="shared" si="15"/>
        <v>0.14264705890941198</v>
      </c>
      <c r="K463" s="2">
        <f t="shared" si="16"/>
        <v>0.13334755227265613</v>
      </c>
    </row>
    <row r="464" spans="1:11" x14ac:dyDescent="0.25">
      <c r="A464" s="5">
        <v>39759</v>
      </c>
      <c r="B464">
        <v>122153</v>
      </c>
      <c r="C464">
        <v>148300800</v>
      </c>
      <c r="D464">
        <v>3545813091</v>
      </c>
      <c r="E464">
        <v>17.044303072000002</v>
      </c>
      <c r="F464">
        <v>17.366723251</v>
      </c>
      <c r="G464">
        <v>16.282219013999999</v>
      </c>
      <c r="H464">
        <v>18.817614054</v>
      </c>
      <c r="I464" t="s">
        <v>13</v>
      </c>
      <c r="J464" s="2">
        <f t="shared" si="15"/>
        <v>-2.1450021656471696E-3</v>
      </c>
      <c r="K464" s="2">
        <f t="shared" si="16"/>
        <v>-2.1473059778368015E-3</v>
      </c>
    </row>
    <row r="465" spans="1:11" x14ac:dyDescent="0.25">
      <c r="A465" s="5">
        <v>39766</v>
      </c>
      <c r="B465">
        <v>146915</v>
      </c>
      <c r="C465">
        <v>177418900</v>
      </c>
      <c r="D465">
        <v>3921608692</v>
      </c>
      <c r="E465">
        <v>15.212370239</v>
      </c>
      <c r="F465">
        <v>18.02621907</v>
      </c>
      <c r="G465">
        <v>14.560202151</v>
      </c>
      <c r="H465">
        <v>18.312000592</v>
      </c>
      <c r="I465" t="s">
        <v>13</v>
      </c>
      <c r="J465" s="2">
        <f t="shared" si="15"/>
        <v>-0.10748065352167202</v>
      </c>
      <c r="K465" s="2">
        <f t="shared" si="16"/>
        <v>-0.11370708883686184</v>
      </c>
    </row>
    <row r="466" spans="1:11" x14ac:dyDescent="0.25">
      <c r="A466" s="5">
        <v>39773</v>
      </c>
      <c r="B466">
        <v>114493</v>
      </c>
      <c r="C466">
        <v>128802500</v>
      </c>
      <c r="D466">
        <v>2433505511</v>
      </c>
      <c r="E466">
        <v>12.376538215</v>
      </c>
      <c r="F466">
        <v>14.655462657999999</v>
      </c>
      <c r="G466">
        <v>12.273949976000001</v>
      </c>
      <c r="H466">
        <v>15.241681164999999</v>
      </c>
      <c r="I466" t="s">
        <v>13</v>
      </c>
      <c r="J466" s="2">
        <f t="shared" si="15"/>
        <v>-0.18641618494991452</v>
      </c>
      <c r="K466" s="2">
        <f t="shared" si="16"/>
        <v>-0.20630632745194161</v>
      </c>
    </row>
    <row r="467" spans="1:11" x14ac:dyDescent="0.25">
      <c r="A467" s="5">
        <v>39780</v>
      </c>
      <c r="B467">
        <v>136158</v>
      </c>
      <c r="C467">
        <v>166430200</v>
      </c>
      <c r="D467">
        <v>3259260313</v>
      </c>
      <c r="E467">
        <v>14.699429046000001</v>
      </c>
      <c r="F467">
        <v>13.197244123999999</v>
      </c>
      <c r="G467">
        <v>13.080000423</v>
      </c>
      <c r="H467">
        <v>15.219697971</v>
      </c>
      <c r="I467" t="s">
        <v>13</v>
      </c>
      <c r="J467" s="2">
        <f t="shared" si="15"/>
        <v>0.18768502069380966</v>
      </c>
      <c r="K467" s="2">
        <f t="shared" si="16"/>
        <v>0.17200605169007505</v>
      </c>
    </row>
    <row r="468" spans="1:11" x14ac:dyDescent="0.25">
      <c r="A468" s="5">
        <v>39787</v>
      </c>
      <c r="B468">
        <v>122881</v>
      </c>
      <c r="C468">
        <v>150331300</v>
      </c>
      <c r="D468">
        <v>2790442735</v>
      </c>
      <c r="E468">
        <v>13.307160094</v>
      </c>
      <c r="F468">
        <v>14.091227346</v>
      </c>
      <c r="G468">
        <v>12.713613856</v>
      </c>
      <c r="H468">
        <v>14.362353405</v>
      </c>
      <c r="I468" t="s">
        <v>13</v>
      </c>
      <c r="J468" s="2">
        <f t="shared" si="15"/>
        <v>-9.471585240780922E-2</v>
      </c>
      <c r="K468" s="2">
        <f t="shared" si="16"/>
        <v>-9.9506409322131936E-2</v>
      </c>
    </row>
    <row r="469" spans="1:11" x14ac:dyDescent="0.25">
      <c r="A469" s="5">
        <v>39794</v>
      </c>
      <c r="B469">
        <v>160690</v>
      </c>
      <c r="C469">
        <v>212694600</v>
      </c>
      <c r="D469">
        <v>4557439675</v>
      </c>
      <c r="E469">
        <v>16.560672803999999</v>
      </c>
      <c r="F469">
        <v>14.032605495</v>
      </c>
      <c r="G469">
        <v>13.966655913</v>
      </c>
      <c r="H469">
        <v>17.205513160999999</v>
      </c>
      <c r="I469" t="s">
        <v>13</v>
      </c>
      <c r="J469" s="2">
        <f t="shared" si="15"/>
        <v>0.24449339205492526</v>
      </c>
      <c r="K469" s="2">
        <f t="shared" si="16"/>
        <v>0.21872853309259044</v>
      </c>
    </row>
    <row r="470" spans="1:11" x14ac:dyDescent="0.25">
      <c r="A470" s="5">
        <v>39801</v>
      </c>
      <c r="B470">
        <v>114869</v>
      </c>
      <c r="C470">
        <v>154457700</v>
      </c>
      <c r="D470">
        <v>3662649258</v>
      </c>
      <c r="E470">
        <v>17.110252654</v>
      </c>
      <c r="F470">
        <v>16.949042564999999</v>
      </c>
      <c r="G470">
        <v>16.568000536</v>
      </c>
      <c r="H470">
        <v>18.136135039999999</v>
      </c>
      <c r="I470" t="s">
        <v>13</v>
      </c>
      <c r="J470" s="2">
        <f t="shared" si="15"/>
        <v>3.3185840726667637E-2</v>
      </c>
      <c r="K470" s="2">
        <f t="shared" si="16"/>
        <v>3.2647077854768419E-2</v>
      </c>
    </row>
    <row r="471" spans="1:11" x14ac:dyDescent="0.25">
      <c r="A471" s="5">
        <v>39808</v>
      </c>
      <c r="B471">
        <v>35301</v>
      </c>
      <c r="C471">
        <v>43561800</v>
      </c>
      <c r="D471">
        <v>982944568</v>
      </c>
      <c r="E471">
        <v>16.707227431</v>
      </c>
      <c r="F471">
        <v>17.220168623999999</v>
      </c>
      <c r="G471">
        <v>16.003765222999998</v>
      </c>
      <c r="H471">
        <v>17.447328294999998</v>
      </c>
      <c r="I471" t="s">
        <v>13</v>
      </c>
      <c r="J471" s="2">
        <f t="shared" si="15"/>
        <v>-2.3554603847756872E-2</v>
      </c>
      <c r="K471" s="2">
        <f t="shared" si="16"/>
        <v>-2.3836448147718379E-2</v>
      </c>
    </row>
    <row r="472" spans="1:11" x14ac:dyDescent="0.25">
      <c r="A472" s="5">
        <v>39815</v>
      </c>
      <c r="B472">
        <v>42003</v>
      </c>
      <c r="C472">
        <v>47906100</v>
      </c>
      <c r="D472">
        <v>1111102073</v>
      </c>
      <c r="E472">
        <v>18.63615278</v>
      </c>
      <c r="F472">
        <v>17.428675888000001</v>
      </c>
      <c r="G472">
        <v>16.783169374</v>
      </c>
      <c r="H472">
        <v>18.658935363000001</v>
      </c>
      <c r="I472" t="s">
        <v>13</v>
      </c>
      <c r="J472" s="2">
        <f t="shared" si="15"/>
        <v>0.11545454546341483</v>
      </c>
      <c r="K472" s="2">
        <f t="shared" si="16"/>
        <v>0.10926198593240087</v>
      </c>
    </row>
    <row r="473" spans="1:11" x14ac:dyDescent="0.25">
      <c r="A473" s="5">
        <v>39822</v>
      </c>
      <c r="B473">
        <v>94558</v>
      </c>
      <c r="C473">
        <v>113860700</v>
      </c>
      <c r="D473">
        <v>2848903204</v>
      </c>
      <c r="E473">
        <v>19.289253489</v>
      </c>
      <c r="F473">
        <v>18.514645671</v>
      </c>
      <c r="G473">
        <v>18.104559179999999</v>
      </c>
      <c r="H473">
        <v>19.729716756999998</v>
      </c>
      <c r="I473" t="s">
        <v>13</v>
      </c>
      <c r="J473" s="2">
        <f t="shared" si="15"/>
        <v>3.5044824793500018E-2</v>
      </c>
      <c r="K473" s="2">
        <f t="shared" si="16"/>
        <v>3.4444734758752704E-2</v>
      </c>
    </row>
    <row r="474" spans="1:11" x14ac:dyDescent="0.25">
      <c r="A474" s="5">
        <v>39829</v>
      </c>
      <c r="B474">
        <v>111794</v>
      </c>
      <c r="C474">
        <v>137733600</v>
      </c>
      <c r="D474">
        <v>3274886277</v>
      </c>
      <c r="E474">
        <v>18.438703728</v>
      </c>
      <c r="F474">
        <v>18.788036666</v>
      </c>
      <c r="G474">
        <v>17.102125533999999</v>
      </c>
      <c r="H474">
        <v>18.939920551</v>
      </c>
      <c r="I474" t="s">
        <v>13</v>
      </c>
      <c r="J474" s="2">
        <f t="shared" si="15"/>
        <v>-4.4094488233307749E-2</v>
      </c>
      <c r="K474" s="2">
        <f t="shared" si="16"/>
        <v>-4.5096207879569694E-2</v>
      </c>
    </row>
    <row r="475" spans="1:11" x14ac:dyDescent="0.25">
      <c r="A475" s="5">
        <v>39836</v>
      </c>
      <c r="B475">
        <v>81202</v>
      </c>
      <c r="C475">
        <v>100528300</v>
      </c>
      <c r="D475">
        <v>2379593642</v>
      </c>
      <c r="E475">
        <v>17.914704322999999</v>
      </c>
      <c r="F475">
        <v>18.484268894</v>
      </c>
      <c r="G475">
        <v>17.261603613999998</v>
      </c>
      <c r="H475">
        <v>18.643746973999999</v>
      </c>
      <c r="I475" t="s">
        <v>13</v>
      </c>
      <c r="J475" s="2">
        <f t="shared" si="15"/>
        <v>-2.8418451358068308E-2</v>
      </c>
      <c r="K475" s="2">
        <f t="shared" si="16"/>
        <v>-2.8830072728216544E-2</v>
      </c>
    </row>
    <row r="476" spans="1:11" x14ac:dyDescent="0.25">
      <c r="A476" s="5">
        <v>39843</v>
      </c>
      <c r="B476">
        <v>93561</v>
      </c>
      <c r="C476">
        <v>114433700</v>
      </c>
      <c r="D476">
        <v>2818556636</v>
      </c>
      <c r="E476">
        <v>19.008268300000001</v>
      </c>
      <c r="F476">
        <v>17.846356574000001</v>
      </c>
      <c r="G476">
        <v>17.656501717000001</v>
      </c>
      <c r="H476">
        <v>19.585427066000001</v>
      </c>
      <c r="I476" t="s">
        <v>13</v>
      </c>
      <c r="J476" s="2">
        <f t="shared" si="15"/>
        <v>6.1042814733817119E-2</v>
      </c>
      <c r="K476" s="2">
        <f t="shared" si="16"/>
        <v>5.9252212006949599E-2</v>
      </c>
    </row>
    <row r="477" spans="1:11" x14ac:dyDescent="0.25">
      <c r="A477" s="5">
        <v>39850</v>
      </c>
      <c r="B477">
        <v>102913</v>
      </c>
      <c r="C477">
        <v>128807500</v>
      </c>
      <c r="D477">
        <v>3338696719</v>
      </c>
      <c r="E477">
        <v>20.580266516999998</v>
      </c>
      <c r="F477">
        <v>18.643746973999999</v>
      </c>
      <c r="G477">
        <v>18.613370196999998</v>
      </c>
      <c r="H477">
        <v>20.724556208999999</v>
      </c>
      <c r="I477" t="s">
        <v>13</v>
      </c>
      <c r="J477" s="2">
        <f t="shared" si="15"/>
        <v>8.2700759069146645E-2</v>
      </c>
      <c r="K477" s="2">
        <f t="shared" si="16"/>
        <v>7.9458622423549508E-2</v>
      </c>
    </row>
    <row r="478" spans="1:11" x14ac:dyDescent="0.25">
      <c r="A478" s="5">
        <v>39857</v>
      </c>
      <c r="B478">
        <v>107407</v>
      </c>
      <c r="C478">
        <v>135694200</v>
      </c>
      <c r="D478">
        <v>3707342332</v>
      </c>
      <c r="E478">
        <v>20.959976231999999</v>
      </c>
      <c r="F478">
        <v>20.511918769000001</v>
      </c>
      <c r="G478">
        <v>19.805658699999999</v>
      </c>
      <c r="H478">
        <v>21.377656916999999</v>
      </c>
      <c r="I478" t="s">
        <v>13</v>
      </c>
      <c r="J478" s="2">
        <f t="shared" si="15"/>
        <v>1.8450184534118952E-2</v>
      </c>
      <c r="K478" s="2">
        <f t="shared" si="16"/>
        <v>1.8282044869138363E-2</v>
      </c>
    </row>
    <row r="479" spans="1:11" x14ac:dyDescent="0.25">
      <c r="A479" s="5">
        <v>39864</v>
      </c>
      <c r="B479">
        <v>85050</v>
      </c>
      <c r="C479">
        <v>115150400</v>
      </c>
      <c r="D479">
        <v>3036447826</v>
      </c>
      <c r="E479">
        <v>19.577832870999998</v>
      </c>
      <c r="F479">
        <v>20.808092345999999</v>
      </c>
      <c r="G479">
        <v>19.160152186000001</v>
      </c>
      <c r="H479">
        <v>21.202990449000001</v>
      </c>
      <c r="I479" t="s">
        <v>13</v>
      </c>
      <c r="J479" s="2">
        <f t="shared" si="15"/>
        <v>-6.5942029022430626E-2</v>
      </c>
      <c r="K479" s="2">
        <f t="shared" si="16"/>
        <v>-6.8216775251593059E-2</v>
      </c>
    </row>
    <row r="480" spans="1:11" x14ac:dyDescent="0.25">
      <c r="A480" s="5">
        <v>39871</v>
      </c>
      <c r="B480">
        <v>52758</v>
      </c>
      <c r="C480">
        <v>67488100</v>
      </c>
      <c r="D480">
        <v>1795897412</v>
      </c>
      <c r="E480">
        <v>20.048672917000001</v>
      </c>
      <c r="F480">
        <v>19.213311546</v>
      </c>
      <c r="G480">
        <v>19.213311546</v>
      </c>
      <c r="H480">
        <v>20.762527179999999</v>
      </c>
      <c r="I480" t="s">
        <v>13</v>
      </c>
      <c r="J480" s="2">
        <f t="shared" si="15"/>
        <v>2.4049650903775088E-2</v>
      </c>
      <c r="K480" s="2">
        <f t="shared" si="16"/>
        <v>2.3765012652567096E-2</v>
      </c>
    </row>
    <row r="481" spans="1:11" x14ac:dyDescent="0.25">
      <c r="A481" s="5">
        <v>39878</v>
      </c>
      <c r="B481">
        <v>112911</v>
      </c>
      <c r="C481">
        <v>152286000</v>
      </c>
      <c r="D481">
        <v>3920502845</v>
      </c>
      <c r="E481">
        <v>19.494296733999999</v>
      </c>
      <c r="F481">
        <v>19.706934174000001</v>
      </c>
      <c r="G481">
        <v>18.415921145999999</v>
      </c>
      <c r="H481">
        <v>20.420788436999999</v>
      </c>
      <c r="I481" t="s">
        <v>13</v>
      </c>
      <c r="J481" s="2">
        <f t="shared" si="15"/>
        <v>-2.7651515154897166E-2</v>
      </c>
      <c r="K481" s="2">
        <f t="shared" si="16"/>
        <v>-2.8041015272699629E-2</v>
      </c>
    </row>
    <row r="482" spans="1:11" x14ac:dyDescent="0.25">
      <c r="A482" s="5">
        <v>39885</v>
      </c>
      <c r="B482">
        <v>108507</v>
      </c>
      <c r="C482">
        <v>140766700</v>
      </c>
      <c r="D482">
        <v>3796018953</v>
      </c>
      <c r="E482">
        <v>21.035918174999999</v>
      </c>
      <c r="F482">
        <v>19.099398631</v>
      </c>
      <c r="G482">
        <v>19.069021853999999</v>
      </c>
      <c r="H482">
        <v>21.256149809</v>
      </c>
      <c r="I482" t="s">
        <v>13</v>
      </c>
      <c r="J482" s="2">
        <f t="shared" si="15"/>
        <v>7.9080638918933577E-2</v>
      </c>
      <c r="K482" s="2">
        <f t="shared" si="16"/>
        <v>7.6109418348114716E-2</v>
      </c>
    </row>
    <row r="483" spans="1:11" x14ac:dyDescent="0.25">
      <c r="A483" s="5">
        <v>39892</v>
      </c>
      <c r="B483">
        <v>99583</v>
      </c>
      <c r="C483">
        <v>137216100</v>
      </c>
      <c r="D483">
        <v>3892449945</v>
      </c>
      <c r="E483">
        <v>22.099105375000001</v>
      </c>
      <c r="F483">
        <v>21.157425282999998</v>
      </c>
      <c r="G483">
        <v>20.352440689000002</v>
      </c>
      <c r="H483">
        <v>22.949655135</v>
      </c>
      <c r="I483" t="s">
        <v>13</v>
      </c>
      <c r="J483" s="2">
        <f t="shared" si="15"/>
        <v>5.0541516236906725E-2</v>
      </c>
      <c r="K483" s="2">
        <f t="shared" si="16"/>
        <v>4.9305760975986192E-2</v>
      </c>
    </row>
    <row r="484" spans="1:11" x14ac:dyDescent="0.25">
      <c r="A484" s="5">
        <v>39899</v>
      </c>
      <c r="B484">
        <v>94985</v>
      </c>
      <c r="C484">
        <v>118867500</v>
      </c>
      <c r="D484">
        <v>3601485940</v>
      </c>
      <c r="E484">
        <v>22.478815089000001</v>
      </c>
      <c r="F484">
        <v>22.721829306</v>
      </c>
      <c r="G484">
        <v>22.235800871999999</v>
      </c>
      <c r="H484">
        <v>23.579973260999999</v>
      </c>
      <c r="I484" t="s">
        <v>13</v>
      </c>
      <c r="J484" s="2">
        <f t="shared" si="15"/>
        <v>1.7182130568486942E-2</v>
      </c>
      <c r="K484" s="2">
        <f t="shared" si="16"/>
        <v>1.7036187137127658E-2</v>
      </c>
    </row>
    <row r="485" spans="1:11" x14ac:dyDescent="0.25">
      <c r="A485" s="5">
        <v>39906</v>
      </c>
      <c r="B485">
        <v>91085</v>
      </c>
      <c r="C485">
        <v>116989500</v>
      </c>
      <c r="D485">
        <v>3449523265</v>
      </c>
      <c r="E485">
        <v>23.086350631999998</v>
      </c>
      <c r="F485">
        <v>21.909250517</v>
      </c>
      <c r="G485">
        <v>21.225773031999999</v>
      </c>
      <c r="H485">
        <v>23.450871958</v>
      </c>
      <c r="I485" t="s">
        <v>13</v>
      </c>
      <c r="J485" s="2">
        <f t="shared" si="15"/>
        <v>2.7027027029431494E-2</v>
      </c>
      <c r="K485" s="2">
        <f t="shared" si="16"/>
        <v>2.6668247084502515E-2</v>
      </c>
    </row>
    <row r="486" spans="1:11" x14ac:dyDescent="0.25">
      <c r="A486" s="5">
        <v>39913</v>
      </c>
      <c r="B486">
        <v>61648</v>
      </c>
      <c r="C486">
        <v>83295100</v>
      </c>
      <c r="D486">
        <v>2511706678</v>
      </c>
      <c r="E486">
        <v>23.690381589000001</v>
      </c>
      <c r="F486">
        <v>22.888901580999999</v>
      </c>
      <c r="G486">
        <v>22.41046734</v>
      </c>
      <c r="H486">
        <v>23.736471825999999</v>
      </c>
      <c r="I486" t="s">
        <v>13</v>
      </c>
      <c r="J486" s="2">
        <f t="shared" si="15"/>
        <v>2.6163986098467928E-2</v>
      </c>
      <c r="K486" s="2">
        <f t="shared" si="16"/>
        <v>2.5827564482372774E-2</v>
      </c>
    </row>
    <row r="487" spans="1:11" x14ac:dyDescent="0.25">
      <c r="A487" s="5">
        <v>39920</v>
      </c>
      <c r="B487">
        <v>82125</v>
      </c>
      <c r="C487">
        <v>109654600</v>
      </c>
      <c r="D487">
        <v>3316428755</v>
      </c>
      <c r="E487">
        <v>22.676396385</v>
      </c>
      <c r="F487">
        <v>23.429203582</v>
      </c>
      <c r="G487">
        <v>22.637987854999999</v>
      </c>
      <c r="H487">
        <v>24.059103482000001</v>
      </c>
      <c r="I487" t="s">
        <v>13</v>
      </c>
      <c r="J487" s="2">
        <f t="shared" si="15"/>
        <v>-4.28015564118569E-2</v>
      </c>
      <c r="K487" s="2">
        <f t="shared" si="16"/>
        <v>-4.3744548954105872E-2</v>
      </c>
    </row>
    <row r="488" spans="1:11" x14ac:dyDescent="0.25">
      <c r="A488" s="5">
        <v>39927</v>
      </c>
      <c r="B488">
        <v>67840</v>
      </c>
      <c r="C488">
        <v>77632900</v>
      </c>
      <c r="D488">
        <v>2252116077</v>
      </c>
      <c r="E488">
        <v>22.515080557000001</v>
      </c>
      <c r="F488">
        <v>22.276947667999998</v>
      </c>
      <c r="G488">
        <v>21.862135539000001</v>
      </c>
      <c r="H488">
        <v>22.806985389000001</v>
      </c>
      <c r="I488" t="s">
        <v>13</v>
      </c>
      <c r="J488" s="2">
        <f t="shared" si="15"/>
        <v>-7.1138211407658636E-3</v>
      </c>
      <c r="K488" s="2">
        <f t="shared" si="16"/>
        <v>-7.1392450120434667E-3</v>
      </c>
    </row>
    <row r="489" spans="1:11" x14ac:dyDescent="0.25">
      <c r="A489" s="5">
        <v>39934</v>
      </c>
      <c r="B489">
        <v>73057</v>
      </c>
      <c r="C489">
        <v>84968500</v>
      </c>
      <c r="D489">
        <v>2482811708</v>
      </c>
      <c r="E489">
        <v>22.691759797</v>
      </c>
      <c r="F489">
        <v>22.261584255999999</v>
      </c>
      <c r="G489">
        <v>21.624002650000001</v>
      </c>
      <c r="H489">
        <v>23.252524342000001</v>
      </c>
      <c r="I489" t="s">
        <v>13</v>
      </c>
      <c r="J489" s="2">
        <f t="shared" si="15"/>
        <v>7.8471511373325864E-3</v>
      </c>
      <c r="K489" s="2">
        <f t="shared" si="16"/>
        <v>7.816522374854416E-3</v>
      </c>
    </row>
    <row r="490" spans="1:11" x14ac:dyDescent="0.25">
      <c r="A490" s="5">
        <v>39941</v>
      </c>
      <c r="B490">
        <v>118425</v>
      </c>
      <c r="C490">
        <v>139862700</v>
      </c>
      <c r="D490">
        <v>4474312818</v>
      </c>
      <c r="E490">
        <v>25.349630104999999</v>
      </c>
      <c r="F490">
        <v>23.260206048000001</v>
      </c>
      <c r="G490">
        <v>23.160343868999998</v>
      </c>
      <c r="H490">
        <v>25.380356930000001</v>
      </c>
      <c r="I490" t="s">
        <v>13</v>
      </c>
      <c r="J490" s="2">
        <f t="shared" si="15"/>
        <v>0.11712931618249312</v>
      </c>
      <c r="K490" s="2">
        <f t="shared" si="16"/>
        <v>0.11076228436418124</v>
      </c>
    </row>
    <row r="491" spans="1:11" x14ac:dyDescent="0.25">
      <c r="A491" s="5">
        <v>39948</v>
      </c>
      <c r="B491">
        <v>88647</v>
      </c>
      <c r="C491">
        <v>97964100</v>
      </c>
      <c r="D491">
        <v>3131915184</v>
      </c>
      <c r="E491">
        <v>24.043740069999998</v>
      </c>
      <c r="F491">
        <v>24.850319208999998</v>
      </c>
      <c r="G491">
        <v>23.836334005000001</v>
      </c>
      <c r="H491">
        <v>25.664580054999998</v>
      </c>
      <c r="I491" t="s">
        <v>13</v>
      </c>
      <c r="J491" s="2">
        <f t="shared" si="15"/>
        <v>-5.1515151487059541E-2</v>
      </c>
      <c r="K491" s="2">
        <f t="shared" si="16"/>
        <v>-5.2889463890754967E-2</v>
      </c>
    </row>
    <row r="492" spans="1:11" x14ac:dyDescent="0.25">
      <c r="A492" s="5">
        <v>39955</v>
      </c>
      <c r="B492">
        <v>77858</v>
      </c>
      <c r="C492">
        <v>102816300</v>
      </c>
      <c r="D492">
        <v>3360947282</v>
      </c>
      <c r="E492">
        <v>25.249767926000001</v>
      </c>
      <c r="F492">
        <v>24.120557130000002</v>
      </c>
      <c r="G492">
        <v>23.936196184</v>
      </c>
      <c r="H492">
        <v>25.848941001</v>
      </c>
      <c r="I492" t="s">
        <v>13</v>
      </c>
      <c r="J492" s="2">
        <f t="shared" si="15"/>
        <v>5.0159744386223615E-2</v>
      </c>
      <c r="K492" s="2">
        <f t="shared" si="16"/>
        <v>4.8942290108383732E-2</v>
      </c>
    </row>
    <row r="493" spans="1:11" x14ac:dyDescent="0.25">
      <c r="A493" s="5">
        <v>39962</v>
      </c>
      <c r="B493">
        <v>85007</v>
      </c>
      <c r="C493">
        <v>96530600</v>
      </c>
      <c r="D493">
        <v>3286726853</v>
      </c>
      <c r="E493">
        <v>26.463477488999999</v>
      </c>
      <c r="F493">
        <v>25.180632571</v>
      </c>
      <c r="G493">
        <v>25.057725273999999</v>
      </c>
      <c r="H493">
        <v>27.039605445999999</v>
      </c>
      <c r="I493" t="s">
        <v>13</v>
      </c>
      <c r="J493" s="2">
        <f t="shared" si="15"/>
        <v>4.8068147262067651E-2</v>
      </c>
      <c r="K493" s="2">
        <f t="shared" si="16"/>
        <v>4.6948609798174189E-2</v>
      </c>
    </row>
    <row r="494" spans="1:11" x14ac:dyDescent="0.25">
      <c r="A494" s="5">
        <v>39969</v>
      </c>
      <c r="B494">
        <v>109782</v>
      </c>
      <c r="C494">
        <v>111083200</v>
      </c>
      <c r="D494">
        <v>3798884832</v>
      </c>
      <c r="E494">
        <v>26.102437301999998</v>
      </c>
      <c r="F494">
        <v>27.078013976000001</v>
      </c>
      <c r="G494">
        <v>25.234404514000001</v>
      </c>
      <c r="H494">
        <v>27.193239566999999</v>
      </c>
      <c r="I494" t="s">
        <v>13</v>
      </c>
      <c r="J494" s="2">
        <f t="shared" si="15"/>
        <v>-1.3642960837254803E-2</v>
      </c>
      <c r="K494" s="2">
        <f t="shared" si="16"/>
        <v>-1.3736881240702917E-2</v>
      </c>
    </row>
    <row r="495" spans="1:11" x14ac:dyDescent="0.25">
      <c r="A495" s="5">
        <v>39976</v>
      </c>
      <c r="B495">
        <v>74122</v>
      </c>
      <c r="C495">
        <v>69314100</v>
      </c>
      <c r="D495">
        <v>2345171439</v>
      </c>
      <c r="E495">
        <v>26.079392184</v>
      </c>
      <c r="F495">
        <v>25.779805646</v>
      </c>
      <c r="G495">
        <v>25.580081287999999</v>
      </c>
      <c r="H495">
        <v>26.371297016</v>
      </c>
      <c r="I495" t="s">
        <v>13</v>
      </c>
      <c r="J495" s="2">
        <f t="shared" si="15"/>
        <v>-8.8287226718986034E-4</v>
      </c>
      <c r="K495" s="2">
        <f t="shared" si="16"/>
        <v>-8.8326222845082987E-4</v>
      </c>
    </row>
    <row r="496" spans="1:11" x14ac:dyDescent="0.25">
      <c r="A496" s="5">
        <v>39983</v>
      </c>
      <c r="B496">
        <v>81987</v>
      </c>
      <c r="C496">
        <v>87070800</v>
      </c>
      <c r="D496">
        <v>2833703154</v>
      </c>
      <c r="E496">
        <v>24.543050965999999</v>
      </c>
      <c r="F496">
        <v>25.733715409999999</v>
      </c>
      <c r="G496">
        <v>24.374053432</v>
      </c>
      <c r="H496">
        <v>25.887349532000002</v>
      </c>
      <c r="I496" t="s">
        <v>13</v>
      </c>
      <c r="J496" s="2">
        <f t="shared" si="15"/>
        <v>-5.8910161983858012E-2</v>
      </c>
      <c r="K496" s="2">
        <f t="shared" si="16"/>
        <v>-6.0716673160878989E-2</v>
      </c>
    </row>
    <row r="497" spans="1:11" x14ac:dyDescent="0.25">
      <c r="A497" s="5">
        <v>39990</v>
      </c>
      <c r="B497">
        <v>82183</v>
      </c>
      <c r="C497">
        <v>91112400</v>
      </c>
      <c r="D497">
        <v>2865050654</v>
      </c>
      <c r="E497">
        <v>24.773502147999999</v>
      </c>
      <c r="F497">
        <v>24.351008313000001</v>
      </c>
      <c r="G497">
        <v>23.513702348999999</v>
      </c>
      <c r="H497">
        <v>25.003953331000002</v>
      </c>
      <c r="I497" t="s">
        <v>13</v>
      </c>
      <c r="J497" s="2">
        <f t="shared" si="15"/>
        <v>9.3896713297483281E-3</v>
      </c>
      <c r="K497" s="2">
        <f t="shared" si="16"/>
        <v>9.3458623867790514E-3</v>
      </c>
    </row>
    <row r="498" spans="1:11" x14ac:dyDescent="0.25">
      <c r="A498" s="5">
        <v>39997</v>
      </c>
      <c r="B498">
        <v>64665</v>
      </c>
      <c r="C498">
        <v>72696700</v>
      </c>
      <c r="D498">
        <v>2339573362</v>
      </c>
      <c r="E498">
        <v>23.820970592999998</v>
      </c>
      <c r="F498">
        <v>25.042361862</v>
      </c>
      <c r="G498">
        <v>23.736471825999999</v>
      </c>
      <c r="H498">
        <v>25.595444700000002</v>
      </c>
      <c r="I498" t="s">
        <v>13</v>
      </c>
      <c r="J498" s="2">
        <f t="shared" si="15"/>
        <v>-3.8449612384613863E-2</v>
      </c>
      <c r="K498" s="2">
        <f t="shared" si="16"/>
        <v>-3.9208310110197771E-2</v>
      </c>
    </row>
    <row r="499" spans="1:11" x14ac:dyDescent="0.25">
      <c r="A499" s="5">
        <v>40004</v>
      </c>
      <c r="B499">
        <v>75985</v>
      </c>
      <c r="C499">
        <v>73928100</v>
      </c>
      <c r="D499">
        <v>2178296570</v>
      </c>
      <c r="E499">
        <v>23.014268886</v>
      </c>
      <c r="F499">
        <v>23.495187211000001</v>
      </c>
      <c r="G499">
        <v>22.106729466000001</v>
      </c>
      <c r="H499">
        <v>23.572754682999999</v>
      </c>
      <c r="I499" t="s">
        <v>13</v>
      </c>
      <c r="J499" s="2">
        <f t="shared" si="15"/>
        <v>-3.3865190498873043E-2</v>
      </c>
      <c r="K499" s="2">
        <f t="shared" si="16"/>
        <v>-3.445190015742864E-2</v>
      </c>
    </row>
    <row r="500" spans="1:11" x14ac:dyDescent="0.25">
      <c r="A500" s="5">
        <v>40011</v>
      </c>
      <c r="B500">
        <v>68887</v>
      </c>
      <c r="C500">
        <v>81927600</v>
      </c>
      <c r="D500">
        <v>2493431944</v>
      </c>
      <c r="E500">
        <v>24.433753620000001</v>
      </c>
      <c r="F500">
        <v>23.192674070999999</v>
      </c>
      <c r="G500">
        <v>22.455783089000001</v>
      </c>
      <c r="H500">
        <v>24.526834586</v>
      </c>
      <c r="I500" t="s">
        <v>13</v>
      </c>
      <c r="J500" s="2">
        <f t="shared" si="15"/>
        <v>6.1678463088762348E-2</v>
      </c>
      <c r="K500" s="2">
        <f t="shared" si="16"/>
        <v>5.9851111523891193E-2</v>
      </c>
    </row>
    <row r="501" spans="1:11" x14ac:dyDescent="0.25">
      <c r="A501" s="5">
        <v>40018</v>
      </c>
      <c r="B501">
        <v>72233</v>
      </c>
      <c r="C501">
        <v>93909100</v>
      </c>
      <c r="D501">
        <v>3012191255</v>
      </c>
      <c r="E501">
        <v>25.209428337999999</v>
      </c>
      <c r="F501">
        <v>24.821590979</v>
      </c>
      <c r="G501">
        <v>24.433753620000001</v>
      </c>
      <c r="H501">
        <v>25.34129304</v>
      </c>
      <c r="I501" t="s">
        <v>13</v>
      </c>
      <c r="J501" s="2">
        <f t="shared" si="15"/>
        <v>3.1746031742133862E-2</v>
      </c>
      <c r="K501" s="2">
        <f t="shared" si="16"/>
        <v>3.1252543500326475E-2</v>
      </c>
    </row>
    <row r="502" spans="1:11" x14ac:dyDescent="0.25">
      <c r="A502" s="5">
        <v>40025</v>
      </c>
      <c r="B502">
        <v>78204</v>
      </c>
      <c r="C502">
        <v>80111500</v>
      </c>
      <c r="D502">
        <v>2529748347</v>
      </c>
      <c r="E502">
        <v>24.410483378999999</v>
      </c>
      <c r="F502">
        <v>25.248212074000001</v>
      </c>
      <c r="G502">
        <v>23.890781316999998</v>
      </c>
      <c r="H502">
        <v>25.333536293000002</v>
      </c>
      <c r="I502" t="s">
        <v>13</v>
      </c>
      <c r="J502" s="2">
        <f t="shared" si="15"/>
        <v>-3.1692307667115616E-2</v>
      </c>
      <c r="K502" s="2">
        <f t="shared" si="16"/>
        <v>-3.2205378233359699E-2</v>
      </c>
    </row>
    <row r="503" spans="1:11" x14ac:dyDescent="0.25">
      <c r="A503" s="5">
        <v>40032</v>
      </c>
      <c r="B503">
        <v>80965</v>
      </c>
      <c r="C503">
        <v>73114900</v>
      </c>
      <c r="D503">
        <v>2356321780</v>
      </c>
      <c r="E503">
        <v>24.821590979</v>
      </c>
      <c r="F503">
        <v>24.782807243000001</v>
      </c>
      <c r="G503">
        <v>24.643185794000001</v>
      </c>
      <c r="H503">
        <v>25.434374005999999</v>
      </c>
      <c r="I503" t="s">
        <v>13</v>
      </c>
      <c r="J503" s="2">
        <f t="shared" si="15"/>
        <v>1.6841436263964837E-2</v>
      </c>
      <c r="K503" s="2">
        <f t="shared" si="16"/>
        <v>1.6701191699253968E-2</v>
      </c>
    </row>
    <row r="504" spans="1:11" x14ac:dyDescent="0.25">
      <c r="A504" s="5">
        <v>40039</v>
      </c>
      <c r="B504">
        <v>75991</v>
      </c>
      <c r="C504">
        <v>77967400</v>
      </c>
      <c r="D504">
        <v>2493490605</v>
      </c>
      <c r="E504">
        <v>25.093077131000001</v>
      </c>
      <c r="F504">
        <v>24.744023507000001</v>
      </c>
      <c r="G504">
        <v>24.216564698999999</v>
      </c>
      <c r="H504">
        <v>25.279239062999999</v>
      </c>
      <c r="I504" t="s">
        <v>13</v>
      </c>
      <c r="J504" s="2">
        <f t="shared" si="15"/>
        <v>1.0937500026879432E-2</v>
      </c>
      <c r="K504" s="2">
        <f t="shared" si="16"/>
        <v>1.0878118173771644E-2</v>
      </c>
    </row>
    <row r="505" spans="1:11" x14ac:dyDescent="0.25">
      <c r="A505" s="5">
        <v>40046</v>
      </c>
      <c r="B505">
        <v>77101</v>
      </c>
      <c r="C505">
        <v>91041200</v>
      </c>
      <c r="D505">
        <v>2967234842</v>
      </c>
      <c r="E505">
        <v>26.085940770000001</v>
      </c>
      <c r="F505">
        <v>24.689726276999998</v>
      </c>
      <c r="G505">
        <v>24.542348081</v>
      </c>
      <c r="H505">
        <v>26.179021735999999</v>
      </c>
      <c r="I505" t="s">
        <v>13</v>
      </c>
      <c r="J505" s="2">
        <f t="shared" si="15"/>
        <v>3.9567233377424849E-2</v>
      </c>
      <c r="K505" s="2">
        <f t="shared" si="16"/>
        <v>3.8804504798123071E-2</v>
      </c>
    </row>
    <row r="506" spans="1:11" x14ac:dyDescent="0.25">
      <c r="A506" s="5">
        <v>40053</v>
      </c>
      <c r="B506">
        <v>82318</v>
      </c>
      <c r="C506">
        <v>93002900</v>
      </c>
      <c r="D506">
        <v>3076186019</v>
      </c>
      <c r="E506">
        <v>25.248212074000001</v>
      </c>
      <c r="F506">
        <v>26.179021735999999</v>
      </c>
      <c r="G506">
        <v>24.953455681000001</v>
      </c>
      <c r="H506">
        <v>26.528075358999999</v>
      </c>
      <c r="I506" t="s">
        <v>13</v>
      </c>
      <c r="J506" s="2">
        <f t="shared" si="15"/>
        <v>-3.2114183781457695E-2</v>
      </c>
      <c r="K506" s="2">
        <f t="shared" si="16"/>
        <v>-3.2641157115124476E-2</v>
      </c>
    </row>
    <row r="507" spans="1:11" x14ac:dyDescent="0.25">
      <c r="A507" s="5">
        <v>40060</v>
      </c>
      <c r="B507">
        <v>125868</v>
      </c>
      <c r="C507">
        <v>116320300</v>
      </c>
      <c r="D507">
        <v>3708670057</v>
      </c>
      <c r="E507">
        <v>25.217185085000001</v>
      </c>
      <c r="F507">
        <v>24.945698933999999</v>
      </c>
      <c r="G507">
        <v>23.929565053000001</v>
      </c>
      <c r="H507">
        <v>25.349049787999999</v>
      </c>
      <c r="I507" t="s">
        <v>13</v>
      </c>
      <c r="J507" s="2">
        <f t="shared" si="15"/>
        <v>-1.2288786591725387E-3</v>
      </c>
      <c r="K507" s="2">
        <f t="shared" si="16"/>
        <v>-1.2296343497167871E-3</v>
      </c>
    </row>
    <row r="508" spans="1:11" x14ac:dyDescent="0.25">
      <c r="A508" s="5">
        <v>40067</v>
      </c>
      <c r="B508">
        <v>56164</v>
      </c>
      <c r="C508">
        <v>55258900</v>
      </c>
      <c r="D508">
        <v>1828849196</v>
      </c>
      <c r="E508">
        <v>25.705860158</v>
      </c>
      <c r="F508">
        <v>25.589508949999999</v>
      </c>
      <c r="G508">
        <v>25.294752556999999</v>
      </c>
      <c r="H508">
        <v>25.985103056</v>
      </c>
      <c r="I508" t="s">
        <v>13</v>
      </c>
      <c r="J508" s="2">
        <f t="shared" si="15"/>
        <v>1.9378652746244729E-2</v>
      </c>
      <c r="K508" s="2">
        <f t="shared" si="16"/>
        <v>1.9193277706151948E-2</v>
      </c>
    </row>
    <row r="509" spans="1:11" x14ac:dyDescent="0.25">
      <c r="A509" s="5">
        <v>40074</v>
      </c>
      <c r="B509">
        <v>83989</v>
      </c>
      <c r="C509">
        <v>87092300</v>
      </c>
      <c r="D509">
        <v>2955679259</v>
      </c>
      <c r="E509">
        <v>26.877128981999999</v>
      </c>
      <c r="F509">
        <v>25.519698225999999</v>
      </c>
      <c r="G509">
        <v>25.333536293000002</v>
      </c>
      <c r="H509">
        <v>26.977966695999999</v>
      </c>
      <c r="I509" t="s">
        <v>13</v>
      </c>
      <c r="J509" s="2">
        <f t="shared" si="15"/>
        <v>4.5564272768965575E-2</v>
      </c>
      <c r="K509" s="2">
        <f t="shared" si="16"/>
        <v>4.4556713624898533E-2</v>
      </c>
    </row>
    <row r="510" spans="1:11" x14ac:dyDescent="0.25">
      <c r="A510" s="5">
        <v>40081</v>
      </c>
      <c r="B510">
        <v>77247</v>
      </c>
      <c r="C510">
        <v>83323600</v>
      </c>
      <c r="D510">
        <v>2870970867</v>
      </c>
      <c r="E510">
        <v>26.458264633999999</v>
      </c>
      <c r="F510">
        <v>26.667696807999999</v>
      </c>
      <c r="G510">
        <v>26.140238</v>
      </c>
      <c r="H510">
        <v>27.210669111000001</v>
      </c>
      <c r="I510" t="s">
        <v>13</v>
      </c>
      <c r="J510" s="2">
        <f t="shared" si="15"/>
        <v>-1.5584415592919898E-2</v>
      </c>
      <c r="K510" s="2">
        <f t="shared" si="16"/>
        <v>-1.5707129213996824E-2</v>
      </c>
    </row>
    <row r="511" spans="1:11" x14ac:dyDescent="0.25">
      <c r="A511" s="5">
        <v>40088</v>
      </c>
      <c r="B511">
        <v>71012</v>
      </c>
      <c r="C511">
        <v>76505200</v>
      </c>
      <c r="D511">
        <v>2640585480</v>
      </c>
      <c r="E511">
        <v>26.649330256999999</v>
      </c>
      <c r="F511">
        <v>26.566859095000002</v>
      </c>
      <c r="G511">
        <v>26.173449359999999</v>
      </c>
      <c r="H511">
        <v>27.295993330000002</v>
      </c>
      <c r="I511" t="s">
        <v>13</v>
      </c>
      <c r="J511" s="2">
        <f t="shared" si="15"/>
        <v>7.2213966275955777E-3</v>
      </c>
      <c r="K511" s="2">
        <f t="shared" si="16"/>
        <v>7.1954471955056358E-3</v>
      </c>
    </row>
    <row r="512" spans="1:11" x14ac:dyDescent="0.25">
      <c r="A512" s="5">
        <v>40095</v>
      </c>
      <c r="B512">
        <v>73880</v>
      </c>
      <c r="C512">
        <v>68503700</v>
      </c>
      <c r="D512">
        <v>2390588805</v>
      </c>
      <c r="E512">
        <v>27.803926532999998</v>
      </c>
      <c r="F512">
        <v>26.758548823999998</v>
      </c>
      <c r="G512">
        <v>26.446495776999999</v>
      </c>
      <c r="H512">
        <v>27.920946426</v>
      </c>
      <c r="I512" t="s">
        <v>13</v>
      </c>
      <c r="J512" s="2">
        <f t="shared" si="15"/>
        <v>4.3325526940652503E-2</v>
      </c>
      <c r="K512" s="2">
        <f t="shared" si="16"/>
        <v>4.2413233690451836E-2</v>
      </c>
    </row>
    <row r="513" spans="1:11" x14ac:dyDescent="0.25">
      <c r="A513" s="5">
        <v>40102</v>
      </c>
      <c r="B513">
        <v>63457</v>
      </c>
      <c r="C513">
        <v>64698700</v>
      </c>
      <c r="D513">
        <v>2343544246</v>
      </c>
      <c r="E513">
        <v>28.396827324</v>
      </c>
      <c r="F513">
        <v>28.006761013999999</v>
      </c>
      <c r="G513">
        <v>27.811727859000001</v>
      </c>
      <c r="H513">
        <v>28.66987374</v>
      </c>
      <c r="I513" t="s">
        <v>13</v>
      </c>
      <c r="J513" s="2">
        <f t="shared" si="15"/>
        <v>2.1324354684087554E-2</v>
      </c>
      <c r="K513" s="2">
        <f t="shared" si="16"/>
        <v>2.1100172065934779E-2</v>
      </c>
    </row>
    <row r="514" spans="1:11" x14ac:dyDescent="0.25">
      <c r="A514" s="5">
        <v>40109</v>
      </c>
      <c r="B514">
        <v>84663</v>
      </c>
      <c r="C514">
        <v>89275400</v>
      </c>
      <c r="D514">
        <v>3299920313</v>
      </c>
      <c r="E514">
        <v>28.474840584999999</v>
      </c>
      <c r="F514">
        <v>28.552853847000002</v>
      </c>
      <c r="G514">
        <v>28.100376927999999</v>
      </c>
      <c r="H514">
        <v>29.410999728</v>
      </c>
      <c r="I514" t="s">
        <v>13</v>
      </c>
      <c r="J514" s="2">
        <f t="shared" si="15"/>
        <v>2.7472527162943905E-3</v>
      </c>
      <c r="K514" s="2">
        <f t="shared" si="16"/>
        <v>2.7434859148773045E-3</v>
      </c>
    </row>
    <row r="515" spans="1:11" x14ac:dyDescent="0.25">
      <c r="A515" s="5">
        <v>40116</v>
      </c>
      <c r="B515">
        <v>97966</v>
      </c>
      <c r="C515">
        <v>95511300</v>
      </c>
      <c r="D515">
        <v>3413487717</v>
      </c>
      <c r="E515">
        <v>27.335846962000002</v>
      </c>
      <c r="F515">
        <v>28.552853847000002</v>
      </c>
      <c r="G515">
        <v>26.711740867</v>
      </c>
      <c r="H515">
        <v>29.036536071</v>
      </c>
      <c r="I515" t="s">
        <v>13</v>
      </c>
      <c r="J515" s="2">
        <f t="shared" si="15"/>
        <v>-3.9999999985952384E-2</v>
      </c>
      <c r="K515" s="2">
        <f t="shared" si="16"/>
        <v>-4.0821994505622197E-2</v>
      </c>
    </row>
    <row r="516" spans="1:11" x14ac:dyDescent="0.25">
      <c r="A516" s="5">
        <v>40123</v>
      </c>
      <c r="B516">
        <v>52497</v>
      </c>
      <c r="C516">
        <v>52948300</v>
      </c>
      <c r="D516">
        <v>1900221178</v>
      </c>
      <c r="E516">
        <v>28.123780907</v>
      </c>
      <c r="F516">
        <v>27.109608503</v>
      </c>
      <c r="G516">
        <v>26.898972695000001</v>
      </c>
      <c r="H516">
        <v>28.662072414000001</v>
      </c>
      <c r="I516" t="s">
        <v>13</v>
      </c>
      <c r="J516" s="2">
        <f t="shared" ref="J516:J579" si="17">E516/E515-1</f>
        <v>2.8824200914473908E-2</v>
      </c>
      <c r="K516" s="2">
        <f t="shared" ref="K516:K579" si="18">LN(E516/E515)</f>
        <v>2.8416597663964777E-2</v>
      </c>
    </row>
    <row r="517" spans="1:11" x14ac:dyDescent="0.25">
      <c r="A517" s="5">
        <v>40130</v>
      </c>
      <c r="B517">
        <v>93610</v>
      </c>
      <c r="C517">
        <v>93394800</v>
      </c>
      <c r="D517">
        <v>3489003963</v>
      </c>
      <c r="E517">
        <v>28.966324135000001</v>
      </c>
      <c r="F517">
        <v>28.630867109</v>
      </c>
      <c r="G517">
        <v>28.513847215999998</v>
      </c>
      <c r="H517">
        <v>29.645039514</v>
      </c>
      <c r="I517" t="s">
        <v>13</v>
      </c>
      <c r="J517" s="2">
        <f t="shared" si="17"/>
        <v>2.9958391113418692E-2</v>
      </c>
      <c r="K517" s="2">
        <f t="shared" si="18"/>
        <v>2.9518404448301134E-2</v>
      </c>
    </row>
    <row r="518" spans="1:11" x14ac:dyDescent="0.25">
      <c r="A518" s="5">
        <v>40137</v>
      </c>
      <c r="B518">
        <v>83730</v>
      </c>
      <c r="C518">
        <v>98641100</v>
      </c>
      <c r="D518">
        <v>3760868680</v>
      </c>
      <c r="E518">
        <v>30.035105822999999</v>
      </c>
      <c r="F518">
        <v>29.364191771000002</v>
      </c>
      <c r="G518">
        <v>29.075542702</v>
      </c>
      <c r="H518">
        <v>30.581198656000002</v>
      </c>
      <c r="I518" t="s">
        <v>13</v>
      </c>
      <c r="J518" s="2">
        <f t="shared" si="17"/>
        <v>3.6897387566984685E-2</v>
      </c>
      <c r="K518" s="2">
        <f t="shared" si="18"/>
        <v>3.6232973114156096E-2</v>
      </c>
    </row>
    <row r="519" spans="1:11" x14ac:dyDescent="0.25">
      <c r="A519" s="5">
        <v>40144</v>
      </c>
      <c r="B519">
        <v>76061</v>
      </c>
      <c r="C519">
        <v>71455400</v>
      </c>
      <c r="D519">
        <v>2777028390</v>
      </c>
      <c r="E519">
        <v>30.347158871000001</v>
      </c>
      <c r="F519">
        <v>30.347158871000001</v>
      </c>
      <c r="G519">
        <v>29.715251449</v>
      </c>
      <c r="H519">
        <v>30.932258335</v>
      </c>
      <c r="I519" t="s">
        <v>13</v>
      </c>
      <c r="J519" s="2">
        <f t="shared" si="17"/>
        <v>1.0389610405868499E-2</v>
      </c>
      <c r="K519" s="2">
        <f t="shared" si="18"/>
        <v>1.0336009346753E-2</v>
      </c>
    </row>
    <row r="520" spans="1:11" x14ac:dyDescent="0.25">
      <c r="A520" s="5">
        <v>40151</v>
      </c>
      <c r="B520">
        <v>75064</v>
      </c>
      <c r="C520">
        <v>77367300</v>
      </c>
      <c r="D520">
        <v>3044592646</v>
      </c>
      <c r="E520">
        <v>29.957092561</v>
      </c>
      <c r="F520">
        <v>30.354960197</v>
      </c>
      <c r="G520">
        <v>29.801066036999998</v>
      </c>
      <c r="H520">
        <v>31.275516687</v>
      </c>
      <c r="I520" t="s">
        <v>13</v>
      </c>
      <c r="J520" s="2">
        <f t="shared" si="17"/>
        <v>-1.2853470456924754E-2</v>
      </c>
      <c r="K520" s="2">
        <f t="shared" si="18"/>
        <v>-1.2936791050885396E-2</v>
      </c>
    </row>
    <row r="521" spans="1:11" x14ac:dyDescent="0.25">
      <c r="A521" s="5">
        <v>40158</v>
      </c>
      <c r="B521">
        <v>82739</v>
      </c>
      <c r="C521">
        <v>82920100</v>
      </c>
      <c r="D521">
        <v>3142089204</v>
      </c>
      <c r="E521">
        <v>29.489012989999999</v>
      </c>
      <c r="F521">
        <v>30.253542956</v>
      </c>
      <c r="G521">
        <v>29.075542702</v>
      </c>
      <c r="H521">
        <v>30.339357543999999</v>
      </c>
      <c r="I521" t="s">
        <v>13</v>
      </c>
      <c r="J521" s="2">
        <f t="shared" si="17"/>
        <v>-1.5624999991133204E-2</v>
      </c>
      <c r="K521" s="2">
        <f t="shared" si="18"/>
        <v>-1.574835695913163E-2</v>
      </c>
    </row>
    <row r="522" spans="1:11" x14ac:dyDescent="0.25">
      <c r="A522" s="5">
        <v>40165</v>
      </c>
      <c r="B522">
        <v>78823</v>
      </c>
      <c r="C522">
        <v>74672400</v>
      </c>
      <c r="D522">
        <v>2806443693</v>
      </c>
      <c r="E522">
        <v>28.537251195</v>
      </c>
      <c r="F522">
        <v>29.660642165999999</v>
      </c>
      <c r="G522">
        <v>28.451436607000002</v>
      </c>
      <c r="H522">
        <v>29.996099191999999</v>
      </c>
      <c r="I522" t="s">
        <v>13</v>
      </c>
      <c r="J522" s="2">
        <f t="shared" si="17"/>
        <v>-3.2275132278003049E-2</v>
      </c>
      <c r="K522" s="2">
        <f t="shared" si="18"/>
        <v>-3.2807459665788886E-2</v>
      </c>
    </row>
    <row r="523" spans="1:11" x14ac:dyDescent="0.25">
      <c r="A523" s="5">
        <v>40172</v>
      </c>
      <c r="B523">
        <v>48219</v>
      </c>
      <c r="C523">
        <v>46918400</v>
      </c>
      <c r="D523">
        <v>1701141658</v>
      </c>
      <c r="E523">
        <v>28.788266049000001</v>
      </c>
      <c r="F523">
        <v>28.866708191000001</v>
      </c>
      <c r="G523">
        <v>27.611633920999999</v>
      </c>
      <c r="H523">
        <v>28.905929261000001</v>
      </c>
      <c r="I523" t="s">
        <v>13</v>
      </c>
      <c r="J523" s="2">
        <f t="shared" si="17"/>
        <v>8.7960417870933671E-3</v>
      </c>
      <c r="K523" s="2">
        <f t="shared" si="18"/>
        <v>8.7575819763919E-3</v>
      </c>
    </row>
    <row r="524" spans="1:11" x14ac:dyDescent="0.25">
      <c r="A524" s="5">
        <v>40179</v>
      </c>
      <c r="B524">
        <v>26193</v>
      </c>
      <c r="C524">
        <v>28199800</v>
      </c>
      <c r="D524">
        <v>1034673113</v>
      </c>
      <c r="E524">
        <v>28.780421834999999</v>
      </c>
      <c r="F524">
        <v>28.952994546999999</v>
      </c>
      <c r="G524">
        <v>28.513718552</v>
      </c>
      <c r="H524">
        <v>29.023592474000001</v>
      </c>
      <c r="I524" t="s">
        <v>13</v>
      </c>
      <c r="J524" s="2">
        <f t="shared" si="17"/>
        <v>-2.7247955770071108E-4</v>
      </c>
      <c r="K524" s="2">
        <f t="shared" si="18"/>
        <v>-2.7251668700019668E-4</v>
      </c>
    </row>
    <row r="525" spans="1:11" x14ac:dyDescent="0.25">
      <c r="A525" s="5">
        <v>40186</v>
      </c>
      <c r="B525">
        <v>81872</v>
      </c>
      <c r="C525">
        <v>79009400</v>
      </c>
      <c r="D525">
        <v>2935781971</v>
      </c>
      <c r="E525">
        <v>28.984371403000001</v>
      </c>
      <c r="F525">
        <v>28.984371403000001</v>
      </c>
      <c r="G525">
        <v>28.866708191000001</v>
      </c>
      <c r="H525">
        <v>29.415803183000001</v>
      </c>
      <c r="I525" t="s">
        <v>13</v>
      </c>
      <c r="J525" s="2">
        <f t="shared" si="17"/>
        <v>7.0863995381742484E-3</v>
      </c>
      <c r="K525" s="2">
        <f t="shared" si="18"/>
        <v>7.061409001461595E-3</v>
      </c>
    </row>
    <row r="526" spans="1:11" x14ac:dyDescent="0.25">
      <c r="A526" s="5">
        <v>40193</v>
      </c>
      <c r="B526">
        <v>98865</v>
      </c>
      <c r="C526">
        <v>94674500</v>
      </c>
      <c r="D526">
        <v>3425010520</v>
      </c>
      <c r="E526">
        <v>28.043065701</v>
      </c>
      <c r="F526">
        <v>29.188320972</v>
      </c>
      <c r="G526">
        <v>27.854804561000002</v>
      </c>
      <c r="H526">
        <v>29.290295755999999</v>
      </c>
      <c r="I526" t="s">
        <v>13</v>
      </c>
      <c r="J526" s="2">
        <f t="shared" si="17"/>
        <v>-3.2476319355422389E-2</v>
      </c>
      <c r="K526" s="2">
        <f t="shared" si="18"/>
        <v>-3.301537825930901E-2</v>
      </c>
    </row>
    <row r="527" spans="1:11" x14ac:dyDescent="0.25">
      <c r="A527" s="5">
        <v>40200</v>
      </c>
      <c r="B527">
        <v>92302</v>
      </c>
      <c r="C527">
        <v>102399900</v>
      </c>
      <c r="D527">
        <v>3633068290</v>
      </c>
      <c r="E527">
        <v>27.258644282999999</v>
      </c>
      <c r="F527">
        <v>28.160728914</v>
      </c>
      <c r="G527">
        <v>26.717393505</v>
      </c>
      <c r="H527">
        <v>28.764733406000001</v>
      </c>
      <c r="I527" t="s">
        <v>13</v>
      </c>
      <c r="J527" s="2">
        <f t="shared" si="17"/>
        <v>-2.7972027964547008E-2</v>
      </c>
      <c r="K527" s="2">
        <f t="shared" si="18"/>
        <v>-2.8370697121519281E-2</v>
      </c>
    </row>
    <row r="528" spans="1:11" x14ac:dyDescent="0.25">
      <c r="A528" s="5">
        <v>40207</v>
      </c>
      <c r="B528">
        <v>72000</v>
      </c>
      <c r="C528">
        <v>70115700</v>
      </c>
      <c r="D528">
        <v>2396450188</v>
      </c>
      <c r="E528">
        <v>26.803679860999999</v>
      </c>
      <c r="F528">
        <v>26.897810431</v>
      </c>
      <c r="G528">
        <v>26.285961725</v>
      </c>
      <c r="H528">
        <v>27.493970708999999</v>
      </c>
      <c r="I528" t="s">
        <v>13</v>
      </c>
      <c r="J528" s="2">
        <f t="shared" si="17"/>
        <v>-1.6690647461280461E-2</v>
      </c>
      <c r="K528" s="2">
        <f t="shared" si="18"/>
        <v>-1.683150586251481E-2</v>
      </c>
    </row>
    <row r="529" spans="1:11" x14ac:dyDescent="0.25">
      <c r="A529" s="5">
        <v>40214</v>
      </c>
      <c r="B529">
        <v>93252</v>
      </c>
      <c r="C529">
        <v>100564200</v>
      </c>
      <c r="D529">
        <v>3323426601</v>
      </c>
      <c r="E529">
        <v>24.724963102</v>
      </c>
      <c r="F529">
        <v>26.897810431</v>
      </c>
      <c r="G529">
        <v>24.097425968</v>
      </c>
      <c r="H529">
        <v>27.19589057</v>
      </c>
      <c r="I529" t="s">
        <v>13</v>
      </c>
      <c r="J529" s="2">
        <f t="shared" si="17"/>
        <v>-7.7553409448998134E-2</v>
      </c>
      <c r="K529" s="2">
        <f t="shared" si="18"/>
        <v>-8.072580116519551E-2</v>
      </c>
    </row>
    <row r="530" spans="1:11" x14ac:dyDescent="0.25">
      <c r="A530" s="5">
        <v>40221</v>
      </c>
      <c r="B530">
        <v>81167</v>
      </c>
      <c r="C530">
        <v>101936800</v>
      </c>
      <c r="D530">
        <v>3328662204</v>
      </c>
      <c r="E530">
        <v>26.513443936000002</v>
      </c>
      <c r="F530">
        <v>24.944601099</v>
      </c>
      <c r="G530">
        <v>24.646520961</v>
      </c>
      <c r="H530">
        <v>26.686016647999999</v>
      </c>
      <c r="I530" t="s">
        <v>13</v>
      </c>
      <c r="J530" s="2">
        <f t="shared" si="17"/>
        <v>7.2335025400112052E-2</v>
      </c>
      <c r="K530" s="2">
        <f t="shared" si="18"/>
        <v>6.9838537517387375E-2</v>
      </c>
    </row>
    <row r="531" spans="1:11" x14ac:dyDescent="0.25">
      <c r="A531" s="5">
        <v>40228</v>
      </c>
      <c r="B531">
        <v>44857</v>
      </c>
      <c r="C531">
        <v>45529600</v>
      </c>
      <c r="D531">
        <v>1562768672</v>
      </c>
      <c r="E531">
        <v>26.944875715999999</v>
      </c>
      <c r="F531">
        <v>26.976252573</v>
      </c>
      <c r="G531">
        <v>26.529132363999999</v>
      </c>
      <c r="H531">
        <v>27.211578998</v>
      </c>
      <c r="I531" t="s">
        <v>13</v>
      </c>
      <c r="J531" s="2">
        <f t="shared" si="17"/>
        <v>1.6272189348219612E-2</v>
      </c>
      <c r="K531" s="2">
        <f t="shared" si="18"/>
        <v>1.614121617850673E-2</v>
      </c>
    </row>
    <row r="532" spans="1:11" x14ac:dyDescent="0.25">
      <c r="A532" s="5">
        <v>40235</v>
      </c>
      <c r="B532">
        <v>85530</v>
      </c>
      <c r="C532">
        <v>86770400</v>
      </c>
      <c r="D532">
        <v>2975243672</v>
      </c>
      <c r="E532">
        <v>27.148825285000001</v>
      </c>
      <c r="F532">
        <v>27.062538928999999</v>
      </c>
      <c r="G532">
        <v>26.08985637</v>
      </c>
      <c r="H532">
        <v>27.368463282</v>
      </c>
      <c r="I532" t="s">
        <v>13</v>
      </c>
      <c r="J532" s="2">
        <f t="shared" si="17"/>
        <v>7.5691412033085381E-3</v>
      </c>
      <c r="K532" s="2">
        <f t="shared" si="18"/>
        <v>7.5406389885347659E-3</v>
      </c>
    </row>
    <row r="533" spans="1:11" x14ac:dyDescent="0.25">
      <c r="A533" s="5">
        <v>40242</v>
      </c>
      <c r="B533">
        <v>80580</v>
      </c>
      <c r="C533">
        <v>96328900</v>
      </c>
      <c r="D533">
        <v>3403532568</v>
      </c>
      <c r="E533">
        <v>28.090130986999998</v>
      </c>
      <c r="F533">
        <v>27.313553783</v>
      </c>
      <c r="G533">
        <v>26.999785214999999</v>
      </c>
      <c r="H533">
        <v>28.176417343000001</v>
      </c>
      <c r="I533" t="s">
        <v>13</v>
      </c>
      <c r="J533" s="2">
        <f t="shared" si="17"/>
        <v>3.4672060102728608E-2</v>
      </c>
      <c r="K533" s="2">
        <f t="shared" si="18"/>
        <v>3.4084526367429056E-2</v>
      </c>
    </row>
    <row r="534" spans="1:11" x14ac:dyDescent="0.25">
      <c r="A534" s="5">
        <v>40249</v>
      </c>
      <c r="B534">
        <v>90322</v>
      </c>
      <c r="C534">
        <v>150185000</v>
      </c>
      <c r="D534">
        <v>5482382723</v>
      </c>
      <c r="E534">
        <v>29.070657758999999</v>
      </c>
      <c r="F534">
        <v>28.192105771000001</v>
      </c>
      <c r="G534">
        <v>27.776362419000002</v>
      </c>
      <c r="H534">
        <v>29.392270540999998</v>
      </c>
      <c r="I534" t="s">
        <v>13</v>
      </c>
      <c r="J534" s="2">
        <f t="shared" si="17"/>
        <v>3.4906450683828583E-2</v>
      </c>
      <c r="K534" s="2">
        <f t="shared" si="18"/>
        <v>3.4311036819562664E-2</v>
      </c>
    </row>
    <row r="535" spans="1:11" x14ac:dyDescent="0.25">
      <c r="A535" s="5">
        <v>40256</v>
      </c>
      <c r="B535">
        <v>72568</v>
      </c>
      <c r="C535">
        <v>79313400</v>
      </c>
      <c r="D535">
        <v>2920738486</v>
      </c>
      <c r="E535">
        <v>28.419587981999999</v>
      </c>
      <c r="F535">
        <v>28.835331333999999</v>
      </c>
      <c r="G535">
        <v>28.364678482999999</v>
      </c>
      <c r="H535">
        <v>29.400114755000001</v>
      </c>
      <c r="I535" t="s">
        <v>13</v>
      </c>
      <c r="J535" s="2">
        <f t="shared" si="17"/>
        <v>-2.2396114405028755E-2</v>
      </c>
      <c r="K535" s="2">
        <f t="shared" si="18"/>
        <v>-2.2650715946097737E-2</v>
      </c>
    </row>
    <row r="536" spans="1:11" x14ac:dyDescent="0.25">
      <c r="A536" s="5">
        <v>40263</v>
      </c>
      <c r="B536">
        <v>97855</v>
      </c>
      <c r="C536">
        <v>95898800</v>
      </c>
      <c r="D536">
        <v>3416016168</v>
      </c>
      <c r="E536">
        <v>27.062538928999999</v>
      </c>
      <c r="F536">
        <v>27.933246702999998</v>
      </c>
      <c r="G536">
        <v>26.905654644999998</v>
      </c>
      <c r="H536">
        <v>28.686291264000001</v>
      </c>
      <c r="I536" t="s">
        <v>13</v>
      </c>
      <c r="J536" s="2">
        <f t="shared" si="17"/>
        <v>-4.7750483006984812E-2</v>
      </c>
      <c r="K536" s="2">
        <f t="shared" si="18"/>
        <v>-4.8928180850630047E-2</v>
      </c>
    </row>
    <row r="537" spans="1:11" x14ac:dyDescent="0.25">
      <c r="A537" s="5">
        <v>40270</v>
      </c>
      <c r="B537">
        <v>57297</v>
      </c>
      <c r="C537">
        <v>61952300</v>
      </c>
      <c r="D537">
        <v>2173170572</v>
      </c>
      <c r="E537">
        <v>28.043065701</v>
      </c>
      <c r="F537">
        <v>27.250800069</v>
      </c>
      <c r="G537">
        <v>26.764458789999999</v>
      </c>
      <c r="H537">
        <v>28.160728914</v>
      </c>
      <c r="I537" t="s">
        <v>13</v>
      </c>
      <c r="J537" s="2">
        <f t="shared" si="17"/>
        <v>3.6231884028784744E-2</v>
      </c>
      <c r="K537" s="2">
        <f t="shared" si="18"/>
        <v>3.559094507453682E-2</v>
      </c>
    </row>
    <row r="538" spans="1:11" x14ac:dyDescent="0.25">
      <c r="A538" s="5">
        <v>40277</v>
      </c>
      <c r="B538">
        <v>68395</v>
      </c>
      <c r="C538">
        <v>71179800</v>
      </c>
      <c r="D538">
        <v>2552471623</v>
      </c>
      <c r="E538">
        <v>27.635166563999999</v>
      </c>
      <c r="F538">
        <v>28.199949985</v>
      </c>
      <c r="G538">
        <v>27.635166563999999</v>
      </c>
      <c r="H538">
        <v>28.560783836999999</v>
      </c>
      <c r="I538" t="s">
        <v>13</v>
      </c>
      <c r="J538" s="2">
        <f t="shared" si="17"/>
        <v>-1.454545452872702E-2</v>
      </c>
      <c r="K538" s="2">
        <f t="shared" si="18"/>
        <v>-1.4652276769895967E-2</v>
      </c>
    </row>
    <row r="539" spans="1:11" x14ac:dyDescent="0.25">
      <c r="A539" s="5">
        <v>40284</v>
      </c>
      <c r="B539">
        <v>128308</v>
      </c>
      <c r="C539">
        <v>159221500</v>
      </c>
      <c r="D539">
        <v>5401340260</v>
      </c>
      <c r="E539">
        <v>25.846685730000001</v>
      </c>
      <c r="F539">
        <v>27.650854991999999</v>
      </c>
      <c r="G539">
        <v>25.666268804000001</v>
      </c>
      <c r="H539">
        <v>27.792050847999999</v>
      </c>
      <c r="I539" t="s">
        <v>13</v>
      </c>
      <c r="J539" s="2">
        <f t="shared" si="17"/>
        <v>-6.4717570268956859E-2</v>
      </c>
      <c r="K539" s="2">
        <f t="shared" si="18"/>
        <v>-6.6906731422091345E-2</v>
      </c>
    </row>
    <row r="540" spans="1:11" x14ac:dyDescent="0.25">
      <c r="A540" s="5">
        <v>40291</v>
      </c>
      <c r="B540">
        <v>67631</v>
      </c>
      <c r="C540">
        <v>78341200</v>
      </c>
      <c r="D540">
        <v>2636687501</v>
      </c>
      <c r="E540">
        <v>26.871347485000001</v>
      </c>
      <c r="F540">
        <v>25.572138234000001</v>
      </c>
      <c r="G540">
        <v>25.501540305999999</v>
      </c>
      <c r="H540">
        <v>26.905654644999998</v>
      </c>
      <c r="I540" t="s">
        <v>13</v>
      </c>
      <c r="J540" s="2">
        <f t="shared" si="17"/>
        <v>3.964383541100136E-2</v>
      </c>
      <c r="K540" s="2">
        <f t="shared" si="18"/>
        <v>3.8878188547465373E-2</v>
      </c>
    </row>
    <row r="541" spans="1:11" x14ac:dyDescent="0.25">
      <c r="A541" s="5">
        <v>40298</v>
      </c>
      <c r="B541">
        <v>82167</v>
      </c>
      <c r="C541">
        <v>81831400</v>
      </c>
      <c r="D541">
        <v>2684484511</v>
      </c>
      <c r="E541">
        <v>25.922946984999999</v>
      </c>
      <c r="F541">
        <v>26.950380859999999</v>
      </c>
      <c r="G541">
        <v>25.211646610999999</v>
      </c>
      <c r="H541">
        <v>27.013607560000001</v>
      </c>
      <c r="I541" t="s">
        <v>13</v>
      </c>
      <c r="J541" s="2">
        <f t="shared" si="17"/>
        <v>-3.5294117666760605E-2</v>
      </c>
      <c r="K541" s="2">
        <f t="shared" si="18"/>
        <v>-3.5932009246485923E-2</v>
      </c>
    </row>
    <row r="542" spans="1:11" x14ac:dyDescent="0.25">
      <c r="A542" s="5">
        <v>40305</v>
      </c>
      <c r="B542">
        <v>151062</v>
      </c>
      <c r="C542">
        <v>154150400</v>
      </c>
      <c r="D542">
        <v>4698747945</v>
      </c>
      <c r="E542">
        <v>23.512429049000001</v>
      </c>
      <c r="F542">
        <v>25.725363548000001</v>
      </c>
      <c r="G542">
        <v>22.366445112000001</v>
      </c>
      <c r="H542">
        <v>25.788590247999998</v>
      </c>
      <c r="I542" t="s">
        <v>13</v>
      </c>
      <c r="J542" s="2">
        <f t="shared" si="17"/>
        <v>-9.2987804873991164E-2</v>
      </c>
      <c r="K542" s="2">
        <f t="shared" si="18"/>
        <v>-9.7599383393985675E-2</v>
      </c>
    </row>
    <row r="543" spans="1:11" x14ac:dyDescent="0.25">
      <c r="A543" s="5">
        <v>40312</v>
      </c>
      <c r="B543">
        <v>92982</v>
      </c>
      <c r="C543">
        <v>94096600</v>
      </c>
      <c r="D543">
        <v>2825952552</v>
      </c>
      <c r="E543">
        <v>23.781142524</v>
      </c>
      <c r="F543">
        <v>24.500346235999999</v>
      </c>
      <c r="G543">
        <v>23.164682199000001</v>
      </c>
      <c r="H543">
        <v>24.579379611</v>
      </c>
      <c r="I543" t="s">
        <v>13</v>
      </c>
      <c r="J543" s="2">
        <f t="shared" si="17"/>
        <v>1.1428571435133206E-2</v>
      </c>
      <c r="K543" s="2">
        <f t="shared" si="18"/>
        <v>1.136375865680272E-2</v>
      </c>
    </row>
    <row r="544" spans="1:11" x14ac:dyDescent="0.25">
      <c r="A544" s="5">
        <v>40319</v>
      </c>
      <c r="B544">
        <v>133065</v>
      </c>
      <c r="C544">
        <v>123605500</v>
      </c>
      <c r="D544">
        <v>3544746801</v>
      </c>
      <c r="E544">
        <v>21.797404813</v>
      </c>
      <c r="F544">
        <v>23.868079236</v>
      </c>
      <c r="G544">
        <v>21.441754625000002</v>
      </c>
      <c r="H544">
        <v>24.018242649000001</v>
      </c>
      <c r="I544" t="s">
        <v>13</v>
      </c>
      <c r="J544" s="2">
        <f t="shared" si="17"/>
        <v>-8.3416417398701759E-2</v>
      </c>
      <c r="K544" s="2">
        <f t="shared" si="18"/>
        <v>-8.7102018259645669E-2</v>
      </c>
    </row>
    <row r="545" spans="1:11" x14ac:dyDescent="0.25">
      <c r="A545" s="5">
        <v>40326</v>
      </c>
      <c r="B545">
        <v>104346</v>
      </c>
      <c r="C545">
        <v>98318700</v>
      </c>
      <c r="D545">
        <v>2679140089</v>
      </c>
      <c r="E545">
        <v>22.450212406999999</v>
      </c>
      <c r="F545">
        <v>21.813326949</v>
      </c>
      <c r="G545">
        <v>20.698777397000001</v>
      </c>
      <c r="H545">
        <v>22.450212406999999</v>
      </c>
      <c r="I545" t="s">
        <v>13</v>
      </c>
      <c r="J545" s="2">
        <f t="shared" si="17"/>
        <v>2.9948867748267993E-2</v>
      </c>
      <c r="K545" s="2">
        <f t="shared" si="18"/>
        <v>2.9509158046445133E-2</v>
      </c>
    </row>
    <row r="546" spans="1:11" x14ac:dyDescent="0.25">
      <c r="A546" s="5">
        <v>40333</v>
      </c>
      <c r="B546">
        <v>79859</v>
      </c>
      <c r="C546">
        <v>69295800</v>
      </c>
      <c r="D546">
        <v>2017825639</v>
      </c>
      <c r="E546">
        <v>23.286124571999999</v>
      </c>
      <c r="F546">
        <v>22.458173475999999</v>
      </c>
      <c r="G546">
        <v>22.458173475999999</v>
      </c>
      <c r="H546">
        <v>23.636411574</v>
      </c>
      <c r="I546" t="s">
        <v>13</v>
      </c>
      <c r="J546" s="2">
        <f t="shared" si="17"/>
        <v>3.7234042593706773E-2</v>
      </c>
      <c r="K546" s="2">
        <f t="shared" si="18"/>
        <v>3.6557595772858484E-2</v>
      </c>
    </row>
    <row r="547" spans="1:11" x14ac:dyDescent="0.25">
      <c r="A547" s="5">
        <v>40340</v>
      </c>
      <c r="B547">
        <v>83604</v>
      </c>
      <c r="C547">
        <v>82211300</v>
      </c>
      <c r="D547">
        <v>2451215720</v>
      </c>
      <c r="E547">
        <v>23.580684095999999</v>
      </c>
      <c r="F547">
        <v>23.445345935999999</v>
      </c>
      <c r="G547">
        <v>23.349813117</v>
      </c>
      <c r="H547">
        <v>24.185725281</v>
      </c>
      <c r="I547" t="s">
        <v>13</v>
      </c>
      <c r="J547" s="2">
        <f t="shared" si="17"/>
        <v>1.2649572628078642E-2</v>
      </c>
      <c r="K547" s="2">
        <f t="shared" si="18"/>
        <v>1.2570235140561711E-2</v>
      </c>
    </row>
    <row r="548" spans="1:11" x14ac:dyDescent="0.25">
      <c r="A548" s="5">
        <v>40347</v>
      </c>
      <c r="B548">
        <v>79084</v>
      </c>
      <c r="C548">
        <v>80270200</v>
      </c>
      <c r="D548">
        <v>2356796330</v>
      </c>
      <c r="E548">
        <v>23.477190209</v>
      </c>
      <c r="F548">
        <v>23.803594006000001</v>
      </c>
      <c r="G548">
        <v>22.872149023999999</v>
      </c>
      <c r="H548">
        <v>23.835438279000002</v>
      </c>
      <c r="I548" t="s">
        <v>13</v>
      </c>
      <c r="J548" s="2">
        <f t="shared" si="17"/>
        <v>-4.3889264017389351E-3</v>
      </c>
      <c r="K548" s="2">
        <f t="shared" si="18"/>
        <v>-4.3985860131293356E-3</v>
      </c>
    </row>
    <row r="549" spans="1:11" x14ac:dyDescent="0.25">
      <c r="A549" s="5">
        <v>40354</v>
      </c>
      <c r="B549">
        <v>99806</v>
      </c>
      <c r="C549">
        <v>100021400</v>
      </c>
      <c r="D549">
        <v>2874914994</v>
      </c>
      <c r="E549">
        <v>22.219341429</v>
      </c>
      <c r="F549">
        <v>23.652333710000001</v>
      </c>
      <c r="G549">
        <v>21.741677334999999</v>
      </c>
      <c r="H549">
        <v>23.859321483999999</v>
      </c>
      <c r="I549" t="s">
        <v>13</v>
      </c>
      <c r="J549" s="2">
        <f t="shared" si="17"/>
        <v>-5.3577483881261156E-2</v>
      </c>
      <c r="K549" s="2">
        <f t="shared" si="18"/>
        <v>-5.506617526671443E-2</v>
      </c>
    </row>
    <row r="550" spans="1:11" x14ac:dyDescent="0.25">
      <c r="A550" s="5">
        <v>40361</v>
      </c>
      <c r="B550">
        <v>74893</v>
      </c>
      <c r="C550">
        <v>70301300</v>
      </c>
      <c r="D550">
        <v>1892875151</v>
      </c>
      <c r="E550">
        <v>21.311779650999998</v>
      </c>
      <c r="F550">
        <v>22.227302497</v>
      </c>
      <c r="G550">
        <v>20.945570512</v>
      </c>
      <c r="H550">
        <v>22.338757451999999</v>
      </c>
      <c r="I550" t="s">
        <v>13</v>
      </c>
      <c r="J550" s="2">
        <f t="shared" si="17"/>
        <v>-4.0845575054509919E-2</v>
      </c>
      <c r="K550" s="2">
        <f t="shared" si="18"/>
        <v>-4.1703190007429204E-2</v>
      </c>
    </row>
    <row r="551" spans="1:11" x14ac:dyDescent="0.25">
      <c r="A551" s="5">
        <v>40368</v>
      </c>
      <c r="B551">
        <v>56651</v>
      </c>
      <c r="C551">
        <v>49833700</v>
      </c>
      <c r="D551">
        <v>1351470444</v>
      </c>
      <c r="E551">
        <v>21.956626177</v>
      </c>
      <c r="F551">
        <v>21.319740718999999</v>
      </c>
      <c r="G551">
        <v>21.128675081000001</v>
      </c>
      <c r="H551">
        <v>22.004392587000002</v>
      </c>
      <c r="I551" t="s">
        <v>13</v>
      </c>
      <c r="J551" s="2">
        <f t="shared" si="17"/>
        <v>3.0257751185492676E-2</v>
      </c>
      <c r="K551" s="2">
        <f t="shared" si="18"/>
        <v>2.9809014805180289E-2</v>
      </c>
    </row>
    <row r="552" spans="1:11" x14ac:dyDescent="0.25">
      <c r="A552" s="5">
        <v>40375</v>
      </c>
      <c r="B552">
        <v>57564</v>
      </c>
      <c r="C552">
        <v>50852100</v>
      </c>
      <c r="D552">
        <v>1381715645</v>
      </c>
      <c r="E552">
        <v>21.367507128</v>
      </c>
      <c r="F552">
        <v>21.988470450000001</v>
      </c>
      <c r="G552">
        <v>21.264013241000001</v>
      </c>
      <c r="H552">
        <v>22.084003269</v>
      </c>
      <c r="I552" t="s">
        <v>13</v>
      </c>
      <c r="J552" s="2">
        <f t="shared" si="17"/>
        <v>-2.6831036984047874E-2</v>
      </c>
      <c r="K552" s="2">
        <f t="shared" si="18"/>
        <v>-2.7197560262421368E-2</v>
      </c>
    </row>
    <row r="553" spans="1:11" x14ac:dyDescent="0.25">
      <c r="A553" s="5">
        <v>40382</v>
      </c>
      <c r="B553">
        <v>66004</v>
      </c>
      <c r="C553">
        <v>66300800</v>
      </c>
      <c r="D553">
        <v>1826242319</v>
      </c>
      <c r="E553">
        <v>22.123808610000001</v>
      </c>
      <c r="F553">
        <v>21.375468196</v>
      </c>
      <c r="G553">
        <v>21.240130037</v>
      </c>
      <c r="H553">
        <v>22.513900953</v>
      </c>
      <c r="I553" t="s">
        <v>13</v>
      </c>
      <c r="J553" s="2">
        <f t="shared" si="17"/>
        <v>3.5394932945123081E-2</v>
      </c>
      <c r="K553" s="2">
        <f t="shared" si="18"/>
        <v>3.4782931659823123E-2</v>
      </c>
    </row>
    <row r="554" spans="1:11" x14ac:dyDescent="0.25">
      <c r="A554" s="5">
        <v>40389</v>
      </c>
      <c r="B554">
        <v>56794</v>
      </c>
      <c r="C554">
        <v>52595800</v>
      </c>
      <c r="D554">
        <v>1465314216</v>
      </c>
      <c r="E554">
        <v>22.171575018999999</v>
      </c>
      <c r="F554">
        <v>22.123808610000001</v>
      </c>
      <c r="G554">
        <v>21.853132290000001</v>
      </c>
      <c r="H554">
        <v>22.418368135000001</v>
      </c>
      <c r="I554" t="s">
        <v>13</v>
      </c>
      <c r="J554" s="2">
        <f t="shared" si="17"/>
        <v>2.159050000930085E-3</v>
      </c>
      <c r="K554" s="2">
        <f t="shared" si="18"/>
        <v>2.1567226018554381E-3</v>
      </c>
    </row>
    <row r="555" spans="1:11" x14ac:dyDescent="0.25">
      <c r="A555" s="5">
        <v>40396</v>
      </c>
      <c r="B555">
        <v>100005</v>
      </c>
      <c r="C555">
        <v>84975300</v>
      </c>
      <c r="D555">
        <v>2467463489</v>
      </c>
      <c r="E555">
        <v>23.326261024000001</v>
      </c>
      <c r="F555">
        <v>22.428171909</v>
      </c>
      <c r="G555">
        <v>22.412134603999998</v>
      </c>
      <c r="H555">
        <v>23.687100399999999</v>
      </c>
      <c r="I555" t="s">
        <v>13</v>
      </c>
      <c r="J555" s="2">
        <f t="shared" si="17"/>
        <v>5.2079566021380641E-2</v>
      </c>
      <c r="K555" s="2">
        <f t="shared" si="18"/>
        <v>5.076874455565112E-2</v>
      </c>
    </row>
    <row r="556" spans="1:11" x14ac:dyDescent="0.25">
      <c r="A556" s="5">
        <v>40403</v>
      </c>
      <c r="B556">
        <v>82057</v>
      </c>
      <c r="C556">
        <v>69514900</v>
      </c>
      <c r="D556">
        <v>1951388554</v>
      </c>
      <c r="E556">
        <v>22.179593671999999</v>
      </c>
      <c r="F556">
        <v>23.534745997000002</v>
      </c>
      <c r="G556">
        <v>21.810735643000001</v>
      </c>
      <c r="H556">
        <v>23.534745997000002</v>
      </c>
      <c r="I556" t="s">
        <v>13</v>
      </c>
      <c r="J556" s="2">
        <f t="shared" si="17"/>
        <v>-4.9157786188717245E-2</v>
      </c>
      <c r="K556" s="2">
        <f t="shared" si="18"/>
        <v>-5.0407146278805583E-2</v>
      </c>
    </row>
    <row r="557" spans="1:11" x14ac:dyDescent="0.25">
      <c r="A557" s="5">
        <v>40410</v>
      </c>
      <c r="B557">
        <v>95947</v>
      </c>
      <c r="C557">
        <v>94868500</v>
      </c>
      <c r="D557">
        <v>2606478651</v>
      </c>
      <c r="E557">
        <v>21.473952225000001</v>
      </c>
      <c r="F557">
        <v>22.139500408</v>
      </c>
      <c r="G557">
        <v>21.297541862999999</v>
      </c>
      <c r="H557">
        <v>22.893253772000001</v>
      </c>
      <c r="I557" t="s">
        <v>13</v>
      </c>
      <c r="J557" s="2">
        <f t="shared" si="17"/>
        <v>-3.181489514349467E-2</v>
      </c>
      <c r="K557" s="2">
        <f t="shared" si="18"/>
        <v>-3.233198596122807E-2</v>
      </c>
    </row>
    <row r="558" spans="1:11" x14ac:dyDescent="0.25">
      <c r="A558" s="5">
        <v>40417</v>
      </c>
      <c r="B558">
        <v>90078</v>
      </c>
      <c r="C558">
        <v>84578200</v>
      </c>
      <c r="D558">
        <v>2219416774</v>
      </c>
      <c r="E558">
        <v>21.297541862999999</v>
      </c>
      <c r="F558">
        <v>21.586213363999999</v>
      </c>
      <c r="G558">
        <v>20.447564665000002</v>
      </c>
      <c r="H558">
        <v>21.80271699</v>
      </c>
      <c r="I558" t="s">
        <v>13</v>
      </c>
      <c r="J558" s="2">
        <f t="shared" si="17"/>
        <v>-8.2150858934399995E-3</v>
      </c>
      <c r="K558" s="2">
        <f t="shared" si="18"/>
        <v>-8.2490156633145493E-3</v>
      </c>
    </row>
    <row r="559" spans="1:11" x14ac:dyDescent="0.25">
      <c r="A559" s="5">
        <v>40424</v>
      </c>
      <c r="B559">
        <v>125271</v>
      </c>
      <c r="C559">
        <v>130259200</v>
      </c>
      <c r="D559">
        <v>3551565710</v>
      </c>
      <c r="E559">
        <v>23.093720093000002</v>
      </c>
      <c r="F559">
        <v>21.129150154000001</v>
      </c>
      <c r="G559">
        <v>20.407471400999999</v>
      </c>
      <c r="H559">
        <v>23.189943926000002</v>
      </c>
      <c r="I559" t="s">
        <v>13</v>
      </c>
      <c r="J559" s="2">
        <f t="shared" si="17"/>
        <v>8.4337349425310126E-2</v>
      </c>
      <c r="K559" s="2">
        <f t="shared" si="18"/>
        <v>8.096906255923092E-2</v>
      </c>
    </row>
    <row r="560" spans="1:11" x14ac:dyDescent="0.25">
      <c r="A560" s="5">
        <v>40431</v>
      </c>
      <c r="B560">
        <v>86985</v>
      </c>
      <c r="C560">
        <v>88831300</v>
      </c>
      <c r="D560">
        <v>2491457872</v>
      </c>
      <c r="E560">
        <v>22.067332532999998</v>
      </c>
      <c r="F560">
        <v>23.398428898999999</v>
      </c>
      <c r="G560">
        <v>21.80271699</v>
      </c>
      <c r="H560">
        <v>23.486634080000002</v>
      </c>
      <c r="I560" t="s">
        <v>13</v>
      </c>
      <c r="J560" s="2">
        <f t="shared" si="17"/>
        <v>-4.4444444457916288E-2</v>
      </c>
      <c r="K560" s="2">
        <f t="shared" si="18"/>
        <v>-4.5462374090855774E-2</v>
      </c>
    </row>
    <row r="561" spans="1:11" x14ac:dyDescent="0.25">
      <c r="A561" s="5">
        <v>40438</v>
      </c>
      <c r="B561">
        <v>124600</v>
      </c>
      <c r="C561">
        <v>142614500</v>
      </c>
      <c r="D561">
        <v>3845789720</v>
      </c>
      <c r="E561">
        <v>21.201318028999999</v>
      </c>
      <c r="F561">
        <v>22.251761547000001</v>
      </c>
      <c r="G561">
        <v>20.648030984999998</v>
      </c>
      <c r="H561">
        <v>22.909291077999999</v>
      </c>
      <c r="I561" t="s">
        <v>13</v>
      </c>
      <c r="J561" s="2">
        <f t="shared" si="17"/>
        <v>-3.9244186070289233E-2</v>
      </c>
      <c r="K561" s="2">
        <f t="shared" si="18"/>
        <v>-4.0034998106406226E-2</v>
      </c>
    </row>
    <row r="562" spans="1:11" x14ac:dyDescent="0.25">
      <c r="A562" s="5">
        <v>40445</v>
      </c>
      <c r="B562">
        <v>169359</v>
      </c>
      <c r="C562">
        <v>240238000</v>
      </c>
      <c r="D562">
        <v>6395438028</v>
      </c>
      <c r="E562">
        <v>21.089056889999998</v>
      </c>
      <c r="F562">
        <v>21.185280723999998</v>
      </c>
      <c r="G562">
        <v>20.704161554999999</v>
      </c>
      <c r="H562">
        <v>22.019220615999998</v>
      </c>
      <c r="I562" t="s">
        <v>13</v>
      </c>
      <c r="J562" s="2">
        <f t="shared" si="17"/>
        <v>-5.2950075484197168E-3</v>
      </c>
      <c r="K562" s="2">
        <f t="shared" si="18"/>
        <v>-5.3090757838053504E-3</v>
      </c>
    </row>
    <row r="563" spans="1:11" x14ac:dyDescent="0.25">
      <c r="A563" s="5">
        <v>40452</v>
      </c>
      <c r="B563">
        <v>148845</v>
      </c>
      <c r="C563">
        <v>227774400</v>
      </c>
      <c r="D563">
        <v>6151053215</v>
      </c>
      <c r="E563">
        <v>22.051295227000001</v>
      </c>
      <c r="F563">
        <v>21.121131501000001</v>
      </c>
      <c r="G563">
        <v>20.888590570000002</v>
      </c>
      <c r="H563">
        <v>22.412134603999998</v>
      </c>
      <c r="I563" t="s">
        <v>13</v>
      </c>
      <c r="J563" s="2">
        <f t="shared" si="17"/>
        <v>4.5627376417021193E-2</v>
      </c>
      <c r="K563" s="2">
        <f t="shared" si="18"/>
        <v>4.4617065480357918E-2</v>
      </c>
    </row>
    <row r="564" spans="1:11" x14ac:dyDescent="0.25">
      <c r="A564" s="5">
        <v>40459</v>
      </c>
      <c r="B564">
        <v>179052</v>
      </c>
      <c r="C564">
        <v>226828700</v>
      </c>
      <c r="D564">
        <v>5932470984</v>
      </c>
      <c r="E564">
        <v>20.848497305999999</v>
      </c>
      <c r="F564">
        <v>22.035257922</v>
      </c>
      <c r="G564">
        <v>19.757960524000001</v>
      </c>
      <c r="H564">
        <v>22.331948076</v>
      </c>
      <c r="I564" t="s">
        <v>13</v>
      </c>
      <c r="J564" s="2">
        <f t="shared" si="17"/>
        <v>-5.4545454524017045E-2</v>
      </c>
      <c r="K564" s="2">
        <f t="shared" si="18"/>
        <v>-5.6089466628369285E-2</v>
      </c>
    </row>
    <row r="565" spans="1:11" x14ac:dyDescent="0.25">
      <c r="A565" s="5">
        <v>40466</v>
      </c>
      <c r="B565">
        <v>107265</v>
      </c>
      <c r="C565">
        <v>111571800</v>
      </c>
      <c r="D565">
        <v>2910349657</v>
      </c>
      <c r="E565">
        <v>21.081038237000001</v>
      </c>
      <c r="F565">
        <v>20.928683834000001</v>
      </c>
      <c r="G565">
        <v>20.399452748000002</v>
      </c>
      <c r="H565">
        <v>21.361691086</v>
      </c>
      <c r="I565" t="s">
        <v>13</v>
      </c>
      <c r="J565" s="2">
        <f t="shared" si="17"/>
        <v>1.1153846130343315E-2</v>
      </c>
      <c r="K565" s="2">
        <f t="shared" si="18"/>
        <v>1.1092100697064214E-2</v>
      </c>
    </row>
    <row r="566" spans="1:11" x14ac:dyDescent="0.25">
      <c r="A566" s="5">
        <v>40473</v>
      </c>
      <c r="B566">
        <v>152943</v>
      </c>
      <c r="C566">
        <v>164038300</v>
      </c>
      <c r="D566">
        <v>4126126271</v>
      </c>
      <c r="E566">
        <v>19.413158453000001</v>
      </c>
      <c r="F566">
        <v>20.968777098</v>
      </c>
      <c r="G566">
        <v>19.164580216000001</v>
      </c>
      <c r="H566">
        <v>21.249429945999999</v>
      </c>
      <c r="I566" t="s">
        <v>13</v>
      </c>
      <c r="J566" s="2">
        <f t="shared" si="17"/>
        <v>-7.9117535163550468E-2</v>
      </c>
      <c r="K566" s="2">
        <f t="shared" si="18"/>
        <v>-8.2422867769094174E-2</v>
      </c>
    </row>
    <row r="567" spans="1:11" x14ac:dyDescent="0.25">
      <c r="A567" s="5">
        <v>40480</v>
      </c>
      <c r="B567">
        <v>167313</v>
      </c>
      <c r="C567">
        <v>193493000</v>
      </c>
      <c r="D567">
        <v>5003758529</v>
      </c>
      <c r="E567">
        <v>20.728217514000001</v>
      </c>
      <c r="F567">
        <v>19.605606120000001</v>
      </c>
      <c r="G567">
        <v>19.525419591999999</v>
      </c>
      <c r="H567">
        <v>21.690455850999999</v>
      </c>
      <c r="I567" t="s">
        <v>13</v>
      </c>
      <c r="J567" s="2">
        <f t="shared" si="17"/>
        <v>6.7740603064864846E-2</v>
      </c>
      <c r="K567" s="2">
        <f t="shared" si="18"/>
        <v>6.5544830012222582E-2</v>
      </c>
    </row>
    <row r="568" spans="1:11" x14ac:dyDescent="0.25">
      <c r="A568" s="5">
        <v>40487</v>
      </c>
      <c r="B568">
        <v>103219</v>
      </c>
      <c r="C568">
        <v>107637200</v>
      </c>
      <c r="D568">
        <v>2910336907</v>
      </c>
      <c r="E568">
        <v>21.966924392999999</v>
      </c>
      <c r="F568">
        <v>20.888590570000002</v>
      </c>
      <c r="G568">
        <v>20.792366736000002</v>
      </c>
      <c r="H568">
        <v>22.289374659</v>
      </c>
      <c r="I568" t="s">
        <v>13</v>
      </c>
      <c r="J568" s="2">
        <f t="shared" si="17"/>
        <v>5.9759450042598417E-2</v>
      </c>
      <c r="K568" s="2">
        <f t="shared" si="18"/>
        <v>5.8041948448500032E-2</v>
      </c>
    </row>
    <row r="569" spans="1:11" x14ac:dyDescent="0.25">
      <c r="A569" s="5">
        <v>40494</v>
      </c>
      <c r="B569">
        <v>108457</v>
      </c>
      <c r="C569">
        <v>135920000</v>
      </c>
      <c r="D569">
        <v>3650990034</v>
      </c>
      <c r="E569">
        <v>20.838348460999999</v>
      </c>
      <c r="F569">
        <v>21.854066799000002</v>
      </c>
      <c r="G569">
        <v>20.814164690999998</v>
      </c>
      <c r="H569">
        <v>22.386109738999998</v>
      </c>
      <c r="I569" t="s">
        <v>13</v>
      </c>
      <c r="J569" s="2">
        <f t="shared" si="17"/>
        <v>-5.1376146783644994E-2</v>
      </c>
      <c r="K569" s="2">
        <f t="shared" si="18"/>
        <v>-5.2742920149179591E-2</v>
      </c>
    </row>
    <row r="570" spans="1:11" x14ac:dyDescent="0.25">
      <c r="A570" s="5">
        <v>40501</v>
      </c>
      <c r="B570">
        <v>85421</v>
      </c>
      <c r="C570">
        <v>90147200</v>
      </c>
      <c r="D570">
        <v>2308298160</v>
      </c>
      <c r="E570">
        <v>20.717429611</v>
      </c>
      <c r="F570">
        <v>20.838348460999999</v>
      </c>
      <c r="G570">
        <v>20.257937981000001</v>
      </c>
      <c r="H570">
        <v>21.031818619999999</v>
      </c>
      <c r="I570" t="s">
        <v>13</v>
      </c>
      <c r="J570" s="2">
        <f t="shared" si="17"/>
        <v>-5.8027079365864376E-3</v>
      </c>
      <c r="K570" s="2">
        <f t="shared" si="18"/>
        <v>-5.8196090595192531E-3</v>
      </c>
    </row>
    <row r="571" spans="1:11" x14ac:dyDescent="0.25">
      <c r="A571" s="5">
        <v>40508</v>
      </c>
      <c r="B571">
        <v>96378</v>
      </c>
      <c r="C571">
        <v>96766100</v>
      </c>
      <c r="D571">
        <v>2410849703</v>
      </c>
      <c r="E571">
        <v>19.830691378000001</v>
      </c>
      <c r="F571">
        <v>20.669062070999999</v>
      </c>
      <c r="G571">
        <v>19.693650014999999</v>
      </c>
      <c r="H571">
        <v>20.693245841</v>
      </c>
      <c r="I571" t="s">
        <v>13</v>
      </c>
      <c r="J571" s="2">
        <f t="shared" si="17"/>
        <v>-4.2801556450283829E-2</v>
      </c>
      <c r="K571" s="2">
        <f t="shared" si="18"/>
        <v>-4.3744548994251072E-2</v>
      </c>
    </row>
    <row r="572" spans="1:11" x14ac:dyDescent="0.25">
      <c r="A572" s="5">
        <v>40515</v>
      </c>
      <c r="B572">
        <v>103627</v>
      </c>
      <c r="C572">
        <v>104242700</v>
      </c>
      <c r="D572">
        <v>2614074355</v>
      </c>
      <c r="E572">
        <v>20.717429611</v>
      </c>
      <c r="F572">
        <v>19.790385095000001</v>
      </c>
      <c r="G572">
        <v>19.717833785</v>
      </c>
      <c r="H572">
        <v>20.717429611</v>
      </c>
      <c r="I572" t="s">
        <v>13</v>
      </c>
      <c r="J572" s="2">
        <f t="shared" si="17"/>
        <v>4.4715447187269497E-2</v>
      </c>
      <c r="K572" s="2">
        <f t="shared" si="18"/>
        <v>4.3744548994251141E-2</v>
      </c>
    </row>
    <row r="573" spans="1:11" x14ac:dyDescent="0.25">
      <c r="A573" s="5">
        <v>40522</v>
      </c>
      <c r="B573">
        <v>98913</v>
      </c>
      <c r="C573">
        <v>101853000</v>
      </c>
      <c r="D573">
        <v>2604563756</v>
      </c>
      <c r="E573">
        <v>20.717429611</v>
      </c>
      <c r="F573">
        <v>20.765797151000001</v>
      </c>
      <c r="G573">
        <v>20.153141645000002</v>
      </c>
      <c r="H573">
        <v>21.193043753000001</v>
      </c>
      <c r="I573" t="s">
        <v>13</v>
      </c>
      <c r="J573" s="2">
        <f t="shared" si="17"/>
        <v>0</v>
      </c>
      <c r="K573" s="2">
        <f t="shared" si="18"/>
        <v>0</v>
      </c>
    </row>
    <row r="574" spans="1:11" x14ac:dyDescent="0.25">
      <c r="A574" s="5">
        <v>40529</v>
      </c>
      <c r="B574">
        <v>84536</v>
      </c>
      <c r="C574">
        <v>89498100</v>
      </c>
      <c r="D574">
        <v>2298411934</v>
      </c>
      <c r="E574">
        <v>20.91089977</v>
      </c>
      <c r="F574">
        <v>20.870593487000001</v>
      </c>
      <c r="G574">
        <v>20.185386671</v>
      </c>
      <c r="H574">
        <v>21.031818619999999</v>
      </c>
      <c r="I574" t="s">
        <v>13</v>
      </c>
      <c r="J574" s="2">
        <f t="shared" si="17"/>
        <v>9.3385213625765129E-3</v>
      </c>
      <c r="K574" s="2">
        <f t="shared" si="18"/>
        <v>9.295186949275459E-3</v>
      </c>
    </row>
    <row r="575" spans="1:11" x14ac:dyDescent="0.25">
      <c r="A575" s="5">
        <v>40536</v>
      </c>
      <c r="B575">
        <v>62513</v>
      </c>
      <c r="C575">
        <v>71853100</v>
      </c>
      <c r="D575">
        <v>1853861068</v>
      </c>
      <c r="E575">
        <v>20.920095970999999</v>
      </c>
      <c r="F575">
        <v>20.91089977</v>
      </c>
      <c r="G575">
        <v>20.612633274</v>
      </c>
      <c r="H575">
        <v>21.017587680999998</v>
      </c>
      <c r="I575" t="s">
        <v>13</v>
      </c>
      <c r="J575" s="2">
        <f t="shared" si="17"/>
        <v>4.3978026297986084E-4</v>
      </c>
      <c r="K575" s="2">
        <f t="shared" si="18"/>
        <v>4.3968358798280612E-4</v>
      </c>
    </row>
    <row r="576" spans="1:11" x14ac:dyDescent="0.25">
      <c r="A576" s="5">
        <v>40543</v>
      </c>
      <c r="B576">
        <v>87674</v>
      </c>
      <c r="C576">
        <v>83537200</v>
      </c>
      <c r="D576">
        <v>2240954842</v>
      </c>
      <c r="E576">
        <v>22.171239575000001</v>
      </c>
      <c r="F576">
        <v>20.765734097999999</v>
      </c>
      <c r="G576">
        <v>20.733236861999998</v>
      </c>
      <c r="H576">
        <v>22.293104211999999</v>
      </c>
      <c r="I576" t="s">
        <v>13</v>
      </c>
      <c r="J576" s="2">
        <f t="shared" si="17"/>
        <v>5.9805825256938228E-2</v>
      </c>
      <c r="K576" s="2">
        <f t="shared" si="18"/>
        <v>5.8085707623919298E-2</v>
      </c>
    </row>
    <row r="577" spans="1:11" x14ac:dyDescent="0.25">
      <c r="A577" s="5">
        <v>40550</v>
      </c>
      <c r="B577">
        <v>120600</v>
      </c>
      <c r="C577">
        <v>119764500</v>
      </c>
      <c r="D577">
        <v>3236732752</v>
      </c>
      <c r="E577">
        <v>21.716278265</v>
      </c>
      <c r="F577">
        <v>22.341850065999999</v>
      </c>
      <c r="G577">
        <v>21.448176063999998</v>
      </c>
      <c r="H577">
        <v>22.406844539000002</v>
      </c>
      <c r="I577" t="s">
        <v>13</v>
      </c>
      <c r="J577" s="2">
        <f t="shared" si="17"/>
        <v>-2.0520337099825925E-2</v>
      </c>
      <c r="K577" s="2">
        <f t="shared" si="18"/>
        <v>-2.0733804549002317E-2</v>
      </c>
    </row>
    <row r="578" spans="1:11" x14ac:dyDescent="0.25">
      <c r="A578" s="5">
        <v>40557</v>
      </c>
      <c r="B578">
        <v>97724</v>
      </c>
      <c r="C578">
        <v>128796200</v>
      </c>
      <c r="D578">
        <v>3544692929</v>
      </c>
      <c r="E578">
        <v>22.382471612</v>
      </c>
      <c r="F578">
        <v>21.651283792000001</v>
      </c>
      <c r="G578">
        <v>21.594413628000002</v>
      </c>
      <c r="H578">
        <v>22.845557232000001</v>
      </c>
      <c r="I578" t="s">
        <v>13</v>
      </c>
      <c r="J578" s="2">
        <f t="shared" si="17"/>
        <v>3.0677141767597504E-2</v>
      </c>
      <c r="K578" s="2">
        <f t="shared" si="18"/>
        <v>3.0216005428055255E-2</v>
      </c>
    </row>
    <row r="579" spans="1:11" x14ac:dyDescent="0.25">
      <c r="A579" s="5">
        <v>40564</v>
      </c>
      <c r="B579">
        <v>92789</v>
      </c>
      <c r="C579">
        <v>103673100</v>
      </c>
      <c r="D579">
        <v>2844475660</v>
      </c>
      <c r="E579">
        <v>21.976256156000002</v>
      </c>
      <c r="F579">
        <v>22.276855594000001</v>
      </c>
      <c r="G579">
        <v>21.903137374</v>
      </c>
      <c r="H579">
        <v>22.707443977000001</v>
      </c>
      <c r="I579" t="s">
        <v>13</v>
      </c>
      <c r="J579" s="2">
        <f t="shared" si="17"/>
        <v>-1.8148820337706262E-2</v>
      </c>
      <c r="K579" s="2">
        <f t="shared" si="18"/>
        <v>-1.8315530317664298E-2</v>
      </c>
    </row>
    <row r="580" spans="1:11" x14ac:dyDescent="0.25">
      <c r="A580" s="5">
        <v>40571</v>
      </c>
      <c r="B580">
        <v>83885</v>
      </c>
      <c r="C580">
        <v>78751900</v>
      </c>
      <c r="D580">
        <v>2113807684</v>
      </c>
      <c r="E580">
        <v>21.66753241</v>
      </c>
      <c r="F580">
        <v>22.000629084</v>
      </c>
      <c r="G580">
        <v>21.326311427</v>
      </c>
      <c r="H580">
        <v>22.203736810999999</v>
      </c>
      <c r="I580" t="s">
        <v>13</v>
      </c>
      <c r="J580" s="2">
        <f t="shared" ref="J580:J643" si="19">E580/E579-1</f>
        <v>-1.4048059132934387E-2</v>
      </c>
      <c r="K580" s="2">
        <f t="shared" ref="K580:K643" si="20">LN(E580/E579)</f>
        <v>-1.4147667081540074E-2</v>
      </c>
    </row>
    <row r="581" spans="1:11" x14ac:dyDescent="0.25">
      <c r="A581" s="5">
        <v>40578</v>
      </c>
      <c r="B581">
        <v>135056</v>
      </c>
      <c r="C581">
        <v>151227800</v>
      </c>
      <c r="D581">
        <v>4171292687</v>
      </c>
      <c r="E581">
        <v>22.439341775999999</v>
      </c>
      <c r="F581">
        <v>21.821894282999999</v>
      </c>
      <c r="G581">
        <v>21.659408101</v>
      </c>
      <c r="H581">
        <v>22.926800322999998</v>
      </c>
      <c r="I581" t="s">
        <v>13</v>
      </c>
      <c r="J581" s="2">
        <f t="shared" si="19"/>
        <v>3.5620547434547456E-2</v>
      </c>
      <c r="K581" s="2">
        <f t="shared" si="20"/>
        <v>3.5000809790097183E-2</v>
      </c>
    </row>
    <row r="582" spans="1:11" x14ac:dyDescent="0.25">
      <c r="A582" s="5">
        <v>40585</v>
      </c>
      <c r="B582">
        <v>121178</v>
      </c>
      <c r="C582">
        <v>125866800</v>
      </c>
      <c r="D582">
        <v>3372595687</v>
      </c>
      <c r="E582">
        <v>21.448176063999998</v>
      </c>
      <c r="F582">
        <v>22.585579339999999</v>
      </c>
      <c r="G582">
        <v>21.212571099000002</v>
      </c>
      <c r="H582">
        <v>22.642449503999998</v>
      </c>
      <c r="I582" t="s">
        <v>13</v>
      </c>
      <c r="J582" s="2">
        <f t="shared" si="19"/>
        <v>-4.4170890656877515E-2</v>
      </c>
      <c r="K582" s="2">
        <f t="shared" si="20"/>
        <v>-4.5176137826714861E-2</v>
      </c>
    </row>
    <row r="583" spans="1:11" x14ac:dyDescent="0.25">
      <c r="A583" s="5">
        <v>40592</v>
      </c>
      <c r="B583">
        <v>105154</v>
      </c>
      <c r="C583">
        <v>106303900</v>
      </c>
      <c r="D583">
        <v>2881544419</v>
      </c>
      <c r="E583">
        <v>22.236234048</v>
      </c>
      <c r="F583">
        <v>21.456300373000001</v>
      </c>
      <c r="G583">
        <v>21.318187118000001</v>
      </c>
      <c r="H583">
        <v>22.301228520999999</v>
      </c>
      <c r="I583" t="s">
        <v>13</v>
      </c>
      <c r="J583" s="2">
        <f t="shared" si="19"/>
        <v>3.6742424234512461E-2</v>
      </c>
      <c r="K583" s="2">
        <f t="shared" si="20"/>
        <v>3.608351289268584E-2</v>
      </c>
    </row>
    <row r="584" spans="1:11" x14ac:dyDescent="0.25">
      <c r="A584" s="5">
        <v>40599</v>
      </c>
      <c r="B584">
        <v>207851</v>
      </c>
      <c r="C584">
        <v>199051600</v>
      </c>
      <c r="D584">
        <v>5643515499</v>
      </c>
      <c r="E584">
        <v>23.235524069</v>
      </c>
      <c r="F584">
        <v>22.317477139000001</v>
      </c>
      <c r="G584">
        <v>22.138742339</v>
      </c>
      <c r="H584">
        <v>23.771728470999999</v>
      </c>
      <c r="I584" t="s">
        <v>13</v>
      </c>
      <c r="J584" s="2">
        <f t="shared" si="19"/>
        <v>4.4939715009425285E-2</v>
      </c>
      <c r="K584" s="2">
        <f t="shared" si="20"/>
        <v>4.3959194766504867E-2</v>
      </c>
    </row>
    <row r="585" spans="1:11" x14ac:dyDescent="0.25">
      <c r="A585" s="5">
        <v>40606</v>
      </c>
      <c r="B585">
        <v>117546</v>
      </c>
      <c r="C585">
        <v>119572500</v>
      </c>
      <c r="D585">
        <v>3424893143</v>
      </c>
      <c r="E585">
        <v>23.625490907</v>
      </c>
      <c r="F585">
        <v>23.105535122999999</v>
      </c>
      <c r="G585">
        <v>22.878054467999998</v>
      </c>
      <c r="H585">
        <v>23.698609689000001</v>
      </c>
      <c r="I585" t="s">
        <v>13</v>
      </c>
      <c r="J585" s="2">
        <f t="shared" si="19"/>
        <v>1.6783216803802459E-2</v>
      </c>
      <c r="K585" s="2">
        <f t="shared" si="20"/>
        <v>1.6643934859757594E-2</v>
      </c>
    </row>
    <row r="586" spans="1:11" x14ac:dyDescent="0.25">
      <c r="A586" s="5">
        <v>40613</v>
      </c>
      <c r="B586">
        <v>57249</v>
      </c>
      <c r="C586">
        <v>59438800</v>
      </c>
      <c r="D586">
        <v>1680883417</v>
      </c>
      <c r="E586">
        <v>22.886178777000001</v>
      </c>
      <c r="F586">
        <v>23.422383179000001</v>
      </c>
      <c r="G586">
        <v>22.479963321</v>
      </c>
      <c r="H586">
        <v>23.454880415000002</v>
      </c>
      <c r="I586" t="s">
        <v>13</v>
      </c>
      <c r="J586" s="2">
        <f t="shared" si="19"/>
        <v>-3.1292984891202691E-2</v>
      </c>
      <c r="K586" s="2">
        <f t="shared" si="20"/>
        <v>-3.1793070799620779E-2</v>
      </c>
    </row>
    <row r="587" spans="1:11" x14ac:dyDescent="0.25">
      <c r="A587" s="5">
        <v>40620</v>
      </c>
      <c r="B587">
        <v>112816</v>
      </c>
      <c r="C587">
        <v>107860000</v>
      </c>
      <c r="D587">
        <v>3022960982</v>
      </c>
      <c r="E587">
        <v>22.666822431</v>
      </c>
      <c r="F587">
        <v>22.748065522000001</v>
      </c>
      <c r="G587">
        <v>22.301228520999999</v>
      </c>
      <c r="H587">
        <v>23.089286505</v>
      </c>
      <c r="I587" t="s">
        <v>13</v>
      </c>
      <c r="J587" s="2">
        <f t="shared" si="19"/>
        <v>-9.5846645321344681E-3</v>
      </c>
      <c r="K587" s="2">
        <f t="shared" si="20"/>
        <v>-9.6308930563099599E-3</v>
      </c>
    </row>
    <row r="588" spans="1:11" x14ac:dyDescent="0.25">
      <c r="A588" s="5">
        <v>40627</v>
      </c>
      <c r="B588">
        <v>100710</v>
      </c>
      <c r="C588">
        <v>101156600</v>
      </c>
      <c r="D588">
        <v>2875880704</v>
      </c>
      <c r="E588">
        <v>23.395034804000002</v>
      </c>
      <c r="F588">
        <v>22.878054467999998</v>
      </c>
      <c r="G588">
        <v>22.731816903999999</v>
      </c>
      <c r="H588">
        <v>23.517564664999998</v>
      </c>
      <c r="I588" t="s">
        <v>13</v>
      </c>
      <c r="J588" s="2">
        <f t="shared" si="19"/>
        <v>3.2126795681959752E-2</v>
      </c>
      <c r="K588" s="2">
        <f t="shared" si="20"/>
        <v>3.1621523545110615E-2</v>
      </c>
    </row>
    <row r="589" spans="1:11" x14ac:dyDescent="0.25">
      <c r="A589" s="5">
        <v>40634</v>
      </c>
      <c r="B589">
        <v>64958</v>
      </c>
      <c r="C589">
        <v>66410700</v>
      </c>
      <c r="D589">
        <v>1893669575</v>
      </c>
      <c r="E589">
        <v>23.476721378000001</v>
      </c>
      <c r="F589">
        <v>23.329685545</v>
      </c>
      <c r="G589">
        <v>23.084625823</v>
      </c>
      <c r="H589">
        <v>23.525733323000001</v>
      </c>
      <c r="I589" t="s">
        <v>13</v>
      </c>
      <c r="J589" s="2">
        <f t="shared" si="19"/>
        <v>3.4916201101795608E-3</v>
      </c>
      <c r="K589" s="2">
        <f t="shared" si="20"/>
        <v>3.4855385568871204E-3</v>
      </c>
    </row>
    <row r="590" spans="1:11" x14ac:dyDescent="0.25">
      <c r="A590" s="5">
        <v>40641</v>
      </c>
      <c r="B590">
        <v>83789</v>
      </c>
      <c r="C590">
        <v>87291600</v>
      </c>
      <c r="D590">
        <v>2460700134</v>
      </c>
      <c r="E590">
        <v>22.880409388</v>
      </c>
      <c r="F590">
        <v>23.525733323000001</v>
      </c>
      <c r="G590">
        <v>22.643518322999999</v>
      </c>
      <c r="H590">
        <v>23.566576609999998</v>
      </c>
      <c r="I590" t="s">
        <v>13</v>
      </c>
      <c r="J590" s="2">
        <f t="shared" si="19"/>
        <v>-2.5400139159073687E-2</v>
      </c>
      <c r="K590" s="2">
        <f t="shared" si="20"/>
        <v>-2.5728291358575305E-2</v>
      </c>
    </row>
    <row r="591" spans="1:11" x14ac:dyDescent="0.25">
      <c r="A591" s="5">
        <v>40648</v>
      </c>
      <c r="B591">
        <v>133466</v>
      </c>
      <c r="C591">
        <v>137646100</v>
      </c>
      <c r="D591">
        <v>3658580445</v>
      </c>
      <c r="E591">
        <v>21.671448091999999</v>
      </c>
      <c r="F591">
        <v>22.864072072999999</v>
      </c>
      <c r="G591">
        <v>21.181328648000001</v>
      </c>
      <c r="H591">
        <v>22.864072072999999</v>
      </c>
      <c r="I591" t="s">
        <v>13</v>
      </c>
      <c r="J591" s="2">
        <f t="shared" si="19"/>
        <v>-5.2838272056183633E-2</v>
      </c>
      <c r="K591" s="2">
        <f t="shared" si="20"/>
        <v>-5.4285421133439489E-2</v>
      </c>
    </row>
    <row r="592" spans="1:11" x14ac:dyDescent="0.25">
      <c r="A592" s="5">
        <v>40655</v>
      </c>
      <c r="B592">
        <v>73322</v>
      </c>
      <c r="C592">
        <v>78818100</v>
      </c>
      <c r="D592">
        <v>2038298378</v>
      </c>
      <c r="E592">
        <v>21.475400314000002</v>
      </c>
      <c r="F592">
        <v>21.491737628999999</v>
      </c>
      <c r="G592">
        <v>20.813739065</v>
      </c>
      <c r="H592">
        <v>21.491737628999999</v>
      </c>
      <c r="I592" t="s">
        <v>13</v>
      </c>
      <c r="J592" s="2">
        <f t="shared" si="19"/>
        <v>-9.0463626227343941E-3</v>
      </c>
      <c r="K592" s="2">
        <f t="shared" si="20"/>
        <v>-9.0875294223561019E-3</v>
      </c>
    </row>
    <row r="593" spans="1:11" x14ac:dyDescent="0.25">
      <c r="A593" s="5">
        <v>40662</v>
      </c>
      <c r="B593">
        <v>87941</v>
      </c>
      <c r="C593">
        <v>81598000</v>
      </c>
      <c r="D593">
        <v>2102877229</v>
      </c>
      <c r="E593">
        <v>21.014316119</v>
      </c>
      <c r="F593">
        <v>21.491737628999999</v>
      </c>
      <c r="G593">
        <v>20.634028602000001</v>
      </c>
      <c r="H593">
        <v>21.589761518</v>
      </c>
      <c r="I593" t="s">
        <v>13</v>
      </c>
      <c r="J593" s="2">
        <f t="shared" si="19"/>
        <v>-2.14703422640935E-2</v>
      </c>
      <c r="K593" s="2">
        <f t="shared" si="20"/>
        <v>-2.170418321758337E-2</v>
      </c>
    </row>
    <row r="594" spans="1:11" x14ac:dyDescent="0.25">
      <c r="A594" s="5">
        <v>40669</v>
      </c>
      <c r="B594">
        <v>111933</v>
      </c>
      <c r="C594">
        <v>118129600</v>
      </c>
      <c r="D594">
        <v>2969742199</v>
      </c>
      <c r="E594">
        <v>19.873304423</v>
      </c>
      <c r="F594">
        <v>21.104612009</v>
      </c>
      <c r="G594">
        <v>19.815843402999999</v>
      </c>
      <c r="H594">
        <v>21.252368918999998</v>
      </c>
      <c r="I594" t="s">
        <v>13</v>
      </c>
      <c r="J594" s="2">
        <f t="shared" si="19"/>
        <v>-5.4296875022659341E-2</v>
      </c>
      <c r="K594" s="2">
        <f t="shared" si="20"/>
        <v>-5.5826580559509981E-2</v>
      </c>
    </row>
    <row r="595" spans="1:11" x14ac:dyDescent="0.25">
      <c r="A595" s="5">
        <v>40676</v>
      </c>
      <c r="B595">
        <v>104074</v>
      </c>
      <c r="C595">
        <v>96308600</v>
      </c>
      <c r="D595">
        <v>2319131095</v>
      </c>
      <c r="E595">
        <v>19.469077675000001</v>
      </c>
      <c r="F595">
        <v>19.897930575</v>
      </c>
      <c r="G595">
        <v>19.394578654</v>
      </c>
      <c r="H595">
        <v>20.406871043999999</v>
      </c>
      <c r="I595" t="s">
        <v>13</v>
      </c>
      <c r="J595" s="2">
        <f t="shared" si="19"/>
        <v>-2.0340187992701098E-2</v>
      </c>
      <c r="K595" s="2">
        <f t="shared" si="20"/>
        <v>-2.0549898186091552E-2</v>
      </c>
    </row>
    <row r="596" spans="1:11" x14ac:dyDescent="0.25">
      <c r="A596" s="5">
        <v>40683</v>
      </c>
      <c r="B596">
        <v>107669</v>
      </c>
      <c r="C596">
        <v>100800000</v>
      </c>
      <c r="D596">
        <v>2427995409</v>
      </c>
      <c r="E596">
        <v>19.858128122</v>
      </c>
      <c r="F596">
        <v>19.394578654</v>
      </c>
      <c r="G596">
        <v>19.311801963000001</v>
      </c>
      <c r="H596">
        <v>20.429287289000001</v>
      </c>
      <c r="I596" t="s">
        <v>13</v>
      </c>
      <c r="J596" s="2">
        <f t="shared" si="19"/>
        <v>1.9982993210796662E-2</v>
      </c>
      <c r="K596" s="2">
        <f t="shared" si="20"/>
        <v>1.9785953834429951E-2</v>
      </c>
    </row>
    <row r="597" spans="1:11" x14ac:dyDescent="0.25">
      <c r="A597" s="5">
        <v>40690</v>
      </c>
      <c r="B597">
        <v>67240</v>
      </c>
      <c r="C597">
        <v>70484100</v>
      </c>
      <c r="D597">
        <v>1688186365</v>
      </c>
      <c r="E597">
        <v>20.106458194999998</v>
      </c>
      <c r="F597">
        <v>19.452522337000001</v>
      </c>
      <c r="G597">
        <v>19.378023316</v>
      </c>
      <c r="H597">
        <v>20.230623230999999</v>
      </c>
      <c r="I597" t="s">
        <v>13</v>
      </c>
      <c r="J597" s="2">
        <f t="shared" si="19"/>
        <v>1.2505210535170397E-2</v>
      </c>
      <c r="K597" s="2">
        <f t="shared" si="20"/>
        <v>1.2427666192891174E-2</v>
      </c>
    </row>
    <row r="598" spans="1:11" x14ac:dyDescent="0.25">
      <c r="A598" s="5">
        <v>40697</v>
      </c>
      <c r="B598">
        <v>70689</v>
      </c>
      <c r="C598">
        <v>68683200</v>
      </c>
      <c r="D598">
        <v>1646730847</v>
      </c>
      <c r="E598">
        <v>19.684297072</v>
      </c>
      <c r="F598">
        <v>20.131291202</v>
      </c>
      <c r="G598">
        <v>19.593242711999999</v>
      </c>
      <c r="H598">
        <v>20.156124209000001</v>
      </c>
      <c r="I598" t="s">
        <v>13</v>
      </c>
      <c r="J598" s="2">
        <f t="shared" si="19"/>
        <v>-2.099629476786613E-2</v>
      </c>
      <c r="K598" s="2">
        <f t="shared" si="20"/>
        <v>-2.121985174772241E-2</v>
      </c>
    </row>
    <row r="599" spans="1:11" x14ac:dyDescent="0.25">
      <c r="A599" s="5">
        <v>40704</v>
      </c>
      <c r="B599">
        <v>112668</v>
      </c>
      <c r="C599">
        <v>109125800</v>
      </c>
      <c r="D599">
        <v>2552445106</v>
      </c>
      <c r="E599">
        <v>19.634631057</v>
      </c>
      <c r="F599">
        <v>19.758796093000001</v>
      </c>
      <c r="G599">
        <v>18.914473847</v>
      </c>
      <c r="H599">
        <v>19.816739776999999</v>
      </c>
      <c r="I599" t="s">
        <v>13</v>
      </c>
      <c r="J599" s="2">
        <f t="shared" si="19"/>
        <v>-2.5231287060103469E-3</v>
      </c>
      <c r="K599" s="2">
        <f t="shared" si="20"/>
        <v>-2.5263171596256579E-3</v>
      </c>
    </row>
    <row r="600" spans="1:11" x14ac:dyDescent="0.25">
      <c r="A600" s="5">
        <v>40711</v>
      </c>
      <c r="B600">
        <v>90815</v>
      </c>
      <c r="C600">
        <v>80610300</v>
      </c>
      <c r="D600">
        <v>1887552448</v>
      </c>
      <c r="E600">
        <v>19.237302940999999</v>
      </c>
      <c r="F600">
        <v>19.676019402000001</v>
      </c>
      <c r="G600">
        <v>19.113137904999999</v>
      </c>
      <c r="H600">
        <v>19.717407747999999</v>
      </c>
      <c r="I600" t="s">
        <v>13</v>
      </c>
      <c r="J600" s="2">
        <f t="shared" si="19"/>
        <v>-2.0236087698645489E-2</v>
      </c>
      <c r="K600" s="2">
        <f t="shared" si="20"/>
        <v>-2.0443642154930875E-2</v>
      </c>
    </row>
    <row r="601" spans="1:11" x14ac:dyDescent="0.25">
      <c r="A601" s="5">
        <v>40718</v>
      </c>
      <c r="B601">
        <v>74914</v>
      </c>
      <c r="C601">
        <v>67069600</v>
      </c>
      <c r="D601">
        <v>1557965468</v>
      </c>
      <c r="E601">
        <v>18.931029185</v>
      </c>
      <c r="F601">
        <v>19.204192265</v>
      </c>
      <c r="G601">
        <v>18.914473847</v>
      </c>
      <c r="H601">
        <v>19.593242711999999</v>
      </c>
      <c r="I601" t="s">
        <v>13</v>
      </c>
      <c r="J601" s="2">
        <f t="shared" si="19"/>
        <v>-1.5920826164630641E-2</v>
      </c>
      <c r="K601" s="2">
        <f t="shared" si="20"/>
        <v>-1.6048923951907289E-2</v>
      </c>
    </row>
    <row r="602" spans="1:11" x14ac:dyDescent="0.25">
      <c r="A602" s="5">
        <v>40725</v>
      </c>
      <c r="B602">
        <v>87189</v>
      </c>
      <c r="C602">
        <v>79129700</v>
      </c>
      <c r="D602">
        <v>1854178552</v>
      </c>
      <c r="E602">
        <v>19.659464064000002</v>
      </c>
      <c r="F602">
        <v>19.038638883000001</v>
      </c>
      <c r="G602">
        <v>18.931029185</v>
      </c>
      <c r="H602">
        <v>19.775351431000001</v>
      </c>
      <c r="I602" t="s">
        <v>13</v>
      </c>
      <c r="J602" s="2">
        <f t="shared" si="19"/>
        <v>3.8478355924630669E-2</v>
      </c>
      <c r="K602" s="2">
        <f t="shared" si="20"/>
        <v>3.7756522445804797E-2</v>
      </c>
    </row>
    <row r="603" spans="1:11" x14ac:dyDescent="0.25">
      <c r="A603" s="5">
        <v>40732</v>
      </c>
      <c r="B603">
        <v>69826</v>
      </c>
      <c r="C603">
        <v>60418100</v>
      </c>
      <c r="D603">
        <v>1426682526</v>
      </c>
      <c r="E603">
        <v>19.402856323000002</v>
      </c>
      <c r="F603">
        <v>19.634631057</v>
      </c>
      <c r="G603">
        <v>19.278691287000001</v>
      </c>
      <c r="H603">
        <v>19.849850452999998</v>
      </c>
      <c r="I603" t="s">
        <v>13</v>
      </c>
      <c r="J603" s="2">
        <f t="shared" si="19"/>
        <v>-1.3052631555195537E-2</v>
      </c>
      <c r="K603" s="2">
        <f t="shared" si="20"/>
        <v>-1.3138565747772394E-2</v>
      </c>
    </row>
    <row r="604" spans="1:11" x14ac:dyDescent="0.25">
      <c r="A604" s="5">
        <v>40739</v>
      </c>
      <c r="B604">
        <v>80351</v>
      </c>
      <c r="C604">
        <v>76767400</v>
      </c>
      <c r="D604">
        <v>1774810522</v>
      </c>
      <c r="E604">
        <v>19.030361213999999</v>
      </c>
      <c r="F604">
        <v>19.204192265</v>
      </c>
      <c r="G604">
        <v>18.922751516000002</v>
      </c>
      <c r="H604">
        <v>19.402856323000002</v>
      </c>
      <c r="I604" t="s">
        <v>13</v>
      </c>
      <c r="J604" s="2">
        <f t="shared" si="19"/>
        <v>-1.9197952239560223E-2</v>
      </c>
      <c r="K604" s="2">
        <f t="shared" si="20"/>
        <v>-1.938462595526547E-2</v>
      </c>
    </row>
    <row r="605" spans="1:11" x14ac:dyDescent="0.25">
      <c r="A605" s="5">
        <v>40746</v>
      </c>
      <c r="B605">
        <v>80813</v>
      </c>
      <c r="C605">
        <v>84897600</v>
      </c>
      <c r="D605">
        <v>1933365139</v>
      </c>
      <c r="E605">
        <v>19.013805875999999</v>
      </c>
      <c r="F605">
        <v>18.881363171</v>
      </c>
      <c r="G605">
        <v>18.525423400000001</v>
      </c>
      <c r="H605">
        <v>19.262135948000001</v>
      </c>
      <c r="I605" t="s">
        <v>13</v>
      </c>
      <c r="J605" s="2">
        <f t="shared" si="19"/>
        <v>-8.6994344530999523E-4</v>
      </c>
      <c r="K605" s="2">
        <f t="shared" si="20"/>
        <v>-8.7032206571049757E-4</v>
      </c>
    </row>
    <row r="606" spans="1:11" x14ac:dyDescent="0.25">
      <c r="A606" s="5">
        <v>40753</v>
      </c>
      <c r="B606">
        <v>110587</v>
      </c>
      <c r="C606">
        <v>105244000</v>
      </c>
      <c r="D606">
        <v>2478561369</v>
      </c>
      <c r="E606">
        <v>19.452522337000001</v>
      </c>
      <c r="F606">
        <v>19.113137904999999</v>
      </c>
      <c r="G606">
        <v>19.080027228999999</v>
      </c>
      <c r="H606">
        <v>19.800184438999999</v>
      </c>
      <c r="I606" t="s">
        <v>13</v>
      </c>
      <c r="J606" s="2">
        <f t="shared" si="19"/>
        <v>2.3073574215553005E-2</v>
      </c>
      <c r="K606" s="2">
        <f t="shared" si="20"/>
        <v>2.2811404437670331E-2</v>
      </c>
    </row>
    <row r="607" spans="1:11" x14ac:dyDescent="0.25">
      <c r="A607" s="5">
        <v>40760</v>
      </c>
      <c r="B607">
        <v>160723</v>
      </c>
      <c r="C607">
        <v>137965000</v>
      </c>
      <c r="D607">
        <v>2982824333</v>
      </c>
      <c r="E607">
        <v>16.849781011000001</v>
      </c>
      <c r="F607">
        <v>19.584965043</v>
      </c>
      <c r="G607">
        <v>16.474042583999999</v>
      </c>
      <c r="H607">
        <v>19.659464064000002</v>
      </c>
      <c r="I607" t="s">
        <v>13</v>
      </c>
      <c r="J607" s="2">
        <f t="shared" si="19"/>
        <v>-0.13379968319323876</v>
      </c>
      <c r="K607" s="2">
        <f t="shared" si="20"/>
        <v>-0.14363908445847604</v>
      </c>
    </row>
    <row r="608" spans="1:11" x14ac:dyDescent="0.25">
      <c r="A608" s="5">
        <v>40767</v>
      </c>
      <c r="B608">
        <v>237247</v>
      </c>
      <c r="C608">
        <v>196183100</v>
      </c>
      <c r="D608">
        <v>3831227302</v>
      </c>
      <c r="E608">
        <v>16.949977924999999</v>
      </c>
      <c r="F608">
        <v>16.0482057</v>
      </c>
      <c r="G608">
        <v>15.338477559999999</v>
      </c>
      <c r="H608">
        <v>17.133672267000001</v>
      </c>
      <c r="I608" t="s">
        <v>13</v>
      </c>
      <c r="J608" s="2">
        <f t="shared" si="19"/>
        <v>5.9464816744256854E-3</v>
      </c>
      <c r="K608" s="2">
        <f t="shared" si="20"/>
        <v>5.9288711316339395E-3</v>
      </c>
    </row>
    <row r="609" spans="1:11" x14ac:dyDescent="0.25">
      <c r="A609" s="5">
        <v>40774</v>
      </c>
      <c r="B609">
        <v>136496</v>
      </c>
      <c r="C609">
        <v>109409700</v>
      </c>
      <c r="D609">
        <v>2232801048</v>
      </c>
      <c r="E609">
        <v>16.448993355999999</v>
      </c>
      <c r="F609">
        <v>17.116972781000001</v>
      </c>
      <c r="G609">
        <v>16.448993355999999</v>
      </c>
      <c r="H609">
        <v>17.526110179</v>
      </c>
      <c r="I609" t="s">
        <v>13</v>
      </c>
      <c r="J609" s="2">
        <f t="shared" si="19"/>
        <v>-2.955665023380849E-2</v>
      </c>
      <c r="K609" s="2">
        <f t="shared" si="20"/>
        <v>-3.0002250290921281E-2</v>
      </c>
    </row>
    <row r="610" spans="1:11" x14ac:dyDescent="0.25">
      <c r="A610" s="5">
        <v>40781</v>
      </c>
      <c r="B610">
        <v>107525</v>
      </c>
      <c r="C610">
        <v>94586300</v>
      </c>
      <c r="D610">
        <v>1889599036</v>
      </c>
      <c r="E610">
        <v>16.615988212000001</v>
      </c>
      <c r="F610">
        <v>16.782983068</v>
      </c>
      <c r="G610">
        <v>16.290348242</v>
      </c>
      <c r="H610">
        <v>16.991726638999999</v>
      </c>
      <c r="I610" t="s">
        <v>13</v>
      </c>
      <c r="J610" s="2">
        <f t="shared" si="19"/>
        <v>1.0152284239271614E-2</v>
      </c>
      <c r="K610" s="2">
        <f t="shared" si="20"/>
        <v>1.010109596206423E-2</v>
      </c>
    </row>
    <row r="611" spans="1:11" x14ac:dyDescent="0.25">
      <c r="A611" s="5">
        <v>40788</v>
      </c>
      <c r="B611">
        <v>118588</v>
      </c>
      <c r="C611">
        <v>105748100</v>
      </c>
      <c r="D611">
        <v>2179012760</v>
      </c>
      <c r="E611">
        <v>17.008426124</v>
      </c>
      <c r="F611">
        <v>16.849781011000001</v>
      </c>
      <c r="G611">
        <v>16.724534868999999</v>
      </c>
      <c r="H611">
        <v>17.651356322000002</v>
      </c>
      <c r="I611" t="s">
        <v>13</v>
      </c>
      <c r="J611" s="2">
        <f t="shared" si="19"/>
        <v>2.3618090419478044E-2</v>
      </c>
      <c r="K611" s="2">
        <f t="shared" si="20"/>
        <v>2.3343498476240891E-2</v>
      </c>
    </row>
    <row r="612" spans="1:11" x14ac:dyDescent="0.25">
      <c r="A612" s="5">
        <v>40795</v>
      </c>
      <c r="B612">
        <v>82551</v>
      </c>
      <c r="C612">
        <v>66995200</v>
      </c>
      <c r="D612">
        <v>1358979990</v>
      </c>
      <c r="E612">
        <v>16.824731782000001</v>
      </c>
      <c r="F612">
        <v>16.615988212000001</v>
      </c>
      <c r="G612">
        <v>16.432293869999999</v>
      </c>
      <c r="H612">
        <v>17.434263007999999</v>
      </c>
      <c r="I612" t="s">
        <v>13</v>
      </c>
      <c r="J612" s="2">
        <f t="shared" si="19"/>
        <v>-1.0800196365070791E-2</v>
      </c>
      <c r="K612" s="2">
        <f t="shared" si="20"/>
        <v>-1.0858941843863257E-2</v>
      </c>
    </row>
    <row r="613" spans="1:11" x14ac:dyDescent="0.25">
      <c r="A613" s="5">
        <v>40802</v>
      </c>
      <c r="B613">
        <v>92481</v>
      </c>
      <c r="C613">
        <v>77396100</v>
      </c>
      <c r="D613">
        <v>1577387935</v>
      </c>
      <c r="E613">
        <v>17.242218922999999</v>
      </c>
      <c r="F613">
        <v>16.532490784</v>
      </c>
      <c r="G613">
        <v>16.465692840999999</v>
      </c>
      <c r="H613">
        <v>17.384164551000001</v>
      </c>
      <c r="I613" t="s">
        <v>13</v>
      </c>
      <c r="J613" s="2">
        <f t="shared" si="19"/>
        <v>2.4813895782080042E-2</v>
      </c>
      <c r="K613" s="2">
        <f t="shared" si="20"/>
        <v>2.4511031014781387E-2</v>
      </c>
    </row>
    <row r="614" spans="1:11" x14ac:dyDescent="0.25">
      <c r="A614" s="5">
        <v>40809</v>
      </c>
      <c r="B614">
        <v>119690</v>
      </c>
      <c r="C614">
        <v>103551300</v>
      </c>
      <c r="D614">
        <v>2091268170</v>
      </c>
      <c r="E614">
        <v>15.998107243</v>
      </c>
      <c r="F614">
        <v>16.975027152999999</v>
      </c>
      <c r="G614">
        <v>15.964708270999999</v>
      </c>
      <c r="H614">
        <v>17.601257865000001</v>
      </c>
      <c r="I614" t="s">
        <v>13</v>
      </c>
      <c r="J614" s="2">
        <f t="shared" si="19"/>
        <v>-7.2154963671203332E-2</v>
      </c>
      <c r="K614" s="2">
        <f t="shared" si="20"/>
        <v>-7.4890546854428988E-2</v>
      </c>
    </row>
    <row r="615" spans="1:11" x14ac:dyDescent="0.25">
      <c r="A615" s="5">
        <v>40816</v>
      </c>
      <c r="B615">
        <v>101076</v>
      </c>
      <c r="C615">
        <v>84163900</v>
      </c>
      <c r="D615">
        <v>1634514685</v>
      </c>
      <c r="E615">
        <v>15.948008786000001</v>
      </c>
      <c r="F615">
        <v>16.156752356999998</v>
      </c>
      <c r="G615">
        <v>15.806063158000001</v>
      </c>
      <c r="H615">
        <v>16.782983068</v>
      </c>
      <c r="I615" t="s">
        <v>13</v>
      </c>
      <c r="J615" s="2">
        <f t="shared" si="19"/>
        <v>-3.1315240133747979E-3</v>
      </c>
      <c r="K615" s="2">
        <f t="shared" si="20"/>
        <v>-3.1364374951701468E-3</v>
      </c>
    </row>
    <row r="616" spans="1:11" x14ac:dyDescent="0.25">
      <c r="A616" s="5">
        <v>40823</v>
      </c>
      <c r="B616">
        <v>144854</v>
      </c>
      <c r="C616">
        <v>127339600</v>
      </c>
      <c r="D616">
        <v>2355514158</v>
      </c>
      <c r="E616">
        <v>15.28002936</v>
      </c>
      <c r="F616">
        <v>15.831112385999999</v>
      </c>
      <c r="G616">
        <v>14.946039646999999</v>
      </c>
      <c r="H616">
        <v>15.939659043000001</v>
      </c>
      <c r="I616" t="s">
        <v>13</v>
      </c>
      <c r="J616" s="2">
        <f t="shared" si="19"/>
        <v>-4.1884816779533485E-2</v>
      </c>
      <c r="K616" s="2">
        <f t="shared" si="20"/>
        <v>-4.2787275231935137E-2</v>
      </c>
    </row>
    <row r="617" spans="1:11" x14ac:dyDescent="0.25">
      <c r="A617" s="5">
        <v>40830</v>
      </c>
      <c r="B617">
        <v>97236</v>
      </c>
      <c r="C617">
        <v>95355200</v>
      </c>
      <c r="D617">
        <v>1820336123</v>
      </c>
      <c r="E617">
        <v>16.398894898999998</v>
      </c>
      <c r="F617">
        <v>15.447024216999999</v>
      </c>
      <c r="G617">
        <v>15.321778073999999</v>
      </c>
      <c r="H617">
        <v>16.448993355999999</v>
      </c>
      <c r="I617" t="s">
        <v>13</v>
      </c>
      <c r="J617" s="2">
        <f t="shared" si="19"/>
        <v>7.322404379202041E-2</v>
      </c>
      <c r="K617" s="2">
        <f t="shared" si="20"/>
        <v>7.0667243149920816E-2</v>
      </c>
    </row>
    <row r="618" spans="1:11" x14ac:dyDescent="0.25">
      <c r="A618" s="5">
        <v>40837</v>
      </c>
      <c r="B618">
        <v>99623</v>
      </c>
      <c r="C618">
        <v>97672500</v>
      </c>
      <c r="D618">
        <v>1874014212</v>
      </c>
      <c r="E618">
        <v>16.089954414000001</v>
      </c>
      <c r="F618">
        <v>16.240249785</v>
      </c>
      <c r="G618">
        <v>15.54722113</v>
      </c>
      <c r="H618">
        <v>16.448993355999999</v>
      </c>
      <c r="I618" t="s">
        <v>13</v>
      </c>
      <c r="J618" s="2">
        <f t="shared" si="19"/>
        <v>-1.8839103909302879E-2</v>
      </c>
      <c r="K618" s="2">
        <f t="shared" si="20"/>
        <v>-1.9018820540455214E-2</v>
      </c>
    </row>
    <row r="619" spans="1:11" x14ac:dyDescent="0.25">
      <c r="A619" s="5">
        <v>40844</v>
      </c>
      <c r="B619">
        <v>131457</v>
      </c>
      <c r="C619">
        <v>128546600</v>
      </c>
      <c r="D619">
        <v>2635952532</v>
      </c>
      <c r="E619">
        <v>18.018745006</v>
      </c>
      <c r="F619">
        <v>16.198501070999999</v>
      </c>
      <c r="G619">
        <v>16.064905186000001</v>
      </c>
      <c r="H619">
        <v>18.018745006</v>
      </c>
      <c r="I619" t="s">
        <v>13</v>
      </c>
      <c r="J619" s="2">
        <f t="shared" si="19"/>
        <v>0.11987545411078004</v>
      </c>
      <c r="K619" s="2">
        <f t="shared" si="20"/>
        <v>0.11321747743683366</v>
      </c>
    </row>
    <row r="620" spans="1:11" x14ac:dyDescent="0.25">
      <c r="A620" s="5">
        <v>40851</v>
      </c>
      <c r="B620">
        <v>121820</v>
      </c>
      <c r="C620">
        <v>102061300</v>
      </c>
      <c r="D620">
        <v>2189600181</v>
      </c>
      <c r="E620">
        <v>18.452931631999999</v>
      </c>
      <c r="F620">
        <v>18.077193205</v>
      </c>
      <c r="G620">
        <v>17.033475353</v>
      </c>
      <c r="H620">
        <v>18.519729574999999</v>
      </c>
      <c r="I620" t="s">
        <v>13</v>
      </c>
      <c r="J620" s="2">
        <f t="shared" si="19"/>
        <v>2.4096385506061635E-2</v>
      </c>
      <c r="K620" s="2">
        <f t="shared" si="20"/>
        <v>2.3810648658461071E-2</v>
      </c>
    </row>
    <row r="621" spans="1:11" x14ac:dyDescent="0.25">
      <c r="A621" s="5">
        <v>40858</v>
      </c>
      <c r="B621">
        <v>124098</v>
      </c>
      <c r="C621">
        <v>107054100</v>
      </c>
      <c r="D621">
        <v>2370640167</v>
      </c>
      <c r="E621">
        <v>18.336035233</v>
      </c>
      <c r="F621">
        <v>18.411182918000002</v>
      </c>
      <c r="G621">
        <v>17.901848606000001</v>
      </c>
      <c r="H621">
        <v>19.154310029000001</v>
      </c>
      <c r="I621" t="s">
        <v>13</v>
      </c>
      <c r="J621" s="2">
        <f t="shared" si="19"/>
        <v>-6.3348416030156729E-3</v>
      </c>
      <c r="K621" s="2">
        <f t="shared" si="20"/>
        <v>-6.3549918562682507E-3</v>
      </c>
    </row>
    <row r="622" spans="1:11" x14ac:dyDescent="0.25">
      <c r="A622" s="5">
        <v>40865</v>
      </c>
      <c r="B622">
        <v>74273</v>
      </c>
      <c r="C622">
        <v>75915600</v>
      </c>
      <c r="D622">
        <v>1655703755</v>
      </c>
      <c r="E622">
        <v>18.327608745999999</v>
      </c>
      <c r="F622">
        <v>18.420300100999999</v>
      </c>
      <c r="G622">
        <v>18.091667116</v>
      </c>
      <c r="H622">
        <v>18.723653625000001</v>
      </c>
      <c r="I622" t="s">
        <v>13</v>
      </c>
      <c r="J622" s="2">
        <f t="shared" si="19"/>
        <v>-4.5955883553472354E-4</v>
      </c>
      <c r="K622" s="2">
        <f t="shared" si="20"/>
        <v>-4.5966446505960984E-4</v>
      </c>
    </row>
    <row r="623" spans="1:11" x14ac:dyDescent="0.25">
      <c r="A623" s="5">
        <v>40872</v>
      </c>
      <c r="B623">
        <v>96037</v>
      </c>
      <c r="C623">
        <v>98201600</v>
      </c>
      <c r="D623">
        <v>2117209579</v>
      </c>
      <c r="E623">
        <v>17.704048724</v>
      </c>
      <c r="F623">
        <v>18.041108196</v>
      </c>
      <c r="G623">
        <v>17.704048724</v>
      </c>
      <c r="H623">
        <v>18.521417941999999</v>
      </c>
      <c r="I623" t="s">
        <v>13</v>
      </c>
      <c r="J623" s="2">
        <f t="shared" si="19"/>
        <v>-3.4022988521952735E-2</v>
      </c>
      <c r="K623" s="2">
        <f t="shared" si="20"/>
        <v>-3.4615242694560441E-2</v>
      </c>
    </row>
    <row r="624" spans="1:11" x14ac:dyDescent="0.25">
      <c r="A624" s="5">
        <v>40879</v>
      </c>
      <c r="B624">
        <v>121826</v>
      </c>
      <c r="C624">
        <v>102414200</v>
      </c>
      <c r="D624">
        <v>2257861909</v>
      </c>
      <c r="E624">
        <v>18.984874715</v>
      </c>
      <c r="F624">
        <v>18.125373063000001</v>
      </c>
      <c r="G624">
        <v>17.965269814999999</v>
      </c>
      <c r="H624">
        <v>19.15340445</v>
      </c>
      <c r="I624" t="s">
        <v>13</v>
      </c>
      <c r="J624" s="2">
        <f t="shared" si="19"/>
        <v>7.2346501693913989E-2</v>
      </c>
      <c r="K624" s="2">
        <f t="shared" si="20"/>
        <v>6.9849239613392844E-2</v>
      </c>
    </row>
    <row r="625" spans="1:11" x14ac:dyDescent="0.25">
      <c r="A625" s="5">
        <v>40886</v>
      </c>
      <c r="B625">
        <v>117967</v>
      </c>
      <c r="C625">
        <v>97784400</v>
      </c>
      <c r="D625">
        <v>2246870061</v>
      </c>
      <c r="E625">
        <v>19.397772567000001</v>
      </c>
      <c r="F625">
        <v>19.161830937000001</v>
      </c>
      <c r="G625">
        <v>18.850050926000002</v>
      </c>
      <c r="H625">
        <v>19.776964472</v>
      </c>
      <c r="I625" t="s">
        <v>13</v>
      </c>
      <c r="J625" s="2">
        <f t="shared" si="19"/>
        <v>2.1748779394038742E-2</v>
      </c>
      <c r="K625" s="2">
        <f t="shared" si="20"/>
        <v>2.1515648838623173E-2</v>
      </c>
    </row>
    <row r="626" spans="1:11" x14ac:dyDescent="0.25">
      <c r="A626" s="5">
        <v>40893</v>
      </c>
      <c r="B626">
        <v>134693</v>
      </c>
      <c r="C626">
        <v>117334900</v>
      </c>
      <c r="D626">
        <v>2589507723</v>
      </c>
      <c r="E626">
        <v>17.948416841</v>
      </c>
      <c r="F626">
        <v>19.178683911</v>
      </c>
      <c r="G626">
        <v>17.948416841</v>
      </c>
      <c r="H626">
        <v>19.254522292000001</v>
      </c>
      <c r="I626" t="s">
        <v>13</v>
      </c>
      <c r="J626" s="2">
        <f t="shared" si="19"/>
        <v>-7.4717636831441281E-2</v>
      </c>
      <c r="K626" s="2">
        <f t="shared" si="20"/>
        <v>-7.7656330571773971E-2</v>
      </c>
    </row>
    <row r="627" spans="1:11" x14ac:dyDescent="0.25">
      <c r="A627" s="5">
        <v>40900</v>
      </c>
      <c r="B627">
        <v>147909</v>
      </c>
      <c r="C627">
        <v>85287800</v>
      </c>
      <c r="D627">
        <v>1859327374</v>
      </c>
      <c r="E627">
        <v>18.723653625000001</v>
      </c>
      <c r="F627">
        <v>18.007402247999998</v>
      </c>
      <c r="G627">
        <v>17.796740078999999</v>
      </c>
      <c r="H627">
        <v>18.866903900000001</v>
      </c>
      <c r="I627" t="s">
        <v>13</v>
      </c>
      <c r="J627" s="2">
        <f t="shared" si="19"/>
        <v>4.3192488277244978E-2</v>
      </c>
      <c r="K627" s="2">
        <f t="shared" si="20"/>
        <v>4.2285711509845191E-2</v>
      </c>
    </row>
    <row r="628" spans="1:11" x14ac:dyDescent="0.25">
      <c r="A628" s="5">
        <v>40907</v>
      </c>
      <c r="B628">
        <v>85630</v>
      </c>
      <c r="C628">
        <v>49635000</v>
      </c>
      <c r="D628">
        <v>1076187757</v>
      </c>
      <c r="E628">
        <v>18.108520089999999</v>
      </c>
      <c r="F628">
        <v>18.791065519</v>
      </c>
      <c r="G628">
        <v>17.695622237999999</v>
      </c>
      <c r="H628">
        <v>18.824771466000001</v>
      </c>
      <c r="I628" t="s">
        <v>13</v>
      </c>
      <c r="J628" s="2">
        <f t="shared" si="19"/>
        <v>-3.2853285332018145E-2</v>
      </c>
      <c r="K628" s="2">
        <f t="shared" si="20"/>
        <v>-3.3405073560668533E-2</v>
      </c>
    </row>
    <row r="629" spans="1:11" x14ac:dyDescent="0.25">
      <c r="A629" s="5">
        <v>40914</v>
      </c>
      <c r="B629">
        <v>147628</v>
      </c>
      <c r="C629">
        <v>95498700</v>
      </c>
      <c r="D629">
        <v>2112549768</v>
      </c>
      <c r="E629">
        <v>18.991136851</v>
      </c>
      <c r="F629">
        <v>18.125373063000001</v>
      </c>
      <c r="G629">
        <v>17.914710893999999</v>
      </c>
      <c r="H629">
        <v>19.229270228000001</v>
      </c>
      <c r="I629" t="s">
        <v>13</v>
      </c>
      <c r="J629" s="2">
        <f t="shared" si="19"/>
        <v>4.8740413717596187E-2</v>
      </c>
      <c r="K629" s="2">
        <f t="shared" si="20"/>
        <v>4.7589838082981742E-2</v>
      </c>
    </row>
    <row r="630" spans="1:11" x14ac:dyDescent="0.25">
      <c r="A630" s="5">
        <v>40921</v>
      </c>
      <c r="B630">
        <v>178866</v>
      </c>
      <c r="C630">
        <v>111010300</v>
      </c>
      <c r="D630">
        <v>2541611915</v>
      </c>
      <c r="E630">
        <v>19.603479821000001</v>
      </c>
      <c r="F630">
        <v>19.084689249</v>
      </c>
      <c r="G630">
        <v>18.948613033000001</v>
      </c>
      <c r="H630">
        <v>19.790584618</v>
      </c>
      <c r="I630" t="s">
        <v>13</v>
      </c>
      <c r="J630" s="2">
        <f t="shared" si="19"/>
        <v>3.224361842075596E-2</v>
      </c>
      <c r="K630" s="2">
        <f t="shared" si="20"/>
        <v>3.1734703561761543E-2</v>
      </c>
    </row>
    <row r="631" spans="1:11" x14ac:dyDescent="0.25">
      <c r="A631" s="5">
        <v>40928</v>
      </c>
      <c r="B631">
        <v>173190</v>
      </c>
      <c r="C631">
        <v>122091200</v>
      </c>
      <c r="D631">
        <v>2928830597</v>
      </c>
      <c r="E631">
        <v>20.598537148999998</v>
      </c>
      <c r="F631">
        <v>19.603479821000001</v>
      </c>
      <c r="G631">
        <v>19.577965531</v>
      </c>
      <c r="H631">
        <v>20.870689580000001</v>
      </c>
      <c r="I631" t="s">
        <v>13</v>
      </c>
      <c r="J631" s="2">
        <f t="shared" si="19"/>
        <v>5.0759219132822331E-2</v>
      </c>
      <c r="K631" s="2">
        <f t="shared" si="20"/>
        <v>4.9512968724053932E-2</v>
      </c>
    </row>
    <row r="632" spans="1:11" x14ac:dyDescent="0.25">
      <c r="A632" s="5">
        <v>40935</v>
      </c>
      <c r="B632">
        <v>181375</v>
      </c>
      <c r="C632">
        <v>122017200</v>
      </c>
      <c r="D632">
        <v>3070204701</v>
      </c>
      <c r="E632">
        <v>20.981251504999999</v>
      </c>
      <c r="F632">
        <v>20.487975222999999</v>
      </c>
      <c r="G632">
        <v>20.445451406</v>
      </c>
      <c r="H632">
        <v>22.01883265</v>
      </c>
      <c r="I632" t="s">
        <v>13</v>
      </c>
      <c r="J632" s="2">
        <f t="shared" si="19"/>
        <v>1.8579686180218991E-2</v>
      </c>
      <c r="K632" s="2">
        <f t="shared" si="20"/>
        <v>1.8409192387332674E-2</v>
      </c>
    </row>
    <row r="633" spans="1:11" x14ac:dyDescent="0.25">
      <c r="A633" s="5">
        <v>40942</v>
      </c>
      <c r="B633">
        <v>200284</v>
      </c>
      <c r="C633">
        <v>116256800</v>
      </c>
      <c r="D633">
        <v>2869690773</v>
      </c>
      <c r="E633">
        <v>20.930222923999999</v>
      </c>
      <c r="F633">
        <v>20.777137182000001</v>
      </c>
      <c r="G633">
        <v>20.692089546999998</v>
      </c>
      <c r="H633">
        <v>21.449013496999999</v>
      </c>
      <c r="I633" t="s">
        <v>13</v>
      </c>
      <c r="J633" s="2">
        <f t="shared" si="19"/>
        <v>-2.4321037754988506E-3</v>
      </c>
      <c r="K633" s="2">
        <f t="shared" si="20"/>
        <v>-2.4350661440528313E-3</v>
      </c>
    </row>
    <row r="634" spans="1:11" x14ac:dyDescent="0.25">
      <c r="A634" s="5">
        <v>40949</v>
      </c>
      <c r="B634">
        <v>155831</v>
      </c>
      <c r="C634">
        <v>180455800</v>
      </c>
      <c r="D634">
        <v>4448839840</v>
      </c>
      <c r="E634">
        <v>19.986194178000002</v>
      </c>
      <c r="F634">
        <v>20.828165763000001</v>
      </c>
      <c r="G634">
        <v>19.986194178000002</v>
      </c>
      <c r="H634">
        <v>22.010327885999999</v>
      </c>
      <c r="I634" t="s">
        <v>13</v>
      </c>
      <c r="J634" s="2">
        <f t="shared" si="19"/>
        <v>-4.5103616403316504E-2</v>
      </c>
      <c r="K634" s="2">
        <f t="shared" si="20"/>
        <v>-4.6152443239473311E-2</v>
      </c>
    </row>
    <row r="635" spans="1:11" x14ac:dyDescent="0.25">
      <c r="A635" s="5">
        <v>40956</v>
      </c>
      <c r="B635">
        <v>268480</v>
      </c>
      <c r="C635">
        <v>189839000</v>
      </c>
      <c r="D635">
        <v>4496415040</v>
      </c>
      <c r="E635">
        <v>20.453956169000001</v>
      </c>
      <c r="F635">
        <v>20.241337082000001</v>
      </c>
      <c r="G635">
        <v>19.314317862999999</v>
      </c>
      <c r="H635">
        <v>20.870689580000001</v>
      </c>
      <c r="I635" t="s">
        <v>13</v>
      </c>
      <c r="J635" s="2">
        <f t="shared" si="19"/>
        <v>2.3404255299135146E-2</v>
      </c>
      <c r="K635" s="2">
        <f t="shared" si="20"/>
        <v>2.3134575382100814E-2</v>
      </c>
    </row>
    <row r="636" spans="1:11" x14ac:dyDescent="0.25">
      <c r="A636" s="5">
        <v>40963</v>
      </c>
      <c r="B636">
        <v>115043</v>
      </c>
      <c r="C636">
        <v>61770200</v>
      </c>
      <c r="D636">
        <v>1487580924</v>
      </c>
      <c r="E636">
        <v>20.819660999</v>
      </c>
      <c r="F636">
        <v>20.343394243999999</v>
      </c>
      <c r="G636">
        <v>20.130775156999999</v>
      </c>
      <c r="H636">
        <v>20.913213397</v>
      </c>
      <c r="I636" t="s">
        <v>13</v>
      </c>
      <c r="J636" s="2">
        <f t="shared" si="19"/>
        <v>1.7879417897368022E-2</v>
      </c>
      <c r="K636" s="2">
        <f t="shared" si="20"/>
        <v>1.7721461109989987E-2</v>
      </c>
    </row>
    <row r="637" spans="1:11" x14ac:dyDescent="0.25">
      <c r="A637" s="5">
        <v>40970</v>
      </c>
      <c r="B637">
        <v>177492</v>
      </c>
      <c r="C637">
        <v>115902800</v>
      </c>
      <c r="D637">
        <v>2854146676</v>
      </c>
      <c r="E637">
        <v>21.517051603999999</v>
      </c>
      <c r="F637">
        <v>20.964241978</v>
      </c>
      <c r="G637">
        <v>20.615546676000001</v>
      </c>
      <c r="H637">
        <v>21.517051603999999</v>
      </c>
      <c r="I637" t="s">
        <v>13</v>
      </c>
      <c r="J637" s="2">
        <f t="shared" si="19"/>
        <v>3.3496732008916785E-2</v>
      </c>
      <c r="K637" s="2">
        <f t="shared" si="20"/>
        <v>3.2947938072680559E-2</v>
      </c>
    </row>
    <row r="638" spans="1:11" x14ac:dyDescent="0.25">
      <c r="A638" s="5">
        <v>40977</v>
      </c>
      <c r="B638">
        <v>140829</v>
      </c>
      <c r="C638">
        <v>93049900</v>
      </c>
      <c r="D638">
        <v>2246867617</v>
      </c>
      <c r="E638">
        <v>20.164794211</v>
      </c>
      <c r="F638">
        <v>21.389480152000001</v>
      </c>
      <c r="G638">
        <v>20.062737048999999</v>
      </c>
      <c r="H638">
        <v>21.466023023999998</v>
      </c>
      <c r="I638" t="s">
        <v>13</v>
      </c>
      <c r="J638" s="2">
        <f t="shared" si="19"/>
        <v>-6.2845849788667807E-2</v>
      </c>
      <c r="K638" s="2">
        <f t="shared" si="20"/>
        <v>-6.4907495641537721E-2</v>
      </c>
    </row>
    <row r="639" spans="1:11" x14ac:dyDescent="0.25">
      <c r="A639" s="5">
        <v>40984</v>
      </c>
      <c r="B639">
        <v>188917</v>
      </c>
      <c r="C639">
        <v>140958900</v>
      </c>
      <c r="D639">
        <v>3423506024</v>
      </c>
      <c r="E639">
        <v>20.709099074000001</v>
      </c>
      <c r="F639">
        <v>20.028717995000001</v>
      </c>
      <c r="G639">
        <v>19.867127489000001</v>
      </c>
      <c r="H639">
        <v>21.329946807999999</v>
      </c>
      <c r="I639" t="s">
        <v>13</v>
      </c>
      <c r="J639" s="2">
        <f t="shared" si="19"/>
        <v>2.6992830043516047E-2</v>
      </c>
      <c r="K639" s="2">
        <f t="shared" si="20"/>
        <v>2.663494946490955E-2</v>
      </c>
    </row>
    <row r="640" spans="1:11" x14ac:dyDescent="0.25">
      <c r="A640" s="5">
        <v>40991</v>
      </c>
      <c r="B640">
        <v>116302</v>
      </c>
      <c r="C640">
        <v>100187700</v>
      </c>
      <c r="D640">
        <v>2421802090</v>
      </c>
      <c r="E640">
        <v>20.257677013999999</v>
      </c>
      <c r="F640">
        <v>20.641060966000001</v>
      </c>
      <c r="G640">
        <v>20.232034383999999</v>
      </c>
      <c r="H640">
        <v>20.981251504999999</v>
      </c>
      <c r="I640" t="s">
        <v>13</v>
      </c>
      <c r="J640" s="2">
        <f t="shared" si="19"/>
        <v>-2.1798247156331274E-2</v>
      </c>
      <c r="K640" s="2">
        <f t="shared" si="20"/>
        <v>-2.2039338971238998E-2</v>
      </c>
    </row>
    <row r="641" spans="1:11" x14ac:dyDescent="0.25">
      <c r="A641" s="5">
        <v>40998</v>
      </c>
      <c r="B641">
        <v>138020</v>
      </c>
      <c r="C641">
        <v>96260100</v>
      </c>
      <c r="D641">
        <v>2267071488</v>
      </c>
      <c r="E641">
        <v>19.958513007000001</v>
      </c>
      <c r="F641">
        <v>20.462818046999999</v>
      </c>
      <c r="G641">
        <v>19.599516199</v>
      </c>
      <c r="H641">
        <v>20.761982053000001</v>
      </c>
      <c r="I641" t="s">
        <v>13</v>
      </c>
      <c r="J641" s="2">
        <f t="shared" si="19"/>
        <v>-1.4767932512362969E-2</v>
      </c>
      <c r="K641" s="2">
        <f t="shared" si="20"/>
        <v>-1.4878064049434103E-2</v>
      </c>
    </row>
    <row r="642" spans="1:11" x14ac:dyDescent="0.25">
      <c r="A642" s="5">
        <v>41005</v>
      </c>
      <c r="B642">
        <v>127423</v>
      </c>
      <c r="C642">
        <v>82836000</v>
      </c>
      <c r="D642">
        <v>1864346483</v>
      </c>
      <c r="E642">
        <v>18.804594695999999</v>
      </c>
      <c r="F642">
        <v>19.898680206000002</v>
      </c>
      <c r="G642">
        <v>18.513978233</v>
      </c>
      <c r="H642">
        <v>20.172201583</v>
      </c>
      <c r="I642" t="s">
        <v>13</v>
      </c>
      <c r="J642" s="2">
        <f t="shared" si="19"/>
        <v>-5.7815845829561119E-2</v>
      </c>
      <c r="K642" s="2">
        <f t="shared" si="20"/>
        <v>-5.9554530762056468E-2</v>
      </c>
    </row>
    <row r="643" spans="1:11" x14ac:dyDescent="0.25">
      <c r="A643" s="5">
        <v>41012</v>
      </c>
      <c r="B643">
        <v>151225</v>
      </c>
      <c r="C643">
        <v>97260200</v>
      </c>
      <c r="D643">
        <v>2098414596</v>
      </c>
      <c r="E643">
        <v>18.522525775999998</v>
      </c>
      <c r="F643">
        <v>18.599453662999998</v>
      </c>
      <c r="G643">
        <v>17.958387935000001</v>
      </c>
      <c r="H643">
        <v>18.87297504</v>
      </c>
      <c r="I643" t="s">
        <v>13</v>
      </c>
      <c r="J643" s="2">
        <f t="shared" si="19"/>
        <v>-1.4999999976601508E-2</v>
      </c>
      <c r="K643" s="2">
        <f t="shared" si="20"/>
        <v>-1.5113637786293356E-2</v>
      </c>
    </row>
    <row r="644" spans="1:11" x14ac:dyDescent="0.25">
      <c r="A644" s="5">
        <v>41019</v>
      </c>
      <c r="B644">
        <v>117948</v>
      </c>
      <c r="C644">
        <v>75982800</v>
      </c>
      <c r="D644">
        <v>1641140490</v>
      </c>
      <c r="E644">
        <v>18.343027372000002</v>
      </c>
      <c r="F644">
        <v>18.659286464000001</v>
      </c>
      <c r="G644">
        <v>18.180624053999999</v>
      </c>
      <c r="H644">
        <v>18.744761895</v>
      </c>
      <c r="I644" t="s">
        <v>13</v>
      </c>
      <c r="J644" s="2">
        <f t="shared" ref="J644:J707" si="21">E644/E643-1</f>
        <v>-9.6908168017008078E-3</v>
      </c>
      <c r="K644" s="2">
        <f t="shared" ref="K644:K707" si="22">LN(E644/E643)</f>
        <v>-9.7380783500422268E-3</v>
      </c>
    </row>
    <row r="645" spans="1:11" x14ac:dyDescent="0.25">
      <c r="A645" s="5">
        <v>41026</v>
      </c>
      <c r="B645">
        <v>155183</v>
      </c>
      <c r="C645">
        <v>92727600</v>
      </c>
      <c r="D645">
        <v>1961962189</v>
      </c>
      <c r="E645">
        <v>17.89000759</v>
      </c>
      <c r="F645">
        <v>18.129338795999999</v>
      </c>
      <c r="G645">
        <v>17.787437074</v>
      </c>
      <c r="H645">
        <v>18.368670001000002</v>
      </c>
      <c r="I645" t="s">
        <v>13</v>
      </c>
      <c r="J645" s="2">
        <f t="shared" si="21"/>
        <v>-2.4697110940995581E-2</v>
      </c>
      <c r="K645" s="2">
        <f t="shared" si="22"/>
        <v>-2.5007200782568805E-2</v>
      </c>
    </row>
    <row r="646" spans="1:11" x14ac:dyDescent="0.25">
      <c r="A646" s="5">
        <v>41033</v>
      </c>
      <c r="B646">
        <v>182462</v>
      </c>
      <c r="C646">
        <v>104644400</v>
      </c>
      <c r="D646">
        <v>2220139118</v>
      </c>
      <c r="E646">
        <v>17.505368152999999</v>
      </c>
      <c r="F646">
        <v>17.924197762999999</v>
      </c>
      <c r="G646">
        <v>17.266036948</v>
      </c>
      <c r="H646">
        <v>19.018283272000001</v>
      </c>
      <c r="I646" t="s">
        <v>13</v>
      </c>
      <c r="J646" s="2">
        <f t="shared" si="21"/>
        <v>-2.1500238893973567E-2</v>
      </c>
      <c r="K646" s="2">
        <f t="shared" si="22"/>
        <v>-2.1734736289085056E-2</v>
      </c>
    </row>
    <row r="647" spans="1:11" x14ac:dyDescent="0.25">
      <c r="A647" s="5">
        <v>41040</v>
      </c>
      <c r="B647">
        <v>151159</v>
      </c>
      <c r="C647">
        <v>112974500</v>
      </c>
      <c r="D647">
        <v>2275701421</v>
      </c>
      <c r="E647">
        <v>16.693351564</v>
      </c>
      <c r="F647">
        <v>17.479725523999999</v>
      </c>
      <c r="G647">
        <v>16.693351564</v>
      </c>
      <c r="H647">
        <v>17.710509185999999</v>
      </c>
      <c r="I647" t="s">
        <v>13</v>
      </c>
      <c r="J647" s="2">
        <f t="shared" si="21"/>
        <v>-4.6386718742663979E-2</v>
      </c>
      <c r="K647" s="2">
        <f t="shared" si="22"/>
        <v>-4.7497055275026602E-2</v>
      </c>
    </row>
    <row r="648" spans="1:11" x14ac:dyDescent="0.25">
      <c r="A648" s="5">
        <v>41047</v>
      </c>
      <c r="B648">
        <v>200644</v>
      </c>
      <c r="C648">
        <v>174400400</v>
      </c>
      <c r="D648">
        <v>3315504032</v>
      </c>
      <c r="E648">
        <v>16.468816054000001</v>
      </c>
      <c r="F648">
        <v>16.477452035999999</v>
      </c>
      <c r="G648">
        <v>15.916113259999999</v>
      </c>
      <c r="H648">
        <v>16.926523055000001</v>
      </c>
      <c r="I648" t="s">
        <v>13</v>
      </c>
      <c r="J648" s="2">
        <f t="shared" si="21"/>
        <v>-1.3450594935304649E-2</v>
      </c>
      <c r="K648" s="2">
        <f t="shared" si="22"/>
        <v>-1.3541873613126245E-2</v>
      </c>
    </row>
    <row r="649" spans="1:11" x14ac:dyDescent="0.25">
      <c r="A649" s="5">
        <v>41054</v>
      </c>
      <c r="B649">
        <v>181912</v>
      </c>
      <c r="C649">
        <v>135593900</v>
      </c>
      <c r="D649">
        <v>2640859670</v>
      </c>
      <c r="E649">
        <v>16.097468865</v>
      </c>
      <c r="F649">
        <v>16.572447828000001</v>
      </c>
      <c r="G649">
        <v>16.002473072000001</v>
      </c>
      <c r="H649">
        <v>17.703761359000001</v>
      </c>
      <c r="I649" t="s">
        <v>13</v>
      </c>
      <c r="J649" s="2">
        <f t="shared" si="21"/>
        <v>-2.2548505477405389E-2</v>
      </c>
      <c r="K649" s="2">
        <f t="shared" si="22"/>
        <v>-2.2806610325597207E-2</v>
      </c>
    </row>
    <row r="650" spans="1:11" x14ac:dyDescent="0.25">
      <c r="A650" s="5">
        <v>41061</v>
      </c>
      <c r="B650">
        <v>146707</v>
      </c>
      <c r="C650">
        <v>116595200</v>
      </c>
      <c r="D650">
        <v>2181959552</v>
      </c>
      <c r="E650">
        <v>16.235644563000001</v>
      </c>
      <c r="F650">
        <v>16.365184281000001</v>
      </c>
      <c r="G650">
        <v>15.61385392</v>
      </c>
      <c r="H650">
        <v>16.598355772000001</v>
      </c>
      <c r="I650" t="s">
        <v>13</v>
      </c>
      <c r="J650" s="2">
        <f t="shared" si="21"/>
        <v>8.5836909615293333E-3</v>
      </c>
      <c r="K650" s="2">
        <f t="shared" si="22"/>
        <v>8.547060553081097E-3</v>
      </c>
    </row>
    <row r="651" spans="1:11" x14ac:dyDescent="0.25">
      <c r="A651" s="5">
        <v>41068</v>
      </c>
      <c r="B651">
        <v>113719</v>
      </c>
      <c r="C651">
        <v>94720900</v>
      </c>
      <c r="D651">
        <v>1803799630</v>
      </c>
      <c r="E651">
        <v>16.304732413</v>
      </c>
      <c r="F651">
        <v>16.270188487999999</v>
      </c>
      <c r="G651">
        <v>16.114740826999999</v>
      </c>
      <c r="H651">
        <v>16.684715582999999</v>
      </c>
      <c r="I651" t="s">
        <v>13</v>
      </c>
      <c r="J651" s="2">
        <f t="shared" si="21"/>
        <v>4.2553191979484151E-3</v>
      </c>
      <c r="K651" s="2">
        <f t="shared" si="22"/>
        <v>4.2462909302556735E-3</v>
      </c>
    </row>
    <row r="652" spans="1:11" x14ac:dyDescent="0.25">
      <c r="A652" s="5">
        <v>41075</v>
      </c>
      <c r="B652">
        <v>171466</v>
      </c>
      <c r="C652">
        <v>145569700</v>
      </c>
      <c r="D652">
        <v>2687830785</v>
      </c>
      <c r="E652">
        <v>16.019745035</v>
      </c>
      <c r="F652">
        <v>16.503359978999999</v>
      </c>
      <c r="G652">
        <v>15.397954391000001</v>
      </c>
      <c r="H652">
        <v>16.572447828000001</v>
      </c>
      <c r="I652" t="s">
        <v>13</v>
      </c>
      <c r="J652" s="2">
        <f t="shared" si="21"/>
        <v>-1.7478813560458994E-2</v>
      </c>
      <c r="K652" s="2">
        <f t="shared" si="22"/>
        <v>-1.7633371665067669E-2</v>
      </c>
    </row>
    <row r="653" spans="1:11" x14ac:dyDescent="0.25">
      <c r="A653" s="5">
        <v>41082</v>
      </c>
      <c r="B653">
        <v>185750</v>
      </c>
      <c r="C653">
        <v>162543100</v>
      </c>
      <c r="D653">
        <v>3166874724</v>
      </c>
      <c r="E653">
        <v>16.883343150000002</v>
      </c>
      <c r="F653">
        <v>15.916113259999999</v>
      </c>
      <c r="G653">
        <v>15.726121675</v>
      </c>
      <c r="H653">
        <v>17.401502018999999</v>
      </c>
      <c r="I653" t="s">
        <v>13</v>
      </c>
      <c r="J653" s="2">
        <f t="shared" si="21"/>
        <v>5.3908355789259454E-2</v>
      </c>
      <c r="K653" s="2">
        <f t="shared" si="22"/>
        <v>5.2505497372343057E-2</v>
      </c>
    </row>
    <row r="654" spans="1:11" x14ac:dyDescent="0.25">
      <c r="A654" s="5">
        <v>41089</v>
      </c>
      <c r="B654">
        <v>171677</v>
      </c>
      <c r="C654">
        <v>151434500</v>
      </c>
      <c r="D654">
        <v>2735283274</v>
      </c>
      <c r="E654">
        <v>15.760665599999999</v>
      </c>
      <c r="F654">
        <v>16.149284752</v>
      </c>
      <c r="G654">
        <v>15.043879164</v>
      </c>
      <c r="H654">
        <v>16.313368394000001</v>
      </c>
      <c r="I654" t="s">
        <v>13</v>
      </c>
      <c r="J654" s="2">
        <f t="shared" si="21"/>
        <v>-6.6496163705587086E-2</v>
      </c>
      <c r="K654" s="2">
        <f t="shared" si="22"/>
        <v>-6.8810206427215498E-2</v>
      </c>
    </row>
    <row r="655" spans="1:11" x14ac:dyDescent="0.25">
      <c r="A655" s="5">
        <v>41096</v>
      </c>
      <c r="B655">
        <v>166296</v>
      </c>
      <c r="C655">
        <v>118568200</v>
      </c>
      <c r="D655">
        <v>2256607549</v>
      </c>
      <c r="E655">
        <v>16.581083808999999</v>
      </c>
      <c r="F655">
        <v>15.631125881999999</v>
      </c>
      <c r="G655">
        <v>15.518858127</v>
      </c>
      <c r="H655">
        <v>17.090606696999998</v>
      </c>
      <c r="I655" t="s">
        <v>13</v>
      </c>
      <c r="J655" s="2">
        <f t="shared" si="21"/>
        <v>5.2054794500557167E-2</v>
      </c>
      <c r="K655" s="2">
        <f t="shared" si="22"/>
        <v>5.0745198986233704E-2</v>
      </c>
    </row>
    <row r="656" spans="1:11" x14ac:dyDescent="0.25">
      <c r="A656" s="5">
        <v>41103</v>
      </c>
      <c r="B656">
        <v>138413</v>
      </c>
      <c r="C656">
        <v>130085600</v>
      </c>
      <c r="D656">
        <v>2460963923</v>
      </c>
      <c r="E656">
        <v>16.883343150000002</v>
      </c>
      <c r="F656">
        <v>16.494723998000001</v>
      </c>
      <c r="G656">
        <v>15.579309994999999</v>
      </c>
      <c r="H656">
        <v>16.961066979999998</v>
      </c>
      <c r="I656" t="s">
        <v>13</v>
      </c>
      <c r="J656" s="2">
        <f t="shared" si="21"/>
        <v>1.822916671079966E-2</v>
      </c>
      <c r="K656" s="2">
        <f t="shared" si="22"/>
        <v>1.8065007440981804E-2</v>
      </c>
    </row>
    <row r="657" spans="1:11" x14ac:dyDescent="0.25">
      <c r="A657" s="5">
        <v>41110</v>
      </c>
      <c r="B657">
        <v>115388</v>
      </c>
      <c r="C657">
        <v>100137600</v>
      </c>
      <c r="D657">
        <v>1943146511</v>
      </c>
      <c r="E657">
        <v>16.563811847</v>
      </c>
      <c r="F657">
        <v>16.883343150000002</v>
      </c>
      <c r="G657">
        <v>16.391092224000001</v>
      </c>
      <c r="H657">
        <v>17.073334735</v>
      </c>
      <c r="I657" t="s">
        <v>13</v>
      </c>
      <c r="J657" s="2">
        <f t="shared" si="21"/>
        <v>-1.8925831226737855E-2</v>
      </c>
      <c r="K657" s="2">
        <f t="shared" si="22"/>
        <v>-1.9107217001250763E-2</v>
      </c>
    </row>
    <row r="658" spans="1:11" x14ac:dyDescent="0.25">
      <c r="A658" s="5">
        <v>41117</v>
      </c>
      <c r="B658">
        <v>139109</v>
      </c>
      <c r="C658">
        <v>116991200</v>
      </c>
      <c r="D658">
        <v>2249629484</v>
      </c>
      <c r="E658">
        <v>17.418773981000001</v>
      </c>
      <c r="F658">
        <v>16.296096430999999</v>
      </c>
      <c r="G658">
        <v>15.898841298000001</v>
      </c>
      <c r="H658">
        <v>17.427409961999999</v>
      </c>
      <c r="I658" t="s">
        <v>13</v>
      </c>
      <c r="J658" s="2">
        <f t="shared" si="21"/>
        <v>5.1616266949738865E-2</v>
      </c>
      <c r="K658" s="2">
        <f t="shared" si="22"/>
        <v>5.0328282515587359E-2</v>
      </c>
    </row>
    <row r="659" spans="1:11" x14ac:dyDescent="0.25">
      <c r="A659" s="5">
        <v>41124</v>
      </c>
      <c r="B659">
        <v>173624</v>
      </c>
      <c r="C659">
        <v>144456800</v>
      </c>
      <c r="D659">
        <v>2866371860</v>
      </c>
      <c r="E659">
        <v>17.220146414999999</v>
      </c>
      <c r="F659">
        <v>17.323778187999999</v>
      </c>
      <c r="G659">
        <v>16.494723998000001</v>
      </c>
      <c r="H659">
        <v>17.539677717</v>
      </c>
      <c r="I659" t="s">
        <v>13</v>
      </c>
      <c r="J659" s="2">
        <f t="shared" si="21"/>
        <v>-1.1403073845303924E-2</v>
      </c>
      <c r="K659" s="2">
        <f t="shared" si="22"/>
        <v>-1.1468587405335863E-2</v>
      </c>
    </row>
    <row r="660" spans="1:11" x14ac:dyDescent="0.25">
      <c r="A660" s="5">
        <v>41131</v>
      </c>
      <c r="B660">
        <v>204551</v>
      </c>
      <c r="C660">
        <v>175131800</v>
      </c>
      <c r="D660">
        <v>3578080499</v>
      </c>
      <c r="E660">
        <v>18.196012284999998</v>
      </c>
      <c r="F660">
        <v>16.425636148999999</v>
      </c>
      <c r="G660">
        <v>16.261552507000001</v>
      </c>
      <c r="H660">
        <v>18.308280039</v>
      </c>
      <c r="I660" t="s">
        <v>13</v>
      </c>
      <c r="J660" s="2">
        <f t="shared" si="21"/>
        <v>5.6670010026741213E-2</v>
      </c>
      <c r="K660" s="2">
        <f t="shared" si="22"/>
        <v>5.512246327923595E-2</v>
      </c>
    </row>
    <row r="661" spans="1:11" x14ac:dyDescent="0.25">
      <c r="A661" s="5">
        <v>41138</v>
      </c>
      <c r="B661">
        <v>120369</v>
      </c>
      <c r="C661">
        <v>106360000</v>
      </c>
      <c r="D661">
        <v>2251735924</v>
      </c>
      <c r="E661">
        <v>18.610539379999999</v>
      </c>
      <c r="F661">
        <v>18.152832378999999</v>
      </c>
      <c r="G661">
        <v>17.911024907000002</v>
      </c>
      <c r="H661">
        <v>18.653719286000001</v>
      </c>
      <c r="I661" t="s">
        <v>13</v>
      </c>
      <c r="J661" s="2">
        <f t="shared" si="21"/>
        <v>2.2781205492025114E-2</v>
      </c>
      <c r="K661" s="2">
        <f t="shared" si="22"/>
        <v>2.2525588720525448E-2</v>
      </c>
    </row>
    <row r="662" spans="1:11" x14ac:dyDescent="0.25">
      <c r="A662" s="5">
        <v>41145</v>
      </c>
      <c r="B662">
        <v>127096</v>
      </c>
      <c r="C662">
        <v>123111700</v>
      </c>
      <c r="D662">
        <v>2636847889</v>
      </c>
      <c r="E662">
        <v>18.334187983</v>
      </c>
      <c r="F662">
        <v>18.558723492999999</v>
      </c>
      <c r="G662">
        <v>18.161468360000001</v>
      </c>
      <c r="H662">
        <v>18.895526757999999</v>
      </c>
      <c r="I662" t="s">
        <v>13</v>
      </c>
      <c r="J662" s="2">
        <f t="shared" si="21"/>
        <v>-1.4849187944385056E-2</v>
      </c>
      <c r="K662" s="2">
        <f t="shared" si="22"/>
        <v>-1.4960540844083256E-2</v>
      </c>
    </row>
    <row r="663" spans="1:11" x14ac:dyDescent="0.25">
      <c r="A663" s="5">
        <v>41152</v>
      </c>
      <c r="B663">
        <v>114203</v>
      </c>
      <c r="C663">
        <v>85358700</v>
      </c>
      <c r="D663">
        <v>1804290028</v>
      </c>
      <c r="E663">
        <v>17.919660887999999</v>
      </c>
      <c r="F663">
        <v>18.368731908000001</v>
      </c>
      <c r="G663">
        <v>17.919660887999999</v>
      </c>
      <c r="H663">
        <v>18.584631435999999</v>
      </c>
      <c r="I663" t="s">
        <v>13</v>
      </c>
      <c r="J663" s="2">
        <f t="shared" si="21"/>
        <v>-2.2609514824674104E-2</v>
      </c>
      <c r="K663" s="2">
        <f t="shared" si="22"/>
        <v>-2.2869029025340857E-2</v>
      </c>
    </row>
    <row r="664" spans="1:11" x14ac:dyDescent="0.25">
      <c r="A664" s="5">
        <v>41159</v>
      </c>
      <c r="B664">
        <v>93379</v>
      </c>
      <c r="C664">
        <v>56015400</v>
      </c>
      <c r="D664">
        <v>1157720938</v>
      </c>
      <c r="E664">
        <v>18.135560416000001</v>
      </c>
      <c r="F664">
        <v>17.936932850000002</v>
      </c>
      <c r="G664">
        <v>17.513769774</v>
      </c>
      <c r="H664">
        <v>18.256464153</v>
      </c>
      <c r="I664" t="s">
        <v>13</v>
      </c>
      <c r="J664" s="2">
        <f t="shared" si="21"/>
        <v>1.2048192728054241E-2</v>
      </c>
      <c r="K664" s="2">
        <f t="shared" si="22"/>
        <v>1.1976191004197858E-2</v>
      </c>
    </row>
    <row r="665" spans="1:11" x14ac:dyDescent="0.25">
      <c r="A665" s="5">
        <v>41166</v>
      </c>
      <c r="B665">
        <v>217214</v>
      </c>
      <c r="C665">
        <v>155471500</v>
      </c>
      <c r="D665">
        <v>3481294640</v>
      </c>
      <c r="E665">
        <v>20.121836081000001</v>
      </c>
      <c r="F665">
        <v>18.515543587</v>
      </c>
      <c r="G665">
        <v>18.256464153</v>
      </c>
      <c r="H665">
        <v>20.588179062999998</v>
      </c>
      <c r="I665" t="s">
        <v>13</v>
      </c>
      <c r="J665" s="2">
        <f t="shared" si="21"/>
        <v>0.10952380954534058</v>
      </c>
      <c r="K665" s="2">
        <f t="shared" si="22"/>
        <v>0.10393092286763755</v>
      </c>
    </row>
    <row r="666" spans="1:11" x14ac:dyDescent="0.25">
      <c r="A666" s="5">
        <v>41173</v>
      </c>
      <c r="B666">
        <v>159497</v>
      </c>
      <c r="C666">
        <v>115895000</v>
      </c>
      <c r="D666">
        <v>2674673938</v>
      </c>
      <c r="E666">
        <v>19.603677212000001</v>
      </c>
      <c r="F666">
        <v>20.009568326</v>
      </c>
      <c r="G666">
        <v>19.361869739999999</v>
      </c>
      <c r="H666">
        <v>20.458639345999998</v>
      </c>
      <c r="I666" t="s">
        <v>13</v>
      </c>
      <c r="J666" s="2">
        <f t="shared" si="21"/>
        <v>-2.575107295945378E-2</v>
      </c>
      <c r="K666" s="2">
        <f t="shared" si="22"/>
        <v>-2.608843608232754E-2</v>
      </c>
    </row>
    <row r="667" spans="1:11" x14ac:dyDescent="0.25">
      <c r="A667" s="5">
        <v>41180</v>
      </c>
      <c r="B667">
        <v>112060</v>
      </c>
      <c r="C667">
        <v>98311700</v>
      </c>
      <c r="D667">
        <v>2232814226</v>
      </c>
      <c r="E667">
        <v>19.318689834000001</v>
      </c>
      <c r="F667">
        <v>19.569133287</v>
      </c>
      <c r="G667">
        <v>19.171878155000002</v>
      </c>
      <c r="H667">
        <v>19.949116457999999</v>
      </c>
      <c r="I667" t="s">
        <v>13</v>
      </c>
      <c r="J667" s="2">
        <f t="shared" si="21"/>
        <v>-1.4537444935358912E-2</v>
      </c>
      <c r="K667" s="2">
        <f t="shared" si="22"/>
        <v>-1.4644148986778174E-2</v>
      </c>
    </row>
    <row r="668" spans="1:11" x14ac:dyDescent="0.25">
      <c r="A668" s="5">
        <v>41187</v>
      </c>
      <c r="B668">
        <v>125367</v>
      </c>
      <c r="C668">
        <v>90584200</v>
      </c>
      <c r="D668">
        <v>2035898968</v>
      </c>
      <c r="E668">
        <v>19.21505806</v>
      </c>
      <c r="F668">
        <v>19.284145909999999</v>
      </c>
      <c r="G668">
        <v>19.016430494000002</v>
      </c>
      <c r="H668">
        <v>19.759124873000001</v>
      </c>
      <c r="I668" t="s">
        <v>13</v>
      </c>
      <c r="J668" s="2">
        <f t="shared" si="21"/>
        <v>-5.3643272339106707E-3</v>
      </c>
      <c r="K668" s="2">
        <f t="shared" si="22"/>
        <v>-5.3787668997926927E-3</v>
      </c>
    </row>
    <row r="669" spans="1:11" x14ac:dyDescent="0.25">
      <c r="A669" s="5">
        <v>41194</v>
      </c>
      <c r="B669">
        <v>84596</v>
      </c>
      <c r="C669">
        <v>68029300</v>
      </c>
      <c r="D669">
        <v>1518889796</v>
      </c>
      <c r="E669">
        <v>19.430957588999998</v>
      </c>
      <c r="F669">
        <v>19.085518343</v>
      </c>
      <c r="G669">
        <v>19.085518343</v>
      </c>
      <c r="H669">
        <v>19.517317401</v>
      </c>
      <c r="I669" t="s">
        <v>13</v>
      </c>
      <c r="J669" s="2">
        <f t="shared" si="21"/>
        <v>1.1235955068459313E-2</v>
      </c>
      <c r="K669" s="2">
        <f t="shared" si="22"/>
        <v>1.1173300610268328E-2</v>
      </c>
    </row>
    <row r="670" spans="1:11" x14ac:dyDescent="0.25">
      <c r="A670" s="5">
        <v>41201</v>
      </c>
      <c r="B670">
        <v>174972</v>
      </c>
      <c r="C670">
        <v>121801600</v>
      </c>
      <c r="D670">
        <v>2752617209</v>
      </c>
      <c r="E670">
        <v>19.21505806</v>
      </c>
      <c r="F670">
        <v>19.474137495000001</v>
      </c>
      <c r="G670">
        <v>19.21505806</v>
      </c>
      <c r="H670">
        <v>19.949116457999999</v>
      </c>
      <c r="I670" t="s">
        <v>13</v>
      </c>
      <c r="J670" s="2">
        <f t="shared" si="21"/>
        <v>-1.1111111123119355E-2</v>
      </c>
      <c r="K670" s="2">
        <f t="shared" si="22"/>
        <v>-1.1173300610268397E-2</v>
      </c>
    </row>
    <row r="671" spans="1:11" x14ac:dyDescent="0.25">
      <c r="A671" s="5">
        <v>41208</v>
      </c>
      <c r="B671">
        <v>106017</v>
      </c>
      <c r="C671">
        <v>91932200</v>
      </c>
      <c r="D671">
        <v>2014062948</v>
      </c>
      <c r="E671">
        <v>19.085518343</v>
      </c>
      <c r="F671">
        <v>19.284145909999999</v>
      </c>
      <c r="G671">
        <v>18.567359474</v>
      </c>
      <c r="H671">
        <v>19.474137495000001</v>
      </c>
      <c r="I671" t="s">
        <v>13</v>
      </c>
      <c r="J671" s="2">
        <f t="shared" si="21"/>
        <v>-6.7415730202586843E-3</v>
      </c>
      <c r="K671" s="2">
        <f t="shared" si="22"/>
        <v>-6.7644000750016224E-3</v>
      </c>
    </row>
    <row r="672" spans="1:11" x14ac:dyDescent="0.25">
      <c r="A672" s="5">
        <v>41215</v>
      </c>
      <c r="B672">
        <v>110723</v>
      </c>
      <c r="C672">
        <v>80007000</v>
      </c>
      <c r="D672">
        <v>1688959881</v>
      </c>
      <c r="E672">
        <v>18.006020699</v>
      </c>
      <c r="F672">
        <v>18.567359474</v>
      </c>
      <c r="G672">
        <v>17.859209020000002</v>
      </c>
      <c r="H672">
        <v>18.757351059000001</v>
      </c>
      <c r="I672" t="s">
        <v>13</v>
      </c>
      <c r="J672" s="2">
        <f t="shared" si="21"/>
        <v>-5.6561085981504222E-2</v>
      </c>
      <c r="K672" s="2">
        <f t="shared" si="22"/>
        <v>-5.8223660288069017E-2</v>
      </c>
    </row>
    <row r="673" spans="1:11" x14ac:dyDescent="0.25">
      <c r="A673" s="5">
        <v>41222</v>
      </c>
      <c r="B673">
        <v>136466</v>
      </c>
      <c r="C673">
        <v>109385500</v>
      </c>
      <c r="D673">
        <v>2311492984</v>
      </c>
      <c r="E673">
        <v>17.945568830999999</v>
      </c>
      <c r="F673">
        <v>17.816029113999999</v>
      </c>
      <c r="G673">
        <v>17.643309491</v>
      </c>
      <c r="H673">
        <v>18.826438909</v>
      </c>
      <c r="I673" t="s">
        <v>13</v>
      </c>
      <c r="J673" s="2">
        <f t="shared" si="21"/>
        <v>-3.3573141456711975E-3</v>
      </c>
      <c r="K673" s="2">
        <f t="shared" si="22"/>
        <v>-3.3629625707091242E-3</v>
      </c>
    </row>
    <row r="674" spans="1:11" x14ac:dyDescent="0.25">
      <c r="A674" s="5">
        <v>41229</v>
      </c>
      <c r="B674">
        <v>128714</v>
      </c>
      <c r="C674">
        <v>102034800</v>
      </c>
      <c r="D674">
        <v>2037001587</v>
      </c>
      <c r="E674">
        <v>16.43427213</v>
      </c>
      <c r="F674">
        <v>17.988748737000002</v>
      </c>
      <c r="G674">
        <v>16.270188487999999</v>
      </c>
      <c r="H674">
        <v>18.101016491999999</v>
      </c>
      <c r="I674" t="s">
        <v>13</v>
      </c>
      <c r="J674" s="2">
        <f t="shared" si="21"/>
        <v>-8.4215591895271391E-2</v>
      </c>
      <c r="K674" s="2">
        <f t="shared" si="22"/>
        <v>-8.7974304341149306E-2</v>
      </c>
    </row>
    <row r="675" spans="1:11" x14ac:dyDescent="0.25">
      <c r="A675" s="5">
        <v>41236</v>
      </c>
      <c r="B675">
        <v>110360</v>
      </c>
      <c r="C675">
        <v>88714800</v>
      </c>
      <c r="D675">
        <v>1686857421</v>
      </c>
      <c r="E675">
        <v>16.555175865999999</v>
      </c>
      <c r="F675">
        <v>16.788347356999999</v>
      </c>
      <c r="G675">
        <v>15.933385223</v>
      </c>
      <c r="H675">
        <v>16.943795017999999</v>
      </c>
      <c r="I675" t="s">
        <v>13</v>
      </c>
      <c r="J675" s="2">
        <f t="shared" si="21"/>
        <v>7.3568050378876038E-3</v>
      </c>
      <c r="K675" s="2">
        <f t="shared" si="22"/>
        <v>7.3298757427657972E-3</v>
      </c>
    </row>
    <row r="676" spans="1:11" x14ac:dyDescent="0.25">
      <c r="A676" s="5">
        <v>41243</v>
      </c>
      <c r="B676">
        <v>163933</v>
      </c>
      <c r="C676">
        <v>135141600</v>
      </c>
      <c r="D676">
        <v>2542335263</v>
      </c>
      <c r="E676">
        <v>16.114740826999999</v>
      </c>
      <c r="F676">
        <v>16.520631941000001</v>
      </c>
      <c r="G676">
        <v>15.847025411000001</v>
      </c>
      <c r="H676">
        <v>16.658807639999999</v>
      </c>
      <c r="I676" t="s">
        <v>13</v>
      </c>
      <c r="J676" s="2">
        <f t="shared" si="21"/>
        <v>-2.6604068876401321E-2</v>
      </c>
      <c r="K676" s="2">
        <f t="shared" si="22"/>
        <v>-2.6964361657680833E-2</v>
      </c>
    </row>
    <row r="677" spans="1:11" x14ac:dyDescent="0.25">
      <c r="A677" s="5">
        <v>41250</v>
      </c>
      <c r="B677">
        <v>111180</v>
      </c>
      <c r="C677">
        <v>97337900</v>
      </c>
      <c r="D677">
        <v>1841491497</v>
      </c>
      <c r="E677">
        <v>16.477452035999999</v>
      </c>
      <c r="F677">
        <v>16.304732413</v>
      </c>
      <c r="G677">
        <v>16.114740826999999</v>
      </c>
      <c r="H677">
        <v>16.529267921999999</v>
      </c>
      <c r="I677" t="s">
        <v>13</v>
      </c>
      <c r="J677" s="2">
        <f t="shared" si="21"/>
        <v>2.2508038627111038E-2</v>
      </c>
      <c r="K677" s="2">
        <f t="shared" si="22"/>
        <v>2.2258470641922365E-2</v>
      </c>
    </row>
    <row r="678" spans="1:11" x14ac:dyDescent="0.25">
      <c r="A678" s="5">
        <v>41257</v>
      </c>
      <c r="B678">
        <v>185729</v>
      </c>
      <c r="C678">
        <v>161022100</v>
      </c>
      <c r="D678">
        <v>3187453671</v>
      </c>
      <c r="E678">
        <v>17.453317905999999</v>
      </c>
      <c r="F678">
        <v>16.442908111000001</v>
      </c>
      <c r="G678">
        <v>16.356548299</v>
      </c>
      <c r="H678">
        <v>17.513769774</v>
      </c>
      <c r="I678" t="s">
        <v>13</v>
      </c>
      <c r="J678" s="2">
        <f t="shared" si="21"/>
        <v>5.9224318654845787E-2</v>
      </c>
      <c r="K678" s="2">
        <f t="shared" si="22"/>
        <v>5.7536865392146107E-2</v>
      </c>
    </row>
    <row r="679" spans="1:11" x14ac:dyDescent="0.25">
      <c r="A679" s="5">
        <v>41264</v>
      </c>
      <c r="B679">
        <v>164654</v>
      </c>
      <c r="C679">
        <v>154119900</v>
      </c>
      <c r="D679">
        <v>3158407110</v>
      </c>
      <c r="E679">
        <v>17.867845000999999</v>
      </c>
      <c r="F679">
        <v>17.341050151000001</v>
      </c>
      <c r="G679">
        <v>17.099242678</v>
      </c>
      <c r="H679">
        <v>18.213284247000001</v>
      </c>
      <c r="I679" t="s">
        <v>13</v>
      </c>
      <c r="J679" s="2">
        <f t="shared" si="21"/>
        <v>2.375061849171356E-2</v>
      </c>
      <c r="K679" s="2">
        <f t="shared" si="22"/>
        <v>2.3472960328269583E-2</v>
      </c>
    </row>
    <row r="680" spans="1:11" x14ac:dyDescent="0.25">
      <c r="A680" s="5">
        <v>41271</v>
      </c>
      <c r="B680">
        <v>77087</v>
      </c>
      <c r="C680">
        <v>79415600</v>
      </c>
      <c r="D680">
        <v>1572877792</v>
      </c>
      <c r="E680">
        <v>16.857435206000002</v>
      </c>
      <c r="F680">
        <v>17.738305283999999</v>
      </c>
      <c r="G680">
        <v>16.667443621</v>
      </c>
      <c r="H680">
        <v>17.859209020000002</v>
      </c>
      <c r="I680" t="s">
        <v>13</v>
      </c>
      <c r="J680" s="2">
        <f t="shared" si="21"/>
        <v>-5.6549057535670855E-2</v>
      </c>
      <c r="K680" s="2">
        <f t="shared" si="22"/>
        <v>-5.8210910793664555E-2</v>
      </c>
    </row>
    <row r="681" spans="1:11" x14ac:dyDescent="0.25">
      <c r="A681" s="5">
        <v>41278</v>
      </c>
      <c r="B681">
        <v>115796</v>
      </c>
      <c r="C681">
        <v>96117500</v>
      </c>
      <c r="D681">
        <v>1940520339</v>
      </c>
      <c r="E681">
        <v>17.686489396999999</v>
      </c>
      <c r="F681">
        <v>17.263326320000001</v>
      </c>
      <c r="G681">
        <v>17.004246886000001</v>
      </c>
      <c r="H681">
        <v>17.807393133000001</v>
      </c>
      <c r="I681" t="s">
        <v>13</v>
      </c>
      <c r="J681" s="2">
        <f t="shared" si="21"/>
        <v>4.9180327900943954E-2</v>
      </c>
      <c r="K681" s="2">
        <f t="shared" si="22"/>
        <v>4.8009219216947813E-2</v>
      </c>
    </row>
    <row r="682" spans="1:11" x14ac:dyDescent="0.25">
      <c r="A682" s="5">
        <v>41285</v>
      </c>
      <c r="B682">
        <v>163040</v>
      </c>
      <c r="C682">
        <v>114934100</v>
      </c>
      <c r="D682">
        <v>2280190218</v>
      </c>
      <c r="E682">
        <v>17.168330527999998</v>
      </c>
      <c r="F682">
        <v>17.686489396999999</v>
      </c>
      <c r="G682">
        <v>16.805619319000002</v>
      </c>
      <c r="H682">
        <v>17.850573039</v>
      </c>
      <c r="I682" t="s">
        <v>13</v>
      </c>
      <c r="J682" s="2">
        <f t="shared" si="21"/>
        <v>-2.9296874997018385E-2</v>
      </c>
      <c r="K682" s="2">
        <f t="shared" si="22"/>
        <v>-2.9734598939807455E-2</v>
      </c>
    </row>
    <row r="683" spans="1:11" x14ac:dyDescent="0.25">
      <c r="A683" s="5">
        <v>41292</v>
      </c>
      <c r="B683">
        <v>115238</v>
      </c>
      <c r="C683">
        <v>110548200</v>
      </c>
      <c r="D683">
        <v>2195212283</v>
      </c>
      <c r="E683">
        <v>16.909251093000002</v>
      </c>
      <c r="F683">
        <v>17.280598283</v>
      </c>
      <c r="G683">
        <v>16.909251093000002</v>
      </c>
      <c r="H683">
        <v>17.479225848999999</v>
      </c>
      <c r="I683" t="s">
        <v>13</v>
      </c>
      <c r="J683" s="2">
        <f t="shared" si="21"/>
        <v>-1.5090543287098357E-2</v>
      </c>
      <c r="K683" s="2">
        <f t="shared" si="22"/>
        <v>-1.5205564154026643E-2</v>
      </c>
    </row>
    <row r="684" spans="1:11" x14ac:dyDescent="0.25">
      <c r="A684" s="5">
        <v>41299</v>
      </c>
      <c r="B684">
        <v>93782</v>
      </c>
      <c r="C684">
        <v>77313200</v>
      </c>
      <c r="D684">
        <v>1506174634</v>
      </c>
      <c r="E684">
        <v>16.935159036999998</v>
      </c>
      <c r="F684">
        <v>16.900615112000001</v>
      </c>
      <c r="G684">
        <v>16.606991752999999</v>
      </c>
      <c r="H684">
        <v>17.038790809999998</v>
      </c>
      <c r="I684" t="s">
        <v>13</v>
      </c>
      <c r="J684" s="2">
        <f t="shared" si="21"/>
        <v>1.5321757218875742E-3</v>
      </c>
      <c r="K684" s="2">
        <f t="shared" si="22"/>
        <v>1.5310031382495212E-3</v>
      </c>
    </row>
    <row r="685" spans="1:11" x14ac:dyDescent="0.25">
      <c r="A685" s="5">
        <v>41306</v>
      </c>
      <c r="B685">
        <v>183215</v>
      </c>
      <c r="C685">
        <v>173657100</v>
      </c>
      <c r="D685">
        <v>3227171785</v>
      </c>
      <c r="E685">
        <v>15.942021204</v>
      </c>
      <c r="F685">
        <v>17.038790809999998</v>
      </c>
      <c r="G685">
        <v>15.458406259</v>
      </c>
      <c r="H685">
        <v>17.107878660000001</v>
      </c>
      <c r="I685" t="s">
        <v>13</v>
      </c>
      <c r="J685" s="2">
        <f t="shared" si="21"/>
        <v>-5.8643549247467175E-2</v>
      </c>
      <c r="K685" s="2">
        <f t="shared" si="22"/>
        <v>-6.0433411173788858E-2</v>
      </c>
    </row>
    <row r="686" spans="1:11" x14ac:dyDescent="0.25">
      <c r="A686" s="5">
        <v>41313</v>
      </c>
      <c r="B686">
        <v>208708</v>
      </c>
      <c r="C686">
        <v>206511000</v>
      </c>
      <c r="D686">
        <v>3670313714</v>
      </c>
      <c r="E686">
        <v>15.320230561000001</v>
      </c>
      <c r="F686">
        <v>15.682941768999999</v>
      </c>
      <c r="G686">
        <v>14.905703466</v>
      </c>
      <c r="H686">
        <v>15.847025411000001</v>
      </c>
      <c r="I686" t="s">
        <v>13</v>
      </c>
      <c r="J686" s="2">
        <f t="shared" si="21"/>
        <v>-3.9003250280710056E-2</v>
      </c>
      <c r="K686" s="2">
        <f t="shared" si="22"/>
        <v>-3.9784252203526764E-2</v>
      </c>
    </row>
    <row r="687" spans="1:11" x14ac:dyDescent="0.25">
      <c r="A687" s="5">
        <v>41320</v>
      </c>
      <c r="B687">
        <v>85703</v>
      </c>
      <c r="C687">
        <v>72365500</v>
      </c>
      <c r="D687">
        <v>1284450866</v>
      </c>
      <c r="E687">
        <v>15.225234768</v>
      </c>
      <c r="F687">
        <v>15.501586165000001</v>
      </c>
      <c r="G687">
        <v>15.138874957000001</v>
      </c>
      <c r="H687">
        <v>15.544766071</v>
      </c>
      <c r="I687" t="s">
        <v>13</v>
      </c>
      <c r="J687" s="2">
        <f t="shared" si="21"/>
        <v>-6.2006764599109587E-3</v>
      </c>
      <c r="K687" s="2">
        <f t="shared" si="22"/>
        <v>-6.2199804942762631E-3</v>
      </c>
    </row>
    <row r="688" spans="1:11" x14ac:dyDescent="0.25">
      <c r="A688" s="5">
        <v>41327</v>
      </c>
      <c r="B688">
        <v>144437</v>
      </c>
      <c r="C688">
        <v>135008300</v>
      </c>
      <c r="D688">
        <v>2377844719</v>
      </c>
      <c r="E688">
        <v>14.810707673</v>
      </c>
      <c r="F688">
        <v>15.233870748999999</v>
      </c>
      <c r="G688">
        <v>14.689803937000001</v>
      </c>
      <c r="H688">
        <v>15.700213732</v>
      </c>
      <c r="I688" t="s">
        <v>13</v>
      </c>
      <c r="J688" s="2">
        <f t="shared" si="21"/>
        <v>-2.7226318760696033E-2</v>
      </c>
      <c r="K688" s="2">
        <f t="shared" si="22"/>
        <v>-2.7603822783315132E-2</v>
      </c>
    </row>
    <row r="689" spans="1:11" x14ac:dyDescent="0.25">
      <c r="A689" s="5">
        <v>41334</v>
      </c>
      <c r="B689">
        <v>153840</v>
      </c>
      <c r="C689">
        <v>150759200</v>
      </c>
      <c r="D689">
        <v>2529551051</v>
      </c>
      <c r="E689">
        <v>14.594808144</v>
      </c>
      <c r="F689">
        <v>14.724347861</v>
      </c>
      <c r="G689">
        <v>14.163009087000001</v>
      </c>
      <c r="H689">
        <v>14.767527767000001</v>
      </c>
      <c r="I689" t="s">
        <v>13</v>
      </c>
      <c r="J689" s="2">
        <f t="shared" si="21"/>
        <v>-1.4577259491360128E-2</v>
      </c>
      <c r="K689" s="2">
        <f t="shared" si="22"/>
        <v>-1.4684551699301383E-2</v>
      </c>
    </row>
    <row r="690" spans="1:11" x14ac:dyDescent="0.25">
      <c r="A690" s="5">
        <v>41341</v>
      </c>
      <c r="B690">
        <v>247298</v>
      </c>
      <c r="C690">
        <v>233030200</v>
      </c>
      <c r="D690">
        <v>4156299489</v>
      </c>
      <c r="E690">
        <v>15.864297372999999</v>
      </c>
      <c r="F690">
        <v>14.525720294999999</v>
      </c>
      <c r="G690">
        <v>14.223460955</v>
      </c>
      <c r="H690">
        <v>16.909251093000002</v>
      </c>
      <c r="I690" t="s">
        <v>13</v>
      </c>
      <c r="J690" s="2">
        <f t="shared" si="21"/>
        <v>8.6982248514304139E-2</v>
      </c>
      <c r="K690" s="2">
        <f t="shared" si="22"/>
        <v>8.3405277292113195E-2</v>
      </c>
    </row>
    <row r="691" spans="1:11" x14ac:dyDescent="0.25">
      <c r="A691" s="5">
        <v>41348</v>
      </c>
      <c r="B691">
        <v>194221</v>
      </c>
      <c r="C691">
        <v>152670200</v>
      </c>
      <c r="D691">
        <v>2889847536</v>
      </c>
      <c r="E691">
        <v>16.486088017</v>
      </c>
      <c r="F691">
        <v>15.795209524000001</v>
      </c>
      <c r="G691">
        <v>15.475678222000001</v>
      </c>
      <c r="H691">
        <v>16.883343150000002</v>
      </c>
      <c r="I691" t="s">
        <v>13</v>
      </c>
      <c r="J691" s="2">
        <f t="shared" si="21"/>
        <v>3.9194338670065942E-2</v>
      </c>
      <c r="K691" s="2">
        <f t="shared" si="22"/>
        <v>3.8445738582340738E-2</v>
      </c>
    </row>
    <row r="692" spans="1:11" x14ac:dyDescent="0.25">
      <c r="A692" s="5">
        <v>41355</v>
      </c>
      <c r="B692">
        <v>167105</v>
      </c>
      <c r="C692">
        <v>139406300</v>
      </c>
      <c r="D692">
        <v>2637147315</v>
      </c>
      <c r="E692">
        <v>16.088832883999999</v>
      </c>
      <c r="F692">
        <v>16.322004374999999</v>
      </c>
      <c r="G692">
        <v>15.942021204</v>
      </c>
      <c r="H692">
        <v>16.710623526999999</v>
      </c>
      <c r="I692" t="s">
        <v>13</v>
      </c>
      <c r="J692" s="2">
        <f t="shared" si="21"/>
        <v>-2.4096385545822829E-2</v>
      </c>
      <c r="K692" s="2">
        <f t="shared" si="22"/>
        <v>-2.4391453127903539E-2</v>
      </c>
    </row>
    <row r="693" spans="1:11" x14ac:dyDescent="0.25">
      <c r="A693" s="5">
        <v>41362</v>
      </c>
      <c r="B693">
        <v>81781</v>
      </c>
      <c r="C693">
        <v>68495800</v>
      </c>
      <c r="D693">
        <v>1269419565</v>
      </c>
      <c r="E693">
        <v>15.847025411000001</v>
      </c>
      <c r="F693">
        <v>16.175192695</v>
      </c>
      <c r="G693">
        <v>15.734757655999999</v>
      </c>
      <c r="H693">
        <v>16.304732413</v>
      </c>
      <c r="I693" t="s">
        <v>13</v>
      </c>
      <c r="J693" s="2">
        <f t="shared" si="21"/>
        <v>-1.5029522324174982E-2</v>
      </c>
      <c r="K693" s="2">
        <f t="shared" si="22"/>
        <v>-1.5143610161930339E-2</v>
      </c>
    </row>
    <row r="694" spans="1:11" x14ac:dyDescent="0.25">
      <c r="A694" s="5">
        <v>41369</v>
      </c>
      <c r="B694">
        <v>94971</v>
      </c>
      <c r="C694">
        <v>87873300</v>
      </c>
      <c r="D694">
        <v>1575785468</v>
      </c>
      <c r="E694">
        <v>15.372046448000001</v>
      </c>
      <c r="F694">
        <v>15.777937562</v>
      </c>
      <c r="G694">
        <v>15.156146918999999</v>
      </c>
      <c r="H694">
        <v>15.872933355000001</v>
      </c>
      <c r="I694" t="s">
        <v>13</v>
      </c>
      <c r="J694" s="2">
        <f t="shared" si="21"/>
        <v>-2.9972752026402372E-2</v>
      </c>
      <c r="K694" s="2">
        <f t="shared" si="22"/>
        <v>-3.0431117184814168E-2</v>
      </c>
    </row>
    <row r="695" spans="1:11" x14ac:dyDescent="0.25">
      <c r="A695" s="5">
        <v>41376</v>
      </c>
      <c r="B695">
        <v>148397</v>
      </c>
      <c r="C695">
        <v>133534100</v>
      </c>
      <c r="D695">
        <v>2400610926</v>
      </c>
      <c r="E695">
        <v>15.510222146</v>
      </c>
      <c r="F695">
        <v>15.423862335000001</v>
      </c>
      <c r="G695">
        <v>14.974791314999999</v>
      </c>
      <c r="H695">
        <v>16.106104846000001</v>
      </c>
      <c r="I695" t="s">
        <v>13</v>
      </c>
      <c r="J695" s="2">
        <f t="shared" si="21"/>
        <v>8.9887640183377027E-3</v>
      </c>
      <c r="K695" s="2">
        <f t="shared" si="22"/>
        <v>8.9486055496449876E-3</v>
      </c>
    </row>
    <row r="696" spans="1:11" x14ac:dyDescent="0.25">
      <c r="A696" s="5">
        <v>41383</v>
      </c>
      <c r="B696">
        <v>190261</v>
      </c>
      <c r="C696">
        <v>164570800</v>
      </c>
      <c r="D696">
        <v>2903846563</v>
      </c>
      <c r="E696">
        <v>15.959293166</v>
      </c>
      <c r="F696">
        <v>15.285686635999999</v>
      </c>
      <c r="G696">
        <v>14.663895993000001</v>
      </c>
      <c r="H696">
        <v>15.959293166</v>
      </c>
      <c r="I696" t="s">
        <v>13</v>
      </c>
      <c r="J696" s="2">
        <f t="shared" si="21"/>
        <v>2.895322941043843E-2</v>
      </c>
      <c r="K696" s="2">
        <f t="shared" si="22"/>
        <v>2.8542003350927967E-2</v>
      </c>
    </row>
    <row r="697" spans="1:11" x14ac:dyDescent="0.25">
      <c r="A697" s="5">
        <v>41390</v>
      </c>
      <c r="B697">
        <v>188528</v>
      </c>
      <c r="C697">
        <v>153638300</v>
      </c>
      <c r="D697">
        <v>2952681085</v>
      </c>
      <c r="E697">
        <v>16.658807639999999</v>
      </c>
      <c r="F697">
        <v>15.864297372999999</v>
      </c>
      <c r="G697">
        <v>15.69157775</v>
      </c>
      <c r="H697">
        <v>17.004246886000001</v>
      </c>
      <c r="I697" t="s">
        <v>13</v>
      </c>
      <c r="J697" s="2">
        <f t="shared" si="21"/>
        <v>4.3831168882232152E-2</v>
      </c>
      <c r="K697" s="2">
        <f t="shared" si="22"/>
        <v>4.2897760753018745E-2</v>
      </c>
    </row>
    <row r="698" spans="1:11" x14ac:dyDescent="0.25">
      <c r="A698" s="5">
        <v>41397</v>
      </c>
      <c r="B698">
        <v>195790</v>
      </c>
      <c r="C698">
        <v>181774600</v>
      </c>
      <c r="D698">
        <v>3655445918</v>
      </c>
      <c r="E698">
        <v>17.957690156999998</v>
      </c>
      <c r="F698">
        <v>17.271962300999999</v>
      </c>
      <c r="G698">
        <v>17.220146414999999</v>
      </c>
      <c r="H698">
        <v>18.550293931999999</v>
      </c>
      <c r="I698" t="s">
        <v>13</v>
      </c>
      <c r="J698" s="2">
        <f t="shared" si="21"/>
        <v>7.7969716985098581E-2</v>
      </c>
      <c r="K698" s="2">
        <f t="shared" si="22"/>
        <v>7.5079380241664079E-2</v>
      </c>
    </row>
    <row r="699" spans="1:11" x14ac:dyDescent="0.25">
      <c r="A699" s="5">
        <v>41404</v>
      </c>
      <c r="B699">
        <v>151535</v>
      </c>
      <c r="C699">
        <v>126476900</v>
      </c>
      <c r="D699">
        <v>2564031300</v>
      </c>
      <c r="E699">
        <v>17.912795932000002</v>
      </c>
      <c r="F699">
        <v>17.966669002</v>
      </c>
      <c r="G699">
        <v>17.697303649999998</v>
      </c>
      <c r="H699">
        <v>18.693955454000001</v>
      </c>
      <c r="I699" t="s">
        <v>13</v>
      </c>
      <c r="J699" s="2">
        <f t="shared" si="21"/>
        <v>-2.499999978142875E-3</v>
      </c>
      <c r="K699" s="2">
        <f t="shared" si="22"/>
        <v>-2.5031301962066257E-3</v>
      </c>
    </row>
    <row r="700" spans="1:11" x14ac:dyDescent="0.25">
      <c r="A700" s="5">
        <v>41411</v>
      </c>
      <c r="B700">
        <v>139301</v>
      </c>
      <c r="C700">
        <v>117560800</v>
      </c>
      <c r="D700">
        <v>2307053870</v>
      </c>
      <c r="E700">
        <v>17.912795932000002</v>
      </c>
      <c r="F700">
        <v>17.787092100999999</v>
      </c>
      <c r="G700">
        <v>17.284276775999999</v>
      </c>
      <c r="H700">
        <v>18.029520917999999</v>
      </c>
      <c r="I700" t="s">
        <v>13</v>
      </c>
      <c r="J700" s="2">
        <f t="shared" si="21"/>
        <v>0</v>
      </c>
      <c r="K700" s="2">
        <f t="shared" si="22"/>
        <v>0</v>
      </c>
    </row>
    <row r="701" spans="1:11" x14ac:dyDescent="0.25">
      <c r="A701" s="5">
        <v>41418</v>
      </c>
      <c r="B701">
        <v>154395</v>
      </c>
      <c r="C701">
        <v>158883800</v>
      </c>
      <c r="D701">
        <v>3172870003</v>
      </c>
      <c r="E701">
        <v>18.002584382999999</v>
      </c>
      <c r="F701">
        <v>17.867901706000001</v>
      </c>
      <c r="G701">
        <v>17.490790213</v>
      </c>
      <c r="H701">
        <v>18.31684396</v>
      </c>
      <c r="I701" t="s">
        <v>13</v>
      </c>
      <c r="J701" s="2">
        <f t="shared" si="21"/>
        <v>5.0125313402133997E-3</v>
      </c>
      <c r="K701" s="2">
        <f t="shared" si="22"/>
        <v>5.0000104285390125E-3</v>
      </c>
    </row>
    <row r="702" spans="1:11" x14ac:dyDescent="0.25">
      <c r="A702" s="5">
        <v>41425</v>
      </c>
      <c r="B702">
        <v>96840</v>
      </c>
      <c r="C702">
        <v>93229600</v>
      </c>
      <c r="D702">
        <v>1871252665</v>
      </c>
      <c r="E702">
        <v>18.002584382999999</v>
      </c>
      <c r="F702">
        <v>17.966669002</v>
      </c>
      <c r="G702">
        <v>17.778113256000001</v>
      </c>
      <c r="H702">
        <v>18.280928580000001</v>
      </c>
      <c r="I702" t="s">
        <v>13</v>
      </c>
      <c r="J702" s="2">
        <f t="shared" si="21"/>
        <v>0</v>
      </c>
      <c r="K702" s="2">
        <f t="shared" si="22"/>
        <v>0</v>
      </c>
    </row>
    <row r="703" spans="1:11" x14ac:dyDescent="0.25">
      <c r="A703" s="5">
        <v>41432</v>
      </c>
      <c r="B703">
        <v>172027</v>
      </c>
      <c r="C703">
        <v>152271200</v>
      </c>
      <c r="D703">
        <v>2992187377</v>
      </c>
      <c r="E703">
        <v>16.916144127999999</v>
      </c>
      <c r="F703">
        <v>18.056457453</v>
      </c>
      <c r="G703">
        <v>16.808397986999999</v>
      </c>
      <c r="H703">
        <v>18.379695876</v>
      </c>
      <c r="I703" t="s">
        <v>13</v>
      </c>
      <c r="J703" s="2">
        <f t="shared" si="21"/>
        <v>-6.0349127207865449E-2</v>
      </c>
      <c r="K703" s="2">
        <f t="shared" si="22"/>
        <v>-6.2246884631840083E-2</v>
      </c>
    </row>
    <row r="704" spans="1:11" x14ac:dyDescent="0.25">
      <c r="A704" s="5">
        <v>41439</v>
      </c>
      <c r="B704">
        <v>168413</v>
      </c>
      <c r="C704">
        <v>158151600</v>
      </c>
      <c r="D704">
        <v>2927034250</v>
      </c>
      <c r="E704">
        <v>16.215794211999999</v>
      </c>
      <c r="F704">
        <v>16.916144127999999</v>
      </c>
      <c r="G704">
        <v>16.108048070999999</v>
      </c>
      <c r="H704">
        <v>17.167551790000001</v>
      </c>
      <c r="I704" t="s">
        <v>13</v>
      </c>
      <c r="J704" s="2">
        <f t="shared" si="21"/>
        <v>-4.1401273877819778E-2</v>
      </c>
      <c r="K704" s="2">
        <f t="shared" si="22"/>
        <v>-4.228272115152186E-2</v>
      </c>
    </row>
    <row r="705" spans="1:11" x14ac:dyDescent="0.25">
      <c r="A705" s="5">
        <v>41446</v>
      </c>
      <c r="B705">
        <v>233714</v>
      </c>
      <c r="C705">
        <v>201022600</v>
      </c>
      <c r="D705">
        <v>3474197878</v>
      </c>
      <c r="E705">
        <v>14.779178999000001</v>
      </c>
      <c r="F705">
        <v>16.565969169999999</v>
      </c>
      <c r="G705">
        <v>14.779178999000001</v>
      </c>
      <c r="H705">
        <v>16.637799931</v>
      </c>
      <c r="I705" t="s">
        <v>13</v>
      </c>
      <c r="J705" s="2">
        <f t="shared" si="21"/>
        <v>-8.8593576991552792E-2</v>
      </c>
      <c r="K705" s="2">
        <f t="shared" si="22"/>
        <v>-9.2766352768314353E-2</v>
      </c>
    </row>
    <row r="706" spans="1:11" x14ac:dyDescent="0.25">
      <c r="A706" s="5">
        <v>41453</v>
      </c>
      <c r="B706">
        <v>187613</v>
      </c>
      <c r="C706">
        <v>161481100</v>
      </c>
      <c r="D706">
        <v>2603612482</v>
      </c>
      <c r="E706">
        <v>14.527771337000001</v>
      </c>
      <c r="F706">
        <v>14.33921559</v>
      </c>
      <c r="G706">
        <v>13.980061787</v>
      </c>
      <c r="H706">
        <v>14.788157844000001</v>
      </c>
      <c r="I706" t="s">
        <v>13</v>
      </c>
      <c r="J706" s="2">
        <f t="shared" si="21"/>
        <v>-1.7010935588303688E-2</v>
      </c>
      <c r="K706" s="2">
        <f t="shared" si="22"/>
        <v>-1.715728360519609E-2</v>
      </c>
    </row>
    <row r="707" spans="1:11" x14ac:dyDescent="0.25">
      <c r="A707" s="5">
        <v>41460</v>
      </c>
      <c r="B707">
        <v>206837</v>
      </c>
      <c r="C707">
        <v>200948300</v>
      </c>
      <c r="D707">
        <v>3136610794</v>
      </c>
      <c r="E707">
        <v>13.602950293999999</v>
      </c>
      <c r="F707">
        <v>14.545729027</v>
      </c>
      <c r="G707">
        <v>13.414394547000001</v>
      </c>
      <c r="H707">
        <v>14.653475168</v>
      </c>
      <c r="I707" t="s">
        <v>13</v>
      </c>
      <c r="J707" s="2">
        <f t="shared" si="21"/>
        <v>-6.3658838065865253E-2</v>
      </c>
      <c r="K707" s="2">
        <f t="shared" si="22"/>
        <v>-6.5775379668743042E-2</v>
      </c>
    </row>
    <row r="708" spans="1:11" x14ac:dyDescent="0.25">
      <c r="A708" s="5">
        <v>41467</v>
      </c>
      <c r="B708">
        <v>118006</v>
      </c>
      <c r="C708">
        <v>100403700</v>
      </c>
      <c r="D708">
        <v>1548337195</v>
      </c>
      <c r="E708">
        <v>13.854357955999999</v>
      </c>
      <c r="F708">
        <v>13.647844519</v>
      </c>
      <c r="G708">
        <v>13.441331082</v>
      </c>
      <c r="H708">
        <v>14.294321365</v>
      </c>
      <c r="I708" t="s">
        <v>13</v>
      </c>
      <c r="J708" s="2">
        <f t="shared" ref="J708:J771" si="23">E708/E707-1</f>
        <v>1.8481848170164294E-2</v>
      </c>
      <c r="K708" s="2">
        <f t="shared" ref="K708:K771" si="24">LN(E708/E707)</f>
        <v>1.8313134405303057E-2</v>
      </c>
    </row>
    <row r="709" spans="1:11" x14ac:dyDescent="0.25">
      <c r="A709" s="5">
        <v>41474</v>
      </c>
      <c r="B709">
        <v>119372</v>
      </c>
      <c r="C709">
        <v>111770400</v>
      </c>
      <c r="D709">
        <v>1777204844</v>
      </c>
      <c r="E709">
        <v>14.258405983999999</v>
      </c>
      <c r="F709">
        <v>13.872315646000001</v>
      </c>
      <c r="G709">
        <v>13.782527195</v>
      </c>
      <c r="H709">
        <v>14.626538632999999</v>
      </c>
      <c r="I709" t="s">
        <v>13</v>
      </c>
      <c r="J709" s="2">
        <f t="shared" si="23"/>
        <v>2.9163966261245289E-2</v>
      </c>
      <c r="K709" s="2">
        <f t="shared" si="24"/>
        <v>2.8746789406830446E-2</v>
      </c>
    </row>
    <row r="710" spans="1:11" x14ac:dyDescent="0.25">
      <c r="A710" s="5">
        <v>41481</v>
      </c>
      <c r="B710">
        <v>155838</v>
      </c>
      <c r="C710">
        <v>133680400</v>
      </c>
      <c r="D710">
        <v>2209955761</v>
      </c>
      <c r="E710">
        <v>15.219142408</v>
      </c>
      <c r="F710">
        <v>14.33921559</v>
      </c>
      <c r="G710">
        <v>14.276363675000001</v>
      </c>
      <c r="H710">
        <v>15.344846239000001</v>
      </c>
      <c r="I710" t="s">
        <v>13</v>
      </c>
      <c r="J710" s="2">
        <f t="shared" si="23"/>
        <v>6.7380352690061374E-2</v>
      </c>
      <c r="K710" s="2">
        <f t="shared" si="24"/>
        <v>6.5207378049839781E-2</v>
      </c>
    </row>
    <row r="711" spans="1:11" x14ac:dyDescent="0.25">
      <c r="A711" s="5">
        <v>41488</v>
      </c>
      <c r="B711">
        <v>126416</v>
      </c>
      <c r="C711">
        <v>112605500</v>
      </c>
      <c r="D711">
        <v>1875614654</v>
      </c>
      <c r="E711">
        <v>15.093438577000001</v>
      </c>
      <c r="F711">
        <v>15.255057788</v>
      </c>
      <c r="G711">
        <v>14.518792491999999</v>
      </c>
      <c r="H711">
        <v>15.317909704</v>
      </c>
      <c r="I711" t="s">
        <v>13</v>
      </c>
      <c r="J711" s="2">
        <f t="shared" si="23"/>
        <v>-8.2595870141751737E-3</v>
      </c>
      <c r="K711" s="2">
        <f t="shared" si="24"/>
        <v>-8.2938863994073166E-3</v>
      </c>
    </row>
    <row r="712" spans="1:11" x14ac:dyDescent="0.25">
      <c r="A712" s="5">
        <v>41495</v>
      </c>
      <c r="B712">
        <v>119183</v>
      </c>
      <c r="C712">
        <v>115315900</v>
      </c>
      <c r="D712">
        <v>1911878955</v>
      </c>
      <c r="E712">
        <v>15.335867393999999</v>
      </c>
      <c r="F712">
        <v>15.057523196</v>
      </c>
      <c r="G712">
        <v>14.455940576</v>
      </c>
      <c r="H712">
        <v>15.371782774</v>
      </c>
      <c r="I712" t="s">
        <v>13</v>
      </c>
      <c r="J712" s="2">
        <f t="shared" si="23"/>
        <v>1.6061867927790852E-2</v>
      </c>
      <c r="K712" s="2">
        <f t="shared" si="24"/>
        <v>1.5934240932063744E-2</v>
      </c>
    </row>
    <row r="713" spans="1:11" x14ac:dyDescent="0.25">
      <c r="A713" s="5">
        <v>41502</v>
      </c>
      <c r="B713">
        <v>270442</v>
      </c>
      <c r="C713">
        <v>261694900</v>
      </c>
      <c r="D713">
        <v>4500549863</v>
      </c>
      <c r="E713">
        <v>15.964386549</v>
      </c>
      <c r="F713">
        <v>15.533401985999999</v>
      </c>
      <c r="G713">
        <v>14.518792491999999</v>
      </c>
      <c r="H713">
        <v>16.215794211999999</v>
      </c>
      <c r="I713" t="s">
        <v>13</v>
      </c>
      <c r="J713" s="2">
        <f t="shared" si="23"/>
        <v>4.0983606525308192E-2</v>
      </c>
      <c r="K713" s="2">
        <f t="shared" si="24"/>
        <v>4.0166041694528413E-2</v>
      </c>
    </row>
    <row r="714" spans="1:11" x14ac:dyDescent="0.25">
      <c r="A714" s="5">
        <v>41509</v>
      </c>
      <c r="B714">
        <v>191759</v>
      </c>
      <c r="C714">
        <v>208243200</v>
      </c>
      <c r="D714">
        <v>3708826670</v>
      </c>
      <c r="E714">
        <v>16.655757620999999</v>
      </c>
      <c r="F714">
        <v>15.668084662</v>
      </c>
      <c r="G714">
        <v>15.299952014</v>
      </c>
      <c r="H714">
        <v>16.691673001000002</v>
      </c>
      <c r="I714" t="s">
        <v>13</v>
      </c>
      <c r="J714" s="2">
        <f t="shared" si="23"/>
        <v>4.3307086675579587E-2</v>
      </c>
      <c r="K714" s="2">
        <f t="shared" si="24"/>
        <v>4.2395559026543045E-2</v>
      </c>
    </row>
    <row r="715" spans="1:11" x14ac:dyDescent="0.25">
      <c r="A715" s="5">
        <v>41516</v>
      </c>
      <c r="B715">
        <v>143468</v>
      </c>
      <c r="C715">
        <v>139211000</v>
      </c>
      <c r="D715">
        <v>2414456029</v>
      </c>
      <c r="E715">
        <v>15.084459731999999</v>
      </c>
      <c r="F715">
        <v>16.610863395999999</v>
      </c>
      <c r="G715">
        <v>14.833052069000001</v>
      </c>
      <c r="H715">
        <v>16.781461451999999</v>
      </c>
      <c r="I715" t="s">
        <v>13</v>
      </c>
      <c r="J715" s="2">
        <f t="shared" si="23"/>
        <v>-9.4339622655103206E-2</v>
      </c>
      <c r="K715" s="2">
        <f t="shared" si="24"/>
        <v>-9.9090902659240698E-2</v>
      </c>
    </row>
    <row r="716" spans="1:11" x14ac:dyDescent="0.25">
      <c r="A716" s="5">
        <v>41523</v>
      </c>
      <c r="B716">
        <v>167850</v>
      </c>
      <c r="C716">
        <v>165894300</v>
      </c>
      <c r="D716">
        <v>2850864600</v>
      </c>
      <c r="E716">
        <v>15.946428858999999</v>
      </c>
      <c r="F716">
        <v>15.398719309000001</v>
      </c>
      <c r="G716">
        <v>14.86896745</v>
      </c>
      <c r="H716">
        <v>16.161921142000001</v>
      </c>
      <c r="I716" t="s">
        <v>13</v>
      </c>
      <c r="J716" s="2">
        <f t="shared" si="23"/>
        <v>5.7142857106869283E-2</v>
      </c>
      <c r="K716" s="2">
        <f t="shared" si="24"/>
        <v>5.5569851120768197E-2</v>
      </c>
    </row>
    <row r="717" spans="1:11" x14ac:dyDescent="0.25">
      <c r="A717" s="5">
        <v>41530</v>
      </c>
      <c r="B717">
        <v>160066</v>
      </c>
      <c r="C717">
        <v>151779400</v>
      </c>
      <c r="D717">
        <v>2747549014</v>
      </c>
      <c r="E717">
        <v>16.278646127999998</v>
      </c>
      <c r="F717">
        <v>15.955407704000001</v>
      </c>
      <c r="G717">
        <v>15.937450013999999</v>
      </c>
      <c r="H717">
        <v>16.646778776000001</v>
      </c>
      <c r="I717" t="s">
        <v>13</v>
      </c>
      <c r="J717" s="2">
        <f t="shared" si="23"/>
        <v>2.0833333402575427E-2</v>
      </c>
      <c r="K717" s="2">
        <f t="shared" si="24"/>
        <v>2.0619287270564671E-2</v>
      </c>
    </row>
    <row r="718" spans="1:11" x14ac:dyDescent="0.25">
      <c r="A718" s="5">
        <v>41537</v>
      </c>
      <c r="B718">
        <v>142611</v>
      </c>
      <c r="C718">
        <v>126807000</v>
      </c>
      <c r="D718">
        <v>2369036011</v>
      </c>
      <c r="E718">
        <v>17.005932579</v>
      </c>
      <c r="F718">
        <v>16.54801148</v>
      </c>
      <c r="G718">
        <v>16.305582662999999</v>
      </c>
      <c r="H718">
        <v>17.338149847</v>
      </c>
      <c r="I718" t="s">
        <v>13</v>
      </c>
      <c r="J718" s="2">
        <f t="shared" si="23"/>
        <v>4.4677330367728585E-2</v>
      </c>
      <c r="K718" s="2">
        <f t="shared" si="24"/>
        <v>4.3708062968306566E-2</v>
      </c>
    </row>
    <row r="719" spans="1:11" x14ac:dyDescent="0.25">
      <c r="A719" s="5">
        <v>41544</v>
      </c>
      <c r="B719">
        <v>103559</v>
      </c>
      <c r="C719">
        <v>86789100</v>
      </c>
      <c r="D719">
        <v>1631114649</v>
      </c>
      <c r="E719">
        <v>16.610863395999999</v>
      </c>
      <c r="F719">
        <v>17.059805649000001</v>
      </c>
      <c r="G719">
        <v>16.556990325000001</v>
      </c>
      <c r="H719">
        <v>17.257340241000001</v>
      </c>
      <c r="I719" t="s">
        <v>13</v>
      </c>
      <c r="J719" s="2">
        <f t="shared" si="23"/>
        <v>-2.3231256572653791E-2</v>
      </c>
      <c r="K719" s="2">
        <f t="shared" si="24"/>
        <v>-2.3505355645872663E-2</v>
      </c>
    </row>
    <row r="720" spans="1:11" x14ac:dyDescent="0.25">
      <c r="A720" s="5">
        <v>41551</v>
      </c>
      <c r="B720">
        <v>139385</v>
      </c>
      <c r="C720">
        <v>104725200</v>
      </c>
      <c r="D720">
        <v>1943132410</v>
      </c>
      <c r="E720">
        <v>16.763503761999999</v>
      </c>
      <c r="F720">
        <v>16.539032635000002</v>
      </c>
      <c r="G720">
        <v>16.224773057</v>
      </c>
      <c r="H720">
        <v>17.09572103</v>
      </c>
      <c r="I720" t="s">
        <v>13</v>
      </c>
      <c r="J720" s="2">
        <f t="shared" si="23"/>
        <v>9.189189168623102E-3</v>
      </c>
      <c r="K720" s="2">
        <f t="shared" si="24"/>
        <v>9.1472254489732892E-3</v>
      </c>
    </row>
    <row r="721" spans="1:11" x14ac:dyDescent="0.25">
      <c r="A721" s="5">
        <v>41558</v>
      </c>
      <c r="B721">
        <v>146257</v>
      </c>
      <c r="C721">
        <v>102570000</v>
      </c>
      <c r="D721">
        <v>1876775213</v>
      </c>
      <c r="E721">
        <v>16.251709592000001</v>
      </c>
      <c r="F721">
        <v>16.673715310999999</v>
      </c>
      <c r="G721">
        <v>16.134984606</v>
      </c>
      <c r="H721">
        <v>16.907165283000001</v>
      </c>
      <c r="I721" t="s">
        <v>13</v>
      </c>
      <c r="J721" s="2">
        <f t="shared" si="23"/>
        <v>-3.0530262483678849E-2</v>
      </c>
      <c r="K721" s="2">
        <f t="shared" si="24"/>
        <v>-3.1006019313358592E-2</v>
      </c>
    </row>
    <row r="722" spans="1:11" x14ac:dyDescent="0.25">
      <c r="A722" s="5">
        <v>41565</v>
      </c>
      <c r="B722">
        <v>166803</v>
      </c>
      <c r="C722">
        <v>138362600</v>
      </c>
      <c r="D722">
        <v>2526207868</v>
      </c>
      <c r="E722">
        <v>16.099069226000001</v>
      </c>
      <c r="F722">
        <v>16.215794211999999</v>
      </c>
      <c r="G722">
        <v>16.009280775000001</v>
      </c>
      <c r="H722">
        <v>16.745546072</v>
      </c>
      <c r="I722" t="s">
        <v>13</v>
      </c>
      <c r="J722" s="2">
        <f t="shared" si="23"/>
        <v>-9.3922651728368667E-3</v>
      </c>
      <c r="K722" s="2">
        <f t="shared" si="24"/>
        <v>-9.436650634010571E-3</v>
      </c>
    </row>
    <row r="723" spans="1:11" x14ac:dyDescent="0.25">
      <c r="A723" s="5">
        <v>41572</v>
      </c>
      <c r="B723">
        <v>177325</v>
      </c>
      <c r="C723">
        <v>157590200</v>
      </c>
      <c r="D723">
        <v>2919370913</v>
      </c>
      <c r="E723">
        <v>16.601884550000001</v>
      </c>
      <c r="F723">
        <v>16.152942295999999</v>
      </c>
      <c r="G723">
        <v>15.901534634000001</v>
      </c>
      <c r="H723">
        <v>17.113678719999999</v>
      </c>
      <c r="I723" t="s">
        <v>13</v>
      </c>
      <c r="J723" s="2">
        <f t="shared" si="23"/>
        <v>3.1232571084790051E-2</v>
      </c>
      <c r="K723" s="2">
        <f t="shared" si="24"/>
        <v>3.0754757757669934E-2</v>
      </c>
    </row>
    <row r="724" spans="1:11" x14ac:dyDescent="0.25">
      <c r="A724" s="5">
        <v>41579</v>
      </c>
      <c r="B724">
        <v>269864</v>
      </c>
      <c r="C724">
        <v>244444300</v>
      </c>
      <c r="D724">
        <v>4835337569</v>
      </c>
      <c r="E724">
        <v>17.831986325999999</v>
      </c>
      <c r="F724">
        <v>17.436917142999999</v>
      </c>
      <c r="G724">
        <v>17.068784494999999</v>
      </c>
      <c r="H724">
        <v>18.460505481999999</v>
      </c>
      <c r="I724" t="s">
        <v>13</v>
      </c>
      <c r="J724" s="2">
        <f t="shared" si="23"/>
        <v>7.4094104937020511E-2</v>
      </c>
      <c r="K724" s="2">
        <f t="shared" si="24"/>
        <v>7.1477613232369147E-2</v>
      </c>
    </row>
    <row r="725" spans="1:11" x14ac:dyDescent="0.25">
      <c r="A725" s="5">
        <v>41586</v>
      </c>
      <c r="B725">
        <v>142093</v>
      </c>
      <c r="C725">
        <v>120623800</v>
      </c>
      <c r="D725">
        <v>2426148570</v>
      </c>
      <c r="E725">
        <v>17.634451733999999</v>
      </c>
      <c r="F725">
        <v>17.948711312</v>
      </c>
      <c r="G725">
        <v>17.598536354</v>
      </c>
      <c r="H725">
        <v>18.523357397000002</v>
      </c>
      <c r="I725" t="s">
        <v>13</v>
      </c>
      <c r="J725" s="2">
        <f t="shared" si="23"/>
        <v>-1.1077542814845298E-2</v>
      </c>
      <c r="K725" s="2">
        <f t="shared" si="24"/>
        <v>-1.1139355706125625E-2</v>
      </c>
    </row>
    <row r="726" spans="1:11" x14ac:dyDescent="0.25">
      <c r="A726" s="5">
        <v>41593</v>
      </c>
      <c r="B726">
        <v>115003</v>
      </c>
      <c r="C726">
        <v>101844600</v>
      </c>
      <c r="D726">
        <v>2027968065</v>
      </c>
      <c r="E726">
        <v>18.361738186</v>
      </c>
      <c r="F726">
        <v>17.652409424999998</v>
      </c>
      <c r="G726">
        <v>17.284276775999999</v>
      </c>
      <c r="H726">
        <v>18.397653565999999</v>
      </c>
      <c r="I726" t="s">
        <v>13</v>
      </c>
      <c r="J726" s="2">
        <f t="shared" si="23"/>
        <v>4.1242362562242896E-2</v>
      </c>
      <c r="K726" s="2">
        <f t="shared" si="24"/>
        <v>4.0414579597818572E-2</v>
      </c>
    </row>
    <row r="727" spans="1:11" x14ac:dyDescent="0.25">
      <c r="A727" s="5">
        <v>41600</v>
      </c>
      <c r="B727">
        <v>144445</v>
      </c>
      <c r="C727">
        <v>146476400</v>
      </c>
      <c r="D727">
        <v>3073596469</v>
      </c>
      <c r="E727">
        <v>18.559272778</v>
      </c>
      <c r="F727">
        <v>18.406632411</v>
      </c>
      <c r="G727">
        <v>18.307865114999998</v>
      </c>
      <c r="H727">
        <v>19.250643848999999</v>
      </c>
      <c r="I727" t="s">
        <v>13</v>
      </c>
      <c r="J727" s="2">
        <f t="shared" si="23"/>
        <v>1.0757946224863035E-2</v>
      </c>
      <c r="K727" s="2">
        <f t="shared" si="24"/>
        <v>1.0700491219304897E-2</v>
      </c>
    </row>
    <row r="728" spans="1:11" x14ac:dyDescent="0.25">
      <c r="A728" s="5">
        <v>41607</v>
      </c>
      <c r="B728">
        <v>162375</v>
      </c>
      <c r="C728">
        <v>150391800</v>
      </c>
      <c r="D728">
        <v>2907720330</v>
      </c>
      <c r="E728">
        <v>17.167551790000001</v>
      </c>
      <c r="F728">
        <v>18.702934298999999</v>
      </c>
      <c r="G728">
        <v>16.655757620999999</v>
      </c>
      <c r="H728">
        <v>18.810680439999999</v>
      </c>
      <c r="I728" t="s">
        <v>13</v>
      </c>
      <c r="J728" s="2">
        <f t="shared" si="23"/>
        <v>-7.4987905218448669E-2</v>
      </c>
      <c r="K728" s="2">
        <f t="shared" si="24"/>
        <v>-7.7948466115679724E-2</v>
      </c>
    </row>
    <row r="729" spans="1:11" x14ac:dyDescent="0.25">
      <c r="A729" s="5">
        <v>41614</v>
      </c>
      <c r="B729">
        <v>240106</v>
      </c>
      <c r="C729">
        <v>207929800</v>
      </c>
      <c r="D729">
        <v>3657216148</v>
      </c>
      <c r="E729">
        <v>15.47055007</v>
      </c>
      <c r="F729">
        <v>16.036217310000001</v>
      </c>
      <c r="G729">
        <v>15.308930859</v>
      </c>
      <c r="H729">
        <v>16.224773057</v>
      </c>
      <c r="I729" t="s">
        <v>13</v>
      </c>
      <c r="J729" s="2">
        <f t="shared" si="23"/>
        <v>-9.8849372394990809E-2</v>
      </c>
      <c r="K729" s="2">
        <f t="shared" si="24"/>
        <v>-0.10408285709457335</v>
      </c>
    </row>
    <row r="730" spans="1:11" x14ac:dyDescent="0.25">
      <c r="A730" s="5">
        <v>41621</v>
      </c>
      <c r="B730">
        <v>123592</v>
      </c>
      <c r="C730">
        <v>98458100</v>
      </c>
      <c r="D730">
        <v>1680482393</v>
      </c>
      <c r="E730">
        <v>15.290973168000001</v>
      </c>
      <c r="F730">
        <v>15.551359676000001</v>
      </c>
      <c r="G730">
        <v>14.985692436000001</v>
      </c>
      <c r="H730">
        <v>15.686042351999999</v>
      </c>
      <c r="I730" t="s">
        <v>13</v>
      </c>
      <c r="J730" s="2">
        <f t="shared" si="23"/>
        <v>-1.1607661084283571E-2</v>
      </c>
      <c r="K730" s="2">
        <f t="shared" si="24"/>
        <v>-1.1675555893556429E-2</v>
      </c>
    </row>
    <row r="731" spans="1:11" x14ac:dyDescent="0.25">
      <c r="A731" s="5">
        <v>41628</v>
      </c>
      <c r="B731">
        <v>120097</v>
      </c>
      <c r="C731">
        <v>127068700</v>
      </c>
      <c r="D731">
        <v>2167729156</v>
      </c>
      <c r="E731">
        <v>15.183227027999999</v>
      </c>
      <c r="F731">
        <v>15.488507759999999</v>
      </c>
      <c r="G731">
        <v>15.084459731999999</v>
      </c>
      <c r="H731">
        <v>15.712978887</v>
      </c>
      <c r="I731" t="s">
        <v>13</v>
      </c>
      <c r="J731" s="2">
        <f t="shared" si="23"/>
        <v>-7.0463886644890339E-3</v>
      </c>
      <c r="K731" s="2">
        <f t="shared" si="24"/>
        <v>-7.071331702384046E-3</v>
      </c>
    </row>
    <row r="732" spans="1:11" x14ac:dyDescent="0.25">
      <c r="A732" s="5">
        <v>41635</v>
      </c>
      <c r="B732">
        <v>51238</v>
      </c>
      <c r="C732">
        <v>41560400</v>
      </c>
      <c r="D732">
        <v>704922250</v>
      </c>
      <c r="E732">
        <v>15.201184718</v>
      </c>
      <c r="F732">
        <v>15.281994322999999</v>
      </c>
      <c r="G732">
        <v>15.102417422</v>
      </c>
      <c r="H732">
        <v>15.434634689999999</v>
      </c>
      <c r="I732" t="s">
        <v>13</v>
      </c>
      <c r="J732" s="2">
        <f t="shared" si="23"/>
        <v>1.1827321008166525E-3</v>
      </c>
      <c r="K732" s="2">
        <f t="shared" si="24"/>
        <v>1.18203322420709E-3</v>
      </c>
    </row>
    <row r="733" spans="1:11" x14ac:dyDescent="0.25">
      <c r="A733" s="5">
        <v>41642</v>
      </c>
      <c r="B733">
        <v>69737</v>
      </c>
      <c r="C733">
        <v>45211200</v>
      </c>
      <c r="D733">
        <v>759552581</v>
      </c>
      <c r="E733">
        <v>14.743263619</v>
      </c>
      <c r="F733">
        <v>15.219142408</v>
      </c>
      <c r="G733">
        <v>14.743263619</v>
      </c>
      <c r="H733">
        <v>15.488507759999999</v>
      </c>
      <c r="I733" t="s">
        <v>13</v>
      </c>
      <c r="J733" s="2">
        <f t="shared" si="23"/>
        <v>-3.0124040164959509E-2</v>
      </c>
      <c r="K733" s="2">
        <f t="shared" si="24"/>
        <v>-3.0587092120321131E-2</v>
      </c>
    </row>
    <row r="734" spans="1:11" x14ac:dyDescent="0.25">
      <c r="A734" s="5">
        <v>41649</v>
      </c>
      <c r="B734">
        <v>126464</v>
      </c>
      <c r="C734">
        <v>110357400</v>
      </c>
      <c r="D734">
        <v>1785777672</v>
      </c>
      <c r="E734">
        <v>14.33921559</v>
      </c>
      <c r="F734">
        <v>14.770200153999999</v>
      </c>
      <c r="G734">
        <v>14.051892548</v>
      </c>
      <c r="H734">
        <v>15.111396267</v>
      </c>
      <c r="I734" t="s">
        <v>13</v>
      </c>
      <c r="J734" s="2">
        <f t="shared" si="23"/>
        <v>-2.7405602954782227E-2</v>
      </c>
      <c r="K734" s="2">
        <f t="shared" si="24"/>
        <v>-2.7788141829767118E-2</v>
      </c>
    </row>
    <row r="735" spans="1:11" x14ac:dyDescent="0.25">
      <c r="A735" s="5">
        <v>41656</v>
      </c>
      <c r="B735">
        <v>123283</v>
      </c>
      <c r="C735">
        <v>117863000</v>
      </c>
      <c r="D735">
        <v>1861710738</v>
      </c>
      <c r="E735">
        <v>13.926188717</v>
      </c>
      <c r="F735">
        <v>14.375130970000001</v>
      </c>
      <c r="G735">
        <v>13.872315646000001</v>
      </c>
      <c r="H735">
        <v>14.536750182</v>
      </c>
      <c r="I735" t="s">
        <v>13</v>
      </c>
      <c r="J735" s="2">
        <f t="shared" si="23"/>
        <v>-2.880400747221068E-2</v>
      </c>
      <c r="K735" s="2">
        <f t="shared" si="24"/>
        <v>-2.9226984995353339E-2</v>
      </c>
    </row>
    <row r="736" spans="1:11" x14ac:dyDescent="0.25">
      <c r="A736" s="5">
        <v>41663</v>
      </c>
      <c r="B736">
        <v>117904</v>
      </c>
      <c r="C736">
        <v>133034500</v>
      </c>
      <c r="D736">
        <v>2059873290</v>
      </c>
      <c r="E736">
        <v>13.558056068000001</v>
      </c>
      <c r="F736">
        <v>13.872315646000001</v>
      </c>
      <c r="G736">
        <v>13.450309926999999</v>
      </c>
      <c r="H736">
        <v>14.28534252</v>
      </c>
      <c r="I736" t="s">
        <v>13</v>
      </c>
      <c r="J736" s="2">
        <f t="shared" si="23"/>
        <v>-2.6434558405101338E-2</v>
      </c>
      <c r="K736" s="2">
        <f t="shared" si="24"/>
        <v>-2.6790233424729189E-2</v>
      </c>
    </row>
    <row r="737" spans="1:11" x14ac:dyDescent="0.25">
      <c r="A737" s="5">
        <v>41670</v>
      </c>
      <c r="B737">
        <v>168394</v>
      </c>
      <c r="C737">
        <v>141298300</v>
      </c>
      <c r="D737">
        <v>2108710590</v>
      </c>
      <c r="E737">
        <v>13.198902264999999</v>
      </c>
      <c r="F737">
        <v>13.656823363999999</v>
      </c>
      <c r="G737">
        <v>13.064219589</v>
      </c>
      <c r="H737">
        <v>13.863336801000001</v>
      </c>
      <c r="I737" t="s">
        <v>13</v>
      </c>
      <c r="J737" s="2">
        <f t="shared" si="23"/>
        <v>-2.6490066215885011E-2</v>
      </c>
      <c r="K737" s="2">
        <f t="shared" si="24"/>
        <v>-2.6847250026654942E-2</v>
      </c>
    </row>
    <row r="738" spans="1:11" x14ac:dyDescent="0.25">
      <c r="A738" s="5">
        <v>41677</v>
      </c>
      <c r="B738">
        <v>244294</v>
      </c>
      <c r="C738">
        <v>191223000</v>
      </c>
      <c r="D738">
        <v>2698952241</v>
      </c>
      <c r="E738">
        <v>12.974431138</v>
      </c>
      <c r="F738">
        <v>13.100134969000001</v>
      </c>
      <c r="G738">
        <v>12.175313925999999</v>
      </c>
      <c r="H738">
        <v>13.13605035</v>
      </c>
      <c r="I738" t="s">
        <v>13</v>
      </c>
      <c r="J738" s="2">
        <f t="shared" si="23"/>
        <v>-1.7006802724438441E-2</v>
      </c>
      <c r="K738" s="2">
        <f t="shared" si="24"/>
        <v>-1.7153079229657416E-2</v>
      </c>
    </row>
    <row r="739" spans="1:11" x14ac:dyDescent="0.25">
      <c r="A739" s="5">
        <v>41684</v>
      </c>
      <c r="B739">
        <v>167562</v>
      </c>
      <c r="C739">
        <v>134540400</v>
      </c>
      <c r="D739">
        <v>1979294525</v>
      </c>
      <c r="E739">
        <v>13.091156123999999</v>
      </c>
      <c r="F739">
        <v>12.893621531999999</v>
      </c>
      <c r="G739">
        <v>12.866684997</v>
      </c>
      <c r="H739">
        <v>13.558056068000001</v>
      </c>
      <c r="I739" t="s">
        <v>13</v>
      </c>
      <c r="J739" s="2">
        <f t="shared" si="23"/>
        <v>8.9965397911073719E-3</v>
      </c>
      <c r="K739" s="2">
        <f t="shared" si="24"/>
        <v>8.9563120208021665E-3</v>
      </c>
    </row>
    <row r="740" spans="1:11" x14ac:dyDescent="0.25">
      <c r="A740" s="5">
        <v>41691</v>
      </c>
      <c r="B740">
        <v>124083</v>
      </c>
      <c r="C740">
        <v>113916600</v>
      </c>
      <c r="D740">
        <v>1621213687</v>
      </c>
      <c r="E740">
        <v>12.705065786</v>
      </c>
      <c r="F740">
        <v>13.154008040000001</v>
      </c>
      <c r="G740">
        <v>12.462636969</v>
      </c>
      <c r="H740">
        <v>13.198902264999999</v>
      </c>
      <c r="I740" t="s">
        <v>13</v>
      </c>
      <c r="J740" s="2">
        <f t="shared" si="23"/>
        <v>-2.949245539071832E-2</v>
      </c>
      <c r="K740" s="2">
        <f t="shared" si="24"/>
        <v>-2.993610246276179E-2</v>
      </c>
    </row>
    <row r="741" spans="1:11" x14ac:dyDescent="0.25">
      <c r="A741" s="5">
        <v>41698</v>
      </c>
      <c r="B741">
        <v>176145</v>
      </c>
      <c r="C741">
        <v>151772400</v>
      </c>
      <c r="D741">
        <v>2125867986</v>
      </c>
      <c r="E741">
        <v>12.202250461</v>
      </c>
      <c r="F741">
        <v>12.669150406</v>
      </c>
      <c r="G741">
        <v>12.202250461</v>
      </c>
      <c r="H741">
        <v>13.17196573</v>
      </c>
      <c r="I741" t="s">
        <v>13</v>
      </c>
      <c r="J741" s="2">
        <f t="shared" si="23"/>
        <v>-3.9575971779230334E-2</v>
      </c>
      <c r="K741" s="2">
        <f t="shared" si="24"/>
        <v>-4.0380395975944783E-2</v>
      </c>
    </row>
    <row r="742" spans="1:11" x14ac:dyDescent="0.25">
      <c r="A742" s="5">
        <v>41705</v>
      </c>
      <c r="B742">
        <v>87595</v>
      </c>
      <c r="C742">
        <v>76245700</v>
      </c>
      <c r="D742">
        <v>1025427167</v>
      </c>
      <c r="E742">
        <v>11.959821644</v>
      </c>
      <c r="F742">
        <v>12.301017757</v>
      </c>
      <c r="G742">
        <v>11.861054348</v>
      </c>
      <c r="H742">
        <v>12.327954292999999</v>
      </c>
      <c r="I742" t="s">
        <v>13</v>
      </c>
      <c r="J742" s="2">
        <f t="shared" si="23"/>
        <v>-1.9867549660190553E-2</v>
      </c>
      <c r="K742" s="2">
        <f t="shared" si="24"/>
        <v>-2.0067563041949628E-2</v>
      </c>
    </row>
    <row r="743" spans="1:11" x14ac:dyDescent="0.25">
      <c r="A743" s="5">
        <v>41712</v>
      </c>
      <c r="B743">
        <v>201756</v>
      </c>
      <c r="C743">
        <v>176124500</v>
      </c>
      <c r="D743">
        <v>2307817614</v>
      </c>
      <c r="E743">
        <v>11.474964010000001</v>
      </c>
      <c r="F743">
        <v>11.914927419</v>
      </c>
      <c r="G743">
        <v>11.465985164999999</v>
      </c>
      <c r="H743">
        <v>12.103483166</v>
      </c>
      <c r="I743" t="s">
        <v>13</v>
      </c>
      <c r="J743" s="2">
        <f t="shared" si="23"/>
        <v>-4.0540540522461921E-2</v>
      </c>
      <c r="K743" s="2">
        <f t="shared" si="24"/>
        <v>-4.1385216144011826E-2</v>
      </c>
    </row>
    <row r="744" spans="1:11" x14ac:dyDescent="0.25">
      <c r="A744" s="5">
        <v>41719</v>
      </c>
      <c r="B744">
        <v>247389</v>
      </c>
      <c r="C744">
        <v>242577800</v>
      </c>
      <c r="D744">
        <v>3238475812</v>
      </c>
      <c r="E744">
        <v>12.588340799999999</v>
      </c>
      <c r="F744">
        <v>11.564752460999999</v>
      </c>
      <c r="G744">
        <v>11.286408263</v>
      </c>
      <c r="H744">
        <v>12.705065786</v>
      </c>
      <c r="I744" t="s">
        <v>13</v>
      </c>
      <c r="J744" s="2">
        <f t="shared" si="23"/>
        <v>9.7026604094769375E-2</v>
      </c>
      <c r="K744" s="2">
        <f t="shared" si="24"/>
        <v>9.2603432680675307E-2</v>
      </c>
    </row>
    <row r="745" spans="1:11" x14ac:dyDescent="0.25">
      <c r="A745" s="5">
        <v>41726</v>
      </c>
      <c r="B745">
        <v>272867</v>
      </c>
      <c r="C745">
        <v>223201600</v>
      </c>
      <c r="D745">
        <v>3323390967</v>
      </c>
      <c r="E745">
        <v>14.060871392999999</v>
      </c>
      <c r="F745">
        <v>12.723023476</v>
      </c>
      <c r="G745">
        <v>12.453658124</v>
      </c>
      <c r="H745">
        <v>14.159638688999999</v>
      </c>
      <c r="I745" t="s">
        <v>13</v>
      </c>
      <c r="J745" s="2">
        <f t="shared" si="23"/>
        <v>0.11697574894063889</v>
      </c>
      <c r="K745" s="2">
        <f t="shared" si="24"/>
        <v>0.11062480896564834</v>
      </c>
    </row>
    <row r="746" spans="1:11" x14ac:dyDescent="0.25">
      <c r="A746" s="5">
        <v>41733</v>
      </c>
      <c r="B746">
        <v>275996</v>
      </c>
      <c r="C746">
        <v>218304600</v>
      </c>
      <c r="D746">
        <v>3445302375</v>
      </c>
      <c r="E746">
        <v>14.746146566</v>
      </c>
      <c r="F746">
        <v>14.105765618</v>
      </c>
      <c r="G746">
        <v>13.899252181</v>
      </c>
      <c r="H746">
        <v>15.004013118</v>
      </c>
      <c r="I746" t="s">
        <v>13</v>
      </c>
      <c r="J746" s="2">
        <f t="shared" si="23"/>
        <v>4.8736323222553279E-2</v>
      </c>
      <c r="K746" s="2">
        <f t="shared" si="24"/>
        <v>4.7585937686881158E-2</v>
      </c>
    </row>
    <row r="747" spans="1:11" x14ac:dyDescent="0.25">
      <c r="A747" s="5">
        <v>41740</v>
      </c>
      <c r="B747">
        <v>255871</v>
      </c>
      <c r="C747">
        <v>231754200</v>
      </c>
      <c r="D747">
        <v>3720836057</v>
      </c>
      <c r="E747">
        <v>15.462442545</v>
      </c>
      <c r="F747">
        <v>14.994462505</v>
      </c>
      <c r="G747">
        <v>14.717494727</v>
      </c>
      <c r="H747">
        <v>16.302896494999999</v>
      </c>
      <c r="I747" t="s">
        <v>13</v>
      </c>
      <c r="J747" s="2">
        <f t="shared" si="23"/>
        <v>4.8575129495291636E-2</v>
      </c>
      <c r="K747" s="2">
        <f t="shared" si="24"/>
        <v>4.7432223056304811E-2</v>
      </c>
    </row>
    <row r="748" spans="1:11" x14ac:dyDescent="0.25">
      <c r="A748" s="5">
        <v>41747</v>
      </c>
      <c r="B748">
        <v>171851</v>
      </c>
      <c r="C748">
        <v>135427800</v>
      </c>
      <c r="D748">
        <v>2142619050</v>
      </c>
      <c r="E748">
        <v>15.643904193999999</v>
      </c>
      <c r="F748">
        <v>15.548398063</v>
      </c>
      <c r="G748">
        <v>14.450077561000001</v>
      </c>
      <c r="H748">
        <v>15.854017681</v>
      </c>
      <c r="I748" t="s">
        <v>13</v>
      </c>
      <c r="J748" s="2">
        <f t="shared" si="23"/>
        <v>1.1735639338474213E-2</v>
      </c>
      <c r="K748" s="2">
        <f t="shared" si="24"/>
        <v>1.16673107897079E-2</v>
      </c>
    </row>
    <row r="749" spans="1:11" x14ac:dyDescent="0.25">
      <c r="A749" s="5">
        <v>41754</v>
      </c>
      <c r="B749">
        <v>163292</v>
      </c>
      <c r="C749">
        <v>128541000</v>
      </c>
      <c r="D749">
        <v>2059903629</v>
      </c>
      <c r="E749">
        <v>15.309632735999999</v>
      </c>
      <c r="F749">
        <v>15.577049902000001</v>
      </c>
      <c r="G749">
        <v>14.946709439999999</v>
      </c>
      <c r="H749">
        <v>15.920871972</v>
      </c>
      <c r="I749" t="s">
        <v>13</v>
      </c>
      <c r="J749" s="2">
        <f t="shared" si="23"/>
        <v>-2.1367521422702485E-2</v>
      </c>
      <c r="K749" s="2">
        <f t="shared" si="24"/>
        <v>-2.1599111859847725E-2</v>
      </c>
    </row>
    <row r="750" spans="1:11" x14ac:dyDescent="0.25">
      <c r="A750" s="5">
        <v>41761</v>
      </c>
      <c r="B750">
        <v>168232</v>
      </c>
      <c r="C750">
        <v>152567000</v>
      </c>
      <c r="D750">
        <v>2566829506</v>
      </c>
      <c r="E750">
        <v>16.809078986999999</v>
      </c>
      <c r="F750">
        <v>15.233227832000001</v>
      </c>
      <c r="G750">
        <v>15.061316797</v>
      </c>
      <c r="H750">
        <v>16.809078986999999</v>
      </c>
      <c r="I750" t="s">
        <v>13</v>
      </c>
      <c r="J750" s="2">
        <f t="shared" si="23"/>
        <v>9.7941359982732346E-2</v>
      </c>
      <c r="K750" s="2">
        <f t="shared" si="24"/>
        <v>9.343693545237175E-2</v>
      </c>
    </row>
    <row r="751" spans="1:11" x14ac:dyDescent="0.25">
      <c r="A751" s="5">
        <v>41768</v>
      </c>
      <c r="B751">
        <v>268328</v>
      </c>
      <c r="C751">
        <v>214970000</v>
      </c>
      <c r="D751">
        <v>3885334421</v>
      </c>
      <c r="E751">
        <v>16.875933279000002</v>
      </c>
      <c r="F751">
        <v>16.856832053000002</v>
      </c>
      <c r="G751">
        <v>16.532111209</v>
      </c>
      <c r="H751">
        <v>18.00290562</v>
      </c>
      <c r="I751" t="s">
        <v>13</v>
      </c>
      <c r="J751" s="2">
        <f t="shared" si="23"/>
        <v>3.9772727614466596E-3</v>
      </c>
      <c r="K751" s="2">
        <f t="shared" si="24"/>
        <v>3.9693843215374836E-3</v>
      </c>
    </row>
    <row r="752" spans="1:11" x14ac:dyDescent="0.25">
      <c r="A752" s="5">
        <v>41775</v>
      </c>
      <c r="B752">
        <v>139119</v>
      </c>
      <c r="C752">
        <v>117582800</v>
      </c>
      <c r="D752">
        <v>2124881673</v>
      </c>
      <c r="E752">
        <v>17.238856575</v>
      </c>
      <c r="F752">
        <v>17.143350444999999</v>
      </c>
      <c r="G752">
        <v>16.971439408999998</v>
      </c>
      <c r="H752">
        <v>17.573128032</v>
      </c>
      <c r="I752" t="s">
        <v>13</v>
      </c>
      <c r="J752" s="2">
        <f t="shared" si="23"/>
        <v>2.1505376324971071E-2</v>
      </c>
      <c r="K752" s="2">
        <f t="shared" si="24"/>
        <v>2.1277398428572368E-2</v>
      </c>
    </row>
    <row r="753" spans="1:11" x14ac:dyDescent="0.25">
      <c r="A753" s="5">
        <v>41782</v>
      </c>
      <c r="B753">
        <v>202298</v>
      </c>
      <c r="C753">
        <v>170778200</v>
      </c>
      <c r="D753">
        <v>3019047549</v>
      </c>
      <c r="E753">
        <v>16.904585118</v>
      </c>
      <c r="F753">
        <v>17.172002284000001</v>
      </c>
      <c r="G753">
        <v>16.331548334000001</v>
      </c>
      <c r="H753">
        <v>17.554026806</v>
      </c>
      <c r="I753" t="s">
        <v>13</v>
      </c>
      <c r="J753" s="2">
        <f t="shared" si="23"/>
        <v>-1.9390581709738508E-2</v>
      </c>
      <c r="K753" s="2">
        <f t="shared" si="24"/>
        <v>-1.9581045191240935E-2</v>
      </c>
    </row>
    <row r="754" spans="1:11" x14ac:dyDescent="0.25">
      <c r="A754" s="5">
        <v>41789</v>
      </c>
      <c r="B754">
        <v>128788</v>
      </c>
      <c r="C754">
        <v>97107800</v>
      </c>
      <c r="D754">
        <v>1690754773</v>
      </c>
      <c r="E754">
        <v>15.939973198000001</v>
      </c>
      <c r="F754">
        <v>17.000091249</v>
      </c>
      <c r="G754">
        <v>15.939973198000001</v>
      </c>
      <c r="H754">
        <v>17.219755349</v>
      </c>
      <c r="I754" t="s">
        <v>13</v>
      </c>
      <c r="J754" s="2">
        <f t="shared" si="23"/>
        <v>-5.7062146942185588E-2</v>
      </c>
      <c r="K754" s="2">
        <f t="shared" si="24"/>
        <v>-5.8754901958567307E-2</v>
      </c>
    </row>
    <row r="755" spans="1:11" x14ac:dyDescent="0.25">
      <c r="A755" s="5">
        <v>41796</v>
      </c>
      <c r="B755">
        <v>158363</v>
      </c>
      <c r="C755">
        <v>145369100</v>
      </c>
      <c r="D755">
        <v>2459453008</v>
      </c>
      <c r="E755">
        <v>16.885483892</v>
      </c>
      <c r="F755">
        <v>16.045029942999999</v>
      </c>
      <c r="G755">
        <v>15.557948676000001</v>
      </c>
      <c r="H755">
        <v>16.885483892</v>
      </c>
      <c r="I755" t="s">
        <v>13</v>
      </c>
      <c r="J755" s="2">
        <f t="shared" si="23"/>
        <v>5.9316956324533487E-2</v>
      </c>
      <c r="K755" s="2">
        <f t="shared" si="24"/>
        <v>5.7624319595508414E-2</v>
      </c>
    </row>
    <row r="756" spans="1:11" x14ac:dyDescent="0.25">
      <c r="A756" s="5">
        <v>41803</v>
      </c>
      <c r="B756">
        <v>184660</v>
      </c>
      <c r="C756">
        <v>157680600</v>
      </c>
      <c r="D756">
        <v>2895795431</v>
      </c>
      <c r="E756">
        <v>18.136614203000001</v>
      </c>
      <c r="F756">
        <v>16.780427148000001</v>
      </c>
      <c r="G756">
        <v>16.598965499999998</v>
      </c>
      <c r="H756">
        <v>18.213019107000001</v>
      </c>
      <c r="I756" t="s">
        <v>13</v>
      </c>
      <c r="J756" s="2">
        <f t="shared" si="23"/>
        <v>7.4095022624300455E-2</v>
      </c>
      <c r="K756" s="2">
        <f t="shared" si="24"/>
        <v>7.1478467614572438E-2</v>
      </c>
    </row>
    <row r="757" spans="1:11" x14ac:dyDescent="0.25">
      <c r="A757" s="5">
        <v>41810</v>
      </c>
      <c r="B757">
        <v>129756</v>
      </c>
      <c r="C757">
        <v>114169800</v>
      </c>
      <c r="D757">
        <v>2136303308</v>
      </c>
      <c r="E757">
        <v>17.859646424000001</v>
      </c>
      <c r="F757">
        <v>18.146164815999999</v>
      </c>
      <c r="G757">
        <v>17.382115770999999</v>
      </c>
      <c r="H757">
        <v>18.270322786000001</v>
      </c>
      <c r="I757" t="s">
        <v>13</v>
      </c>
      <c r="J757" s="2">
        <f t="shared" si="23"/>
        <v>-1.5271195378583124E-2</v>
      </c>
      <c r="K757" s="2">
        <f t="shared" si="24"/>
        <v>-1.5389000976450016E-2</v>
      </c>
    </row>
    <row r="758" spans="1:11" x14ac:dyDescent="0.25">
      <c r="A758" s="5">
        <v>41817</v>
      </c>
      <c r="B758">
        <v>149795</v>
      </c>
      <c r="C758">
        <v>155800900</v>
      </c>
      <c r="D758">
        <v>2756532743</v>
      </c>
      <c r="E758">
        <v>16.427054465000001</v>
      </c>
      <c r="F758">
        <v>17.907399488999999</v>
      </c>
      <c r="G758">
        <v>16.245592816999999</v>
      </c>
      <c r="H758">
        <v>18.041108072</v>
      </c>
      <c r="I758" t="s">
        <v>13</v>
      </c>
      <c r="J758" s="2">
        <f t="shared" si="23"/>
        <v>-8.0213903735231074E-2</v>
      </c>
      <c r="K758" s="2">
        <f t="shared" si="24"/>
        <v>-8.3614140032344103E-2</v>
      </c>
    </row>
    <row r="759" spans="1:11" x14ac:dyDescent="0.25">
      <c r="A759" s="5">
        <v>41824</v>
      </c>
      <c r="B759">
        <v>128076</v>
      </c>
      <c r="C759">
        <v>107948500</v>
      </c>
      <c r="D759">
        <v>1859009668</v>
      </c>
      <c r="E759">
        <v>16.713572856999999</v>
      </c>
      <c r="F759">
        <v>16.579864273999998</v>
      </c>
      <c r="G759">
        <v>16.092783008000001</v>
      </c>
      <c r="H759">
        <v>16.761325922000001</v>
      </c>
      <c r="I759" t="s">
        <v>13</v>
      </c>
      <c r="J759" s="2">
        <f t="shared" si="23"/>
        <v>1.7441860475379878E-2</v>
      </c>
      <c r="K759" s="2">
        <f t="shared" si="24"/>
        <v>1.7291497120148665E-2</v>
      </c>
    </row>
    <row r="760" spans="1:11" x14ac:dyDescent="0.25">
      <c r="A760" s="5">
        <v>41831</v>
      </c>
      <c r="B760">
        <v>108233</v>
      </c>
      <c r="C760">
        <v>86666800</v>
      </c>
      <c r="D760">
        <v>1540060246</v>
      </c>
      <c r="E760">
        <v>17.458520675999999</v>
      </c>
      <c r="F760">
        <v>16.627617339</v>
      </c>
      <c r="G760">
        <v>16.369750787000001</v>
      </c>
      <c r="H760">
        <v>17.496723127999999</v>
      </c>
      <c r="I760" t="s">
        <v>13</v>
      </c>
      <c r="J760" s="2">
        <f t="shared" si="23"/>
        <v>4.4571428585241213E-2</v>
      </c>
      <c r="K760" s="2">
        <f t="shared" si="24"/>
        <v>4.360668510975884E-2</v>
      </c>
    </row>
    <row r="761" spans="1:11" x14ac:dyDescent="0.25">
      <c r="A761" s="5">
        <v>41838</v>
      </c>
      <c r="B761">
        <v>306255</v>
      </c>
      <c r="C761">
        <v>288310300</v>
      </c>
      <c r="D761">
        <v>5646947672</v>
      </c>
      <c r="E761">
        <v>19.597858000999999</v>
      </c>
      <c r="F761">
        <v>17.649532937</v>
      </c>
      <c r="G761">
        <v>17.592229258</v>
      </c>
      <c r="H761">
        <v>19.932129457999999</v>
      </c>
      <c r="I761" t="s">
        <v>13</v>
      </c>
      <c r="J761" s="2">
        <f t="shared" si="23"/>
        <v>0.12253829317514398</v>
      </c>
      <c r="K761" s="2">
        <f t="shared" si="24"/>
        <v>0.11559245423960732</v>
      </c>
    </row>
    <row r="762" spans="1:11" x14ac:dyDescent="0.25">
      <c r="A762" s="5">
        <v>41845</v>
      </c>
      <c r="B762">
        <v>222789</v>
      </c>
      <c r="C762">
        <v>212085100</v>
      </c>
      <c r="D762">
        <v>4360655214</v>
      </c>
      <c r="E762">
        <v>19.569206162</v>
      </c>
      <c r="F762">
        <v>19.511902484</v>
      </c>
      <c r="G762">
        <v>19.053473057000001</v>
      </c>
      <c r="H762">
        <v>20.275951529</v>
      </c>
      <c r="I762" t="s">
        <v>13</v>
      </c>
      <c r="J762" s="2">
        <f t="shared" si="23"/>
        <v>-1.4619882947685126E-3</v>
      </c>
      <c r="K762" s="2">
        <f t="shared" si="24"/>
        <v>-1.4630580424216904E-3</v>
      </c>
    </row>
    <row r="763" spans="1:11" x14ac:dyDescent="0.25">
      <c r="A763" s="5">
        <v>41852</v>
      </c>
      <c r="B763">
        <v>217840</v>
      </c>
      <c r="C763">
        <v>156989600</v>
      </c>
      <c r="D763">
        <v>3075745627</v>
      </c>
      <c r="E763">
        <v>18.155715429000001</v>
      </c>
      <c r="F763">
        <v>19.645611067000001</v>
      </c>
      <c r="G763">
        <v>17.878747650000001</v>
      </c>
      <c r="H763">
        <v>19.674262905999999</v>
      </c>
      <c r="I763" t="s">
        <v>13</v>
      </c>
      <c r="J763" s="2">
        <f t="shared" si="23"/>
        <v>-7.2230356269880391E-2</v>
      </c>
      <c r="K763" s="2">
        <f t="shared" si="24"/>
        <v>-7.497180574888454E-2</v>
      </c>
    </row>
    <row r="764" spans="1:11" x14ac:dyDescent="0.25">
      <c r="A764" s="5">
        <v>41859</v>
      </c>
      <c r="B764">
        <v>243220</v>
      </c>
      <c r="C764">
        <v>244184200</v>
      </c>
      <c r="D764">
        <v>4861085727</v>
      </c>
      <c r="E764">
        <v>18.442233820999999</v>
      </c>
      <c r="F764">
        <v>18.289424012000001</v>
      </c>
      <c r="G764">
        <v>18.022006846</v>
      </c>
      <c r="H764">
        <v>19.760218423000001</v>
      </c>
      <c r="I764" t="s">
        <v>13</v>
      </c>
      <c r="J764" s="2">
        <f t="shared" si="23"/>
        <v>1.5781167815747121E-2</v>
      </c>
      <c r="K764" s="2">
        <f t="shared" si="24"/>
        <v>1.5657939949269783E-2</v>
      </c>
    </row>
    <row r="765" spans="1:11" x14ac:dyDescent="0.25">
      <c r="A765" s="5">
        <v>41866</v>
      </c>
      <c r="B765">
        <v>210042</v>
      </c>
      <c r="C765">
        <v>273417300</v>
      </c>
      <c r="D765">
        <v>5290528938</v>
      </c>
      <c r="E765">
        <v>19.1585298</v>
      </c>
      <c r="F765">
        <v>18.499537498999999</v>
      </c>
      <c r="G765">
        <v>17.506273741000001</v>
      </c>
      <c r="H765">
        <v>19.378193900999999</v>
      </c>
      <c r="I765" t="s">
        <v>13</v>
      </c>
      <c r="J765" s="2">
        <f t="shared" si="23"/>
        <v>3.8839979253725954E-2</v>
      </c>
      <c r="K765" s="2">
        <f t="shared" si="24"/>
        <v>3.8104686062930118E-2</v>
      </c>
    </row>
    <row r="766" spans="1:11" x14ac:dyDescent="0.25">
      <c r="A766" s="5">
        <v>41873</v>
      </c>
      <c r="B766">
        <v>264700</v>
      </c>
      <c r="C766">
        <v>238234000</v>
      </c>
      <c r="D766">
        <v>4970857930</v>
      </c>
      <c r="E766">
        <v>19.979882524000001</v>
      </c>
      <c r="F766">
        <v>19.626509840000001</v>
      </c>
      <c r="G766">
        <v>18.929315086999999</v>
      </c>
      <c r="H766">
        <v>20.696178502999999</v>
      </c>
      <c r="I766" t="s">
        <v>13</v>
      </c>
      <c r="J766" s="2">
        <f t="shared" si="23"/>
        <v>4.2871385882647495E-2</v>
      </c>
      <c r="K766" s="2">
        <f t="shared" si="24"/>
        <v>4.197785670145604E-2</v>
      </c>
    </row>
    <row r="767" spans="1:11" x14ac:dyDescent="0.25">
      <c r="A767" s="5">
        <v>41880</v>
      </c>
      <c r="B767">
        <v>305158</v>
      </c>
      <c r="C767">
        <v>283456300</v>
      </c>
      <c r="D767">
        <v>6393208507</v>
      </c>
      <c r="E767">
        <v>22.300681497999999</v>
      </c>
      <c r="F767">
        <v>20.266400915999998</v>
      </c>
      <c r="G767">
        <v>20.170894785000002</v>
      </c>
      <c r="H767">
        <v>22.529896211000001</v>
      </c>
      <c r="I767" t="s">
        <v>13</v>
      </c>
      <c r="J767" s="2">
        <f t="shared" si="23"/>
        <v>0.11615678776950955</v>
      </c>
      <c r="K767" s="2">
        <f t="shared" si="24"/>
        <v>0.10989134492410021</v>
      </c>
    </row>
    <row r="768" spans="1:11" x14ac:dyDescent="0.25">
      <c r="A768" s="5">
        <v>41887</v>
      </c>
      <c r="B768">
        <v>362447</v>
      </c>
      <c r="C768">
        <v>286779000</v>
      </c>
      <c r="D768">
        <v>6807370531</v>
      </c>
      <c r="E768">
        <v>21.794499004999999</v>
      </c>
      <c r="F768">
        <v>22.873718280999999</v>
      </c>
      <c r="G768">
        <v>21.422025095999999</v>
      </c>
      <c r="H768">
        <v>23.781026522000001</v>
      </c>
      <c r="I768" t="s">
        <v>13</v>
      </c>
      <c r="J768" s="2">
        <f t="shared" si="23"/>
        <v>-2.269807283895775E-2</v>
      </c>
      <c r="K768" s="2">
        <f t="shared" si="24"/>
        <v>-2.2959639715580744E-2</v>
      </c>
    </row>
    <row r="769" spans="1:11" x14ac:dyDescent="0.25">
      <c r="A769" s="5">
        <v>41894</v>
      </c>
      <c r="B769">
        <v>334023</v>
      </c>
      <c r="C769">
        <v>345281900</v>
      </c>
      <c r="D769">
        <v>7369927812</v>
      </c>
      <c r="E769">
        <v>19.234934705000001</v>
      </c>
      <c r="F769">
        <v>22.367535789000002</v>
      </c>
      <c r="G769">
        <v>18.957966926000001</v>
      </c>
      <c r="H769">
        <v>22.615851728999999</v>
      </c>
      <c r="I769" t="s">
        <v>13</v>
      </c>
      <c r="J769" s="2">
        <f t="shared" si="23"/>
        <v>-0.11744084135234278</v>
      </c>
      <c r="K769" s="2">
        <f t="shared" si="24"/>
        <v>-0.12492945712665447</v>
      </c>
    </row>
    <row r="770" spans="1:11" x14ac:dyDescent="0.25">
      <c r="A770" s="5">
        <v>41901</v>
      </c>
      <c r="B770">
        <v>293965</v>
      </c>
      <c r="C770">
        <v>299613400</v>
      </c>
      <c r="D770">
        <v>6435645485</v>
      </c>
      <c r="E770">
        <v>19.970331910999999</v>
      </c>
      <c r="F770">
        <v>19.339991448999999</v>
      </c>
      <c r="G770">
        <v>19.1585298</v>
      </c>
      <c r="H770">
        <v>21.517531226999999</v>
      </c>
      <c r="I770" t="s">
        <v>13</v>
      </c>
      <c r="J770" s="2">
        <f t="shared" si="23"/>
        <v>3.8232373401758224E-2</v>
      </c>
      <c r="K770" s="2">
        <f t="shared" si="24"/>
        <v>3.7519626165018874E-2</v>
      </c>
    </row>
    <row r="771" spans="1:11" x14ac:dyDescent="0.25">
      <c r="A771" s="5">
        <v>41908</v>
      </c>
      <c r="B771">
        <v>281276</v>
      </c>
      <c r="C771">
        <v>227740900</v>
      </c>
      <c r="D771">
        <v>4615733740</v>
      </c>
      <c r="E771">
        <v>19.998983750000001</v>
      </c>
      <c r="F771">
        <v>19.53100371</v>
      </c>
      <c r="G771">
        <v>18.795606503999998</v>
      </c>
      <c r="H771">
        <v>20.285502141999999</v>
      </c>
      <c r="I771" t="s">
        <v>13</v>
      </c>
      <c r="J771" s="2">
        <f t="shared" si="23"/>
        <v>1.4347202203595089E-3</v>
      </c>
      <c r="K771" s="2">
        <f t="shared" si="24"/>
        <v>1.4336919926660351E-3</v>
      </c>
    </row>
    <row r="772" spans="1:11" x14ac:dyDescent="0.25">
      <c r="A772" s="5">
        <v>41915</v>
      </c>
      <c r="B772">
        <v>257029</v>
      </c>
      <c r="C772">
        <v>380574000</v>
      </c>
      <c r="D772">
        <v>6861439923</v>
      </c>
      <c r="E772">
        <v>17.525374967000001</v>
      </c>
      <c r="F772">
        <v>18.165266041999999</v>
      </c>
      <c r="G772">
        <v>16.102333621</v>
      </c>
      <c r="H772">
        <v>18.384930142999998</v>
      </c>
      <c r="I772" t="s">
        <v>13</v>
      </c>
      <c r="J772" s="2">
        <f t="shared" ref="J772:J835" si="25">E772/E771-1</f>
        <v>-0.12368672398166225</v>
      </c>
      <c r="K772" s="2">
        <f t="shared" ref="K772:K835" si="26">LN(E772/E771)</f>
        <v>-0.13203163095140322</v>
      </c>
    </row>
    <row r="773" spans="1:11" x14ac:dyDescent="0.25">
      <c r="A773" s="5">
        <v>41922</v>
      </c>
      <c r="B773">
        <v>380245</v>
      </c>
      <c r="C773">
        <v>450850500</v>
      </c>
      <c r="D773">
        <v>9435126341</v>
      </c>
      <c r="E773">
        <v>19.120327348</v>
      </c>
      <c r="F773">
        <v>20.533818081</v>
      </c>
      <c r="G773">
        <v>19.110776735000002</v>
      </c>
      <c r="H773">
        <v>20.915842604000002</v>
      </c>
      <c r="I773" t="s">
        <v>13</v>
      </c>
      <c r="J773" s="2">
        <f t="shared" si="25"/>
        <v>9.100817437591302E-2</v>
      </c>
      <c r="K773" s="2">
        <f t="shared" si="26"/>
        <v>8.7102199376405537E-2</v>
      </c>
    </row>
    <row r="774" spans="1:11" x14ac:dyDescent="0.25">
      <c r="A774" s="5">
        <v>41929</v>
      </c>
      <c r="B774">
        <v>520590</v>
      </c>
      <c r="C774">
        <v>449456500</v>
      </c>
      <c r="D774">
        <v>9184267429</v>
      </c>
      <c r="E774">
        <v>18.232120334000001</v>
      </c>
      <c r="F774">
        <v>20.400109497999999</v>
      </c>
      <c r="G774">
        <v>17.811893358999999</v>
      </c>
      <c r="H774">
        <v>21.517531226999999</v>
      </c>
      <c r="I774" t="s">
        <v>13</v>
      </c>
      <c r="J774" s="2">
        <f t="shared" si="25"/>
        <v>-4.6453546418644631E-2</v>
      </c>
      <c r="K774" s="2">
        <f t="shared" si="26"/>
        <v>-4.7567136112816162E-2</v>
      </c>
    </row>
    <row r="775" spans="1:11" x14ac:dyDescent="0.25">
      <c r="A775" s="5">
        <v>41936</v>
      </c>
      <c r="B775">
        <v>508598</v>
      </c>
      <c r="C775">
        <v>442587100</v>
      </c>
      <c r="D775">
        <v>7404565195</v>
      </c>
      <c r="E775">
        <v>15.567499289000001</v>
      </c>
      <c r="F775">
        <v>18.069759911999999</v>
      </c>
      <c r="G775">
        <v>14.717494727</v>
      </c>
      <c r="H775">
        <v>18.136614203000001</v>
      </c>
      <c r="I775" t="s">
        <v>13</v>
      </c>
      <c r="J775" s="2">
        <f t="shared" si="25"/>
        <v>-0.14614981670732541</v>
      </c>
      <c r="K775" s="2">
        <f t="shared" si="26"/>
        <v>-0.15799952998278266</v>
      </c>
    </row>
    <row r="776" spans="1:11" x14ac:dyDescent="0.25">
      <c r="A776" s="5">
        <v>41943</v>
      </c>
      <c r="B776">
        <v>549057</v>
      </c>
      <c r="C776">
        <v>517586900</v>
      </c>
      <c r="D776">
        <v>7473080905</v>
      </c>
      <c r="E776">
        <v>14.593336756999999</v>
      </c>
      <c r="F776">
        <v>13.370858285000001</v>
      </c>
      <c r="G776">
        <v>13.141643572</v>
      </c>
      <c r="H776">
        <v>14.593336756999999</v>
      </c>
      <c r="I776" t="s">
        <v>13</v>
      </c>
      <c r="J776" s="2">
        <f t="shared" si="25"/>
        <v>-6.2576687104032525E-2</v>
      </c>
      <c r="K776" s="2">
        <f t="shared" si="26"/>
        <v>-6.4620324060973774E-2</v>
      </c>
    </row>
    <row r="777" spans="1:11" x14ac:dyDescent="0.25">
      <c r="A777" s="5">
        <v>41950</v>
      </c>
      <c r="B777">
        <v>274164</v>
      </c>
      <c r="C777">
        <v>255620300</v>
      </c>
      <c r="D777">
        <v>3668773896</v>
      </c>
      <c r="E777">
        <v>13.628724838</v>
      </c>
      <c r="F777">
        <v>14.287717139</v>
      </c>
      <c r="G777">
        <v>12.912428858</v>
      </c>
      <c r="H777">
        <v>14.421425722</v>
      </c>
      <c r="I777" t="s">
        <v>13</v>
      </c>
      <c r="J777" s="2">
        <f t="shared" si="25"/>
        <v>-6.6099476429700266E-2</v>
      </c>
      <c r="K777" s="2">
        <f t="shared" si="26"/>
        <v>-6.8385352238824901E-2</v>
      </c>
    </row>
    <row r="778" spans="1:11" x14ac:dyDescent="0.25">
      <c r="A778" s="5">
        <v>41957</v>
      </c>
      <c r="B778">
        <v>192866</v>
      </c>
      <c r="C778">
        <v>176654200</v>
      </c>
      <c r="D778">
        <v>2426319383</v>
      </c>
      <c r="E778">
        <v>12.60680924</v>
      </c>
      <c r="F778">
        <v>13.657376677</v>
      </c>
      <c r="G778">
        <v>12.272537783000001</v>
      </c>
      <c r="H778">
        <v>13.838838324999999</v>
      </c>
      <c r="I778" t="s">
        <v>13</v>
      </c>
      <c r="J778" s="2">
        <f t="shared" si="25"/>
        <v>-7.4982480763766346E-2</v>
      </c>
      <c r="K778" s="2">
        <f t="shared" si="26"/>
        <v>-7.79426019342188E-2</v>
      </c>
    </row>
    <row r="779" spans="1:11" x14ac:dyDescent="0.25">
      <c r="A779" s="5">
        <v>41964</v>
      </c>
      <c r="B779">
        <v>244050</v>
      </c>
      <c r="C779">
        <v>219749500</v>
      </c>
      <c r="D779">
        <v>2842848419</v>
      </c>
      <c r="E779">
        <v>13.657376677</v>
      </c>
      <c r="F779">
        <v>12.48265127</v>
      </c>
      <c r="G779">
        <v>11.460735673</v>
      </c>
      <c r="H779">
        <v>13.66692729</v>
      </c>
      <c r="I779" t="s">
        <v>13</v>
      </c>
      <c r="J779" s="2">
        <f t="shared" si="25"/>
        <v>8.3333333359774109E-2</v>
      </c>
      <c r="K779" s="2">
        <f t="shared" si="26"/>
        <v>8.0042707697943291E-2</v>
      </c>
    </row>
    <row r="780" spans="1:11" x14ac:dyDescent="0.25">
      <c r="A780" s="5">
        <v>41971</v>
      </c>
      <c r="B780">
        <v>301535</v>
      </c>
      <c r="C780">
        <v>285304400</v>
      </c>
      <c r="D780">
        <v>4039089913</v>
      </c>
      <c r="E780">
        <v>12.224784718</v>
      </c>
      <c r="F780">
        <v>13.962996295</v>
      </c>
      <c r="G780">
        <v>12.224784718</v>
      </c>
      <c r="H780">
        <v>14.574235530999999</v>
      </c>
      <c r="I780" t="s">
        <v>13</v>
      </c>
      <c r="J780" s="2">
        <f t="shared" si="25"/>
        <v>-0.10489510488588827</v>
      </c>
      <c r="K780" s="2">
        <f t="shared" si="26"/>
        <v>-0.11081436632999342</v>
      </c>
    </row>
    <row r="781" spans="1:11" x14ac:dyDescent="0.25">
      <c r="A781" s="5">
        <v>41978</v>
      </c>
      <c r="B781">
        <v>205249</v>
      </c>
      <c r="C781">
        <v>197847200</v>
      </c>
      <c r="D781">
        <v>2446183922</v>
      </c>
      <c r="E781">
        <v>11.709051612</v>
      </c>
      <c r="F781">
        <v>12.04332307</v>
      </c>
      <c r="G781">
        <v>11.508488738</v>
      </c>
      <c r="H781">
        <v>12.224784718</v>
      </c>
      <c r="I781" t="s">
        <v>13</v>
      </c>
      <c r="J781" s="2">
        <f t="shared" si="25"/>
        <v>-4.2187500058027627E-2</v>
      </c>
      <c r="K781" s="2">
        <f t="shared" si="26"/>
        <v>-4.3103240478089631E-2</v>
      </c>
    </row>
    <row r="782" spans="1:11" x14ac:dyDescent="0.25">
      <c r="A782" s="5">
        <v>41985</v>
      </c>
      <c r="B782">
        <v>269960</v>
      </c>
      <c r="C782">
        <v>266025000</v>
      </c>
      <c r="D782">
        <v>2913055378</v>
      </c>
      <c r="E782">
        <v>9.6556698047000005</v>
      </c>
      <c r="F782">
        <v>11.603994868999999</v>
      </c>
      <c r="G782">
        <v>9.6556698047000005</v>
      </c>
      <c r="H782">
        <v>11.603994868999999</v>
      </c>
      <c r="I782" t="s">
        <v>13</v>
      </c>
      <c r="J782" s="2">
        <f t="shared" si="25"/>
        <v>-0.17536704725048735</v>
      </c>
      <c r="K782" s="2">
        <f t="shared" si="26"/>
        <v>-0.19281689740555422</v>
      </c>
    </row>
    <row r="783" spans="1:11" x14ac:dyDescent="0.25">
      <c r="A783" s="5">
        <v>41992</v>
      </c>
      <c r="B783">
        <v>343309</v>
      </c>
      <c r="C783">
        <v>425123600</v>
      </c>
      <c r="D783">
        <v>4082889915</v>
      </c>
      <c r="E783">
        <v>9.3882526389999992</v>
      </c>
      <c r="F783">
        <v>9.7511759353999992</v>
      </c>
      <c r="G783">
        <v>8.1753247803000004</v>
      </c>
      <c r="H783">
        <v>9.8848845181999998</v>
      </c>
      <c r="I783" t="s">
        <v>13</v>
      </c>
      <c r="J783" s="2">
        <f t="shared" si="25"/>
        <v>-2.7695351136576063E-2</v>
      </c>
      <c r="K783" s="2">
        <f t="shared" si="26"/>
        <v>-2.8086098872367325E-2</v>
      </c>
    </row>
    <row r="784" spans="1:11" x14ac:dyDescent="0.25">
      <c r="A784" s="5">
        <v>41999</v>
      </c>
      <c r="B784">
        <v>122977</v>
      </c>
      <c r="C784">
        <v>122375200</v>
      </c>
      <c r="D784">
        <v>1271015894</v>
      </c>
      <c r="E784">
        <v>9.8371314528999996</v>
      </c>
      <c r="F784">
        <v>9.4551069303999995</v>
      </c>
      <c r="G784">
        <v>9.2736452823000004</v>
      </c>
      <c r="H784">
        <v>10.496123753999999</v>
      </c>
      <c r="I784" t="s">
        <v>13</v>
      </c>
      <c r="J784" s="2">
        <f t="shared" si="25"/>
        <v>4.7812817907701088E-2</v>
      </c>
      <c r="K784" s="2">
        <f t="shared" si="26"/>
        <v>4.6704961079689827E-2</v>
      </c>
    </row>
    <row r="785" spans="1:11" x14ac:dyDescent="0.25">
      <c r="A785" s="5">
        <v>42006</v>
      </c>
      <c r="B785">
        <v>90572</v>
      </c>
      <c r="C785">
        <v>99300200</v>
      </c>
      <c r="D785">
        <v>984428897</v>
      </c>
      <c r="E785">
        <v>8.9393738252000006</v>
      </c>
      <c r="F785">
        <v>9.6938722570000007</v>
      </c>
      <c r="G785">
        <v>8.9393738252000006</v>
      </c>
      <c r="H785">
        <v>10.066346166000001</v>
      </c>
      <c r="I785" t="s">
        <v>13</v>
      </c>
      <c r="J785" s="2">
        <f t="shared" si="25"/>
        <v>-9.1262135918224296E-2</v>
      </c>
      <c r="K785" s="2">
        <f t="shared" si="26"/>
        <v>-9.5698604741571269E-2</v>
      </c>
    </row>
    <row r="786" spans="1:11" x14ac:dyDescent="0.25">
      <c r="A786" s="5">
        <v>42013</v>
      </c>
      <c r="B786">
        <v>386194</v>
      </c>
      <c r="C786">
        <v>369573200</v>
      </c>
      <c r="D786">
        <v>3240919900</v>
      </c>
      <c r="E786">
        <v>8.9775762774000007</v>
      </c>
      <c r="F786">
        <v>8.7292603377999995</v>
      </c>
      <c r="G786">
        <v>7.6786929010999998</v>
      </c>
      <c r="H786">
        <v>8.9775762774000007</v>
      </c>
      <c r="I786" t="s">
        <v>13</v>
      </c>
      <c r="J786" s="2">
        <f t="shared" si="25"/>
        <v>4.2735042685324576E-3</v>
      </c>
      <c r="K786" s="2">
        <f t="shared" si="26"/>
        <v>4.2643987815068739E-3</v>
      </c>
    </row>
    <row r="787" spans="1:11" x14ac:dyDescent="0.25">
      <c r="A787" s="5">
        <v>42020</v>
      </c>
      <c r="B787">
        <v>250255</v>
      </c>
      <c r="C787">
        <v>307683800</v>
      </c>
      <c r="D787">
        <v>2819313387</v>
      </c>
      <c r="E787">
        <v>9.0157787295999992</v>
      </c>
      <c r="F787">
        <v>8.8534183076000001</v>
      </c>
      <c r="G787">
        <v>8.2517296848000008</v>
      </c>
      <c r="H787">
        <v>9.1972403778</v>
      </c>
      <c r="I787" t="s">
        <v>13</v>
      </c>
      <c r="J787" s="2">
        <f t="shared" si="25"/>
        <v>4.2553191440064531E-3</v>
      </c>
      <c r="K787" s="2">
        <f t="shared" si="26"/>
        <v>4.2462908765422795E-3</v>
      </c>
    </row>
    <row r="788" spans="1:11" x14ac:dyDescent="0.25">
      <c r="A788" s="5">
        <v>42027</v>
      </c>
      <c r="B788">
        <v>195670</v>
      </c>
      <c r="C788">
        <v>265219500</v>
      </c>
      <c r="D788">
        <v>2604885803</v>
      </c>
      <c r="E788">
        <v>9.5506130611</v>
      </c>
      <c r="F788">
        <v>8.9298232121000005</v>
      </c>
      <c r="G788">
        <v>8.7388109508999996</v>
      </c>
      <c r="H788">
        <v>9.9899412619000003</v>
      </c>
      <c r="I788" t="s">
        <v>13</v>
      </c>
      <c r="J788" s="2">
        <f t="shared" si="25"/>
        <v>5.9322033907516891E-2</v>
      </c>
      <c r="K788" s="2">
        <f t="shared" si="26"/>
        <v>5.7629112845332307E-2</v>
      </c>
    </row>
    <row r="789" spans="1:11" x14ac:dyDescent="0.25">
      <c r="A789" s="5">
        <v>42034</v>
      </c>
      <c r="B789">
        <v>345626</v>
      </c>
      <c r="C789">
        <v>388648500</v>
      </c>
      <c r="D789">
        <v>3493919400</v>
      </c>
      <c r="E789">
        <v>7.8124014839000004</v>
      </c>
      <c r="F789">
        <v>9.3500501868000008</v>
      </c>
      <c r="G789">
        <v>7.7168953533</v>
      </c>
      <c r="H789">
        <v>9.9039857442999999</v>
      </c>
      <c r="I789" t="s">
        <v>13</v>
      </c>
      <c r="J789" s="2">
        <f t="shared" si="25"/>
        <v>-0.18200000000835548</v>
      </c>
      <c r="K789" s="2">
        <f t="shared" si="26"/>
        <v>-0.20089294238960451</v>
      </c>
    </row>
    <row r="790" spans="1:11" x14ac:dyDescent="0.25">
      <c r="A790" s="5">
        <v>42041</v>
      </c>
      <c r="B790">
        <v>300321</v>
      </c>
      <c r="C790">
        <v>458936400</v>
      </c>
      <c r="D790">
        <v>4384051081</v>
      </c>
      <c r="E790">
        <v>8.7101591116999995</v>
      </c>
      <c r="F790">
        <v>8.0798186497</v>
      </c>
      <c r="G790">
        <v>7.7646484186000002</v>
      </c>
      <c r="H790">
        <v>10.295560879</v>
      </c>
      <c r="I790" t="s">
        <v>13</v>
      </c>
      <c r="J790" s="2">
        <f t="shared" si="25"/>
        <v>0.11491442543629149</v>
      </c>
      <c r="K790" s="2">
        <f t="shared" si="26"/>
        <v>0.10877765347913525</v>
      </c>
    </row>
    <row r="791" spans="1:11" x14ac:dyDescent="0.25">
      <c r="A791" s="5">
        <v>42048</v>
      </c>
      <c r="B791">
        <v>273995</v>
      </c>
      <c r="C791">
        <v>322093600</v>
      </c>
      <c r="D791">
        <v>3017769406</v>
      </c>
      <c r="E791">
        <v>9.5410624479999999</v>
      </c>
      <c r="F791">
        <v>8.4045394936999998</v>
      </c>
      <c r="G791">
        <v>8.3281345891999994</v>
      </c>
      <c r="H791">
        <v>9.6461191917000004</v>
      </c>
      <c r="I791" t="s">
        <v>13</v>
      </c>
      <c r="J791" s="2">
        <f t="shared" si="25"/>
        <v>9.5394736840556993E-2</v>
      </c>
      <c r="K791" s="2">
        <f t="shared" si="26"/>
        <v>9.1114788572808691E-2</v>
      </c>
    </row>
    <row r="792" spans="1:11" x14ac:dyDescent="0.25">
      <c r="A792" s="5">
        <v>42055</v>
      </c>
      <c r="B792">
        <v>93999</v>
      </c>
      <c r="C792">
        <v>113943100</v>
      </c>
      <c r="D792">
        <v>1127280743</v>
      </c>
      <c r="E792">
        <v>9.2354428300000002</v>
      </c>
      <c r="F792">
        <v>9.7034228700000007</v>
      </c>
      <c r="G792">
        <v>9.1017342471999996</v>
      </c>
      <c r="H792">
        <v>9.8753339050999998</v>
      </c>
      <c r="I792" t="s">
        <v>13</v>
      </c>
      <c r="J792" s="2">
        <f t="shared" si="25"/>
        <v>-3.2032032036858116E-2</v>
      </c>
      <c r="K792" s="2">
        <f t="shared" si="26"/>
        <v>-3.2556283200244979E-2</v>
      </c>
    </row>
    <row r="793" spans="1:11" x14ac:dyDescent="0.25">
      <c r="A793" s="5">
        <v>42062</v>
      </c>
      <c r="B793">
        <v>278836</v>
      </c>
      <c r="C793">
        <v>269125900</v>
      </c>
      <c r="D793">
        <v>2527552392</v>
      </c>
      <c r="E793">
        <v>9.1399366993999998</v>
      </c>
      <c r="F793">
        <v>9.1208354732999997</v>
      </c>
      <c r="G793">
        <v>8.5955517549000007</v>
      </c>
      <c r="H793">
        <v>9.4455563173999995</v>
      </c>
      <c r="I793" t="s">
        <v>13</v>
      </c>
      <c r="J793" s="2">
        <f t="shared" si="25"/>
        <v>-1.0341261632822007E-2</v>
      </c>
      <c r="K793" s="2">
        <f t="shared" si="26"/>
        <v>-1.0395103999231266E-2</v>
      </c>
    </row>
    <row r="794" spans="1:11" x14ac:dyDescent="0.25">
      <c r="A794" s="5">
        <v>42069</v>
      </c>
      <c r="B794">
        <v>168496</v>
      </c>
      <c r="C794">
        <v>177801000</v>
      </c>
      <c r="D794">
        <v>1672371123</v>
      </c>
      <c r="E794">
        <v>8.8247664684</v>
      </c>
      <c r="F794">
        <v>9.0157787295999992</v>
      </c>
      <c r="G794">
        <v>8.7483615638999996</v>
      </c>
      <c r="H794">
        <v>9.3596007998000008</v>
      </c>
      <c r="I794" t="s">
        <v>13</v>
      </c>
      <c r="J794" s="2">
        <f t="shared" si="25"/>
        <v>-3.4482758619180487E-2</v>
      </c>
      <c r="K794" s="2">
        <f t="shared" si="26"/>
        <v>-3.5091319809707033E-2</v>
      </c>
    </row>
    <row r="795" spans="1:11" x14ac:dyDescent="0.25">
      <c r="A795" s="5">
        <v>42076</v>
      </c>
      <c r="B795">
        <v>250904</v>
      </c>
      <c r="C795">
        <v>282074300</v>
      </c>
      <c r="D795">
        <v>2439885559</v>
      </c>
      <c r="E795">
        <v>7.9270088407000001</v>
      </c>
      <c r="F795">
        <v>8.7197097247999995</v>
      </c>
      <c r="G795">
        <v>7.7933002578000004</v>
      </c>
      <c r="H795">
        <v>8.7674627899999997</v>
      </c>
      <c r="I795" t="s">
        <v>13</v>
      </c>
      <c r="J795" s="2">
        <f t="shared" si="25"/>
        <v>-0.10173160172733386</v>
      </c>
      <c r="K795" s="2">
        <f t="shared" si="26"/>
        <v>-0.10728637084628934</v>
      </c>
    </row>
    <row r="796" spans="1:11" x14ac:dyDescent="0.25">
      <c r="A796" s="5">
        <v>42083</v>
      </c>
      <c r="B796">
        <v>233227</v>
      </c>
      <c r="C796">
        <v>279720600</v>
      </c>
      <c r="D796">
        <v>2479345416</v>
      </c>
      <c r="E796">
        <v>8.9298232121000005</v>
      </c>
      <c r="F796">
        <v>8.1084704888000001</v>
      </c>
      <c r="G796">
        <v>7.8219520969999996</v>
      </c>
      <c r="H796">
        <v>8.9298232121000005</v>
      </c>
      <c r="I796" t="s">
        <v>13</v>
      </c>
      <c r="J796" s="2">
        <f t="shared" si="25"/>
        <v>0.12650602409463763</v>
      </c>
      <c r="K796" s="2">
        <f t="shared" si="26"/>
        <v>0.11912082849649176</v>
      </c>
    </row>
    <row r="797" spans="1:11" x14ac:dyDescent="0.25">
      <c r="A797" s="5">
        <v>42090</v>
      </c>
      <c r="B797">
        <v>207651</v>
      </c>
      <c r="C797">
        <v>259470100</v>
      </c>
      <c r="D797">
        <v>2469977191</v>
      </c>
      <c r="E797">
        <v>8.9584750513000007</v>
      </c>
      <c r="F797">
        <v>8.8820701468000003</v>
      </c>
      <c r="G797">
        <v>8.7579121769999997</v>
      </c>
      <c r="H797">
        <v>9.5124106087999998</v>
      </c>
      <c r="I797" t="s">
        <v>13</v>
      </c>
      <c r="J797" s="2">
        <f t="shared" si="25"/>
        <v>3.2085561516130845E-3</v>
      </c>
      <c r="K797" s="2">
        <f t="shared" si="26"/>
        <v>3.2034197194121252E-3</v>
      </c>
    </row>
    <row r="798" spans="1:11" x14ac:dyDescent="0.25">
      <c r="A798" s="5">
        <v>42097</v>
      </c>
      <c r="B798">
        <v>185869</v>
      </c>
      <c r="C798">
        <v>203952300</v>
      </c>
      <c r="D798">
        <v>2065154789</v>
      </c>
      <c r="E798">
        <v>10.238257201</v>
      </c>
      <c r="F798">
        <v>9.0730824079999994</v>
      </c>
      <c r="G798">
        <v>8.9966775035000008</v>
      </c>
      <c r="H798">
        <v>10.238257201</v>
      </c>
      <c r="I798" t="s">
        <v>13</v>
      </c>
      <c r="J798" s="2">
        <f t="shared" si="25"/>
        <v>0.14285714280292439</v>
      </c>
      <c r="K798" s="2">
        <f t="shared" si="26"/>
        <v>0.13353139257708146</v>
      </c>
    </row>
    <row r="799" spans="1:11" x14ac:dyDescent="0.25">
      <c r="A799" s="5">
        <v>42104</v>
      </c>
      <c r="B799">
        <v>339018</v>
      </c>
      <c r="C799">
        <v>322820000</v>
      </c>
      <c r="D799">
        <v>3589456014</v>
      </c>
      <c r="E799">
        <v>11.288824637999999</v>
      </c>
      <c r="F799">
        <v>10.314662105</v>
      </c>
      <c r="G799">
        <v>9.9899412619000003</v>
      </c>
      <c r="H799">
        <v>11.393881381</v>
      </c>
      <c r="I799" t="s">
        <v>13</v>
      </c>
      <c r="J799" s="2">
        <f t="shared" si="25"/>
        <v>0.10261194033076126</v>
      </c>
      <c r="K799" s="2">
        <f t="shared" si="26"/>
        <v>9.7681856364548389E-2</v>
      </c>
    </row>
    <row r="800" spans="1:11" x14ac:dyDescent="0.25">
      <c r="A800" s="5">
        <v>42111</v>
      </c>
      <c r="B800">
        <v>457425</v>
      </c>
      <c r="C800">
        <v>468644300</v>
      </c>
      <c r="D800">
        <v>5968852020</v>
      </c>
      <c r="E800">
        <v>12.425347592</v>
      </c>
      <c r="F800">
        <v>11.432083834</v>
      </c>
      <c r="G800">
        <v>11.365229542</v>
      </c>
      <c r="H800">
        <v>12.778720275</v>
      </c>
      <c r="I800" t="s">
        <v>13</v>
      </c>
      <c r="J800" s="2">
        <f t="shared" si="25"/>
        <v>0.10067681892889735</v>
      </c>
      <c r="K800" s="2">
        <f t="shared" si="26"/>
        <v>9.5925280526443835E-2</v>
      </c>
    </row>
    <row r="801" spans="1:11" x14ac:dyDescent="0.25">
      <c r="A801" s="5">
        <v>42118</v>
      </c>
      <c r="B801">
        <v>282843</v>
      </c>
      <c r="C801">
        <v>399203800</v>
      </c>
      <c r="D801">
        <v>5185866889</v>
      </c>
      <c r="E801">
        <v>12.664112919000001</v>
      </c>
      <c r="F801">
        <v>12.635461079000001</v>
      </c>
      <c r="G801">
        <v>11.355678929</v>
      </c>
      <c r="H801">
        <v>13.160744798</v>
      </c>
      <c r="I801" t="s">
        <v>13</v>
      </c>
      <c r="J801" s="2">
        <f t="shared" si="25"/>
        <v>1.9215987740554663E-2</v>
      </c>
      <c r="K801" s="2">
        <f t="shared" si="26"/>
        <v>1.9033692271358059E-2</v>
      </c>
    </row>
    <row r="802" spans="1:11" x14ac:dyDescent="0.25">
      <c r="A802" s="5">
        <v>42125</v>
      </c>
      <c r="B802">
        <v>177738</v>
      </c>
      <c r="C802">
        <v>193925500</v>
      </c>
      <c r="D802">
        <v>2479137649</v>
      </c>
      <c r="E802">
        <v>12.463550044</v>
      </c>
      <c r="F802">
        <v>12.368043913999999</v>
      </c>
      <c r="G802">
        <v>11.699500999</v>
      </c>
      <c r="H802">
        <v>12.559056175</v>
      </c>
      <c r="I802" t="s">
        <v>13</v>
      </c>
      <c r="J802" s="2">
        <f t="shared" si="25"/>
        <v>-1.5837104129030277E-2</v>
      </c>
      <c r="K802" s="2">
        <f t="shared" si="26"/>
        <v>-1.596385104655744E-2</v>
      </c>
    </row>
    <row r="803" spans="1:11" x14ac:dyDescent="0.25">
      <c r="A803" s="5">
        <v>42132</v>
      </c>
      <c r="B803">
        <v>290914</v>
      </c>
      <c r="C803">
        <v>284456000</v>
      </c>
      <c r="D803">
        <v>3970472325</v>
      </c>
      <c r="E803">
        <v>12.912428858</v>
      </c>
      <c r="F803">
        <v>12.711865983999999</v>
      </c>
      <c r="G803">
        <v>12.702315370999999</v>
      </c>
      <c r="H803">
        <v>14.278166526</v>
      </c>
      <c r="I803" t="s">
        <v>13</v>
      </c>
      <c r="J803" s="2">
        <f t="shared" si="25"/>
        <v>3.6015325682917432E-2</v>
      </c>
      <c r="K803" s="2">
        <f t="shared" si="26"/>
        <v>3.5381936858103223E-2</v>
      </c>
    </row>
    <row r="804" spans="1:11" x14ac:dyDescent="0.25">
      <c r="A804" s="5">
        <v>42139</v>
      </c>
      <c r="B804">
        <v>260970</v>
      </c>
      <c r="C804">
        <v>202775200</v>
      </c>
      <c r="D804">
        <v>2817757335</v>
      </c>
      <c r="E804">
        <v>13.428161963000001</v>
      </c>
      <c r="F804">
        <v>13.065238666999999</v>
      </c>
      <c r="G804">
        <v>12.826473341</v>
      </c>
      <c r="H804">
        <v>13.590522385</v>
      </c>
      <c r="I804" t="s">
        <v>13</v>
      </c>
      <c r="J804" s="2">
        <f t="shared" si="25"/>
        <v>3.9940828381058058E-2</v>
      </c>
      <c r="K804" s="2">
        <f t="shared" si="26"/>
        <v>3.9163815747210409E-2</v>
      </c>
    </row>
    <row r="805" spans="1:11" x14ac:dyDescent="0.25">
      <c r="A805" s="5">
        <v>42146</v>
      </c>
      <c r="B805">
        <v>288651</v>
      </c>
      <c r="C805">
        <v>295097500</v>
      </c>
      <c r="D805">
        <v>3947245764</v>
      </c>
      <c r="E805">
        <v>12.492201883</v>
      </c>
      <c r="F805">
        <v>13.982097521</v>
      </c>
      <c r="G805">
        <v>12.062424296</v>
      </c>
      <c r="H805">
        <v>13.991648134</v>
      </c>
      <c r="I805" t="s">
        <v>13</v>
      </c>
      <c r="J805" s="2">
        <f t="shared" si="25"/>
        <v>-6.9701280233210539E-2</v>
      </c>
      <c r="K805" s="2">
        <f t="shared" si="26"/>
        <v>-7.2249540359501388E-2</v>
      </c>
    </row>
    <row r="806" spans="1:11" x14ac:dyDescent="0.25">
      <c r="A806" s="5">
        <v>42153</v>
      </c>
      <c r="B806">
        <v>200567</v>
      </c>
      <c r="C806">
        <v>242487500</v>
      </c>
      <c r="D806">
        <v>3049590226</v>
      </c>
      <c r="E806">
        <v>11.775905904</v>
      </c>
      <c r="F806">
        <v>12.396695752999999</v>
      </c>
      <c r="G806">
        <v>11.737703452</v>
      </c>
      <c r="H806">
        <v>12.425347592</v>
      </c>
      <c r="I806" t="s">
        <v>13</v>
      </c>
      <c r="J806" s="2">
        <f t="shared" si="25"/>
        <v>-5.7339449498872597E-2</v>
      </c>
      <c r="K806" s="2">
        <f t="shared" si="26"/>
        <v>-5.9049028807808109E-2</v>
      </c>
    </row>
    <row r="807" spans="1:11" x14ac:dyDescent="0.25">
      <c r="A807" s="5">
        <v>42160</v>
      </c>
      <c r="B807">
        <v>151481</v>
      </c>
      <c r="C807">
        <v>169965200</v>
      </c>
      <c r="D807">
        <v>2154716324</v>
      </c>
      <c r="E807">
        <v>11.995570003999999</v>
      </c>
      <c r="F807">
        <v>11.871412034</v>
      </c>
      <c r="G807">
        <v>11.699500999</v>
      </c>
      <c r="H807">
        <v>12.51130311</v>
      </c>
      <c r="I807" t="s">
        <v>13</v>
      </c>
      <c r="J807" s="2">
        <f t="shared" si="25"/>
        <v>1.8653690152651725E-2</v>
      </c>
      <c r="K807" s="2">
        <f t="shared" si="26"/>
        <v>1.8481843830535021E-2</v>
      </c>
    </row>
    <row r="808" spans="1:11" x14ac:dyDescent="0.25">
      <c r="A808" s="5">
        <v>42167</v>
      </c>
      <c r="B808">
        <v>163929</v>
      </c>
      <c r="C808">
        <v>175984900</v>
      </c>
      <c r="D808">
        <v>2282135516</v>
      </c>
      <c r="E808">
        <v>12.434898205</v>
      </c>
      <c r="F808">
        <v>12.04332307</v>
      </c>
      <c r="G808">
        <v>11.909614487000001</v>
      </c>
      <c r="H808">
        <v>12.836023954</v>
      </c>
      <c r="I808" t="s">
        <v>13</v>
      </c>
      <c r="J808" s="2">
        <f t="shared" si="25"/>
        <v>3.6624203839709546E-2</v>
      </c>
      <c r="K808" s="2">
        <f t="shared" si="26"/>
        <v>3.5969475757786223E-2</v>
      </c>
    </row>
    <row r="809" spans="1:11" x14ac:dyDescent="0.25">
      <c r="A809" s="5">
        <v>42174</v>
      </c>
      <c r="B809">
        <v>173359</v>
      </c>
      <c r="C809">
        <v>179982800</v>
      </c>
      <c r="D809">
        <v>2382982391</v>
      </c>
      <c r="E809">
        <v>12.578157401</v>
      </c>
      <c r="F809">
        <v>12.387145139999999</v>
      </c>
      <c r="G809">
        <v>12.320290848000001</v>
      </c>
      <c r="H809">
        <v>12.979283150000001</v>
      </c>
      <c r="I809" t="s">
        <v>13</v>
      </c>
      <c r="J809" s="2">
        <f t="shared" si="25"/>
        <v>1.1520737334415498E-2</v>
      </c>
      <c r="K809" s="2">
        <f t="shared" si="26"/>
        <v>1.145487898191074E-2</v>
      </c>
    </row>
    <row r="810" spans="1:11" x14ac:dyDescent="0.25">
      <c r="A810" s="5">
        <v>42181</v>
      </c>
      <c r="B810">
        <v>156353</v>
      </c>
      <c r="C810">
        <v>191295700</v>
      </c>
      <c r="D810">
        <v>2500609626</v>
      </c>
      <c r="E810">
        <v>12.616359853000001</v>
      </c>
      <c r="F810">
        <v>12.702315370999999</v>
      </c>
      <c r="G810">
        <v>11.957367551999999</v>
      </c>
      <c r="H810">
        <v>12.826473341</v>
      </c>
      <c r="I810" t="s">
        <v>13</v>
      </c>
      <c r="J810" s="2">
        <f t="shared" si="25"/>
        <v>3.0372057513736728E-3</v>
      </c>
      <c r="K810" s="2">
        <f t="shared" si="26"/>
        <v>3.032602759785479E-3</v>
      </c>
    </row>
    <row r="811" spans="1:11" x14ac:dyDescent="0.25">
      <c r="A811" s="5">
        <v>42188</v>
      </c>
      <c r="B811">
        <v>217468</v>
      </c>
      <c r="C811">
        <v>221761700</v>
      </c>
      <c r="D811">
        <v>2789681383</v>
      </c>
      <c r="E811">
        <v>11.202869120000001</v>
      </c>
      <c r="F811">
        <v>12.415796979</v>
      </c>
      <c r="G811">
        <v>11.155116055000001</v>
      </c>
      <c r="H811">
        <v>12.979283150000001</v>
      </c>
      <c r="I811" t="s">
        <v>13</v>
      </c>
      <c r="J811" s="2">
        <f t="shared" si="25"/>
        <v>-0.11203633611194841</v>
      </c>
      <c r="K811" s="2">
        <f t="shared" si="26"/>
        <v>-0.11882445587216089</v>
      </c>
    </row>
    <row r="812" spans="1:11" x14ac:dyDescent="0.25">
      <c r="A812" s="5">
        <v>42195</v>
      </c>
      <c r="B812">
        <v>187698</v>
      </c>
      <c r="C812">
        <v>193134900</v>
      </c>
      <c r="D812">
        <v>2219492749</v>
      </c>
      <c r="E812">
        <v>11.260172798999999</v>
      </c>
      <c r="F812">
        <v>10.992755633</v>
      </c>
      <c r="G812">
        <v>10.333763332</v>
      </c>
      <c r="H812">
        <v>11.45118506</v>
      </c>
      <c r="I812" t="s">
        <v>13</v>
      </c>
      <c r="J812" s="2">
        <f t="shared" si="25"/>
        <v>5.1150895709115574E-3</v>
      </c>
      <c r="K812" s="2">
        <f t="shared" si="26"/>
        <v>5.1020519404512375E-3</v>
      </c>
    </row>
    <row r="813" spans="1:11" x14ac:dyDescent="0.25">
      <c r="A813" s="5">
        <v>42202</v>
      </c>
      <c r="B813">
        <v>163522</v>
      </c>
      <c r="C813">
        <v>157635600</v>
      </c>
      <c r="D813">
        <v>1856475197</v>
      </c>
      <c r="E813">
        <v>10.887698888999999</v>
      </c>
      <c r="F813">
        <v>11.336577703</v>
      </c>
      <c r="G813">
        <v>10.878148275999999</v>
      </c>
      <c r="H813">
        <v>11.537140577000001</v>
      </c>
      <c r="I813" t="s">
        <v>13</v>
      </c>
      <c r="J813" s="2">
        <f t="shared" si="25"/>
        <v>-3.3078880462036886E-2</v>
      </c>
      <c r="K813" s="2">
        <f t="shared" si="26"/>
        <v>-3.3638359205620562E-2</v>
      </c>
    </row>
    <row r="814" spans="1:11" x14ac:dyDescent="0.25">
      <c r="A814" s="5">
        <v>42209</v>
      </c>
      <c r="B814">
        <v>195793</v>
      </c>
      <c r="C814">
        <v>209640000</v>
      </c>
      <c r="D814">
        <v>2204357320</v>
      </c>
      <c r="E814">
        <v>9.5888155133000001</v>
      </c>
      <c r="F814">
        <v>10.945002568</v>
      </c>
      <c r="G814">
        <v>9.3213983476000006</v>
      </c>
      <c r="H814">
        <v>11.021407472</v>
      </c>
      <c r="I814" t="s">
        <v>13</v>
      </c>
      <c r="J814" s="2">
        <f t="shared" si="25"/>
        <v>-0.11929824556521118</v>
      </c>
      <c r="K814" s="2">
        <f t="shared" si="26"/>
        <v>-0.12703624108142914</v>
      </c>
    </row>
    <row r="815" spans="1:11" x14ac:dyDescent="0.25">
      <c r="A815" s="5">
        <v>42216</v>
      </c>
      <c r="B815">
        <v>252759</v>
      </c>
      <c r="C815">
        <v>290835800</v>
      </c>
      <c r="D815">
        <v>2970131058</v>
      </c>
      <c r="E815">
        <v>10.028143714</v>
      </c>
      <c r="F815">
        <v>9.5124106087999998</v>
      </c>
      <c r="G815">
        <v>9.0826330210999995</v>
      </c>
      <c r="H815">
        <v>10.438820075000001</v>
      </c>
      <c r="I815" t="s">
        <v>13</v>
      </c>
      <c r="J815" s="2">
        <f t="shared" si="25"/>
        <v>4.5816733056406989E-2</v>
      </c>
      <c r="K815" s="2">
        <f t="shared" si="26"/>
        <v>4.4798142889068471E-2</v>
      </c>
    </row>
    <row r="816" spans="1:11" x14ac:dyDescent="0.25">
      <c r="A816" s="5">
        <v>42223</v>
      </c>
      <c r="B816">
        <v>230094</v>
      </c>
      <c r="C816">
        <v>237069700</v>
      </c>
      <c r="D816">
        <v>2400137447</v>
      </c>
      <c r="E816">
        <v>9.2545440562000003</v>
      </c>
      <c r="F816">
        <v>9.8944351312999999</v>
      </c>
      <c r="G816">
        <v>9.2545440562000003</v>
      </c>
      <c r="H816">
        <v>10.075896779000001</v>
      </c>
      <c r="I816" t="s">
        <v>13</v>
      </c>
      <c r="J816" s="2">
        <f t="shared" si="25"/>
        <v>-7.7142857129181341E-2</v>
      </c>
      <c r="K816" s="2">
        <f t="shared" si="26"/>
        <v>-8.0280831245983841E-2</v>
      </c>
    </row>
    <row r="817" spans="1:11" x14ac:dyDescent="0.25">
      <c r="A817" s="5">
        <v>42230</v>
      </c>
      <c r="B817">
        <v>214102</v>
      </c>
      <c r="C817">
        <v>190168500</v>
      </c>
      <c r="D817">
        <v>1847441772</v>
      </c>
      <c r="E817">
        <v>8.8820701468000003</v>
      </c>
      <c r="F817">
        <v>9.3691514129000009</v>
      </c>
      <c r="G817">
        <v>8.8820701468000003</v>
      </c>
      <c r="H817">
        <v>9.5792649002000001</v>
      </c>
      <c r="I817" t="s">
        <v>13</v>
      </c>
      <c r="J817" s="2">
        <f t="shared" si="25"/>
        <v>-4.0247678020449262E-2</v>
      </c>
      <c r="K817" s="2">
        <f t="shared" si="26"/>
        <v>-4.1080025745416582E-2</v>
      </c>
    </row>
    <row r="818" spans="1:11" x14ac:dyDescent="0.25">
      <c r="A818" s="5">
        <v>42237</v>
      </c>
      <c r="B818">
        <v>189126</v>
      </c>
      <c r="C818">
        <v>182331700</v>
      </c>
      <c r="D818">
        <v>1608331521</v>
      </c>
      <c r="E818">
        <v>7.9270088407000001</v>
      </c>
      <c r="F818">
        <v>8.7865640161999998</v>
      </c>
      <c r="G818">
        <v>7.9270088407000001</v>
      </c>
      <c r="H818">
        <v>8.9393738252000006</v>
      </c>
      <c r="I818" t="s">
        <v>13</v>
      </c>
      <c r="J818" s="2">
        <f t="shared" si="25"/>
        <v>-0.10752688171958269</v>
      </c>
      <c r="K818" s="2">
        <f t="shared" si="26"/>
        <v>-0.11375888535570849</v>
      </c>
    </row>
    <row r="819" spans="1:11" x14ac:dyDescent="0.25">
      <c r="A819" s="5">
        <v>42244</v>
      </c>
      <c r="B819">
        <v>306882</v>
      </c>
      <c r="C819">
        <v>309274400</v>
      </c>
      <c r="D819">
        <v>2586241654</v>
      </c>
      <c r="E819">
        <v>8.5955517549000007</v>
      </c>
      <c r="F819">
        <v>7.4112757354000003</v>
      </c>
      <c r="G819">
        <v>7.1916116350000001</v>
      </c>
      <c r="H819">
        <v>8.9680256643000007</v>
      </c>
      <c r="I819" t="s">
        <v>13</v>
      </c>
      <c r="J819" s="2">
        <f t="shared" si="25"/>
        <v>8.433734938801507E-2</v>
      </c>
      <c r="K819" s="2">
        <f t="shared" si="26"/>
        <v>8.0969062524836599E-2</v>
      </c>
    </row>
    <row r="820" spans="1:11" x14ac:dyDescent="0.25">
      <c r="A820" s="5">
        <v>42251</v>
      </c>
      <c r="B820">
        <v>258772</v>
      </c>
      <c r="C820">
        <v>273846500</v>
      </c>
      <c r="D820">
        <v>2408767079</v>
      </c>
      <c r="E820">
        <v>8.1275717150000002</v>
      </c>
      <c r="F820">
        <v>8.3185839761999993</v>
      </c>
      <c r="G820">
        <v>7.9556606799000003</v>
      </c>
      <c r="H820">
        <v>8.8725195337000002</v>
      </c>
      <c r="I820" t="s">
        <v>13</v>
      </c>
      <c r="J820" s="2">
        <f t="shared" si="25"/>
        <v>-5.4444444434090356E-2</v>
      </c>
      <c r="K820" s="2">
        <f t="shared" si="26"/>
        <v>-5.5982634739986346E-2</v>
      </c>
    </row>
    <row r="821" spans="1:11" x14ac:dyDescent="0.25">
      <c r="A821" s="5">
        <v>42258</v>
      </c>
      <c r="B821">
        <v>163519</v>
      </c>
      <c r="C821">
        <v>182695000</v>
      </c>
      <c r="D821">
        <v>1488958535</v>
      </c>
      <c r="E821">
        <v>7.3157696047999998</v>
      </c>
      <c r="F821">
        <v>8.3090333630999993</v>
      </c>
      <c r="G821">
        <v>7.2489153133000004</v>
      </c>
      <c r="H821">
        <v>8.5000456243000002</v>
      </c>
      <c r="I821" t="s">
        <v>13</v>
      </c>
      <c r="J821" s="2">
        <f t="shared" si="25"/>
        <v>-9.9882491187590849E-2</v>
      </c>
      <c r="K821" s="2">
        <f t="shared" si="26"/>
        <v>-0.1052299588336181</v>
      </c>
    </row>
    <row r="822" spans="1:11" x14ac:dyDescent="0.25">
      <c r="A822" s="5">
        <v>42265</v>
      </c>
      <c r="B822">
        <v>238109</v>
      </c>
      <c r="C822">
        <v>292847000</v>
      </c>
      <c r="D822">
        <v>2286793114</v>
      </c>
      <c r="E822">
        <v>7.2584659264000004</v>
      </c>
      <c r="F822">
        <v>7.353972057</v>
      </c>
      <c r="G822">
        <v>7.1247573434999998</v>
      </c>
      <c r="H822">
        <v>7.8697051622999998</v>
      </c>
      <c r="I822" t="s">
        <v>13</v>
      </c>
      <c r="J822" s="2">
        <f t="shared" si="25"/>
        <v>-7.8328981768919226E-3</v>
      </c>
      <c r="K822" s="2">
        <f t="shared" si="26"/>
        <v>-7.863736464818763E-3</v>
      </c>
    </row>
    <row r="823" spans="1:11" x14ac:dyDescent="0.25">
      <c r="A823" s="5">
        <v>42272</v>
      </c>
      <c r="B823">
        <v>204350</v>
      </c>
      <c r="C823">
        <v>271016700</v>
      </c>
      <c r="D823">
        <v>1895754525</v>
      </c>
      <c r="E823">
        <v>6.5135181076000004</v>
      </c>
      <c r="F823">
        <v>7.3157696047999998</v>
      </c>
      <c r="G823">
        <v>6.3034046203000003</v>
      </c>
      <c r="H823">
        <v>7.3348708308999999</v>
      </c>
      <c r="I823" t="s">
        <v>13</v>
      </c>
      <c r="J823" s="2">
        <f t="shared" si="25"/>
        <v>-0.10263157895258923</v>
      </c>
      <c r="K823" s="2">
        <f t="shared" si="26"/>
        <v>-0.10828877544273258</v>
      </c>
    </row>
    <row r="824" spans="1:11" x14ac:dyDescent="0.25">
      <c r="A824" s="5">
        <v>42279</v>
      </c>
      <c r="B824">
        <v>260616</v>
      </c>
      <c r="C824">
        <v>353039200</v>
      </c>
      <c r="D824">
        <v>2498986064</v>
      </c>
      <c r="E824">
        <v>7.4208263484000003</v>
      </c>
      <c r="F824">
        <v>6.4371132032</v>
      </c>
      <c r="G824">
        <v>6.1505948113000004</v>
      </c>
      <c r="H824">
        <v>7.4781300267999997</v>
      </c>
      <c r="I824" t="s">
        <v>13</v>
      </c>
      <c r="J824" s="2">
        <f t="shared" si="25"/>
        <v>0.1392961876840948</v>
      </c>
      <c r="K824" s="2">
        <f t="shared" si="26"/>
        <v>0.13041069252489659</v>
      </c>
    </row>
    <row r="825" spans="1:11" x14ac:dyDescent="0.25">
      <c r="A825" s="5">
        <v>42286</v>
      </c>
      <c r="B825">
        <v>355455</v>
      </c>
      <c r="C825">
        <v>404484000</v>
      </c>
      <c r="D825">
        <v>3406750350</v>
      </c>
      <c r="E825">
        <v>8.4045394936999998</v>
      </c>
      <c r="F825">
        <v>7.5449843182</v>
      </c>
      <c r="G825">
        <v>7.4017251223000002</v>
      </c>
      <c r="H825">
        <v>8.6624060463999992</v>
      </c>
      <c r="I825" t="s">
        <v>13</v>
      </c>
      <c r="J825" s="2">
        <f t="shared" si="25"/>
        <v>0.13256113256336977</v>
      </c>
      <c r="K825" s="2">
        <f t="shared" si="26"/>
        <v>0.12448155710658007</v>
      </c>
    </row>
    <row r="826" spans="1:11" x14ac:dyDescent="0.25">
      <c r="A826" s="5">
        <v>42293</v>
      </c>
      <c r="B826">
        <v>215656</v>
      </c>
      <c r="C826">
        <v>234287300</v>
      </c>
      <c r="D826">
        <v>1880528272</v>
      </c>
      <c r="E826">
        <v>7.5927373835000003</v>
      </c>
      <c r="F826">
        <v>7.9843125190000004</v>
      </c>
      <c r="G826">
        <v>7.3253202177999999</v>
      </c>
      <c r="H826">
        <v>8.0893692627</v>
      </c>
      <c r="I826" t="s">
        <v>13</v>
      </c>
      <c r="J826" s="2">
        <f t="shared" si="25"/>
        <v>-9.6590909092463928E-2</v>
      </c>
      <c r="K826" s="2">
        <f t="shared" si="26"/>
        <v>-0.10157979281964133</v>
      </c>
    </row>
    <row r="827" spans="1:11" x14ac:dyDescent="0.25">
      <c r="A827" s="5">
        <v>42300</v>
      </c>
      <c r="B827">
        <v>182299</v>
      </c>
      <c r="C827">
        <v>222633900</v>
      </c>
      <c r="D827">
        <v>1775331357</v>
      </c>
      <c r="E827">
        <v>7.6309398357999996</v>
      </c>
      <c r="F827">
        <v>7.5449843182</v>
      </c>
      <c r="G827">
        <v>7.3635226701000001</v>
      </c>
      <c r="H827">
        <v>7.9079076145</v>
      </c>
      <c r="I827" t="s">
        <v>13</v>
      </c>
      <c r="J827" s="2">
        <f t="shared" si="25"/>
        <v>5.031446548252605E-3</v>
      </c>
      <c r="K827" s="2">
        <f t="shared" si="26"/>
        <v>5.0188311192779621E-3</v>
      </c>
    </row>
    <row r="828" spans="1:11" x14ac:dyDescent="0.25">
      <c r="A828" s="5">
        <v>42307</v>
      </c>
      <c r="B828">
        <v>145879</v>
      </c>
      <c r="C828">
        <v>210512300</v>
      </c>
      <c r="D828">
        <v>1629125247</v>
      </c>
      <c r="E828">
        <v>7.3635226701000001</v>
      </c>
      <c r="F828">
        <v>7.6882435141999999</v>
      </c>
      <c r="G828">
        <v>7.1820610219000001</v>
      </c>
      <c r="H828">
        <v>7.7646484186000002</v>
      </c>
      <c r="I828" t="s">
        <v>13</v>
      </c>
      <c r="J828" s="2">
        <f t="shared" si="25"/>
        <v>-3.5043804754616326E-2</v>
      </c>
      <c r="K828" s="2">
        <f t="shared" si="26"/>
        <v>-3.5672572201568324E-2</v>
      </c>
    </row>
    <row r="829" spans="1:11" x14ac:dyDescent="0.25">
      <c r="A829" s="5">
        <v>42314</v>
      </c>
      <c r="B829">
        <v>183590</v>
      </c>
      <c r="C829">
        <v>245161600</v>
      </c>
      <c r="D829">
        <v>1987333084</v>
      </c>
      <c r="E829">
        <v>7.4685794136999997</v>
      </c>
      <c r="F829">
        <v>7.4876806398999998</v>
      </c>
      <c r="G829">
        <v>7.3826238962000001</v>
      </c>
      <c r="H829">
        <v>8.2612802978000008</v>
      </c>
      <c r="I829" t="s">
        <v>13</v>
      </c>
      <c r="J829" s="2">
        <f t="shared" si="25"/>
        <v>1.4267185463635368E-2</v>
      </c>
      <c r="K829" s="2">
        <f t="shared" si="26"/>
        <v>1.4166366972343315E-2</v>
      </c>
    </row>
    <row r="830" spans="1:11" x14ac:dyDescent="0.25">
      <c r="A830" s="5">
        <v>42321</v>
      </c>
      <c r="B830">
        <v>181914</v>
      </c>
      <c r="C830">
        <v>218736100</v>
      </c>
      <c r="D830">
        <v>1657935634</v>
      </c>
      <c r="E830">
        <v>6.9432956953999998</v>
      </c>
      <c r="F830">
        <v>7.4781300267999997</v>
      </c>
      <c r="G830">
        <v>6.9050932430999996</v>
      </c>
      <c r="H830">
        <v>7.5736361574000002</v>
      </c>
      <c r="I830" t="s">
        <v>13</v>
      </c>
      <c r="J830" s="2">
        <f t="shared" si="25"/>
        <v>-7.0332480811068909E-2</v>
      </c>
      <c r="K830" s="2">
        <f t="shared" si="26"/>
        <v>-7.2928263003890603E-2</v>
      </c>
    </row>
    <row r="831" spans="1:11" x14ac:dyDescent="0.25">
      <c r="A831" s="5">
        <v>42328</v>
      </c>
      <c r="B831">
        <v>151174</v>
      </c>
      <c r="C831">
        <v>195926900</v>
      </c>
      <c r="D831">
        <v>1514453073</v>
      </c>
      <c r="E831">
        <v>7.4876806398999998</v>
      </c>
      <c r="F831">
        <v>6.9814981476</v>
      </c>
      <c r="G831">
        <v>6.9814981476</v>
      </c>
      <c r="H831">
        <v>7.6691422879999998</v>
      </c>
      <c r="I831" t="s">
        <v>13</v>
      </c>
      <c r="J831" s="2">
        <f t="shared" si="25"/>
        <v>7.8404401653332956E-2</v>
      </c>
      <c r="K831" s="2">
        <f t="shared" si="26"/>
        <v>7.5482542819405141E-2</v>
      </c>
    </row>
    <row r="832" spans="1:11" x14ac:dyDescent="0.25">
      <c r="A832" s="5">
        <v>42335</v>
      </c>
      <c r="B832">
        <v>188975</v>
      </c>
      <c r="C832">
        <v>222644600</v>
      </c>
      <c r="D832">
        <v>1792381045</v>
      </c>
      <c r="E832">
        <v>7.2584659264000004</v>
      </c>
      <c r="F832">
        <v>7.5449843182</v>
      </c>
      <c r="G832">
        <v>7.2298140872000003</v>
      </c>
      <c r="H832">
        <v>8.1180211019000001</v>
      </c>
      <c r="I832" t="s">
        <v>13</v>
      </c>
      <c r="J832" s="2">
        <f t="shared" si="25"/>
        <v>-3.0612244902456287E-2</v>
      </c>
      <c r="K832" s="2">
        <f t="shared" si="26"/>
        <v>-3.1090587074670203E-2</v>
      </c>
    </row>
    <row r="833" spans="1:11" x14ac:dyDescent="0.25">
      <c r="A833" s="5">
        <v>42342</v>
      </c>
      <c r="B833">
        <v>222269</v>
      </c>
      <c r="C833">
        <v>291815700</v>
      </c>
      <c r="D833">
        <v>2245276360</v>
      </c>
      <c r="E833">
        <v>7.1820610219000001</v>
      </c>
      <c r="F833">
        <v>7.2011622480000002</v>
      </c>
      <c r="G833">
        <v>7.0197005999000002</v>
      </c>
      <c r="H833">
        <v>7.8028508709000004</v>
      </c>
      <c r="I833" t="s">
        <v>13</v>
      </c>
      <c r="J833" s="2">
        <f t="shared" si="25"/>
        <v>-1.0526315791068996E-2</v>
      </c>
      <c r="K833" s="2">
        <f t="shared" si="26"/>
        <v>-1.0582109332149222E-2</v>
      </c>
    </row>
    <row r="834" spans="1:11" x14ac:dyDescent="0.25">
      <c r="A834" s="5">
        <v>42349</v>
      </c>
      <c r="B834">
        <v>220430</v>
      </c>
      <c r="C834">
        <v>267544200</v>
      </c>
      <c r="D834">
        <v>1973631321</v>
      </c>
      <c r="E834">
        <v>6.9241944692999997</v>
      </c>
      <c r="F834">
        <v>7.2584659264000004</v>
      </c>
      <c r="G834">
        <v>6.6376760774000001</v>
      </c>
      <c r="H834">
        <v>7.4685794136999997</v>
      </c>
      <c r="I834" t="s">
        <v>13</v>
      </c>
      <c r="J834" s="2">
        <f t="shared" si="25"/>
        <v>-3.5904255312464883E-2</v>
      </c>
      <c r="K834" s="2">
        <f t="shared" si="26"/>
        <v>-3.6564669088232069E-2</v>
      </c>
    </row>
    <row r="835" spans="1:11" x14ac:dyDescent="0.25">
      <c r="A835" s="5">
        <v>42356</v>
      </c>
      <c r="B835">
        <v>169724</v>
      </c>
      <c r="C835">
        <v>207453400</v>
      </c>
      <c r="D835">
        <v>1495413379</v>
      </c>
      <c r="E835">
        <v>6.7045303689000004</v>
      </c>
      <c r="F835">
        <v>6.8286883387000001</v>
      </c>
      <c r="G835">
        <v>6.6090242382</v>
      </c>
      <c r="H835">
        <v>7.1820610219000001</v>
      </c>
      <c r="I835" t="s">
        <v>13</v>
      </c>
      <c r="J835" s="2">
        <f t="shared" si="25"/>
        <v>-3.1724137930257523E-2</v>
      </c>
      <c r="K835" s="2">
        <f t="shared" si="26"/>
        <v>-3.2238250828061241E-2</v>
      </c>
    </row>
    <row r="836" spans="1:11" x14ac:dyDescent="0.25">
      <c r="A836" s="5">
        <v>42363</v>
      </c>
      <c r="B836">
        <v>89293</v>
      </c>
      <c r="C836">
        <v>133285200</v>
      </c>
      <c r="D836">
        <v>910285476</v>
      </c>
      <c r="E836">
        <v>6.6185748513</v>
      </c>
      <c r="F836">
        <v>6.7427328210999997</v>
      </c>
      <c r="G836">
        <v>6.3225058464000004</v>
      </c>
      <c r="H836">
        <v>6.7713846602999999</v>
      </c>
      <c r="I836" t="s">
        <v>13</v>
      </c>
      <c r="J836" s="2">
        <f t="shared" ref="J836:J899" si="27">E836/E835-1</f>
        <v>-1.2820512827970476E-2</v>
      </c>
      <c r="K836" s="2">
        <f t="shared" ref="K836:K899" si="28">LN(E836/E835)</f>
        <v>-1.2903404843462396E-2</v>
      </c>
    </row>
    <row r="837" spans="1:11" x14ac:dyDescent="0.25">
      <c r="A837" s="5">
        <v>42370</v>
      </c>
      <c r="B837">
        <v>61746</v>
      </c>
      <c r="C837">
        <v>81100500</v>
      </c>
      <c r="D837">
        <v>543344385</v>
      </c>
      <c r="E837">
        <v>6.3989107508999998</v>
      </c>
      <c r="F837">
        <v>6.5899230120999999</v>
      </c>
      <c r="G837">
        <v>6.2269997157999999</v>
      </c>
      <c r="H837">
        <v>6.5899230120999999</v>
      </c>
      <c r="I837" t="s">
        <v>13</v>
      </c>
      <c r="J837" s="2">
        <f t="shared" si="27"/>
        <v>-3.3189033188444572E-2</v>
      </c>
      <c r="K837" s="2">
        <f t="shared" si="28"/>
        <v>-3.3752286804282668E-2</v>
      </c>
    </row>
    <row r="838" spans="1:11" x14ac:dyDescent="0.25">
      <c r="A838" s="5">
        <v>42377</v>
      </c>
      <c r="B838">
        <v>136730</v>
      </c>
      <c r="C838">
        <v>252404200</v>
      </c>
      <c r="D838">
        <v>1634403979</v>
      </c>
      <c r="E838">
        <v>5.9882343892999996</v>
      </c>
      <c r="F838">
        <v>6.2747527811000001</v>
      </c>
      <c r="G838">
        <v>5.8067727410999996</v>
      </c>
      <c r="H838">
        <v>6.7140809818999996</v>
      </c>
      <c r="I838" t="s">
        <v>13</v>
      </c>
      <c r="J838" s="2">
        <f t="shared" si="27"/>
        <v>-6.4179104473716775E-2</v>
      </c>
      <c r="K838" s="2">
        <f t="shared" si="28"/>
        <v>-6.6331171747928755E-2</v>
      </c>
    </row>
    <row r="839" spans="1:11" x14ac:dyDescent="0.25">
      <c r="A839" s="5">
        <v>42384</v>
      </c>
      <c r="B839">
        <v>211865</v>
      </c>
      <c r="C839">
        <v>356251500</v>
      </c>
      <c r="D839">
        <v>1986160073</v>
      </c>
      <c r="E839">
        <v>4.9376669525999999</v>
      </c>
      <c r="F839">
        <v>5.9882343892999996</v>
      </c>
      <c r="G839">
        <v>4.8994645002999997</v>
      </c>
      <c r="H839">
        <v>6.0168862284999998</v>
      </c>
      <c r="I839" t="s">
        <v>13</v>
      </c>
      <c r="J839" s="2">
        <f t="shared" si="27"/>
        <v>-0.17543859648800531</v>
      </c>
      <c r="K839" s="2">
        <f t="shared" si="28"/>
        <v>-0.1929036661205831</v>
      </c>
    </row>
    <row r="840" spans="1:11" x14ac:dyDescent="0.25">
      <c r="A840" s="5">
        <v>42391</v>
      </c>
      <c r="B840">
        <v>209226</v>
      </c>
      <c r="C840">
        <v>393882500</v>
      </c>
      <c r="D840">
        <v>1814530767</v>
      </c>
      <c r="E840">
        <v>4.2118203598999999</v>
      </c>
      <c r="F840">
        <v>4.9567681787</v>
      </c>
      <c r="G840">
        <v>4.0685611640000001</v>
      </c>
      <c r="H840">
        <v>4.9758694048000001</v>
      </c>
      <c r="I840" t="s">
        <v>13</v>
      </c>
      <c r="J840" s="2">
        <f t="shared" si="27"/>
        <v>-0.14700193424706276</v>
      </c>
      <c r="K840" s="2">
        <f t="shared" si="28"/>
        <v>-0.15899799907457962</v>
      </c>
    </row>
    <row r="841" spans="1:11" x14ac:dyDescent="0.25">
      <c r="A841" s="5">
        <v>42398</v>
      </c>
      <c r="B841">
        <v>213174</v>
      </c>
      <c r="C841">
        <v>376346000</v>
      </c>
      <c r="D841">
        <v>1713245234</v>
      </c>
      <c r="E841">
        <v>4.6224967215000001</v>
      </c>
      <c r="F841">
        <v>4.0399093248</v>
      </c>
      <c r="G841">
        <v>3.9348525811999999</v>
      </c>
      <c r="H841">
        <v>4.8994645002999997</v>
      </c>
      <c r="I841" t="s">
        <v>13</v>
      </c>
      <c r="J841" s="2">
        <f t="shared" si="27"/>
        <v>9.7505668928802747E-2</v>
      </c>
      <c r="K841" s="2">
        <f t="shared" si="28"/>
        <v>9.3040031264831194E-2</v>
      </c>
    </row>
    <row r="842" spans="1:11" x14ac:dyDescent="0.25">
      <c r="A842" s="5">
        <v>42405</v>
      </c>
      <c r="B842">
        <v>182837</v>
      </c>
      <c r="C842">
        <v>323985700</v>
      </c>
      <c r="D842">
        <v>1482749209</v>
      </c>
      <c r="E842">
        <v>4.3359783296999996</v>
      </c>
      <c r="F842">
        <v>4.5269905908999997</v>
      </c>
      <c r="G842">
        <v>4.0303587117999999</v>
      </c>
      <c r="H842">
        <v>4.7180028521999997</v>
      </c>
      <c r="I842" t="s">
        <v>13</v>
      </c>
      <c r="J842" s="2">
        <f t="shared" si="27"/>
        <v>-6.1983471068212115E-2</v>
      </c>
      <c r="K842" s="2">
        <f t="shared" si="28"/>
        <v>-6.3987708668708093E-2</v>
      </c>
    </row>
    <row r="843" spans="1:11" x14ac:dyDescent="0.25">
      <c r="A843" s="5">
        <v>42412</v>
      </c>
      <c r="B843">
        <v>125332</v>
      </c>
      <c r="C843">
        <v>169226100</v>
      </c>
      <c r="D843">
        <v>730056452</v>
      </c>
      <c r="E843">
        <v>4.2500228122000001</v>
      </c>
      <c r="F843">
        <v>4.1067636163000003</v>
      </c>
      <c r="G843">
        <v>3.9348525811999999</v>
      </c>
      <c r="H843">
        <v>4.3073264905000004</v>
      </c>
      <c r="I843" t="s">
        <v>13</v>
      </c>
      <c r="J843" s="2">
        <f t="shared" si="27"/>
        <v>-1.9823788534927167E-2</v>
      </c>
      <c r="K843" s="2">
        <f t="shared" si="28"/>
        <v>-2.002291586355032E-2</v>
      </c>
    </row>
    <row r="844" spans="1:11" x14ac:dyDescent="0.25">
      <c r="A844" s="5">
        <v>42419</v>
      </c>
      <c r="B844">
        <v>168599</v>
      </c>
      <c r="C844">
        <v>314365300</v>
      </c>
      <c r="D844">
        <v>1440448358</v>
      </c>
      <c r="E844">
        <v>4.2595734252000002</v>
      </c>
      <c r="F844">
        <v>4.3550795557999997</v>
      </c>
      <c r="G844">
        <v>4.2022697468999999</v>
      </c>
      <c r="H844">
        <v>4.6511485607000003</v>
      </c>
      <c r="I844" t="s">
        <v>13</v>
      </c>
      <c r="J844" s="2">
        <f t="shared" si="27"/>
        <v>2.2471909968539983E-3</v>
      </c>
      <c r="K844" s="2">
        <f t="shared" si="28"/>
        <v>2.2446698394741451E-3</v>
      </c>
    </row>
    <row r="845" spans="1:11" x14ac:dyDescent="0.25">
      <c r="A845" s="5">
        <v>42426</v>
      </c>
      <c r="B845">
        <v>172267</v>
      </c>
      <c r="C845">
        <v>372017900</v>
      </c>
      <c r="D845">
        <v>1823705473</v>
      </c>
      <c r="E845">
        <v>4.6511485607000003</v>
      </c>
      <c r="F845">
        <v>4.4601362995000002</v>
      </c>
      <c r="G845">
        <v>4.4219338473000001</v>
      </c>
      <c r="H845">
        <v>5.0427236962000004</v>
      </c>
      <c r="I845" t="s">
        <v>13</v>
      </c>
      <c r="J845" s="2">
        <f t="shared" si="27"/>
        <v>9.1928251120970916E-2</v>
      </c>
      <c r="K845" s="2">
        <f t="shared" si="28"/>
        <v>8.7945171062429273E-2</v>
      </c>
    </row>
    <row r="846" spans="1:11" x14ac:dyDescent="0.25">
      <c r="A846" s="5">
        <v>42433</v>
      </c>
      <c r="B846">
        <v>412375</v>
      </c>
      <c r="C846">
        <v>616284600</v>
      </c>
      <c r="D846">
        <v>3806003978</v>
      </c>
      <c r="E846">
        <v>6.8955426300999996</v>
      </c>
      <c r="F846">
        <v>4.8517114350000003</v>
      </c>
      <c r="G846">
        <v>4.7562053043999999</v>
      </c>
      <c r="H846">
        <v>7.5449843182</v>
      </c>
      <c r="I846" t="s">
        <v>13</v>
      </c>
      <c r="J846" s="2">
        <f t="shared" si="27"/>
        <v>0.48254620124673386</v>
      </c>
      <c r="K846" s="2">
        <f t="shared" si="28"/>
        <v>0.39376101582015249</v>
      </c>
    </row>
    <row r="847" spans="1:11" x14ac:dyDescent="0.25">
      <c r="A847" s="5">
        <v>42440</v>
      </c>
      <c r="B847">
        <v>359416</v>
      </c>
      <c r="C847">
        <v>517036300</v>
      </c>
      <c r="D847">
        <v>3924775527</v>
      </c>
      <c r="E847">
        <v>7.7264459664</v>
      </c>
      <c r="F847">
        <v>6.9241944692999997</v>
      </c>
      <c r="G847">
        <v>6.6376760774000001</v>
      </c>
      <c r="H847">
        <v>7.8506039361999997</v>
      </c>
      <c r="I847" t="s">
        <v>13</v>
      </c>
      <c r="J847" s="2">
        <f t="shared" si="27"/>
        <v>0.12049861495642022</v>
      </c>
      <c r="K847" s="2">
        <f t="shared" si="28"/>
        <v>0.11377377816385507</v>
      </c>
    </row>
    <row r="848" spans="1:11" x14ac:dyDescent="0.25">
      <c r="A848" s="5">
        <v>42447</v>
      </c>
      <c r="B848">
        <v>341155</v>
      </c>
      <c r="C848">
        <v>468099900</v>
      </c>
      <c r="D848">
        <v>3490983227</v>
      </c>
      <c r="E848">
        <v>7.7550978056000002</v>
      </c>
      <c r="F848">
        <v>7.7646484186000002</v>
      </c>
      <c r="G848">
        <v>6.1219429721000003</v>
      </c>
      <c r="H848">
        <v>7.8315027100999997</v>
      </c>
      <c r="I848" t="s">
        <v>13</v>
      </c>
      <c r="J848" s="2">
        <f t="shared" si="27"/>
        <v>3.708281831594773E-3</v>
      </c>
      <c r="K848" s="2">
        <f t="shared" si="28"/>
        <v>3.7014231053539605E-3</v>
      </c>
    </row>
    <row r="849" spans="1:11" x14ac:dyDescent="0.25">
      <c r="A849" s="5">
        <v>42454</v>
      </c>
      <c r="B849">
        <v>181573</v>
      </c>
      <c r="C849">
        <v>261597800</v>
      </c>
      <c r="D849">
        <v>2067602804</v>
      </c>
      <c r="E849">
        <v>7.4590288006999996</v>
      </c>
      <c r="F849">
        <v>7.7168953533</v>
      </c>
      <c r="G849">
        <v>6.9910487607</v>
      </c>
      <c r="H849">
        <v>7.8983570015</v>
      </c>
      <c r="I849" t="s">
        <v>13</v>
      </c>
      <c r="J849" s="2">
        <f t="shared" si="27"/>
        <v>-3.8177339902303653E-2</v>
      </c>
      <c r="K849" s="2">
        <f t="shared" si="28"/>
        <v>-3.8925190322850585E-2</v>
      </c>
    </row>
    <row r="850" spans="1:11" x14ac:dyDescent="0.25">
      <c r="A850" s="5">
        <v>42461</v>
      </c>
      <c r="B850">
        <v>230299</v>
      </c>
      <c r="C850">
        <v>390416900</v>
      </c>
      <c r="D850">
        <v>3288012525</v>
      </c>
      <c r="E850">
        <v>7.9843125190000004</v>
      </c>
      <c r="F850">
        <v>7.7837496448000003</v>
      </c>
      <c r="G850">
        <v>7.5545349313000001</v>
      </c>
      <c r="H850">
        <v>8.5955517549000007</v>
      </c>
      <c r="I850" t="s">
        <v>13</v>
      </c>
      <c r="J850" s="2">
        <f t="shared" si="27"/>
        <v>7.0422535203336967E-2</v>
      </c>
      <c r="K850" s="2">
        <f t="shared" si="28"/>
        <v>6.8053463237606776E-2</v>
      </c>
    </row>
    <row r="851" spans="1:11" x14ac:dyDescent="0.25">
      <c r="A851" s="5">
        <v>42468</v>
      </c>
      <c r="B851">
        <v>186119</v>
      </c>
      <c r="C851">
        <v>345167300</v>
      </c>
      <c r="D851">
        <v>2725839062</v>
      </c>
      <c r="E851">
        <v>7.8888063883999999</v>
      </c>
      <c r="F851">
        <v>7.6404904487999996</v>
      </c>
      <c r="G851">
        <v>7.0770042782000004</v>
      </c>
      <c r="H851">
        <v>7.9652112929000003</v>
      </c>
      <c r="I851" t="s">
        <v>13</v>
      </c>
      <c r="J851" s="2">
        <f t="shared" si="27"/>
        <v>-1.1961722486779847E-2</v>
      </c>
      <c r="K851" s="2">
        <f t="shared" si="28"/>
        <v>-1.2033839562449892E-2</v>
      </c>
    </row>
    <row r="852" spans="1:11" x14ac:dyDescent="0.25">
      <c r="A852" s="5">
        <v>42475</v>
      </c>
      <c r="B852">
        <v>288912</v>
      </c>
      <c r="C852">
        <v>424106700</v>
      </c>
      <c r="D852">
        <v>3894528160</v>
      </c>
      <c r="E852">
        <v>9.2545440562000003</v>
      </c>
      <c r="F852">
        <v>8.0511668104999998</v>
      </c>
      <c r="G852">
        <v>7.9652112929000003</v>
      </c>
      <c r="H852">
        <v>9.3882526389999992</v>
      </c>
      <c r="I852" t="s">
        <v>13</v>
      </c>
      <c r="J852" s="2">
        <f t="shared" si="27"/>
        <v>0.17312348669226219</v>
      </c>
      <c r="K852" s="2">
        <f t="shared" si="28"/>
        <v>0.15966983837784654</v>
      </c>
    </row>
    <row r="853" spans="1:11" x14ac:dyDescent="0.25">
      <c r="A853" s="5">
        <v>42482</v>
      </c>
      <c r="B853">
        <v>179181</v>
      </c>
      <c r="C853">
        <v>260806500</v>
      </c>
      <c r="D853">
        <v>2486843942</v>
      </c>
      <c r="E853">
        <v>9.3118477345000006</v>
      </c>
      <c r="F853">
        <v>9.2163416039000001</v>
      </c>
      <c r="G853">
        <v>8.4904950113000002</v>
      </c>
      <c r="H853">
        <v>9.4837587695999996</v>
      </c>
      <c r="I853" t="s">
        <v>13</v>
      </c>
      <c r="J853" s="2">
        <f t="shared" si="27"/>
        <v>6.1919504572038875E-3</v>
      </c>
      <c r="K853" s="2">
        <f t="shared" si="28"/>
        <v>6.1728590999328087E-3</v>
      </c>
    </row>
    <row r="854" spans="1:11" x14ac:dyDescent="0.25">
      <c r="A854" s="5">
        <v>42489</v>
      </c>
      <c r="B854">
        <v>199672</v>
      </c>
      <c r="C854">
        <v>292915800</v>
      </c>
      <c r="D854">
        <v>2919907330</v>
      </c>
      <c r="E854">
        <v>9.7702771614999993</v>
      </c>
      <c r="F854">
        <v>9.2736452823000004</v>
      </c>
      <c r="G854">
        <v>8.9107219860000004</v>
      </c>
      <c r="H854">
        <v>10.066346166000001</v>
      </c>
      <c r="I854" t="s">
        <v>13</v>
      </c>
      <c r="J854" s="2">
        <f t="shared" si="27"/>
        <v>4.9230769238368888E-2</v>
      </c>
      <c r="K854" s="2">
        <f t="shared" si="28"/>
        <v>4.805729496102238E-2</v>
      </c>
    </row>
    <row r="855" spans="1:11" x14ac:dyDescent="0.25">
      <c r="A855" s="5">
        <v>42496</v>
      </c>
      <c r="B855">
        <v>167041</v>
      </c>
      <c r="C855">
        <v>247529000</v>
      </c>
      <c r="D855">
        <v>2472094106</v>
      </c>
      <c r="E855">
        <v>9.6270179655000003</v>
      </c>
      <c r="F855">
        <v>9.7893783875999993</v>
      </c>
      <c r="G855">
        <v>9.1494873124999998</v>
      </c>
      <c r="H855">
        <v>9.8944351312999999</v>
      </c>
      <c r="I855" t="s">
        <v>13</v>
      </c>
      <c r="J855" s="2">
        <f t="shared" si="27"/>
        <v>-1.4662756606794614E-2</v>
      </c>
      <c r="K855" s="2">
        <f t="shared" si="28"/>
        <v>-1.4771317328993994E-2</v>
      </c>
    </row>
    <row r="856" spans="1:11" x14ac:dyDescent="0.25">
      <c r="A856" s="5">
        <v>42503</v>
      </c>
      <c r="B856">
        <v>272683</v>
      </c>
      <c r="C856">
        <v>356195200</v>
      </c>
      <c r="D856">
        <v>3514629134</v>
      </c>
      <c r="E856">
        <v>9.0348799557999993</v>
      </c>
      <c r="F856">
        <v>9.5601636741</v>
      </c>
      <c r="G856">
        <v>8.4427419459999999</v>
      </c>
      <c r="H856">
        <v>10.028143714</v>
      </c>
      <c r="I856" t="s">
        <v>13</v>
      </c>
      <c r="J856" s="2">
        <f t="shared" si="27"/>
        <v>-6.1507936499342275E-2</v>
      </c>
      <c r="K856" s="2">
        <f t="shared" si="28"/>
        <v>-6.3480879570278162E-2</v>
      </c>
    </row>
    <row r="857" spans="1:11" x14ac:dyDescent="0.25">
      <c r="A857" s="5">
        <v>42510</v>
      </c>
      <c r="B857">
        <v>214281</v>
      </c>
      <c r="C857">
        <v>298655600</v>
      </c>
      <c r="D857">
        <v>2787514187</v>
      </c>
      <c r="E857">
        <v>8.5000456243000002</v>
      </c>
      <c r="F857">
        <v>9.1208354732999997</v>
      </c>
      <c r="G857">
        <v>8.2612802978000008</v>
      </c>
      <c r="H857">
        <v>9.4360057042999994</v>
      </c>
      <c r="I857" t="s">
        <v>13</v>
      </c>
      <c r="J857" s="2">
        <f t="shared" si="27"/>
        <v>-5.9196617344833502E-2</v>
      </c>
      <c r="K857" s="2">
        <f t="shared" si="28"/>
        <v>-6.1021106334920278E-2</v>
      </c>
    </row>
    <row r="858" spans="1:11" x14ac:dyDescent="0.25">
      <c r="A858" s="5">
        <v>42517</v>
      </c>
      <c r="B858">
        <v>145827</v>
      </c>
      <c r="C858">
        <v>187321200</v>
      </c>
      <c r="D858">
        <v>1606150360</v>
      </c>
      <c r="E858">
        <v>7.8601545491999998</v>
      </c>
      <c r="F858">
        <v>8.1657741672000004</v>
      </c>
      <c r="G858">
        <v>7.8601545491999998</v>
      </c>
      <c r="H858">
        <v>8.5382480766000004</v>
      </c>
      <c r="I858" t="s">
        <v>13</v>
      </c>
      <c r="J858" s="2">
        <f t="shared" si="27"/>
        <v>-7.5280898877845392E-2</v>
      </c>
      <c r="K858" s="2">
        <f t="shared" si="28"/>
        <v>-7.8265262050673912E-2</v>
      </c>
    </row>
    <row r="859" spans="1:11" x14ac:dyDescent="0.25">
      <c r="A859" s="5">
        <v>42524</v>
      </c>
      <c r="B859">
        <v>189260</v>
      </c>
      <c r="C859">
        <v>233510600</v>
      </c>
      <c r="D859">
        <v>1932479826</v>
      </c>
      <c r="E859">
        <v>8.1848753933000005</v>
      </c>
      <c r="F859">
        <v>7.8124014839000004</v>
      </c>
      <c r="G859">
        <v>7.5067818659999999</v>
      </c>
      <c r="H859">
        <v>8.2803815238999992</v>
      </c>
      <c r="I859" t="s">
        <v>13</v>
      </c>
      <c r="J859" s="2">
        <f t="shared" si="27"/>
        <v>4.1312272178293252E-2</v>
      </c>
      <c r="K859" s="2">
        <f t="shared" si="28"/>
        <v>4.0481717923901747E-2</v>
      </c>
    </row>
    <row r="860" spans="1:11" x14ac:dyDescent="0.25">
      <c r="A860" s="5">
        <v>42531</v>
      </c>
      <c r="B860">
        <v>190538</v>
      </c>
      <c r="C860">
        <v>232604300</v>
      </c>
      <c r="D860">
        <v>2079397071</v>
      </c>
      <c r="E860">
        <v>8.3854382675999997</v>
      </c>
      <c r="F860">
        <v>8.3090333630999993</v>
      </c>
      <c r="G860">
        <v>8.0129643581999996</v>
      </c>
      <c r="H860">
        <v>8.9871268905000008</v>
      </c>
      <c r="I860" t="s">
        <v>13</v>
      </c>
      <c r="J860" s="2">
        <f t="shared" si="27"/>
        <v>2.4504084016254701E-2</v>
      </c>
      <c r="K860" s="2">
        <f t="shared" si="28"/>
        <v>2.4208675039535367E-2</v>
      </c>
    </row>
    <row r="861" spans="1:11" x14ac:dyDescent="0.25">
      <c r="A861" s="5">
        <v>42538</v>
      </c>
      <c r="B861">
        <v>180353</v>
      </c>
      <c r="C861">
        <v>296690400</v>
      </c>
      <c r="D861">
        <v>2543394941</v>
      </c>
      <c r="E861">
        <v>8.5477986896000004</v>
      </c>
      <c r="F861">
        <v>8.1944260064000005</v>
      </c>
      <c r="G861">
        <v>7.8792557753999999</v>
      </c>
      <c r="H861">
        <v>8.5477986896000004</v>
      </c>
      <c r="I861" t="s">
        <v>13</v>
      </c>
      <c r="J861" s="2">
        <f t="shared" si="27"/>
        <v>1.9362186783645541E-2</v>
      </c>
      <c r="K861" s="2">
        <f t="shared" si="28"/>
        <v>1.9177124635315006E-2</v>
      </c>
    </row>
    <row r="862" spans="1:11" x14ac:dyDescent="0.25">
      <c r="A862" s="5">
        <v>42545</v>
      </c>
      <c r="B862">
        <v>203369</v>
      </c>
      <c r="C862">
        <v>301131300</v>
      </c>
      <c r="D862">
        <v>2810615201</v>
      </c>
      <c r="E862">
        <v>8.8343170815000001</v>
      </c>
      <c r="F862">
        <v>8.8056652422999999</v>
      </c>
      <c r="G862">
        <v>8.5191468505000003</v>
      </c>
      <c r="H862">
        <v>9.3118477345000006</v>
      </c>
      <c r="I862" t="s">
        <v>13</v>
      </c>
      <c r="J862" s="2">
        <f t="shared" si="27"/>
        <v>3.3519553080795239E-2</v>
      </c>
      <c r="K862" s="2">
        <f t="shared" si="28"/>
        <v>3.2970019245474408E-2</v>
      </c>
    </row>
    <row r="863" spans="1:11" x14ac:dyDescent="0.25">
      <c r="A863" s="5">
        <v>42552</v>
      </c>
      <c r="B863">
        <v>166691</v>
      </c>
      <c r="C863">
        <v>251795100</v>
      </c>
      <c r="D863">
        <v>2349051429</v>
      </c>
      <c r="E863">
        <v>9.3787020259999991</v>
      </c>
      <c r="F863">
        <v>8.8056652422999999</v>
      </c>
      <c r="G863">
        <v>8.3854382675999997</v>
      </c>
      <c r="H863">
        <v>9.4073538650999993</v>
      </c>
      <c r="I863" t="s">
        <v>13</v>
      </c>
      <c r="J863" s="2">
        <f t="shared" si="27"/>
        <v>6.1621621623701772E-2</v>
      </c>
      <c r="K863" s="2">
        <f t="shared" si="28"/>
        <v>5.97975708440001E-2</v>
      </c>
    </row>
    <row r="864" spans="1:11" x14ac:dyDescent="0.25">
      <c r="A864" s="5">
        <v>42559</v>
      </c>
      <c r="B864">
        <v>180907</v>
      </c>
      <c r="C864">
        <v>284431000</v>
      </c>
      <c r="D864">
        <v>2717012202</v>
      </c>
      <c r="E864">
        <v>9.3978032520999992</v>
      </c>
      <c r="F864">
        <v>9.5028599956999997</v>
      </c>
      <c r="G864">
        <v>8.5477986896000004</v>
      </c>
      <c r="H864">
        <v>9.5983661264000002</v>
      </c>
      <c r="I864" t="s">
        <v>13</v>
      </c>
      <c r="J864" s="2">
        <f t="shared" si="27"/>
        <v>2.0366598754333332E-3</v>
      </c>
      <c r="K864" s="2">
        <f t="shared" si="28"/>
        <v>2.0345886954252724E-3</v>
      </c>
    </row>
    <row r="865" spans="1:11" x14ac:dyDescent="0.25">
      <c r="A865" s="5">
        <v>42566</v>
      </c>
      <c r="B865">
        <v>233505</v>
      </c>
      <c r="C865">
        <v>291298600</v>
      </c>
      <c r="D865">
        <v>3090318994</v>
      </c>
      <c r="E865">
        <v>10.524775592999999</v>
      </c>
      <c r="F865">
        <v>9.5506130611</v>
      </c>
      <c r="G865">
        <v>9.5315118348999999</v>
      </c>
      <c r="H865">
        <v>10.562978044999999</v>
      </c>
      <c r="I865" t="s">
        <v>13</v>
      </c>
      <c r="J865" s="2">
        <f t="shared" si="27"/>
        <v>0.11991869915431264</v>
      </c>
      <c r="K865" s="2">
        <f t="shared" si="28"/>
        <v>0.11325609263142637</v>
      </c>
    </row>
    <row r="866" spans="1:11" x14ac:dyDescent="0.25">
      <c r="A866" s="5">
        <v>42573</v>
      </c>
      <c r="B866">
        <v>195152</v>
      </c>
      <c r="C866">
        <v>250005200</v>
      </c>
      <c r="D866">
        <v>2915090649</v>
      </c>
      <c r="E866">
        <v>11.403431994</v>
      </c>
      <c r="F866">
        <v>10.477022527999999</v>
      </c>
      <c r="G866">
        <v>10.381516397</v>
      </c>
      <c r="H866">
        <v>11.45118506</v>
      </c>
      <c r="I866" t="s">
        <v>13</v>
      </c>
      <c r="J866" s="2">
        <f t="shared" si="27"/>
        <v>8.3484573446334753E-2</v>
      </c>
      <c r="K866" s="2">
        <f t="shared" si="28"/>
        <v>8.0182304187644798E-2</v>
      </c>
    </row>
    <row r="867" spans="1:11" x14ac:dyDescent="0.25">
      <c r="A867" s="5">
        <v>42580</v>
      </c>
      <c r="B867">
        <v>192824</v>
      </c>
      <c r="C867">
        <v>237469600</v>
      </c>
      <c r="D867">
        <v>2798204519</v>
      </c>
      <c r="E867">
        <v>11.336577703</v>
      </c>
      <c r="F867">
        <v>11.441634447</v>
      </c>
      <c r="G867">
        <v>10.648933563</v>
      </c>
      <c r="H867">
        <v>11.699500999</v>
      </c>
      <c r="I867" t="s">
        <v>13</v>
      </c>
      <c r="J867" s="2">
        <f t="shared" si="27"/>
        <v>-5.8626465291480301E-3</v>
      </c>
      <c r="K867" s="2">
        <f t="shared" si="28"/>
        <v>-5.8798993056449426E-3</v>
      </c>
    </row>
    <row r="868" spans="1:11" x14ac:dyDescent="0.25">
      <c r="A868" s="5">
        <v>42587</v>
      </c>
      <c r="B868">
        <v>200396</v>
      </c>
      <c r="C868">
        <v>272653900</v>
      </c>
      <c r="D868">
        <v>3188957723</v>
      </c>
      <c r="E868">
        <v>11.126464216</v>
      </c>
      <c r="F868">
        <v>11.393881381</v>
      </c>
      <c r="G868">
        <v>10.601180497</v>
      </c>
      <c r="H868">
        <v>11.623096094999999</v>
      </c>
      <c r="I868" t="s">
        <v>13</v>
      </c>
      <c r="J868" s="2">
        <f t="shared" si="27"/>
        <v>-1.8534119599815102E-2</v>
      </c>
      <c r="K868" s="2">
        <f t="shared" si="28"/>
        <v>-1.8708028579807464E-2</v>
      </c>
    </row>
    <row r="869" spans="1:11" x14ac:dyDescent="0.25">
      <c r="A869" s="5">
        <v>42594</v>
      </c>
      <c r="B869">
        <v>188071</v>
      </c>
      <c r="C869">
        <v>241881900</v>
      </c>
      <c r="D869">
        <v>2890413216</v>
      </c>
      <c r="E869">
        <v>11.460735673</v>
      </c>
      <c r="F869">
        <v>11.260172798999999</v>
      </c>
      <c r="G869">
        <v>11.040508698</v>
      </c>
      <c r="H869">
        <v>11.880962647</v>
      </c>
      <c r="I869" t="s">
        <v>13</v>
      </c>
      <c r="J869" s="2">
        <f t="shared" si="27"/>
        <v>3.0042918442977795E-2</v>
      </c>
      <c r="K869" s="2">
        <f t="shared" si="28"/>
        <v>2.960046976468168E-2</v>
      </c>
    </row>
    <row r="870" spans="1:11" x14ac:dyDescent="0.25">
      <c r="A870" s="5">
        <v>42601</v>
      </c>
      <c r="B870">
        <v>159020</v>
      </c>
      <c r="C870">
        <v>225758900</v>
      </c>
      <c r="D870">
        <v>2836065233</v>
      </c>
      <c r="E870">
        <v>12.215234105</v>
      </c>
      <c r="F870">
        <v>11.642197320999999</v>
      </c>
      <c r="G870">
        <v>11.527589964000001</v>
      </c>
      <c r="H870">
        <v>12.444448818</v>
      </c>
      <c r="I870" t="s">
        <v>13</v>
      </c>
      <c r="J870" s="2">
        <f t="shared" si="27"/>
        <v>6.5833333350275192E-2</v>
      </c>
      <c r="K870" s="2">
        <f t="shared" si="28"/>
        <v>6.3756965818646427E-2</v>
      </c>
    </row>
    <row r="871" spans="1:11" x14ac:dyDescent="0.25">
      <c r="A871" s="5">
        <v>42608</v>
      </c>
      <c r="B871">
        <v>140159</v>
      </c>
      <c r="C871">
        <v>238547700</v>
      </c>
      <c r="D871">
        <v>2997269298</v>
      </c>
      <c r="E871">
        <v>11.986019390999999</v>
      </c>
      <c r="F871">
        <v>12.062424296</v>
      </c>
      <c r="G871">
        <v>11.747254065</v>
      </c>
      <c r="H871">
        <v>12.320290848000001</v>
      </c>
      <c r="I871" t="s">
        <v>13</v>
      </c>
      <c r="J871" s="2">
        <f t="shared" si="27"/>
        <v>-1.8764659934448424E-2</v>
      </c>
      <c r="K871" s="2">
        <f t="shared" si="28"/>
        <v>-1.8942950057707061E-2</v>
      </c>
    </row>
    <row r="872" spans="1:11" x14ac:dyDescent="0.25">
      <c r="A872" s="5">
        <v>42615</v>
      </c>
      <c r="B872">
        <v>182047</v>
      </c>
      <c r="C872">
        <v>250604100</v>
      </c>
      <c r="D872">
        <v>3273106078</v>
      </c>
      <c r="E872">
        <v>12.960181923</v>
      </c>
      <c r="F872">
        <v>11.938266326000001</v>
      </c>
      <c r="G872">
        <v>11.890513261000001</v>
      </c>
      <c r="H872">
        <v>12.969732536</v>
      </c>
      <c r="I872" t="s">
        <v>13</v>
      </c>
      <c r="J872" s="2">
        <f t="shared" si="27"/>
        <v>8.1274900383648152E-2</v>
      </c>
      <c r="K872" s="2">
        <f t="shared" si="28"/>
        <v>7.8140808255335967E-2</v>
      </c>
    </row>
    <row r="873" spans="1:11" x14ac:dyDescent="0.25">
      <c r="A873" s="5">
        <v>42622</v>
      </c>
      <c r="B873">
        <v>136874</v>
      </c>
      <c r="C873">
        <v>152422000</v>
      </c>
      <c r="D873">
        <v>2114805595</v>
      </c>
      <c r="E873">
        <v>12.902878245</v>
      </c>
      <c r="F873">
        <v>13.170295411</v>
      </c>
      <c r="G873">
        <v>12.902878245</v>
      </c>
      <c r="H873">
        <v>13.647826064</v>
      </c>
      <c r="I873" t="s">
        <v>13</v>
      </c>
      <c r="J873" s="2">
        <f t="shared" si="27"/>
        <v>-4.42151802655677E-3</v>
      </c>
      <c r="K873" s="2">
        <f t="shared" si="28"/>
        <v>-4.4313218465707556E-3</v>
      </c>
    </row>
    <row r="874" spans="1:11" x14ac:dyDescent="0.25">
      <c r="A874" s="5">
        <v>42629</v>
      </c>
      <c r="B874">
        <v>205295</v>
      </c>
      <c r="C874">
        <v>237944100</v>
      </c>
      <c r="D874">
        <v>3182610347</v>
      </c>
      <c r="E874">
        <v>12.568606788</v>
      </c>
      <c r="F874">
        <v>12.721416596999999</v>
      </c>
      <c r="G874">
        <v>12.358493300999999</v>
      </c>
      <c r="H874">
        <v>13.32310522</v>
      </c>
      <c r="I874" t="s">
        <v>13</v>
      </c>
      <c r="J874" s="2">
        <f t="shared" si="27"/>
        <v>-2.5906735741657805E-2</v>
      </c>
      <c r="K874" s="2">
        <f t="shared" si="28"/>
        <v>-2.6248226065042495E-2</v>
      </c>
    </row>
    <row r="875" spans="1:11" x14ac:dyDescent="0.25">
      <c r="A875" s="5">
        <v>42636</v>
      </c>
      <c r="B875">
        <v>219453</v>
      </c>
      <c r="C875">
        <v>263164900</v>
      </c>
      <c r="D875">
        <v>3579988300</v>
      </c>
      <c r="E875">
        <v>13.074789279999999</v>
      </c>
      <c r="F875">
        <v>12.816922727</v>
      </c>
      <c r="G875">
        <v>12.434898205</v>
      </c>
      <c r="H875">
        <v>13.456813802999999</v>
      </c>
      <c r="I875" t="s">
        <v>13</v>
      </c>
      <c r="J875" s="2">
        <f t="shared" si="27"/>
        <v>4.027355621334916E-2</v>
      </c>
      <c r="K875" s="2">
        <f t="shared" si="28"/>
        <v>3.9483713386215959E-2</v>
      </c>
    </row>
    <row r="876" spans="1:11" x14ac:dyDescent="0.25">
      <c r="A876" s="5">
        <v>42643</v>
      </c>
      <c r="B876">
        <v>184121</v>
      </c>
      <c r="C876">
        <v>253031700</v>
      </c>
      <c r="D876">
        <v>3402022817</v>
      </c>
      <c r="E876">
        <v>12.960181923</v>
      </c>
      <c r="F876">
        <v>12.979283150000001</v>
      </c>
      <c r="G876">
        <v>12.291639009000001</v>
      </c>
      <c r="H876">
        <v>13.275352154</v>
      </c>
      <c r="I876" t="s">
        <v>13</v>
      </c>
      <c r="J876" s="2">
        <f t="shared" si="27"/>
        <v>-8.7655222998743731E-3</v>
      </c>
      <c r="K876" s="2">
        <f t="shared" si="28"/>
        <v>-8.8041654746026047E-3</v>
      </c>
    </row>
    <row r="877" spans="1:11" x14ac:dyDescent="0.25">
      <c r="A877" s="5">
        <v>42650</v>
      </c>
      <c r="B877">
        <v>185638</v>
      </c>
      <c r="C877">
        <v>286457500</v>
      </c>
      <c r="D877">
        <v>4190552967</v>
      </c>
      <c r="E877">
        <v>14.574235530999999</v>
      </c>
      <c r="F877">
        <v>13.055688054000001</v>
      </c>
      <c r="G877">
        <v>13.007934989000001</v>
      </c>
      <c r="H877">
        <v>14.688842887</v>
      </c>
      <c r="I877" t="s">
        <v>13</v>
      </c>
      <c r="J877" s="2">
        <f t="shared" si="27"/>
        <v>0.12453942526343642</v>
      </c>
      <c r="K877" s="2">
        <f t="shared" si="28"/>
        <v>0.11737355206358509</v>
      </c>
    </row>
    <row r="878" spans="1:11" x14ac:dyDescent="0.25">
      <c r="A878" s="5">
        <v>42657</v>
      </c>
      <c r="B878">
        <v>198088</v>
      </c>
      <c r="C878">
        <v>230008100</v>
      </c>
      <c r="D878">
        <v>3609850886</v>
      </c>
      <c r="E878">
        <v>15.529296837</v>
      </c>
      <c r="F878">
        <v>14.822551470000001</v>
      </c>
      <c r="G878">
        <v>14.35457143</v>
      </c>
      <c r="H878">
        <v>15.557948676000001</v>
      </c>
      <c r="I878" t="s">
        <v>13</v>
      </c>
      <c r="J878" s="2">
        <f t="shared" si="27"/>
        <v>6.5530799469278866E-2</v>
      </c>
      <c r="K878" s="2">
        <f t="shared" si="28"/>
        <v>6.3473078257277049E-2</v>
      </c>
    </row>
    <row r="879" spans="1:11" x14ac:dyDescent="0.25">
      <c r="A879" s="5">
        <v>42664</v>
      </c>
      <c r="B879">
        <v>262283</v>
      </c>
      <c r="C879">
        <v>328071800</v>
      </c>
      <c r="D879">
        <v>5681510159</v>
      </c>
      <c r="E879">
        <v>17.143350444999999</v>
      </c>
      <c r="F879">
        <v>15.510195611</v>
      </c>
      <c r="G879">
        <v>15.347835189</v>
      </c>
      <c r="H879">
        <v>17.277059027</v>
      </c>
      <c r="I879" t="s">
        <v>13</v>
      </c>
      <c r="J879" s="2">
        <f t="shared" si="27"/>
        <v>0.10393603940613505</v>
      </c>
      <c r="K879" s="2">
        <f t="shared" si="28"/>
        <v>9.8882010856058217E-2</v>
      </c>
    </row>
    <row r="880" spans="1:11" x14ac:dyDescent="0.25">
      <c r="A880" s="5">
        <v>42671</v>
      </c>
      <c r="B880">
        <v>204848</v>
      </c>
      <c r="C880">
        <v>242112900</v>
      </c>
      <c r="D880">
        <v>4385577496</v>
      </c>
      <c r="E880">
        <v>17.277059027</v>
      </c>
      <c r="F880">
        <v>17.439419449999999</v>
      </c>
      <c r="G880">
        <v>16.818629601000001</v>
      </c>
      <c r="H880">
        <v>17.659083549999998</v>
      </c>
      <c r="I880" t="s">
        <v>13</v>
      </c>
      <c r="J880" s="2">
        <f t="shared" si="27"/>
        <v>7.7994428468910471E-3</v>
      </c>
      <c r="K880" s="2">
        <f t="shared" si="28"/>
        <v>7.7691844232583018E-3</v>
      </c>
    </row>
    <row r="881" spans="1:11" x14ac:dyDescent="0.25">
      <c r="A881" s="5">
        <v>42678</v>
      </c>
      <c r="B881">
        <v>225308</v>
      </c>
      <c r="C881">
        <v>228916600</v>
      </c>
      <c r="D881">
        <v>3861251438</v>
      </c>
      <c r="E881">
        <v>15.271430283999999</v>
      </c>
      <c r="F881">
        <v>17.219755349</v>
      </c>
      <c r="G881">
        <v>15.195025380000001</v>
      </c>
      <c r="H881">
        <v>17.353463932</v>
      </c>
      <c r="I881" t="s">
        <v>13</v>
      </c>
      <c r="J881" s="2">
        <f t="shared" si="27"/>
        <v>-0.11608623550256281</v>
      </c>
      <c r="K881" s="2">
        <f t="shared" si="28"/>
        <v>-0.12339577257643541</v>
      </c>
    </row>
    <row r="882" spans="1:11" x14ac:dyDescent="0.25">
      <c r="A882" s="5">
        <v>42685</v>
      </c>
      <c r="B882">
        <v>421183</v>
      </c>
      <c r="C882">
        <v>443776200</v>
      </c>
      <c r="D882">
        <v>7110083628</v>
      </c>
      <c r="E882">
        <v>13.380408898000001</v>
      </c>
      <c r="F882">
        <v>15.959074425000001</v>
      </c>
      <c r="G882">
        <v>13.313554607</v>
      </c>
      <c r="H882">
        <v>16.694471630999999</v>
      </c>
      <c r="I882" t="s">
        <v>13</v>
      </c>
      <c r="J882" s="2">
        <f t="shared" si="27"/>
        <v>-0.1238273921193378</v>
      </c>
      <c r="K882" s="2">
        <f t="shared" si="28"/>
        <v>-0.1321921664961058</v>
      </c>
    </row>
    <row r="883" spans="1:11" x14ac:dyDescent="0.25">
      <c r="A883" s="5">
        <v>42692</v>
      </c>
      <c r="B883">
        <v>163007</v>
      </c>
      <c r="C883">
        <v>270606200</v>
      </c>
      <c r="D883">
        <v>3887287418</v>
      </c>
      <c r="E883">
        <v>13.867490163999999</v>
      </c>
      <c r="F883">
        <v>13.179846024</v>
      </c>
      <c r="G883">
        <v>12.730967209999999</v>
      </c>
      <c r="H883">
        <v>14.631539209</v>
      </c>
      <c r="I883" t="s">
        <v>13</v>
      </c>
      <c r="J883" s="2">
        <f t="shared" si="27"/>
        <v>3.6402569586106104E-2</v>
      </c>
      <c r="K883" s="2">
        <f t="shared" si="28"/>
        <v>3.5755649040940078E-2</v>
      </c>
    </row>
    <row r="884" spans="1:11" x14ac:dyDescent="0.25">
      <c r="A884" s="5">
        <v>42699</v>
      </c>
      <c r="B884">
        <v>198670</v>
      </c>
      <c r="C884">
        <v>222603800</v>
      </c>
      <c r="D884">
        <v>3459702539</v>
      </c>
      <c r="E884">
        <v>14.612437983</v>
      </c>
      <c r="F884">
        <v>14.373672656</v>
      </c>
      <c r="G884">
        <v>14.211312233999999</v>
      </c>
      <c r="H884">
        <v>15.357385802</v>
      </c>
      <c r="I884" t="s">
        <v>13</v>
      </c>
      <c r="J884" s="2">
        <f t="shared" si="27"/>
        <v>5.3719008284129455E-2</v>
      </c>
      <c r="K884" s="2">
        <f t="shared" si="28"/>
        <v>5.2325819020403778E-2</v>
      </c>
    </row>
    <row r="885" spans="1:11" x14ac:dyDescent="0.25">
      <c r="A885" s="5">
        <v>42706</v>
      </c>
      <c r="B885">
        <v>262298</v>
      </c>
      <c r="C885">
        <v>300527600</v>
      </c>
      <c r="D885">
        <v>4684417897</v>
      </c>
      <c r="E885">
        <v>15.118620475</v>
      </c>
      <c r="F885">
        <v>14.516931852000001</v>
      </c>
      <c r="G885">
        <v>13.934344456</v>
      </c>
      <c r="H885">
        <v>15.615252354000001</v>
      </c>
      <c r="I885" t="s">
        <v>13</v>
      </c>
      <c r="J885" s="2">
        <f t="shared" si="27"/>
        <v>3.464052286065411E-2</v>
      </c>
      <c r="K885" s="2">
        <f t="shared" si="28"/>
        <v>3.4054045479875783E-2</v>
      </c>
    </row>
    <row r="886" spans="1:11" x14ac:dyDescent="0.25">
      <c r="A886" s="5">
        <v>42713</v>
      </c>
      <c r="B886">
        <v>207358</v>
      </c>
      <c r="C886">
        <v>240016600</v>
      </c>
      <c r="D886">
        <v>3809622218</v>
      </c>
      <c r="E886">
        <v>14.879855149000001</v>
      </c>
      <c r="F886">
        <v>15.290531509999999</v>
      </c>
      <c r="G886">
        <v>14.822551470000001</v>
      </c>
      <c r="H886">
        <v>15.596151128000001</v>
      </c>
      <c r="I886" t="s">
        <v>13</v>
      </c>
      <c r="J886" s="2">
        <f t="shared" si="27"/>
        <v>-1.5792798449754009E-2</v>
      </c>
      <c r="K886" s="2">
        <f t="shared" si="28"/>
        <v>-1.5918833415633462E-2</v>
      </c>
    </row>
    <row r="887" spans="1:11" x14ac:dyDescent="0.25">
      <c r="A887" s="5">
        <v>42720</v>
      </c>
      <c r="B887">
        <v>197015</v>
      </c>
      <c r="C887">
        <v>194322400</v>
      </c>
      <c r="D887">
        <v>2941896788</v>
      </c>
      <c r="E887">
        <v>14.096704878000001</v>
      </c>
      <c r="F887">
        <v>15.080418023</v>
      </c>
      <c r="G887">
        <v>13.686028516</v>
      </c>
      <c r="H887">
        <v>15.233227832000001</v>
      </c>
      <c r="I887" t="s">
        <v>13</v>
      </c>
      <c r="J887" s="2">
        <f t="shared" si="27"/>
        <v>-5.2631578947368474E-2</v>
      </c>
      <c r="K887" s="2">
        <f t="shared" si="28"/>
        <v>-5.4067221270275821E-2</v>
      </c>
    </row>
    <row r="888" spans="1:11" x14ac:dyDescent="0.25">
      <c r="A888" s="5">
        <v>42727</v>
      </c>
      <c r="B888">
        <v>139569</v>
      </c>
      <c r="C888">
        <v>167812800</v>
      </c>
      <c r="D888">
        <v>2402703630</v>
      </c>
      <c r="E888">
        <v>13.600072998</v>
      </c>
      <c r="F888">
        <v>14.211312233999999</v>
      </c>
      <c r="G888">
        <v>13.380408898000001</v>
      </c>
      <c r="H888">
        <v>14.220862846999999</v>
      </c>
      <c r="I888" t="s">
        <v>13</v>
      </c>
      <c r="J888" s="2">
        <f t="shared" si="27"/>
        <v>-3.523035236235017E-2</v>
      </c>
      <c r="K888" s="2">
        <f t="shared" si="28"/>
        <v>-3.5865913249472046E-2</v>
      </c>
    </row>
    <row r="889" spans="1:11" x14ac:dyDescent="0.25">
      <c r="A889" s="5">
        <v>42734</v>
      </c>
      <c r="B889">
        <v>58443</v>
      </c>
      <c r="C889">
        <v>57754000</v>
      </c>
      <c r="D889">
        <v>842238981</v>
      </c>
      <c r="E889">
        <v>14.201761620999999</v>
      </c>
      <c r="F889">
        <v>13.676477903</v>
      </c>
      <c r="G889">
        <v>13.619174225</v>
      </c>
      <c r="H889">
        <v>14.211312233999999</v>
      </c>
      <c r="I889" t="s">
        <v>13</v>
      </c>
      <c r="J889" s="2">
        <f t="shared" si="27"/>
        <v>4.4241573048062532E-2</v>
      </c>
      <c r="K889" s="2">
        <f t="shared" si="28"/>
        <v>4.3290854501980496E-2</v>
      </c>
    </row>
    <row r="890" spans="1:11" x14ac:dyDescent="0.25">
      <c r="A890" s="5">
        <v>42741</v>
      </c>
      <c r="B890">
        <v>139489</v>
      </c>
      <c r="C890">
        <v>157723500</v>
      </c>
      <c r="D890">
        <v>2450437868</v>
      </c>
      <c r="E890">
        <v>14.956260052999999</v>
      </c>
      <c r="F890">
        <v>13.982097521</v>
      </c>
      <c r="G890">
        <v>13.943895069</v>
      </c>
      <c r="H890">
        <v>15.204575993000001</v>
      </c>
      <c r="I890" t="s">
        <v>13</v>
      </c>
      <c r="J890" s="2">
        <f t="shared" si="27"/>
        <v>5.3127101562128187E-2</v>
      </c>
      <c r="K890" s="2">
        <f t="shared" si="28"/>
        <v>5.176393010520676E-2</v>
      </c>
    </row>
    <row r="891" spans="1:11" x14ac:dyDescent="0.25">
      <c r="A891" s="5">
        <v>42748</v>
      </c>
      <c r="B891">
        <v>153112</v>
      </c>
      <c r="C891">
        <v>170578500</v>
      </c>
      <c r="D891">
        <v>2679110822</v>
      </c>
      <c r="E891">
        <v>14.975361278999999</v>
      </c>
      <c r="F891">
        <v>14.803450244</v>
      </c>
      <c r="G891">
        <v>14.583786143999999</v>
      </c>
      <c r="H891">
        <v>15.519746224</v>
      </c>
      <c r="I891" t="s">
        <v>13</v>
      </c>
      <c r="J891" s="2">
        <f t="shared" si="27"/>
        <v>1.2771392000614501E-3</v>
      </c>
      <c r="K891" s="2">
        <f t="shared" si="28"/>
        <v>1.276324351502853E-3</v>
      </c>
    </row>
    <row r="892" spans="1:11" x14ac:dyDescent="0.25">
      <c r="A892" s="5">
        <v>42755</v>
      </c>
      <c r="B892">
        <v>120304</v>
      </c>
      <c r="C892">
        <v>129999200</v>
      </c>
      <c r="D892">
        <v>2062390387</v>
      </c>
      <c r="E892">
        <v>15.280980896999999</v>
      </c>
      <c r="F892">
        <v>14.994462505</v>
      </c>
      <c r="G892">
        <v>14.879855149000001</v>
      </c>
      <c r="H892">
        <v>15.462442545</v>
      </c>
      <c r="I892" t="s">
        <v>13</v>
      </c>
      <c r="J892" s="2">
        <f t="shared" si="27"/>
        <v>2.040816326939443E-2</v>
      </c>
      <c r="K892" s="2">
        <f t="shared" si="28"/>
        <v>2.020270732152599E-2</v>
      </c>
    </row>
    <row r="893" spans="1:11" x14ac:dyDescent="0.25">
      <c r="A893" s="5">
        <v>42762</v>
      </c>
      <c r="B893">
        <v>150404</v>
      </c>
      <c r="C893">
        <v>135516900</v>
      </c>
      <c r="D893">
        <v>2168975474</v>
      </c>
      <c r="E893">
        <v>14.918057600999999</v>
      </c>
      <c r="F893">
        <v>15.223677219000001</v>
      </c>
      <c r="G893">
        <v>14.841652696000001</v>
      </c>
      <c r="H893">
        <v>15.691657258999999</v>
      </c>
      <c r="I893" t="s">
        <v>13</v>
      </c>
      <c r="J893" s="2">
        <f t="shared" si="27"/>
        <v>-2.3749999980122394E-2</v>
      </c>
      <c r="K893" s="2">
        <f t="shared" si="28"/>
        <v>-2.4036577807880148E-2</v>
      </c>
    </row>
    <row r="894" spans="1:11" x14ac:dyDescent="0.25">
      <c r="A894" s="5">
        <v>42769</v>
      </c>
      <c r="B894">
        <v>189817</v>
      </c>
      <c r="C894">
        <v>173083800</v>
      </c>
      <c r="D894">
        <v>2615650808</v>
      </c>
      <c r="E894">
        <v>14.650640435</v>
      </c>
      <c r="F894">
        <v>14.813000857</v>
      </c>
      <c r="G894">
        <v>14.106255491000001</v>
      </c>
      <c r="H894">
        <v>14.832102083000001</v>
      </c>
      <c r="I894" t="s">
        <v>13</v>
      </c>
      <c r="J894" s="2">
        <f t="shared" si="27"/>
        <v>-1.7925736255507863E-2</v>
      </c>
      <c r="K894" s="2">
        <f t="shared" si="28"/>
        <v>-1.808834849270571E-2</v>
      </c>
    </row>
    <row r="895" spans="1:11" x14ac:dyDescent="0.25">
      <c r="A895" s="5">
        <v>42776</v>
      </c>
      <c r="B895">
        <v>206793</v>
      </c>
      <c r="C895">
        <v>196140600</v>
      </c>
      <c r="D895">
        <v>2942764398</v>
      </c>
      <c r="E895">
        <v>14.879855149000001</v>
      </c>
      <c r="F895">
        <v>14.688842887</v>
      </c>
      <c r="G895">
        <v>13.628724838</v>
      </c>
      <c r="H895">
        <v>14.927608213999999</v>
      </c>
      <c r="I895" t="s">
        <v>13</v>
      </c>
      <c r="J895" s="2">
        <f t="shared" si="27"/>
        <v>1.5645371614773529E-2</v>
      </c>
      <c r="K895" s="2">
        <f t="shared" si="28"/>
        <v>1.5524244540117619E-2</v>
      </c>
    </row>
    <row r="896" spans="1:11" x14ac:dyDescent="0.25">
      <c r="A896" s="5">
        <v>42783</v>
      </c>
      <c r="B896">
        <v>193219</v>
      </c>
      <c r="C896">
        <v>180948000</v>
      </c>
      <c r="D896">
        <v>2862285718</v>
      </c>
      <c r="E896">
        <v>14.908506987999999</v>
      </c>
      <c r="F896">
        <v>15.061316797</v>
      </c>
      <c r="G896">
        <v>14.851203309000001</v>
      </c>
      <c r="H896">
        <v>15.347835189</v>
      </c>
      <c r="I896" t="s">
        <v>13</v>
      </c>
      <c r="J896" s="2">
        <f t="shared" si="27"/>
        <v>1.9255455589515247E-3</v>
      </c>
      <c r="K896" s="2">
        <f t="shared" si="28"/>
        <v>1.9236940724684556E-3</v>
      </c>
    </row>
    <row r="897" spans="1:11" x14ac:dyDescent="0.25">
      <c r="A897" s="5">
        <v>42790</v>
      </c>
      <c r="B897">
        <v>171028</v>
      </c>
      <c r="C897">
        <v>184076100</v>
      </c>
      <c r="D897">
        <v>2899037914</v>
      </c>
      <c r="E897">
        <v>14.497830626000001</v>
      </c>
      <c r="F897">
        <v>15.032664958</v>
      </c>
      <c r="G897">
        <v>14.421425722</v>
      </c>
      <c r="H897">
        <v>15.500644998</v>
      </c>
      <c r="I897" t="s">
        <v>13</v>
      </c>
      <c r="J897" s="2">
        <f t="shared" si="27"/>
        <v>-2.754644461249911E-2</v>
      </c>
      <c r="K897" s="2">
        <f t="shared" si="28"/>
        <v>-2.7932962586280485E-2</v>
      </c>
    </row>
    <row r="898" spans="1:11" x14ac:dyDescent="0.25">
      <c r="A898" s="5">
        <v>42797</v>
      </c>
      <c r="B898">
        <v>89350</v>
      </c>
      <c r="C898">
        <v>88668600</v>
      </c>
      <c r="D898">
        <v>1353873240</v>
      </c>
      <c r="E898">
        <v>14.631539209</v>
      </c>
      <c r="F898">
        <v>14.813000857</v>
      </c>
      <c r="G898">
        <v>14.316368978</v>
      </c>
      <c r="H898">
        <v>14.851203309000001</v>
      </c>
      <c r="I898" t="s">
        <v>13</v>
      </c>
      <c r="J898" s="2">
        <f t="shared" si="27"/>
        <v>9.2226614070252122E-3</v>
      </c>
      <c r="K898" s="2">
        <f t="shared" si="28"/>
        <v>9.1803923553166415E-3</v>
      </c>
    </row>
    <row r="899" spans="1:11" x14ac:dyDescent="0.25">
      <c r="A899" s="5">
        <v>42804</v>
      </c>
      <c r="B899">
        <v>210933</v>
      </c>
      <c r="C899">
        <v>192475200</v>
      </c>
      <c r="D899">
        <v>2834670591</v>
      </c>
      <c r="E899">
        <v>13.66692729</v>
      </c>
      <c r="F899">
        <v>14.430976335</v>
      </c>
      <c r="G899">
        <v>13.533218707</v>
      </c>
      <c r="H899">
        <v>14.774798405</v>
      </c>
      <c r="I899" t="s">
        <v>13</v>
      </c>
      <c r="J899" s="2">
        <f t="shared" si="27"/>
        <v>-6.592689294142462E-2</v>
      </c>
      <c r="K899" s="2">
        <f t="shared" si="28"/>
        <v>-6.820057073448578E-2</v>
      </c>
    </row>
    <row r="900" spans="1:11" x14ac:dyDescent="0.25">
      <c r="A900" s="5">
        <v>42811</v>
      </c>
      <c r="B900">
        <v>264456</v>
      </c>
      <c r="C900">
        <v>266052700</v>
      </c>
      <c r="D900">
        <v>3655234895</v>
      </c>
      <c r="E900">
        <v>12.568606788</v>
      </c>
      <c r="F900">
        <v>13.686028516</v>
      </c>
      <c r="G900">
        <v>12.463550044</v>
      </c>
      <c r="H900">
        <v>13.752882807000001</v>
      </c>
      <c r="I900" t="s">
        <v>13</v>
      </c>
      <c r="J900" s="2">
        <f t="shared" ref="J900:J963" si="29">E900/E899-1</f>
        <v>-8.0363382250788318E-2</v>
      </c>
      <c r="K900" s="2">
        <f t="shared" ref="K900:K963" si="30">LN(E900/E899)</f>
        <v>-8.377666767185564E-2</v>
      </c>
    </row>
    <row r="901" spans="1:11" x14ac:dyDescent="0.25">
      <c r="A901" s="5">
        <v>42818</v>
      </c>
      <c r="B901">
        <v>249403</v>
      </c>
      <c r="C901">
        <v>226997400</v>
      </c>
      <c r="D901">
        <v>3036193657</v>
      </c>
      <c r="E901">
        <v>12.874226406</v>
      </c>
      <c r="F901">
        <v>12.396695752999999</v>
      </c>
      <c r="G901">
        <v>12.243885944000001</v>
      </c>
      <c r="H901">
        <v>13.19894725</v>
      </c>
      <c r="I901" t="s">
        <v>13</v>
      </c>
      <c r="J901" s="2">
        <f t="shared" si="29"/>
        <v>2.4316109426845367E-2</v>
      </c>
      <c r="K901" s="2">
        <f t="shared" si="30"/>
        <v>2.4025179591239464E-2</v>
      </c>
    </row>
    <row r="902" spans="1:11" x14ac:dyDescent="0.25">
      <c r="A902" s="5">
        <v>42825</v>
      </c>
      <c r="B902">
        <v>171946</v>
      </c>
      <c r="C902">
        <v>185400200</v>
      </c>
      <c r="D902">
        <v>2623683166</v>
      </c>
      <c r="E902">
        <v>13.838838324999999</v>
      </c>
      <c r="F902">
        <v>12.645011692000001</v>
      </c>
      <c r="G902">
        <v>12.434898205</v>
      </c>
      <c r="H902">
        <v>13.991648134</v>
      </c>
      <c r="I902" t="s">
        <v>13</v>
      </c>
      <c r="J902" s="2">
        <f t="shared" si="29"/>
        <v>7.4925816012560098E-2</v>
      </c>
      <c r="K902" s="2">
        <f t="shared" si="30"/>
        <v>7.2251650838030451E-2</v>
      </c>
    </row>
    <row r="903" spans="1:11" x14ac:dyDescent="0.25">
      <c r="A903" s="5">
        <v>42832</v>
      </c>
      <c r="B903">
        <v>163043</v>
      </c>
      <c r="C903">
        <v>180015600</v>
      </c>
      <c r="D903">
        <v>2657429757</v>
      </c>
      <c r="E903">
        <v>14.039401199</v>
      </c>
      <c r="F903">
        <v>13.88659139</v>
      </c>
      <c r="G903">
        <v>13.771984034000001</v>
      </c>
      <c r="H903">
        <v>14.478729400000001</v>
      </c>
      <c r="I903" t="s">
        <v>13</v>
      </c>
      <c r="J903" s="2">
        <f t="shared" si="29"/>
        <v>1.4492753603290609E-2</v>
      </c>
      <c r="K903" s="2">
        <f t="shared" si="30"/>
        <v>1.4388737432486065E-2</v>
      </c>
    </row>
    <row r="904" spans="1:11" x14ac:dyDescent="0.25">
      <c r="A904" s="5">
        <v>42839</v>
      </c>
      <c r="B904">
        <v>107892</v>
      </c>
      <c r="C904">
        <v>162595600</v>
      </c>
      <c r="D904">
        <v>2383307719</v>
      </c>
      <c r="E904">
        <v>13.447263189999999</v>
      </c>
      <c r="F904">
        <v>14.230413460999999</v>
      </c>
      <c r="G904">
        <v>13.447263189999999</v>
      </c>
      <c r="H904">
        <v>14.316368978</v>
      </c>
      <c r="I904" t="s">
        <v>13</v>
      </c>
      <c r="J904" s="2">
        <f t="shared" si="29"/>
        <v>-4.2176870694611845E-2</v>
      </c>
      <c r="K904" s="2">
        <f t="shared" si="30"/>
        <v>-4.309214299874272E-2</v>
      </c>
    </row>
    <row r="905" spans="1:11" x14ac:dyDescent="0.25">
      <c r="A905" s="5">
        <v>42846</v>
      </c>
      <c r="B905">
        <v>134011</v>
      </c>
      <c r="C905">
        <v>159965000</v>
      </c>
      <c r="D905">
        <v>2243369486</v>
      </c>
      <c r="E905">
        <v>13.256250928</v>
      </c>
      <c r="F905">
        <v>13.504566868</v>
      </c>
      <c r="G905">
        <v>12.941080697</v>
      </c>
      <c r="H905">
        <v>13.724230968000001</v>
      </c>
      <c r="I905" t="s">
        <v>13</v>
      </c>
      <c r="J905" s="2">
        <f t="shared" si="29"/>
        <v>-1.4204545512431443E-2</v>
      </c>
      <c r="K905" s="2">
        <f t="shared" si="30"/>
        <v>-1.4306395709957979E-2</v>
      </c>
    </row>
    <row r="906" spans="1:11" x14ac:dyDescent="0.25">
      <c r="A906" s="5">
        <v>42853</v>
      </c>
      <c r="B906">
        <v>117851</v>
      </c>
      <c r="C906">
        <v>155734700</v>
      </c>
      <c r="D906">
        <v>2183410571</v>
      </c>
      <c r="E906">
        <v>13.342206446</v>
      </c>
      <c r="F906">
        <v>13.495016254999999</v>
      </c>
      <c r="G906">
        <v>12.95063131</v>
      </c>
      <c r="H906">
        <v>13.838838324999999</v>
      </c>
      <c r="I906" t="s">
        <v>13</v>
      </c>
      <c r="J906" s="2">
        <f t="shared" si="29"/>
        <v>6.4841498902561412E-3</v>
      </c>
      <c r="K906" s="2">
        <f t="shared" si="30"/>
        <v>6.4632182243390809E-3</v>
      </c>
    </row>
    <row r="907" spans="1:11" x14ac:dyDescent="0.25">
      <c r="A907" s="5">
        <v>42860</v>
      </c>
      <c r="B907">
        <v>135916</v>
      </c>
      <c r="C907">
        <v>145332600</v>
      </c>
      <c r="D907">
        <v>2033742015</v>
      </c>
      <c r="E907">
        <v>13.571421159</v>
      </c>
      <c r="F907">
        <v>13.428161963000001</v>
      </c>
      <c r="G907">
        <v>12.969732536</v>
      </c>
      <c r="H907">
        <v>13.695579129</v>
      </c>
      <c r="I907" t="s">
        <v>13</v>
      </c>
      <c r="J907" s="2">
        <f t="shared" si="29"/>
        <v>1.7179670688480364E-2</v>
      </c>
      <c r="K907" s="2">
        <f t="shared" si="30"/>
        <v>1.7033768806224019E-2</v>
      </c>
    </row>
    <row r="908" spans="1:11" x14ac:dyDescent="0.25">
      <c r="A908" s="5">
        <v>42867</v>
      </c>
      <c r="B908">
        <v>188720</v>
      </c>
      <c r="C908">
        <v>221982800</v>
      </c>
      <c r="D908">
        <v>3289013418</v>
      </c>
      <c r="E908">
        <v>14.755697179</v>
      </c>
      <c r="F908">
        <v>13.495016254999999</v>
      </c>
      <c r="G908">
        <v>13.351757059000001</v>
      </c>
      <c r="H908">
        <v>14.879855149000001</v>
      </c>
      <c r="I908" t="s">
        <v>13</v>
      </c>
      <c r="J908" s="2">
        <f t="shared" si="29"/>
        <v>8.7262491239882944E-2</v>
      </c>
      <c r="K908" s="2">
        <f t="shared" si="30"/>
        <v>8.3663061268320391E-2</v>
      </c>
    </row>
    <row r="909" spans="1:11" x14ac:dyDescent="0.25">
      <c r="A909" s="5">
        <v>42874</v>
      </c>
      <c r="B909">
        <v>353245</v>
      </c>
      <c r="C909">
        <v>323496900</v>
      </c>
      <c r="D909">
        <v>4606201082</v>
      </c>
      <c r="E909">
        <v>13.007934989000001</v>
      </c>
      <c r="F909">
        <v>15.061316797</v>
      </c>
      <c r="G909">
        <v>11.890513261000001</v>
      </c>
      <c r="H909">
        <v>15.156822927</v>
      </c>
      <c r="I909" t="s">
        <v>13</v>
      </c>
      <c r="J909" s="2">
        <f t="shared" si="29"/>
        <v>-0.11844660193266765</v>
      </c>
      <c r="K909" s="2">
        <f t="shared" si="30"/>
        <v>-0.12606970261208825</v>
      </c>
    </row>
    <row r="910" spans="1:11" x14ac:dyDescent="0.25">
      <c r="A910" s="5">
        <v>42881</v>
      </c>
      <c r="B910">
        <v>268820</v>
      </c>
      <c r="C910">
        <v>264849900</v>
      </c>
      <c r="D910">
        <v>3610076699</v>
      </c>
      <c r="E910">
        <v>13.065238666999999</v>
      </c>
      <c r="F910">
        <v>12.750068435999999</v>
      </c>
      <c r="G910">
        <v>12.415796979</v>
      </c>
      <c r="H910">
        <v>13.552319933</v>
      </c>
      <c r="I910" t="s">
        <v>13</v>
      </c>
      <c r="J910" s="2">
        <f t="shared" si="29"/>
        <v>4.4052863155032984E-3</v>
      </c>
      <c r="K910" s="2">
        <f t="shared" si="30"/>
        <v>4.3956114450523437E-3</v>
      </c>
    </row>
    <row r="911" spans="1:11" x14ac:dyDescent="0.25">
      <c r="A911" s="5">
        <v>42888</v>
      </c>
      <c r="B911">
        <v>161659</v>
      </c>
      <c r="C911">
        <v>180491900</v>
      </c>
      <c r="D911">
        <v>2371488603</v>
      </c>
      <c r="E911">
        <v>12.463550044</v>
      </c>
      <c r="F911">
        <v>12.979283150000001</v>
      </c>
      <c r="G911">
        <v>12.110177361</v>
      </c>
      <c r="H911">
        <v>13.151194185</v>
      </c>
      <c r="I911" t="s">
        <v>13</v>
      </c>
      <c r="J911" s="2">
        <f t="shared" si="29"/>
        <v>-4.6052631592543025E-2</v>
      </c>
      <c r="K911" s="2">
        <f t="shared" si="30"/>
        <v>-4.7146778439953983E-2</v>
      </c>
    </row>
    <row r="912" spans="1:11" x14ac:dyDescent="0.25">
      <c r="A912" s="5">
        <v>42895</v>
      </c>
      <c r="B912">
        <v>154797</v>
      </c>
      <c r="C912">
        <v>168346400</v>
      </c>
      <c r="D912">
        <v>2193301310</v>
      </c>
      <c r="E912">
        <v>12.272537783000001</v>
      </c>
      <c r="F912">
        <v>12.377594526999999</v>
      </c>
      <c r="G912">
        <v>12.1388292</v>
      </c>
      <c r="H912">
        <v>12.740517822999999</v>
      </c>
      <c r="I912" t="s">
        <v>13</v>
      </c>
      <c r="J912" s="2">
        <f t="shared" si="29"/>
        <v>-1.5325670481176723E-2</v>
      </c>
      <c r="K912" s="2">
        <f t="shared" si="30"/>
        <v>-1.5444322410302891E-2</v>
      </c>
    </row>
    <row r="913" spans="1:11" x14ac:dyDescent="0.25">
      <c r="A913" s="5">
        <v>42902</v>
      </c>
      <c r="B913">
        <v>144294</v>
      </c>
      <c r="C913">
        <v>193358300</v>
      </c>
      <c r="D913">
        <v>2445185405</v>
      </c>
      <c r="E913">
        <v>11.728152839</v>
      </c>
      <c r="F913">
        <v>12.387145139999999</v>
      </c>
      <c r="G913">
        <v>11.661298546999999</v>
      </c>
      <c r="H913">
        <v>12.453999431</v>
      </c>
      <c r="I913" t="s">
        <v>13</v>
      </c>
      <c r="J913" s="2">
        <f t="shared" si="29"/>
        <v>-4.4357976616220873E-2</v>
      </c>
      <c r="K913" s="2">
        <f t="shared" si="30"/>
        <v>-4.5371888583017272E-2</v>
      </c>
    </row>
    <row r="914" spans="1:11" x14ac:dyDescent="0.25">
      <c r="A914" s="5">
        <v>42909</v>
      </c>
      <c r="B914">
        <v>195427</v>
      </c>
      <c r="C914">
        <v>233075400</v>
      </c>
      <c r="D914">
        <v>2796869136</v>
      </c>
      <c r="E914">
        <v>11.393881381</v>
      </c>
      <c r="F914">
        <v>11.756804678</v>
      </c>
      <c r="G914">
        <v>11.069160537</v>
      </c>
      <c r="H914">
        <v>11.909614487000001</v>
      </c>
      <c r="I914" t="s">
        <v>13</v>
      </c>
      <c r="J914" s="2">
        <f t="shared" si="29"/>
        <v>-2.8501628738025642E-2</v>
      </c>
      <c r="K914" s="2">
        <f t="shared" si="30"/>
        <v>-2.8915686684859412E-2</v>
      </c>
    </row>
    <row r="915" spans="1:11" x14ac:dyDescent="0.25">
      <c r="A915" s="5">
        <v>42916</v>
      </c>
      <c r="B915">
        <v>150249</v>
      </c>
      <c r="C915">
        <v>172265500</v>
      </c>
      <c r="D915">
        <v>2106022427</v>
      </c>
      <c r="E915">
        <v>11.814108356</v>
      </c>
      <c r="F915">
        <v>11.556241803000001</v>
      </c>
      <c r="G915">
        <v>11.470286286</v>
      </c>
      <c r="H915">
        <v>11.919165100000001</v>
      </c>
      <c r="I915" t="s">
        <v>13</v>
      </c>
      <c r="J915" s="2">
        <f t="shared" si="29"/>
        <v>3.6881810591845809E-2</v>
      </c>
      <c r="K915" s="2">
        <f t="shared" si="30"/>
        <v>3.6217950323732699E-2</v>
      </c>
    </row>
    <row r="916" spans="1:11" x14ac:dyDescent="0.25">
      <c r="A916" s="5">
        <v>42923</v>
      </c>
      <c r="B916">
        <v>133306</v>
      </c>
      <c r="C916">
        <v>179484100</v>
      </c>
      <c r="D916">
        <v>2193076475</v>
      </c>
      <c r="E916">
        <v>11.393881381</v>
      </c>
      <c r="F916">
        <v>11.728152839</v>
      </c>
      <c r="G916">
        <v>11.317476477</v>
      </c>
      <c r="H916">
        <v>11.957367551999999</v>
      </c>
      <c r="I916" t="s">
        <v>13</v>
      </c>
      <c r="J916" s="2">
        <f t="shared" si="29"/>
        <v>-3.5569927271454249E-2</v>
      </c>
      <c r="K916" s="2">
        <f t="shared" si="30"/>
        <v>-3.6217950323732644E-2</v>
      </c>
    </row>
    <row r="917" spans="1:11" x14ac:dyDescent="0.25">
      <c r="A917" s="5">
        <v>42930</v>
      </c>
      <c r="B917">
        <v>162878</v>
      </c>
      <c r="C917">
        <v>201302900</v>
      </c>
      <c r="D917">
        <v>2539833092</v>
      </c>
      <c r="E917">
        <v>12.463550044</v>
      </c>
      <c r="F917">
        <v>11.298375251</v>
      </c>
      <c r="G917">
        <v>11.212419733000001</v>
      </c>
      <c r="H917">
        <v>12.473100657</v>
      </c>
      <c r="I917" t="s">
        <v>13</v>
      </c>
      <c r="J917" s="2">
        <f t="shared" si="29"/>
        <v>9.388097235975601E-2</v>
      </c>
      <c r="K917" s="2">
        <f t="shared" si="30"/>
        <v>8.9731897678179531E-2</v>
      </c>
    </row>
    <row r="918" spans="1:11" x14ac:dyDescent="0.25">
      <c r="A918" s="5">
        <v>42937</v>
      </c>
      <c r="B918">
        <v>131788</v>
      </c>
      <c r="C918">
        <v>151329400</v>
      </c>
      <c r="D918">
        <v>1967537049</v>
      </c>
      <c r="E918">
        <v>12.119727974</v>
      </c>
      <c r="F918">
        <v>12.444448818</v>
      </c>
      <c r="G918">
        <v>12.100626748</v>
      </c>
      <c r="H918">
        <v>12.750068435999999</v>
      </c>
      <c r="I918" t="s">
        <v>13</v>
      </c>
      <c r="J918" s="2">
        <f t="shared" si="29"/>
        <v>-2.7586206882164954E-2</v>
      </c>
      <c r="K918" s="2">
        <f t="shared" si="30"/>
        <v>-2.7973852027611219E-2</v>
      </c>
    </row>
    <row r="919" spans="1:11" x14ac:dyDescent="0.25">
      <c r="A919" s="5">
        <v>42944</v>
      </c>
      <c r="B919">
        <v>107356</v>
      </c>
      <c r="C919">
        <v>116810300</v>
      </c>
      <c r="D919">
        <v>1527556731</v>
      </c>
      <c r="E919">
        <v>12.539954949</v>
      </c>
      <c r="F919">
        <v>12.253436557000001</v>
      </c>
      <c r="G919">
        <v>12.196132879</v>
      </c>
      <c r="H919">
        <v>12.740517822999999</v>
      </c>
      <c r="I919" t="s">
        <v>13</v>
      </c>
      <c r="J919" s="2">
        <f t="shared" si="29"/>
        <v>3.4672970870426978E-2</v>
      </c>
      <c r="K919" s="2">
        <f t="shared" si="30"/>
        <v>3.4085406614738939E-2</v>
      </c>
    </row>
    <row r="920" spans="1:11" x14ac:dyDescent="0.25">
      <c r="A920" s="5">
        <v>42951</v>
      </c>
      <c r="B920">
        <v>131261</v>
      </c>
      <c r="C920">
        <v>152072000</v>
      </c>
      <c r="D920">
        <v>2027521005</v>
      </c>
      <c r="E920">
        <v>12.797821501</v>
      </c>
      <c r="F920">
        <v>12.625910466000001</v>
      </c>
      <c r="G920">
        <v>12.48265127</v>
      </c>
      <c r="H920">
        <v>13.046137441000001</v>
      </c>
      <c r="I920" t="s">
        <v>13</v>
      </c>
      <c r="J920" s="2">
        <f t="shared" si="29"/>
        <v>2.056359476957792E-2</v>
      </c>
      <c r="K920" s="2">
        <f t="shared" si="30"/>
        <v>2.0355018591754752E-2</v>
      </c>
    </row>
    <row r="921" spans="1:11" x14ac:dyDescent="0.25">
      <c r="A921" s="5">
        <v>42958</v>
      </c>
      <c r="B921">
        <v>139541</v>
      </c>
      <c r="C921">
        <v>182689300</v>
      </c>
      <c r="D921">
        <v>2443961788</v>
      </c>
      <c r="E921">
        <v>12.368043913999999</v>
      </c>
      <c r="F921">
        <v>12.750068435999999</v>
      </c>
      <c r="G921">
        <v>12.358493300999999</v>
      </c>
      <c r="H921">
        <v>13.074789279999999</v>
      </c>
      <c r="I921" t="s">
        <v>13</v>
      </c>
      <c r="J921" s="2">
        <f t="shared" si="29"/>
        <v>-3.3582089495967637E-2</v>
      </c>
      <c r="K921" s="2">
        <f t="shared" si="30"/>
        <v>-3.415891875309239E-2</v>
      </c>
    </row>
    <row r="922" spans="1:11" x14ac:dyDescent="0.25">
      <c r="A922" s="5">
        <v>42965</v>
      </c>
      <c r="B922">
        <v>139342</v>
      </c>
      <c r="C922">
        <v>189269500</v>
      </c>
      <c r="D922">
        <v>2509176621</v>
      </c>
      <c r="E922">
        <v>12.988833763000001</v>
      </c>
      <c r="F922">
        <v>12.396695752999999</v>
      </c>
      <c r="G922">
        <v>12.329841460999999</v>
      </c>
      <c r="H922">
        <v>12.988833763000001</v>
      </c>
      <c r="I922" t="s">
        <v>13</v>
      </c>
      <c r="J922" s="2">
        <f t="shared" si="29"/>
        <v>5.0193050195859845E-2</v>
      </c>
      <c r="K922" s="2">
        <f t="shared" si="30"/>
        <v>4.8974004599134938E-2</v>
      </c>
    </row>
    <row r="923" spans="1:11" x14ac:dyDescent="0.25">
      <c r="A923" s="5">
        <v>42972</v>
      </c>
      <c r="B923">
        <v>134820</v>
      </c>
      <c r="C923">
        <v>197910700</v>
      </c>
      <c r="D923">
        <v>2716415992</v>
      </c>
      <c r="E923">
        <v>13.256250928</v>
      </c>
      <c r="F923">
        <v>13.027036215000001</v>
      </c>
      <c r="G923">
        <v>12.683214145000001</v>
      </c>
      <c r="H923">
        <v>13.313554607</v>
      </c>
      <c r="I923" t="s">
        <v>13</v>
      </c>
      <c r="J923" s="2">
        <f t="shared" si="29"/>
        <v>2.0588235239545893E-2</v>
      </c>
      <c r="K923" s="2">
        <f t="shared" si="30"/>
        <v>2.0379162283181235E-2</v>
      </c>
    </row>
    <row r="924" spans="1:11" x14ac:dyDescent="0.25">
      <c r="A924" s="5">
        <v>42979</v>
      </c>
      <c r="B924">
        <v>154876</v>
      </c>
      <c r="C924">
        <v>254652500</v>
      </c>
      <c r="D924">
        <v>3509302479</v>
      </c>
      <c r="E924">
        <v>13.389959511000001</v>
      </c>
      <c r="F924">
        <v>13.304003994</v>
      </c>
      <c r="G924">
        <v>12.836023954</v>
      </c>
      <c r="H924">
        <v>13.552319933</v>
      </c>
      <c r="I924" t="s">
        <v>13</v>
      </c>
      <c r="J924" s="2">
        <f t="shared" si="29"/>
        <v>1.0086455342934064E-2</v>
      </c>
      <c r="K924" s="2">
        <f t="shared" si="30"/>
        <v>1.0035926539192493E-2</v>
      </c>
    </row>
    <row r="925" spans="1:11" x14ac:dyDescent="0.25">
      <c r="A925" s="5">
        <v>42986</v>
      </c>
      <c r="B925">
        <v>151283</v>
      </c>
      <c r="C925">
        <v>177209000</v>
      </c>
      <c r="D925">
        <v>2592079524</v>
      </c>
      <c r="E925">
        <v>14.048951812</v>
      </c>
      <c r="F925">
        <v>13.332655833</v>
      </c>
      <c r="G925">
        <v>13.313554607</v>
      </c>
      <c r="H925">
        <v>14.469178787000001</v>
      </c>
      <c r="I925" t="s">
        <v>13</v>
      </c>
      <c r="J925" s="2">
        <f t="shared" si="29"/>
        <v>4.9215406548364093E-2</v>
      </c>
      <c r="K925" s="2">
        <f t="shared" si="30"/>
        <v>4.8042652993854164E-2</v>
      </c>
    </row>
    <row r="926" spans="1:11" x14ac:dyDescent="0.25">
      <c r="A926" s="5">
        <v>42993</v>
      </c>
      <c r="B926">
        <v>176855</v>
      </c>
      <c r="C926">
        <v>202448400</v>
      </c>
      <c r="D926">
        <v>3044146995</v>
      </c>
      <c r="E926">
        <v>14.364122043</v>
      </c>
      <c r="F926">
        <v>14.211312233999999</v>
      </c>
      <c r="G926">
        <v>14.144457943000001</v>
      </c>
      <c r="H926">
        <v>14.574235530999999</v>
      </c>
      <c r="I926" t="s">
        <v>13</v>
      </c>
      <c r="J926" s="2">
        <f t="shared" si="29"/>
        <v>2.2433718559045523E-2</v>
      </c>
      <c r="K926" s="2">
        <f t="shared" si="30"/>
        <v>2.2185783908584295E-2</v>
      </c>
    </row>
    <row r="927" spans="1:11" x14ac:dyDescent="0.25">
      <c r="A927" s="5">
        <v>43000</v>
      </c>
      <c r="B927">
        <v>210228</v>
      </c>
      <c r="C927">
        <v>249360700</v>
      </c>
      <c r="D927">
        <v>3844445783</v>
      </c>
      <c r="E927">
        <v>14.984911892</v>
      </c>
      <c r="F927">
        <v>14.345020817</v>
      </c>
      <c r="G927">
        <v>14.249514687</v>
      </c>
      <c r="H927">
        <v>15.242778445000001</v>
      </c>
      <c r="I927" t="s">
        <v>13</v>
      </c>
      <c r="J927" s="2">
        <f t="shared" si="29"/>
        <v>4.321808511105818E-2</v>
      </c>
      <c r="K927" s="2">
        <f t="shared" si="30"/>
        <v>4.2310248227728976E-2</v>
      </c>
    </row>
    <row r="928" spans="1:11" x14ac:dyDescent="0.25">
      <c r="A928" s="5">
        <v>43007</v>
      </c>
      <c r="B928">
        <v>140883</v>
      </c>
      <c r="C928">
        <v>177435100</v>
      </c>
      <c r="D928">
        <v>2757634015</v>
      </c>
      <c r="E928">
        <v>14.612437983</v>
      </c>
      <c r="F928">
        <v>15.080418023</v>
      </c>
      <c r="G928">
        <v>14.430976335</v>
      </c>
      <c r="H928">
        <v>15.242778445000001</v>
      </c>
      <c r="I928" t="s">
        <v>13</v>
      </c>
      <c r="J928" s="2">
        <f t="shared" si="29"/>
        <v>-2.4856596534201358E-2</v>
      </c>
      <c r="K928" s="2">
        <f t="shared" si="30"/>
        <v>-2.5170738321820683E-2</v>
      </c>
    </row>
    <row r="929" spans="1:11" x14ac:dyDescent="0.25">
      <c r="A929" s="5">
        <v>43014</v>
      </c>
      <c r="B929">
        <v>177161</v>
      </c>
      <c r="C929">
        <v>223891400</v>
      </c>
      <c r="D929">
        <v>3523591377</v>
      </c>
      <c r="E929">
        <v>14.984911892</v>
      </c>
      <c r="F929">
        <v>14.507381239000001</v>
      </c>
      <c r="G929">
        <v>14.383223269</v>
      </c>
      <c r="H929">
        <v>15.386037641</v>
      </c>
      <c r="I929" t="s">
        <v>13</v>
      </c>
      <c r="J929" s="2">
        <f t="shared" si="29"/>
        <v>2.5490196053070235E-2</v>
      </c>
      <c r="K929" s="2">
        <f t="shared" si="30"/>
        <v>2.51707383218207E-2</v>
      </c>
    </row>
    <row r="930" spans="1:11" x14ac:dyDescent="0.25">
      <c r="A930" s="5">
        <v>43021</v>
      </c>
      <c r="B930">
        <v>107919</v>
      </c>
      <c r="C930">
        <v>138707600</v>
      </c>
      <c r="D930">
        <v>2226755749</v>
      </c>
      <c r="E930">
        <v>15.357385802</v>
      </c>
      <c r="F930">
        <v>14.908506987999999</v>
      </c>
      <c r="G930">
        <v>14.889405762000001</v>
      </c>
      <c r="H930">
        <v>15.557948676000001</v>
      </c>
      <c r="I930" t="s">
        <v>13</v>
      </c>
      <c r="J930" s="2">
        <f t="shared" si="29"/>
        <v>2.4856596600935088E-2</v>
      </c>
      <c r="K930" s="2">
        <f t="shared" si="30"/>
        <v>2.4552697047463136E-2</v>
      </c>
    </row>
    <row r="931" spans="1:11" x14ac:dyDescent="0.25">
      <c r="A931" s="5">
        <v>43028</v>
      </c>
      <c r="B931">
        <v>143821</v>
      </c>
      <c r="C931">
        <v>153021000</v>
      </c>
      <c r="D931">
        <v>2473087957</v>
      </c>
      <c r="E931">
        <v>15.491094385</v>
      </c>
      <c r="F931">
        <v>15.433790706</v>
      </c>
      <c r="G931">
        <v>15.185474767000001</v>
      </c>
      <c r="H931">
        <v>15.653454806999999</v>
      </c>
      <c r="I931" t="s">
        <v>13</v>
      </c>
      <c r="J931" s="2">
        <f t="shared" si="29"/>
        <v>8.7064676712482747E-3</v>
      </c>
      <c r="K931" s="2">
        <f t="shared" si="30"/>
        <v>8.6687849459207971E-3</v>
      </c>
    </row>
    <row r="932" spans="1:11" x14ac:dyDescent="0.25">
      <c r="A932" s="5">
        <v>43035</v>
      </c>
      <c r="B932">
        <v>186275</v>
      </c>
      <c r="C932">
        <v>196735900</v>
      </c>
      <c r="D932">
        <v>3263396567</v>
      </c>
      <c r="E932">
        <v>16.264694042999999</v>
      </c>
      <c r="F932">
        <v>15.557948676000001</v>
      </c>
      <c r="G932">
        <v>15.395588254</v>
      </c>
      <c r="H932">
        <v>16.321997720999999</v>
      </c>
      <c r="I932" t="s">
        <v>13</v>
      </c>
      <c r="J932" s="2">
        <f t="shared" si="29"/>
        <v>4.9938347722487064E-2</v>
      </c>
      <c r="K932" s="2">
        <f t="shared" si="30"/>
        <v>4.8731445990779269E-2</v>
      </c>
    </row>
    <row r="933" spans="1:11" x14ac:dyDescent="0.25">
      <c r="A933" s="5">
        <v>43042</v>
      </c>
      <c r="B933">
        <v>139500</v>
      </c>
      <c r="C933">
        <v>159085500</v>
      </c>
      <c r="D933">
        <v>2690748289</v>
      </c>
      <c r="E933">
        <v>16.178738525</v>
      </c>
      <c r="F933">
        <v>16.207390364999998</v>
      </c>
      <c r="G933">
        <v>15.930422585000001</v>
      </c>
      <c r="H933">
        <v>16.398402625999999</v>
      </c>
      <c r="I933" t="s">
        <v>13</v>
      </c>
      <c r="J933" s="2">
        <f t="shared" si="29"/>
        <v>-5.2847915720242167E-3</v>
      </c>
      <c r="K933" s="2">
        <f t="shared" si="30"/>
        <v>-5.2988054785263819E-3</v>
      </c>
    </row>
    <row r="934" spans="1:11" x14ac:dyDescent="0.25">
      <c r="A934" s="5">
        <v>43049</v>
      </c>
      <c r="B934">
        <v>178682</v>
      </c>
      <c r="C934">
        <v>213671300</v>
      </c>
      <c r="D934">
        <v>3610277085</v>
      </c>
      <c r="E934">
        <v>15.968625038000001</v>
      </c>
      <c r="F934">
        <v>16.283795268999999</v>
      </c>
      <c r="G934">
        <v>15.75851155</v>
      </c>
      <c r="H934">
        <v>16.656269177999999</v>
      </c>
      <c r="I934" t="s">
        <v>13</v>
      </c>
      <c r="J934" s="2">
        <f t="shared" si="29"/>
        <v>-1.2987012966142242E-2</v>
      </c>
      <c r="K934" s="2">
        <f t="shared" si="30"/>
        <v>-1.307208154620741E-2</v>
      </c>
    </row>
    <row r="935" spans="1:11" x14ac:dyDescent="0.25">
      <c r="A935" s="5">
        <v>43056</v>
      </c>
      <c r="B935">
        <v>187163</v>
      </c>
      <c r="C935">
        <v>198544000</v>
      </c>
      <c r="D935">
        <v>3169212383</v>
      </c>
      <c r="E935">
        <v>15.300082122999999</v>
      </c>
      <c r="F935">
        <v>15.939973198000001</v>
      </c>
      <c r="G935">
        <v>14.593336756999999</v>
      </c>
      <c r="H935">
        <v>16.016378103000001</v>
      </c>
      <c r="I935" t="s">
        <v>13</v>
      </c>
      <c r="J935" s="2">
        <f t="shared" si="29"/>
        <v>-4.1866028753827722E-2</v>
      </c>
      <c r="K935" s="2">
        <f t="shared" si="30"/>
        <v>-4.2767666064032761E-2</v>
      </c>
    </row>
    <row r="936" spans="1:11" x14ac:dyDescent="0.25">
      <c r="A936" s="5">
        <v>43063</v>
      </c>
      <c r="B936">
        <v>110795</v>
      </c>
      <c r="C936">
        <v>117457000</v>
      </c>
      <c r="D936">
        <v>1893590861</v>
      </c>
      <c r="E936">
        <v>15.376487028</v>
      </c>
      <c r="F936">
        <v>15.424240093</v>
      </c>
      <c r="G936">
        <v>15.137721701</v>
      </c>
      <c r="H936">
        <v>15.634353580000001</v>
      </c>
      <c r="I936" t="s">
        <v>13</v>
      </c>
      <c r="J936" s="2">
        <f t="shared" si="29"/>
        <v>4.9937578364460666E-3</v>
      </c>
      <c r="K936" s="2">
        <f t="shared" si="30"/>
        <v>4.9813303837361982E-3</v>
      </c>
    </row>
    <row r="937" spans="1:11" x14ac:dyDescent="0.25">
      <c r="A937" s="5">
        <v>43070</v>
      </c>
      <c r="B937">
        <v>221988</v>
      </c>
      <c r="C937">
        <v>200236200</v>
      </c>
      <c r="D937">
        <v>3118677037</v>
      </c>
      <c r="E937">
        <v>14.908506987999999</v>
      </c>
      <c r="F937">
        <v>15.290531509999999</v>
      </c>
      <c r="G937">
        <v>14.316368978</v>
      </c>
      <c r="H937">
        <v>15.319183348999999</v>
      </c>
      <c r="I937" t="s">
        <v>13</v>
      </c>
      <c r="J937" s="2">
        <f t="shared" si="29"/>
        <v>-3.0434782609826683E-2</v>
      </c>
      <c r="K937" s="2">
        <f t="shared" si="30"/>
        <v>-3.090753746424315E-2</v>
      </c>
    </row>
    <row r="938" spans="1:11" x14ac:dyDescent="0.25">
      <c r="A938" s="5">
        <v>43077</v>
      </c>
      <c r="B938">
        <v>152675</v>
      </c>
      <c r="C938">
        <v>190153900</v>
      </c>
      <c r="D938">
        <v>2944755077</v>
      </c>
      <c r="E938">
        <v>14.660191048</v>
      </c>
      <c r="F938">
        <v>14.946709439999999</v>
      </c>
      <c r="G938">
        <v>14.392773883</v>
      </c>
      <c r="H938">
        <v>15.118620475</v>
      </c>
      <c r="I938" t="s">
        <v>13</v>
      </c>
      <c r="J938" s="2">
        <f t="shared" si="29"/>
        <v>-1.6655989778176394E-2</v>
      </c>
      <c r="K938" s="2">
        <f t="shared" si="30"/>
        <v>-1.6796260522625318E-2</v>
      </c>
    </row>
    <row r="939" spans="1:11" x14ac:dyDescent="0.25">
      <c r="A939" s="5">
        <v>43084</v>
      </c>
      <c r="B939">
        <v>161814</v>
      </c>
      <c r="C939">
        <v>197157300</v>
      </c>
      <c r="D939">
        <v>3009105330</v>
      </c>
      <c r="E939">
        <v>14.278166526</v>
      </c>
      <c r="F939">
        <v>14.784349018</v>
      </c>
      <c r="G939">
        <v>14.278166526</v>
      </c>
      <c r="H939">
        <v>14.975361278999999</v>
      </c>
      <c r="I939" t="s">
        <v>13</v>
      </c>
      <c r="J939" s="2">
        <f t="shared" si="29"/>
        <v>-2.6058631892939554E-2</v>
      </c>
      <c r="K939" s="2">
        <f t="shared" si="30"/>
        <v>-2.6404174166853346E-2</v>
      </c>
    </row>
    <row r="940" spans="1:11" x14ac:dyDescent="0.25">
      <c r="A940" s="5">
        <v>43091</v>
      </c>
      <c r="B940">
        <v>161153</v>
      </c>
      <c r="C940">
        <v>151474900</v>
      </c>
      <c r="D940">
        <v>2334437973</v>
      </c>
      <c r="E940">
        <v>15.042215571</v>
      </c>
      <c r="F940">
        <v>14.478729400000001</v>
      </c>
      <c r="G940">
        <v>14.383223269</v>
      </c>
      <c r="H940">
        <v>15.175924154</v>
      </c>
      <c r="I940" t="s">
        <v>13</v>
      </c>
      <c r="J940" s="2">
        <f t="shared" si="29"/>
        <v>5.3511705694754053E-2</v>
      </c>
      <c r="K940" s="2">
        <f t="shared" si="30"/>
        <v>5.2129065443617943E-2</v>
      </c>
    </row>
    <row r="941" spans="1:11" x14ac:dyDescent="0.25">
      <c r="A941" s="5">
        <v>43098</v>
      </c>
      <c r="B941">
        <v>63878</v>
      </c>
      <c r="C941">
        <v>64736800</v>
      </c>
      <c r="D941">
        <v>1035848088</v>
      </c>
      <c r="E941">
        <v>15.376487028</v>
      </c>
      <c r="F941">
        <v>15.042215571</v>
      </c>
      <c r="G941">
        <v>14.984911892</v>
      </c>
      <c r="H941">
        <v>15.41468948</v>
      </c>
      <c r="I941" t="s">
        <v>13</v>
      </c>
      <c r="J941" s="2">
        <f t="shared" si="29"/>
        <v>2.2222222213358345E-2</v>
      </c>
      <c r="K941" s="2">
        <f t="shared" si="30"/>
        <v>2.1978906710104058E-2</v>
      </c>
    </row>
    <row r="942" spans="1:11" x14ac:dyDescent="0.25">
      <c r="A942" s="5">
        <v>43105</v>
      </c>
      <c r="B942">
        <v>159085</v>
      </c>
      <c r="C942">
        <v>153316200</v>
      </c>
      <c r="D942">
        <v>2551512043</v>
      </c>
      <c r="E942">
        <v>16.073681782000001</v>
      </c>
      <c r="F942">
        <v>15.462442545</v>
      </c>
      <c r="G942">
        <v>15.462442545</v>
      </c>
      <c r="H942">
        <v>16.197839752</v>
      </c>
      <c r="I942" t="s">
        <v>13</v>
      </c>
      <c r="J942" s="2">
        <f t="shared" si="29"/>
        <v>4.5341614943025466E-2</v>
      </c>
      <c r="K942" s="2">
        <f t="shared" si="30"/>
        <v>4.4343736246920618E-2</v>
      </c>
    </row>
    <row r="943" spans="1:11" x14ac:dyDescent="0.25">
      <c r="A943" s="5">
        <v>43112</v>
      </c>
      <c r="B943">
        <v>182869</v>
      </c>
      <c r="C943">
        <v>175852200</v>
      </c>
      <c r="D943">
        <v>3002480771</v>
      </c>
      <c r="E943">
        <v>16.522560596000002</v>
      </c>
      <c r="F943">
        <v>15.987726264000001</v>
      </c>
      <c r="G943">
        <v>15.959074425000001</v>
      </c>
      <c r="H943">
        <v>16.627617339</v>
      </c>
      <c r="I943" t="s">
        <v>13</v>
      </c>
      <c r="J943" s="2">
        <f t="shared" si="29"/>
        <v>2.7926322051658126E-2</v>
      </c>
      <c r="K943" s="2">
        <f t="shared" si="30"/>
        <v>2.7543493308498753E-2</v>
      </c>
    </row>
    <row r="944" spans="1:11" x14ac:dyDescent="0.25">
      <c r="A944" s="5">
        <v>43119</v>
      </c>
      <c r="B944">
        <v>205760</v>
      </c>
      <c r="C944">
        <v>228098600</v>
      </c>
      <c r="D944">
        <v>4089717365</v>
      </c>
      <c r="E944">
        <v>17.439419449999999</v>
      </c>
      <c r="F944">
        <v>16.541661821999998</v>
      </c>
      <c r="G944">
        <v>16.379301399999999</v>
      </c>
      <c r="H944">
        <v>17.697286001999998</v>
      </c>
      <c r="I944" t="s">
        <v>13</v>
      </c>
      <c r="J944" s="2">
        <f t="shared" si="29"/>
        <v>5.5491329486905494E-2</v>
      </c>
      <c r="K944" s="2">
        <f t="shared" si="30"/>
        <v>5.4006373669850651E-2</v>
      </c>
    </row>
    <row r="945" spans="1:11" x14ac:dyDescent="0.25">
      <c r="A945" s="5">
        <v>43126</v>
      </c>
      <c r="B945">
        <v>221150</v>
      </c>
      <c r="C945">
        <v>245509900</v>
      </c>
      <c r="D945">
        <v>4665037315</v>
      </c>
      <c r="E945">
        <v>19.034371831000001</v>
      </c>
      <c r="F945">
        <v>17.439419449999999</v>
      </c>
      <c r="G945">
        <v>17.191103510000001</v>
      </c>
      <c r="H945">
        <v>19.082124896</v>
      </c>
      <c r="I945" t="s">
        <v>13</v>
      </c>
      <c r="J945" s="2">
        <f t="shared" si="29"/>
        <v>9.145673602110671E-2</v>
      </c>
      <c r="K945" s="2">
        <f t="shared" si="30"/>
        <v>8.7513259045106664E-2</v>
      </c>
    </row>
    <row r="946" spans="1:11" x14ac:dyDescent="0.25">
      <c r="A946" s="5">
        <v>43133</v>
      </c>
      <c r="B946">
        <v>245678</v>
      </c>
      <c r="C946">
        <v>246113800</v>
      </c>
      <c r="D946">
        <v>4901490946</v>
      </c>
      <c r="E946">
        <v>19.072574283000002</v>
      </c>
      <c r="F946">
        <v>18.786055891</v>
      </c>
      <c r="G946">
        <v>18.489986886000001</v>
      </c>
      <c r="H946">
        <v>19.693364131999999</v>
      </c>
      <c r="I946" t="s">
        <v>13</v>
      </c>
      <c r="J946" s="2">
        <f t="shared" si="29"/>
        <v>2.0070245731873548E-3</v>
      </c>
      <c r="K946" s="2">
        <f t="shared" si="30"/>
        <v>2.0050131901824392E-3</v>
      </c>
    </row>
    <row r="947" spans="1:11" x14ac:dyDescent="0.25">
      <c r="A947" s="5">
        <v>43140</v>
      </c>
      <c r="B947">
        <v>252654</v>
      </c>
      <c r="C947">
        <v>318164400</v>
      </c>
      <c r="D947">
        <v>6159401684</v>
      </c>
      <c r="E947">
        <v>17.926500716</v>
      </c>
      <c r="F947">
        <v>18.766954665</v>
      </c>
      <c r="G947">
        <v>17.678184775999998</v>
      </c>
      <c r="H947">
        <v>19.311339609000001</v>
      </c>
      <c r="I947" t="s">
        <v>13</v>
      </c>
      <c r="J947" s="2">
        <f t="shared" si="29"/>
        <v>-6.00901351854497E-2</v>
      </c>
      <c r="K947" s="2">
        <f t="shared" si="30"/>
        <v>-6.1971296810842388E-2</v>
      </c>
    </row>
    <row r="948" spans="1:11" x14ac:dyDescent="0.25">
      <c r="A948" s="5">
        <v>43147</v>
      </c>
      <c r="B948">
        <v>114612</v>
      </c>
      <c r="C948">
        <v>110110100</v>
      </c>
      <c r="D948">
        <v>2127141385</v>
      </c>
      <c r="E948">
        <v>18.547290565000001</v>
      </c>
      <c r="F948">
        <v>18.155715429000001</v>
      </c>
      <c r="G948">
        <v>18.107962363999999</v>
      </c>
      <c r="H948">
        <v>18.700100374000002</v>
      </c>
      <c r="I948" t="s">
        <v>13</v>
      </c>
      <c r="J948" s="2">
        <f t="shared" si="29"/>
        <v>3.4629728290805017E-2</v>
      </c>
      <c r="K948" s="2">
        <f t="shared" si="30"/>
        <v>3.40436122657094E-2</v>
      </c>
    </row>
    <row r="949" spans="1:11" x14ac:dyDescent="0.25">
      <c r="A949" s="5">
        <v>43154</v>
      </c>
      <c r="B949">
        <v>190859</v>
      </c>
      <c r="C949">
        <v>257946900</v>
      </c>
      <c r="D949">
        <v>5295829431</v>
      </c>
      <c r="E949">
        <v>20.170894785000002</v>
      </c>
      <c r="F949">
        <v>18.671448534</v>
      </c>
      <c r="G949">
        <v>18.671448534</v>
      </c>
      <c r="H949">
        <v>20.189996011000002</v>
      </c>
      <c r="I949" t="s">
        <v>13</v>
      </c>
      <c r="J949" s="2">
        <f t="shared" si="29"/>
        <v>8.7538619956914587E-2</v>
      </c>
      <c r="K949" s="2">
        <f t="shared" si="30"/>
        <v>8.3916995954203905E-2</v>
      </c>
    </row>
    <row r="950" spans="1:11" x14ac:dyDescent="0.25">
      <c r="A950" s="5">
        <v>43161</v>
      </c>
      <c r="B950">
        <v>228587</v>
      </c>
      <c r="C950">
        <v>276366200</v>
      </c>
      <c r="D950">
        <v>5895863348</v>
      </c>
      <c r="E950">
        <v>20.543368694000002</v>
      </c>
      <c r="F950">
        <v>20.438311950999999</v>
      </c>
      <c r="G950">
        <v>19.588307388</v>
      </c>
      <c r="H950">
        <v>20.868089538</v>
      </c>
      <c r="I950" t="s">
        <v>13</v>
      </c>
      <c r="J950" s="2">
        <f t="shared" si="29"/>
        <v>1.846590907196588E-2</v>
      </c>
      <c r="K950" s="2">
        <f t="shared" si="30"/>
        <v>1.8297484422978207E-2</v>
      </c>
    </row>
    <row r="951" spans="1:11" x14ac:dyDescent="0.25">
      <c r="A951" s="5">
        <v>43168</v>
      </c>
      <c r="B951">
        <v>234320</v>
      </c>
      <c r="C951">
        <v>244156400</v>
      </c>
      <c r="D951">
        <v>5343238280</v>
      </c>
      <c r="E951">
        <v>21.383822643999999</v>
      </c>
      <c r="F951">
        <v>20.524267468000001</v>
      </c>
      <c r="G951">
        <v>20.361907045999999</v>
      </c>
      <c r="H951">
        <v>21.613037357</v>
      </c>
      <c r="I951" t="s">
        <v>13</v>
      </c>
      <c r="J951" s="2">
        <f t="shared" si="29"/>
        <v>4.0911204122304534E-2</v>
      </c>
      <c r="K951" s="2">
        <f t="shared" si="30"/>
        <v>4.0096487360983264E-2</v>
      </c>
    </row>
    <row r="952" spans="1:11" x14ac:dyDescent="0.25">
      <c r="A952" s="5">
        <v>43175</v>
      </c>
      <c r="B952">
        <v>211863</v>
      </c>
      <c r="C952">
        <v>236443000</v>
      </c>
      <c r="D952">
        <v>5179945473</v>
      </c>
      <c r="E952">
        <v>20.466963790000001</v>
      </c>
      <c r="F952">
        <v>21.527081840000001</v>
      </c>
      <c r="G952">
        <v>20.275951529</v>
      </c>
      <c r="H952">
        <v>21.574834904999999</v>
      </c>
      <c r="I952" t="s">
        <v>13</v>
      </c>
      <c r="J952" s="2">
        <f t="shared" si="29"/>
        <v>-4.2876284061271641E-2</v>
      </c>
      <c r="K952" s="2">
        <f t="shared" si="30"/>
        <v>-4.3822621131331431E-2</v>
      </c>
    </row>
    <row r="953" spans="1:11" x14ac:dyDescent="0.25">
      <c r="A953" s="5">
        <v>43182</v>
      </c>
      <c r="B953">
        <v>242853</v>
      </c>
      <c r="C953">
        <v>227277000</v>
      </c>
      <c r="D953">
        <v>4905252096</v>
      </c>
      <c r="E953">
        <v>20.772583407999999</v>
      </c>
      <c r="F953">
        <v>20.314153981</v>
      </c>
      <c r="G953">
        <v>19.922578845</v>
      </c>
      <c r="H953">
        <v>21.116405478000001</v>
      </c>
      <c r="I953" t="s">
        <v>13</v>
      </c>
      <c r="J953" s="2">
        <f t="shared" si="29"/>
        <v>1.493233784628667E-2</v>
      </c>
      <c r="K953" s="2">
        <f t="shared" si="30"/>
        <v>1.4821948051318867E-2</v>
      </c>
    </row>
    <row r="954" spans="1:11" x14ac:dyDescent="0.25">
      <c r="A954" s="5">
        <v>43189</v>
      </c>
      <c r="B954">
        <v>146491</v>
      </c>
      <c r="C954">
        <v>145712500</v>
      </c>
      <c r="D954">
        <v>3143488432</v>
      </c>
      <c r="E954">
        <v>20.447862564000001</v>
      </c>
      <c r="F954">
        <v>21.078203026000001</v>
      </c>
      <c r="G954">
        <v>20.046736814999999</v>
      </c>
      <c r="H954">
        <v>21.202360995999999</v>
      </c>
      <c r="I954" t="s">
        <v>13</v>
      </c>
      <c r="J954" s="2">
        <f t="shared" si="29"/>
        <v>-1.5632183904238928E-2</v>
      </c>
      <c r="K954" s="2">
        <f t="shared" si="30"/>
        <v>-1.5755654929234163E-2</v>
      </c>
    </row>
    <row r="955" spans="1:11" x14ac:dyDescent="0.25">
      <c r="A955" s="5">
        <v>43196</v>
      </c>
      <c r="B955">
        <v>208776</v>
      </c>
      <c r="C955">
        <v>270385200</v>
      </c>
      <c r="D955">
        <v>5657278226</v>
      </c>
      <c r="E955">
        <v>20.323704593999999</v>
      </c>
      <c r="F955">
        <v>20.400109497999999</v>
      </c>
      <c r="G955">
        <v>19.206282865999999</v>
      </c>
      <c r="H955">
        <v>20.495615629</v>
      </c>
      <c r="I955" t="s">
        <v>13</v>
      </c>
      <c r="J955" s="2">
        <f t="shared" si="29"/>
        <v>-6.0719290151427519E-3</v>
      </c>
      <c r="K955" s="2">
        <f t="shared" si="30"/>
        <v>-6.0904381382138805E-3</v>
      </c>
    </row>
    <row r="956" spans="1:11" x14ac:dyDescent="0.25">
      <c r="A956" s="5">
        <v>43203</v>
      </c>
      <c r="B956">
        <v>222609</v>
      </c>
      <c r="C956">
        <v>243742700</v>
      </c>
      <c r="D956">
        <v>5213811414</v>
      </c>
      <c r="E956">
        <v>20.247299688999998</v>
      </c>
      <c r="F956">
        <v>20.466963790000001</v>
      </c>
      <c r="G956">
        <v>19.607408614000001</v>
      </c>
      <c r="H956">
        <v>20.954045055999998</v>
      </c>
      <c r="I956" t="s">
        <v>13</v>
      </c>
      <c r="J956" s="2">
        <f t="shared" si="29"/>
        <v>-3.7593985213973946E-3</v>
      </c>
      <c r="K956" s="2">
        <f t="shared" si="30"/>
        <v>-3.7664828207285904E-3</v>
      </c>
    </row>
    <row r="957" spans="1:11" x14ac:dyDescent="0.25">
      <c r="A957" s="5">
        <v>43210</v>
      </c>
      <c r="B957">
        <v>261830</v>
      </c>
      <c r="C957">
        <v>273546500</v>
      </c>
      <c r="D957">
        <v>5926897000</v>
      </c>
      <c r="E957">
        <v>21.355170805</v>
      </c>
      <c r="F957">
        <v>20.104040493999999</v>
      </c>
      <c r="G957">
        <v>19.674262905999999</v>
      </c>
      <c r="H957">
        <v>21.450676935000001</v>
      </c>
      <c r="I957" t="s">
        <v>13</v>
      </c>
      <c r="J957" s="2">
        <f t="shared" si="29"/>
        <v>5.4716981178576152E-2</v>
      </c>
      <c r="K957" s="2">
        <f t="shared" si="30"/>
        <v>5.3272466653019941E-2</v>
      </c>
    </row>
    <row r="958" spans="1:11" x14ac:dyDescent="0.25">
      <c r="A958" s="5">
        <v>43217</v>
      </c>
      <c r="B958">
        <v>232267</v>
      </c>
      <c r="C958">
        <v>245009000</v>
      </c>
      <c r="D958">
        <v>5460154671</v>
      </c>
      <c r="E958">
        <v>21.689442262</v>
      </c>
      <c r="F958">
        <v>21.097304252000001</v>
      </c>
      <c r="G958">
        <v>20.696178502999999</v>
      </c>
      <c r="H958">
        <v>21.899555749000001</v>
      </c>
      <c r="I958" t="s">
        <v>13</v>
      </c>
      <c r="J958" s="2">
        <f t="shared" si="29"/>
        <v>1.5652951692698869E-2</v>
      </c>
      <c r="K958" s="2">
        <f t="shared" si="30"/>
        <v>1.5531707823908482E-2</v>
      </c>
    </row>
    <row r="959" spans="1:11" x14ac:dyDescent="0.25">
      <c r="A959" s="5">
        <v>43224</v>
      </c>
      <c r="B959">
        <v>118511</v>
      </c>
      <c r="C959">
        <v>136735000</v>
      </c>
      <c r="D959">
        <v>3083050039</v>
      </c>
      <c r="E959">
        <v>21.269215287000002</v>
      </c>
      <c r="F959">
        <v>21.708543488</v>
      </c>
      <c r="G959">
        <v>20.982696895</v>
      </c>
      <c r="H959">
        <v>21.985511267</v>
      </c>
      <c r="I959" t="s">
        <v>13</v>
      </c>
      <c r="J959" s="2">
        <f t="shared" si="29"/>
        <v>-1.9374724804991361E-2</v>
      </c>
      <c r="K959" s="2">
        <f t="shared" si="30"/>
        <v>-1.9564874862620742E-2</v>
      </c>
    </row>
    <row r="960" spans="1:11" x14ac:dyDescent="0.25">
      <c r="A960" s="5">
        <v>43231</v>
      </c>
      <c r="B960">
        <v>451762</v>
      </c>
      <c r="C960">
        <v>445700500</v>
      </c>
      <c r="D960">
        <v>10908886367</v>
      </c>
      <c r="E960">
        <v>24.296759627</v>
      </c>
      <c r="F960">
        <v>21.555733678999999</v>
      </c>
      <c r="G960">
        <v>21.479328773999999</v>
      </c>
      <c r="H960">
        <v>25.299573999</v>
      </c>
      <c r="I960" t="s">
        <v>13</v>
      </c>
      <c r="J960" s="2">
        <f t="shared" si="29"/>
        <v>0.14234396046808873</v>
      </c>
      <c r="K960" s="2">
        <f t="shared" si="30"/>
        <v>0.13308225718787847</v>
      </c>
    </row>
    <row r="961" spans="1:11" x14ac:dyDescent="0.25">
      <c r="A961" s="5">
        <v>43238</v>
      </c>
      <c r="B961">
        <v>363631</v>
      </c>
      <c r="C961">
        <v>400215800</v>
      </c>
      <c r="D961">
        <v>10578125507</v>
      </c>
      <c r="E961">
        <v>24.497322501999999</v>
      </c>
      <c r="F961">
        <v>24.688334763</v>
      </c>
      <c r="G961">
        <v>23.838330200000001</v>
      </c>
      <c r="H961">
        <v>26.359692049</v>
      </c>
      <c r="I961" t="s">
        <v>13</v>
      </c>
      <c r="J961" s="2">
        <f t="shared" si="29"/>
        <v>8.2547170107869494E-3</v>
      </c>
      <c r="K961" s="2">
        <f t="shared" si="30"/>
        <v>8.2208331742692313E-3</v>
      </c>
    </row>
    <row r="962" spans="1:11" x14ac:dyDescent="0.25">
      <c r="A962" s="5">
        <v>43245</v>
      </c>
      <c r="B962">
        <v>599967</v>
      </c>
      <c r="C962">
        <v>605066100</v>
      </c>
      <c r="D962">
        <v>13304046709</v>
      </c>
      <c r="E962">
        <v>18.948034288999999</v>
      </c>
      <c r="F962">
        <v>24.927100089</v>
      </c>
      <c r="G962">
        <v>18.804488574000001</v>
      </c>
      <c r="H962">
        <v>25.108561737999999</v>
      </c>
      <c r="I962" t="s">
        <v>13</v>
      </c>
      <c r="J962" s="2">
        <f t="shared" si="29"/>
        <v>-0.22652631578601901</v>
      </c>
      <c r="K962" s="2">
        <f t="shared" si="30"/>
        <v>-0.25686363124914946</v>
      </c>
    </row>
    <row r="963" spans="1:11" x14ac:dyDescent="0.25">
      <c r="A963" s="5">
        <v>43252</v>
      </c>
      <c r="B963">
        <v>674618</v>
      </c>
      <c r="C963">
        <v>653669100</v>
      </c>
      <c r="D963">
        <v>11636218537</v>
      </c>
      <c r="E963">
        <v>15.464658288000001</v>
      </c>
      <c r="F963">
        <v>18.373851430999999</v>
      </c>
      <c r="G963">
        <v>14.258874286999999</v>
      </c>
      <c r="H963">
        <v>19.110719432</v>
      </c>
      <c r="I963" t="s">
        <v>13</v>
      </c>
      <c r="J963" s="2">
        <f t="shared" si="29"/>
        <v>-0.18383838385928086</v>
      </c>
      <c r="K963" s="2">
        <f t="shared" si="30"/>
        <v>-0.20314288463314426</v>
      </c>
    </row>
    <row r="964" spans="1:11" x14ac:dyDescent="0.25">
      <c r="A964" s="5">
        <v>43259</v>
      </c>
      <c r="B964">
        <v>402776</v>
      </c>
      <c r="C964">
        <v>437730900</v>
      </c>
      <c r="D964">
        <v>7130609022</v>
      </c>
      <c r="E964">
        <v>14.593814287000001</v>
      </c>
      <c r="F964">
        <v>16.546036003000001</v>
      </c>
      <c r="G964">
        <v>14.28758343</v>
      </c>
      <c r="H964">
        <v>17.034091431</v>
      </c>
      <c r="I964" t="s">
        <v>13</v>
      </c>
      <c r="J964" s="2">
        <f t="shared" ref="J964:J1015" si="31">E964/E963-1</f>
        <v>-5.6311881244459294E-2</v>
      </c>
      <c r="K964" s="2">
        <f t="shared" ref="K964:K1015" si="32">LN(E964/E963)</f>
        <v>-5.7959550099231129E-2</v>
      </c>
    </row>
    <row r="965" spans="1:11" x14ac:dyDescent="0.25">
      <c r="A965" s="5">
        <v>43266</v>
      </c>
      <c r="B965">
        <v>297796</v>
      </c>
      <c r="C965">
        <v>316674800</v>
      </c>
      <c r="D965">
        <v>4805786275</v>
      </c>
      <c r="E965">
        <v>14.325862287</v>
      </c>
      <c r="F965">
        <v>14.833057145</v>
      </c>
      <c r="G965">
        <v>13.847376573</v>
      </c>
      <c r="H965">
        <v>15.120148573</v>
      </c>
      <c r="I965" t="s">
        <v>13</v>
      </c>
      <c r="J965" s="2">
        <f t="shared" si="31"/>
        <v>-1.8360655736087472E-2</v>
      </c>
      <c r="K965" s="2">
        <f t="shared" si="32"/>
        <v>-1.8531304620235944E-2</v>
      </c>
    </row>
    <row r="966" spans="1:11" x14ac:dyDescent="0.25">
      <c r="A966" s="5">
        <v>43273</v>
      </c>
      <c r="B966">
        <v>289013</v>
      </c>
      <c r="C966">
        <v>351184300</v>
      </c>
      <c r="D966">
        <v>5411111471</v>
      </c>
      <c r="E966">
        <v>14.459838287</v>
      </c>
      <c r="F966">
        <v>14.134468002</v>
      </c>
      <c r="G966">
        <v>13.560285144</v>
      </c>
      <c r="H966">
        <v>15.770889145</v>
      </c>
      <c r="I966" t="s">
        <v>13</v>
      </c>
      <c r="J966" s="2">
        <f t="shared" si="31"/>
        <v>9.3520374073103874E-3</v>
      </c>
      <c r="K966" s="2">
        <f t="shared" si="32"/>
        <v>9.3085778522797435E-3</v>
      </c>
    </row>
    <row r="967" spans="1:11" x14ac:dyDescent="0.25">
      <c r="A967" s="5">
        <v>43280</v>
      </c>
      <c r="B967">
        <v>299096</v>
      </c>
      <c r="C967">
        <v>366695400</v>
      </c>
      <c r="D967">
        <v>6013226326</v>
      </c>
      <c r="E967">
        <v>16.450338859999999</v>
      </c>
      <c r="F967">
        <v>14.545965716</v>
      </c>
      <c r="G967">
        <v>14.411989716000001</v>
      </c>
      <c r="H967">
        <v>16.450338859999999</v>
      </c>
      <c r="I967" t="s">
        <v>13</v>
      </c>
      <c r="J967" s="2">
        <f t="shared" si="31"/>
        <v>0.13765718077148503</v>
      </c>
      <c r="K967" s="2">
        <f t="shared" si="32"/>
        <v>0.12897104319487634</v>
      </c>
    </row>
    <row r="968" spans="1:11" x14ac:dyDescent="0.25">
      <c r="A968" s="5">
        <v>43287</v>
      </c>
      <c r="B968">
        <v>222671</v>
      </c>
      <c r="C968">
        <v>273719800</v>
      </c>
      <c r="D968">
        <v>4861074334</v>
      </c>
      <c r="E968">
        <v>17.168067431000001</v>
      </c>
      <c r="F968">
        <v>16.258944574000001</v>
      </c>
      <c r="G968">
        <v>16.172817145</v>
      </c>
      <c r="H968">
        <v>17.99106286</v>
      </c>
      <c r="I968" t="s">
        <v>13</v>
      </c>
      <c r="J968" s="2">
        <f t="shared" si="31"/>
        <v>4.3630017418376799E-2</v>
      </c>
      <c r="K968" s="2">
        <f t="shared" si="32"/>
        <v>4.2705037203667931E-2</v>
      </c>
    </row>
    <row r="969" spans="1:11" x14ac:dyDescent="0.25">
      <c r="A969" s="5">
        <v>43294</v>
      </c>
      <c r="B969">
        <v>183524</v>
      </c>
      <c r="C969">
        <v>249972000</v>
      </c>
      <c r="D969">
        <v>4453937021</v>
      </c>
      <c r="E969">
        <v>17.330752574000002</v>
      </c>
      <c r="F969">
        <v>17.550856003</v>
      </c>
      <c r="G969">
        <v>16.555605716999999</v>
      </c>
      <c r="H969">
        <v>17.560425717000001</v>
      </c>
      <c r="I969" t="s">
        <v>13</v>
      </c>
      <c r="J969" s="2">
        <f t="shared" si="31"/>
        <v>9.4760312221422449E-3</v>
      </c>
      <c r="K969" s="2">
        <f t="shared" si="32"/>
        <v>9.4314152715870223E-3</v>
      </c>
    </row>
    <row r="970" spans="1:11" x14ac:dyDescent="0.25">
      <c r="A970" s="5">
        <v>43301</v>
      </c>
      <c r="B970">
        <v>264387</v>
      </c>
      <c r="C970">
        <v>300193100</v>
      </c>
      <c r="D970">
        <v>5524368229</v>
      </c>
      <c r="E970">
        <v>18.45997886</v>
      </c>
      <c r="F970">
        <v>17.177637145999999</v>
      </c>
      <c r="G970">
        <v>16.842697144999999</v>
      </c>
      <c r="H970">
        <v>18.641803431</v>
      </c>
      <c r="I970" t="s">
        <v>13</v>
      </c>
      <c r="J970" s="2">
        <f t="shared" si="31"/>
        <v>6.5157371624708915E-2</v>
      </c>
      <c r="K970" s="2">
        <f t="shared" si="32"/>
        <v>6.3122555028716859E-2</v>
      </c>
    </row>
    <row r="971" spans="1:11" x14ac:dyDescent="0.25">
      <c r="A971" s="5">
        <v>43308</v>
      </c>
      <c r="B971">
        <v>164620</v>
      </c>
      <c r="C971">
        <v>207413400</v>
      </c>
      <c r="D971">
        <v>4075132175</v>
      </c>
      <c r="E971">
        <v>18.919325145999998</v>
      </c>
      <c r="F971">
        <v>18.469548574000001</v>
      </c>
      <c r="G971">
        <v>18.383421146</v>
      </c>
      <c r="H971">
        <v>19.139428574</v>
      </c>
      <c r="I971" t="s">
        <v>13</v>
      </c>
      <c r="J971" s="2">
        <f t="shared" si="31"/>
        <v>2.4883359265125415E-2</v>
      </c>
      <c r="K971" s="2">
        <f t="shared" si="32"/>
        <v>2.4578810276231749E-2</v>
      </c>
    </row>
    <row r="972" spans="1:11" x14ac:dyDescent="0.25">
      <c r="A972" s="5">
        <v>43315</v>
      </c>
      <c r="B972">
        <v>224050</v>
      </c>
      <c r="C972">
        <v>268321300</v>
      </c>
      <c r="D972">
        <v>5478105709</v>
      </c>
      <c r="E972">
        <v>20.20166686</v>
      </c>
      <c r="F972">
        <v>19.091580003000001</v>
      </c>
      <c r="G972">
        <v>18.632233716999998</v>
      </c>
      <c r="H972">
        <v>20.622734289</v>
      </c>
      <c r="I972" t="s">
        <v>13</v>
      </c>
      <c r="J972" s="2">
        <f t="shared" si="31"/>
        <v>6.7779463807730922E-2</v>
      </c>
      <c r="K972" s="2">
        <f t="shared" si="32"/>
        <v>6.5581224653015885E-2</v>
      </c>
    </row>
    <row r="973" spans="1:11" x14ac:dyDescent="0.25">
      <c r="A973" s="5">
        <v>43322</v>
      </c>
      <c r="B973">
        <v>287483</v>
      </c>
      <c r="C973">
        <v>282335200</v>
      </c>
      <c r="D973">
        <v>5796329434</v>
      </c>
      <c r="E973">
        <v>18.747070289</v>
      </c>
      <c r="F973">
        <v>20.239945717000001</v>
      </c>
      <c r="G973">
        <v>18.526966860000002</v>
      </c>
      <c r="H973">
        <v>20.546176575</v>
      </c>
      <c r="I973" t="s">
        <v>13</v>
      </c>
      <c r="J973" s="2">
        <f t="shared" si="31"/>
        <v>-7.2003789641742477E-2</v>
      </c>
      <c r="K973" s="2">
        <f t="shared" si="32"/>
        <v>-7.4727629869945439E-2</v>
      </c>
    </row>
    <row r="974" spans="1:11" x14ac:dyDescent="0.25">
      <c r="A974" s="5">
        <v>43329</v>
      </c>
      <c r="B974">
        <v>284263</v>
      </c>
      <c r="C974">
        <v>297000700</v>
      </c>
      <c r="D974">
        <v>5731295746</v>
      </c>
      <c r="E974">
        <v>17.709878899</v>
      </c>
      <c r="F974">
        <v>18.660942859999999</v>
      </c>
      <c r="G974">
        <v>17.652316995</v>
      </c>
      <c r="H974">
        <v>19.484704249</v>
      </c>
      <c r="I974" t="s">
        <v>13</v>
      </c>
      <c r="J974" s="2">
        <f t="shared" si="31"/>
        <v>-5.5325518814989483E-2</v>
      </c>
      <c r="K974" s="2">
        <f t="shared" si="32"/>
        <v>-5.6914875184354022E-2</v>
      </c>
    </row>
    <row r="975" spans="1:11" x14ac:dyDescent="0.25">
      <c r="A975" s="5">
        <v>43336</v>
      </c>
      <c r="B975">
        <v>238902</v>
      </c>
      <c r="C975">
        <v>274508600</v>
      </c>
      <c r="D975">
        <v>4990691721</v>
      </c>
      <c r="E975">
        <v>17.556380489999999</v>
      </c>
      <c r="F975">
        <v>17.623536044000002</v>
      </c>
      <c r="G975">
        <v>16.932793204999999</v>
      </c>
      <c r="H975">
        <v>17.777034452999999</v>
      </c>
      <c r="I975" t="s">
        <v>13</v>
      </c>
      <c r="J975" s="2">
        <f t="shared" si="31"/>
        <v>-8.6673889683496208E-3</v>
      </c>
      <c r="K975" s="2">
        <f t="shared" si="32"/>
        <v>-8.7051692467698585E-3</v>
      </c>
    </row>
    <row r="976" spans="1:11" x14ac:dyDescent="0.25">
      <c r="A976" s="5">
        <v>43343</v>
      </c>
      <c r="B976">
        <v>221637</v>
      </c>
      <c r="C976">
        <v>283209600</v>
      </c>
      <c r="D976">
        <v>5368044185</v>
      </c>
      <c r="E976">
        <v>18.477370942</v>
      </c>
      <c r="F976">
        <v>17.661910645999999</v>
      </c>
      <c r="G976">
        <v>17.556380489999999</v>
      </c>
      <c r="H976">
        <v>18.745993157000001</v>
      </c>
      <c r="I976" t="s">
        <v>13</v>
      </c>
      <c r="J976" s="2">
        <f t="shared" si="31"/>
        <v>5.2459016397177649E-2</v>
      </c>
      <c r="K976" s="2">
        <f t="shared" si="32"/>
        <v>5.1129346526153099E-2</v>
      </c>
    </row>
    <row r="977" spans="1:11" x14ac:dyDescent="0.25">
      <c r="A977" s="5">
        <v>43350</v>
      </c>
      <c r="B977">
        <v>136678</v>
      </c>
      <c r="C977">
        <v>169852500</v>
      </c>
      <c r="D977">
        <v>3182876200</v>
      </c>
      <c r="E977">
        <v>18.218342376999999</v>
      </c>
      <c r="F977">
        <v>18.218342376999999</v>
      </c>
      <c r="G977">
        <v>17.489224935999999</v>
      </c>
      <c r="H977">
        <v>18.410215388000001</v>
      </c>
      <c r="I977" t="s">
        <v>13</v>
      </c>
      <c r="J977" s="2">
        <f t="shared" si="31"/>
        <v>-1.4018691610028555E-2</v>
      </c>
      <c r="K977" s="2">
        <f t="shared" si="32"/>
        <v>-1.4117881567330536E-2</v>
      </c>
    </row>
    <row r="978" spans="1:11" x14ac:dyDescent="0.25">
      <c r="A978" s="5">
        <v>43357</v>
      </c>
      <c r="B978">
        <v>236234</v>
      </c>
      <c r="C978">
        <v>265470200</v>
      </c>
      <c r="D978">
        <v>5017147573</v>
      </c>
      <c r="E978">
        <v>18.026469367000001</v>
      </c>
      <c r="F978">
        <v>18.573307447000001</v>
      </c>
      <c r="G978">
        <v>17.681097947000001</v>
      </c>
      <c r="H978">
        <v>18.803555060000001</v>
      </c>
      <c r="I978" t="s">
        <v>13</v>
      </c>
      <c r="J978" s="2">
        <f t="shared" si="31"/>
        <v>-1.0531858828288998E-2</v>
      </c>
      <c r="K978" s="2">
        <f t="shared" si="32"/>
        <v>-1.058771135354159E-2</v>
      </c>
    </row>
    <row r="979" spans="1:11" x14ac:dyDescent="0.25">
      <c r="A979" s="5">
        <v>43364</v>
      </c>
      <c r="B979">
        <v>243145</v>
      </c>
      <c r="C979">
        <v>318150000</v>
      </c>
      <c r="D979">
        <v>6317114562</v>
      </c>
      <c r="E979">
        <v>19.32161219</v>
      </c>
      <c r="F979">
        <v>17.872970958</v>
      </c>
      <c r="G979">
        <v>17.872970958</v>
      </c>
      <c r="H979">
        <v>19.628609007000001</v>
      </c>
      <c r="I979" t="s">
        <v>13</v>
      </c>
      <c r="J979" s="2">
        <f t="shared" si="31"/>
        <v>7.1846726978658459E-2</v>
      </c>
      <c r="K979" s="2">
        <f t="shared" si="32"/>
        <v>6.9383073861516598E-2</v>
      </c>
    </row>
    <row r="980" spans="1:11" x14ac:dyDescent="0.25">
      <c r="A980" s="5">
        <v>43371</v>
      </c>
      <c r="B980">
        <v>297823</v>
      </c>
      <c r="C980">
        <v>362238800</v>
      </c>
      <c r="D980">
        <v>7500747215</v>
      </c>
      <c r="E980">
        <v>20.233008990999998</v>
      </c>
      <c r="F980">
        <v>19.379174093</v>
      </c>
      <c r="G980">
        <v>18.736399507000002</v>
      </c>
      <c r="H980">
        <v>21.048469287</v>
      </c>
      <c r="I980" t="s">
        <v>13</v>
      </c>
      <c r="J980" s="2">
        <f t="shared" si="31"/>
        <v>4.7169811299271336E-2</v>
      </c>
      <c r="K980" s="2">
        <f t="shared" si="32"/>
        <v>4.6091107179751331E-2</v>
      </c>
    </row>
    <row r="981" spans="1:11" x14ac:dyDescent="0.25">
      <c r="A981" s="5">
        <v>43378</v>
      </c>
      <c r="B981">
        <v>439686</v>
      </c>
      <c r="C981">
        <v>537532100</v>
      </c>
      <c r="D981">
        <v>12546811643</v>
      </c>
      <c r="E981">
        <v>22.986386696</v>
      </c>
      <c r="F981">
        <v>20.386507399999999</v>
      </c>
      <c r="G981">
        <v>19.954793124999998</v>
      </c>
      <c r="H981">
        <v>24.387059675</v>
      </c>
      <c r="I981" t="s">
        <v>13</v>
      </c>
      <c r="J981" s="2">
        <f t="shared" si="31"/>
        <v>0.13608345185952087</v>
      </c>
      <c r="K981" s="2">
        <f t="shared" si="32"/>
        <v>0.12758677874476634</v>
      </c>
    </row>
    <row r="982" spans="1:11" x14ac:dyDescent="0.25">
      <c r="A982" s="5">
        <v>43385</v>
      </c>
      <c r="B982">
        <v>453316</v>
      </c>
      <c r="C982">
        <v>478026100</v>
      </c>
      <c r="D982">
        <v>12547614202</v>
      </c>
      <c r="E982">
        <v>24.262342218000001</v>
      </c>
      <c r="F982">
        <v>25.845294557999999</v>
      </c>
      <c r="G982">
        <v>24.041688256</v>
      </c>
      <c r="H982">
        <v>25.902856460999999</v>
      </c>
      <c r="I982" t="s">
        <v>13</v>
      </c>
      <c r="J982" s="2">
        <f t="shared" si="31"/>
        <v>5.5509181972564603E-2</v>
      </c>
      <c r="K982" s="2">
        <f t="shared" si="32"/>
        <v>5.4023287437102357E-2</v>
      </c>
    </row>
    <row r="983" spans="1:11" x14ac:dyDescent="0.25">
      <c r="A983" s="5">
        <v>43392</v>
      </c>
      <c r="B983">
        <v>305682</v>
      </c>
      <c r="C983">
        <v>364160600</v>
      </c>
      <c r="D983">
        <v>9531091128</v>
      </c>
      <c r="E983">
        <v>24.866742202000001</v>
      </c>
      <c r="F983">
        <v>24.847554900999999</v>
      </c>
      <c r="G983">
        <v>24.511777131999999</v>
      </c>
      <c r="H983">
        <v>25.643827896000001</v>
      </c>
      <c r="I983" t="s">
        <v>13</v>
      </c>
      <c r="J983" s="2">
        <f t="shared" si="31"/>
        <v>2.4911032025242807E-2</v>
      </c>
      <c r="K983" s="2">
        <f t="shared" si="32"/>
        <v>2.4605810799051653E-2</v>
      </c>
    </row>
    <row r="984" spans="1:11" x14ac:dyDescent="0.25">
      <c r="A984" s="5">
        <v>43399</v>
      </c>
      <c r="B984">
        <v>332707</v>
      </c>
      <c r="C984">
        <v>421086700</v>
      </c>
      <c r="D984">
        <v>11124301679</v>
      </c>
      <c r="E984">
        <v>26.478475493000001</v>
      </c>
      <c r="F984">
        <v>25.202519971000001</v>
      </c>
      <c r="G984">
        <v>24.636494589000002</v>
      </c>
      <c r="H984">
        <v>26.478475493000001</v>
      </c>
      <c r="I984" t="s">
        <v>13</v>
      </c>
      <c r="J984" s="2">
        <f t="shared" si="31"/>
        <v>6.4814814820027822E-2</v>
      </c>
      <c r="K984" s="2">
        <f t="shared" si="32"/>
        <v>6.2800901243926066E-2</v>
      </c>
    </row>
    <row r="985" spans="1:11" x14ac:dyDescent="0.25">
      <c r="A985" s="5">
        <v>43406</v>
      </c>
      <c r="B985">
        <v>426114</v>
      </c>
      <c r="C985">
        <v>447575900</v>
      </c>
      <c r="D985">
        <v>12261221884</v>
      </c>
      <c r="E985">
        <v>26.209853278000001</v>
      </c>
      <c r="F985">
        <v>27.562558004</v>
      </c>
      <c r="G985">
        <v>24.914710455000002</v>
      </c>
      <c r="H985">
        <v>27.572151654999999</v>
      </c>
      <c r="I985" t="s">
        <v>13</v>
      </c>
      <c r="J985" s="2">
        <f t="shared" si="31"/>
        <v>-1.0144927530703729E-2</v>
      </c>
      <c r="K985" s="2">
        <f t="shared" si="32"/>
        <v>-1.0196738014930191E-2</v>
      </c>
    </row>
    <row r="986" spans="1:11" x14ac:dyDescent="0.25">
      <c r="A986" s="5">
        <v>43413</v>
      </c>
      <c r="B986">
        <v>406546</v>
      </c>
      <c r="C986">
        <v>464818000</v>
      </c>
      <c r="D986">
        <v>12344400457</v>
      </c>
      <c r="E986">
        <v>24.425434277000001</v>
      </c>
      <c r="F986">
        <v>26.382538988</v>
      </c>
      <c r="G986">
        <v>23.677129534999999</v>
      </c>
      <c r="H986">
        <v>27.150031031000001</v>
      </c>
      <c r="I986" t="s">
        <v>13</v>
      </c>
      <c r="J986" s="2">
        <f t="shared" si="31"/>
        <v>-6.8081991229527516E-2</v>
      </c>
      <c r="K986" s="2">
        <f t="shared" si="32"/>
        <v>-7.0510441588674172E-2</v>
      </c>
    </row>
    <row r="987" spans="1:11" x14ac:dyDescent="0.25">
      <c r="A987" s="5">
        <v>43420</v>
      </c>
      <c r="B987">
        <v>303904</v>
      </c>
      <c r="C987">
        <v>380991700</v>
      </c>
      <c r="D987">
        <v>9540395149</v>
      </c>
      <c r="E987">
        <v>24.751618396000001</v>
      </c>
      <c r="F987">
        <v>24.502183482</v>
      </c>
      <c r="G987">
        <v>22.938418444</v>
      </c>
      <c r="H987">
        <v>24.981866009000001</v>
      </c>
      <c r="I987" t="s">
        <v>13</v>
      </c>
      <c r="J987" s="2">
        <f t="shared" si="31"/>
        <v>1.3354281250472999E-2</v>
      </c>
      <c r="K987" s="2">
        <f t="shared" si="32"/>
        <v>1.3265898823002852E-2</v>
      </c>
    </row>
    <row r="988" spans="1:11" x14ac:dyDescent="0.25">
      <c r="A988" s="5">
        <v>43427</v>
      </c>
      <c r="B988">
        <v>253597</v>
      </c>
      <c r="C988">
        <v>266169300</v>
      </c>
      <c r="D988">
        <v>6692554280</v>
      </c>
      <c r="E988">
        <v>23.472984151999999</v>
      </c>
      <c r="F988">
        <v>24.521370782999998</v>
      </c>
      <c r="G988">
        <v>23.126235103999999</v>
      </c>
      <c r="H988">
        <v>25.221707272</v>
      </c>
      <c r="I988" t="s">
        <v>13</v>
      </c>
      <c r="J988" s="2">
        <f t="shared" si="31"/>
        <v>-5.1658611713512714E-2</v>
      </c>
      <c r="K988" s="2">
        <f t="shared" si="32"/>
        <v>-5.3040727326428207E-2</v>
      </c>
    </row>
    <row r="989" spans="1:11" x14ac:dyDescent="0.25">
      <c r="A989" s="5">
        <v>43434</v>
      </c>
      <c r="B989">
        <v>314511</v>
      </c>
      <c r="C989">
        <v>402140700</v>
      </c>
      <c r="D989">
        <v>10110152661</v>
      </c>
      <c r="E989">
        <v>24.522863213000001</v>
      </c>
      <c r="F989">
        <v>23.887156625999999</v>
      </c>
      <c r="G989">
        <v>23.164762776</v>
      </c>
      <c r="H989">
        <v>24.917771851000001</v>
      </c>
      <c r="I989" t="s">
        <v>13</v>
      </c>
      <c r="J989" s="2">
        <f t="shared" si="31"/>
        <v>4.4727123496590027E-2</v>
      </c>
      <c r="K989" s="2">
        <f t="shared" si="32"/>
        <v>4.3755725476902041E-2</v>
      </c>
    </row>
    <row r="990" spans="1:11" x14ac:dyDescent="0.25">
      <c r="A990" s="5">
        <v>43441</v>
      </c>
      <c r="B990">
        <v>346100</v>
      </c>
      <c r="C990">
        <v>398607900</v>
      </c>
      <c r="D990">
        <v>10118967357</v>
      </c>
      <c r="E990">
        <v>23.858260871999999</v>
      </c>
      <c r="F990">
        <v>25.331944324999998</v>
      </c>
      <c r="G990">
        <v>23.415192644000001</v>
      </c>
      <c r="H990">
        <v>25.553478438999999</v>
      </c>
      <c r="I990" t="s">
        <v>13</v>
      </c>
      <c r="J990" s="2">
        <f t="shared" si="31"/>
        <v>-2.7101335403921567E-2</v>
      </c>
      <c r="K990" s="2">
        <f t="shared" si="32"/>
        <v>-2.7475349603117143E-2</v>
      </c>
    </row>
    <row r="991" spans="1:11" x14ac:dyDescent="0.25">
      <c r="A991" s="5">
        <v>43448</v>
      </c>
      <c r="B991">
        <v>277733</v>
      </c>
      <c r="C991">
        <v>308362900</v>
      </c>
      <c r="D991">
        <v>7251281543</v>
      </c>
      <c r="E991">
        <v>22.201570976999999</v>
      </c>
      <c r="F991">
        <v>23.858260871999999</v>
      </c>
      <c r="G991">
        <v>22.114883715000001</v>
      </c>
      <c r="H991">
        <v>23.983475806000001</v>
      </c>
      <c r="I991" t="s">
        <v>13</v>
      </c>
      <c r="J991" s="2">
        <f t="shared" si="31"/>
        <v>-6.9438837302021716E-2</v>
      </c>
      <c r="K991" s="2">
        <f t="shared" si="32"/>
        <v>-7.1967474057355915E-2</v>
      </c>
    </row>
    <row r="992" spans="1:11" x14ac:dyDescent="0.25">
      <c r="A992" s="5">
        <v>43455</v>
      </c>
      <c r="B992">
        <v>351956</v>
      </c>
      <c r="C992">
        <v>531880800</v>
      </c>
      <c r="D992">
        <v>11788682785</v>
      </c>
      <c r="E992">
        <v>20.756783278</v>
      </c>
      <c r="F992">
        <v>22.365313582999999</v>
      </c>
      <c r="G992">
        <v>20.467825737999998</v>
      </c>
      <c r="H992">
        <v>22.413473173</v>
      </c>
      <c r="I992" t="s">
        <v>13</v>
      </c>
      <c r="J992" s="2">
        <f t="shared" si="31"/>
        <v>-6.5075921901956657E-2</v>
      </c>
      <c r="K992" s="2">
        <f t="shared" si="32"/>
        <v>-6.7289952885480828E-2</v>
      </c>
    </row>
    <row r="993" spans="1:11" x14ac:dyDescent="0.25">
      <c r="A993" s="5">
        <v>43462</v>
      </c>
      <c r="B993">
        <v>176422</v>
      </c>
      <c r="C993">
        <v>212812300</v>
      </c>
      <c r="D993">
        <v>4607322021</v>
      </c>
      <c r="E993">
        <v>22.578601666000001</v>
      </c>
      <c r="F993">
        <v>20.497945692999998</v>
      </c>
      <c r="G993">
        <v>20.328705733</v>
      </c>
      <c r="H993">
        <v>22.727931042000002</v>
      </c>
      <c r="I993" t="s">
        <v>13</v>
      </c>
      <c r="J993" s="2">
        <f t="shared" si="31"/>
        <v>8.7769784152004648E-2</v>
      </c>
      <c r="K993" s="2">
        <f t="shared" si="32"/>
        <v>8.4129530595750429E-2</v>
      </c>
    </row>
    <row r="994" spans="1:11" x14ac:dyDescent="0.25">
      <c r="A994" s="5">
        <v>43469</v>
      </c>
      <c r="B994">
        <v>245966</v>
      </c>
      <c r="C994">
        <v>271861000</v>
      </c>
      <c r="D994">
        <v>6564738153</v>
      </c>
      <c r="E994">
        <v>24.609481181</v>
      </c>
      <c r="F994">
        <v>22.449182874000002</v>
      </c>
      <c r="G994">
        <v>22.180389996999999</v>
      </c>
      <c r="H994">
        <v>24.828497598999999</v>
      </c>
      <c r="I994" t="s">
        <v>13</v>
      </c>
      <c r="J994" s="2">
        <f t="shared" si="31"/>
        <v>8.9947089950136228E-2</v>
      </c>
      <c r="K994" s="2">
        <f t="shared" si="32"/>
        <v>8.6129153732733596E-2</v>
      </c>
    </row>
    <row r="995" spans="1:11" x14ac:dyDescent="0.25">
      <c r="A995" s="5">
        <v>43476</v>
      </c>
      <c r="B995">
        <v>419372</v>
      </c>
      <c r="C995">
        <v>369295100</v>
      </c>
      <c r="D995">
        <v>9306204724</v>
      </c>
      <c r="E995">
        <v>24.878274057999999</v>
      </c>
      <c r="F995">
        <v>24.738899973999999</v>
      </c>
      <c r="G995">
        <v>24.589570598000002</v>
      </c>
      <c r="H995">
        <v>25.804116189999998</v>
      </c>
      <c r="I995" t="s">
        <v>13</v>
      </c>
      <c r="J995" s="2">
        <f t="shared" si="31"/>
        <v>1.0922330098024347E-2</v>
      </c>
      <c r="K995" s="2">
        <f t="shared" si="32"/>
        <v>1.0863112258297836E-2</v>
      </c>
    </row>
    <row r="996" spans="1:11" x14ac:dyDescent="0.25">
      <c r="A996" s="5">
        <v>43483</v>
      </c>
      <c r="B996">
        <v>236672</v>
      </c>
      <c r="C996">
        <v>258114500</v>
      </c>
      <c r="D996">
        <v>6465222186</v>
      </c>
      <c r="E996">
        <v>25.286441019000002</v>
      </c>
      <c r="F996">
        <v>24.709034098</v>
      </c>
      <c r="G996">
        <v>24.549749430999999</v>
      </c>
      <c r="H996">
        <v>25.445725686999999</v>
      </c>
      <c r="I996" t="s">
        <v>13</v>
      </c>
      <c r="J996" s="2">
        <f t="shared" si="31"/>
        <v>1.6406562611555042E-2</v>
      </c>
      <c r="K996" s="2">
        <f t="shared" si="32"/>
        <v>1.6273429164352739E-2</v>
      </c>
    </row>
    <row r="997" spans="1:11" x14ac:dyDescent="0.25">
      <c r="A997" s="5">
        <v>43490</v>
      </c>
      <c r="B997">
        <v>167878</v>
      </c>
      <c r="C997">
        <v>199574800</v>
      </c>
      <c r="D997">
        <v>5056833196</v>
      </c>
      <c r="E997">
        <v>25.425815104000002</v>
      </c>
      <c r="F997">
        <v>25.196843393999998</v>
      </c>
      <c r="G997">
        <v>24.908139933000001</v>
      </c>
      <c r="H997">
        <v>25.425815104000002</v>
      </c>
      <c r="I997" t="s">
        <v>13</v>
      </c>
      <c r="J997" s="2">
        <f t="shared" si="31"/>
        <v>5.5118110490628425E-3</v>
      </c>
      <c r="K997" s="2">
        <f t="shared" si="32"/>
        <v>5.4966766052036735E-3</v>
      </c>
    </row>
    <row r="998" spans="1:11" x14ac:dyDescent="0.25">
      <c r="A998" s="5">
        <v>43497</v>
      </c>
      <c r="B998">
        <v>297378</v>
      </c>
      <c r="C998">
        <v>298317600</v>
      </c>
      <c r="D998">
        <v>7606368907</v>
      </c>
      <c r="E998">
        <v>25.684652689</v>
      </c>
      <c r="F998">
        <v>25.17693281</v>
      </c>
      <c r="G998">
        <v>24.629391765000001</v>
      </c>
      <c r="H998">
        <v>25.843937357000001</v>
      </c>
      <c r="I998" t="s">
        <v>13</v>
      </c>
      <c r="J998" s="2">
        <f t="shared" si="31"/>
        <v>1.0180109622494493E-2</v>
      </c>
      <c r="K998" s="2">
        <f t="shared" si="32"/>
        <v>1.0128641313818406E-2</v>
      </c>
    </row>
    <row r="999" spans="1:11" x14ac:dyDescent="0.25">
      <c r="A999" s="5">
        <v>43504</v>
      </c>
      <c r="B999">
        <v>218031</v>
      </c>
      <c r="C999">
        <v>255026200</v>
      </c>
      <c r="D999">
        <v>6513689833</v>
      </c>
      <c r="E999">
        <v>25.017648141999999</v>
      </c>
      <c r="F999">
        <v>25.724473855999999</v>
      </c>
      <c r="G999">
        <v>24.549749430999999</v>
      </c>
      <c r="H999">
        <v>26.003222024999999</v>
      </c>
      <c r="I999" t="s">
        <v>13</v>
      </c>
      <c r="J999" s="2">
        <f t="shared" si="31"/>
        <v>-2.5968992264616464E-2</v>
      </c>
      <c r="K999" s="2">
        <f t="shared" si="32"/>
        <v>-2.6312140389066742E-2</v>
      </c>
    </row>
    <row r="1000" spans="1:11" x14ac:dyDescent="0.25">
      <c r="A1000" s="5">
        <v>43511</v>
      </c>
      <c r="B1000">
        <v>298716</v>
      </c>
      <c r="C1000">
        <v>326054400</v>
      </c>
      <c r="D1000">
        <v>8505456759</v>
      </c>
      <c r="E1000">
        <v>26.720003030000001</v>
      </c>
      <c r="F1000">
        <v>25.057469308999998</v>
      </c>
      <c r="G1000">
        <v>24.43028593</v>
      </c>
      <c r="H1000">
        <v>26.899198281</v>
      </c>
      <c r="I1000" t="s">
        <v>13</v>
      </c>
      <c r="J1000" s="2">
        <f t="shared" si="31"/>
        <v>6.804615998823893E-2</v>
      </c>
      <c r="K1000" s="2">
        <f t="shared" si="32"/>
        <v>6.5830960566774732E-2</v>
      </c>
    </row>
    <row r="1001" spans="1:11" x14ac:dyDescent="0.25">
      <c r="A1001" s="5">
        <v>43518</v>
      </c>
      <c r="B1001">
        <v>238891</v>
      </c>
      <c r="C1001">
        <v>239696800</v>
      </c>
      <c r="D1001">
        <v>6503797597</v>
      </c>
      <c r="E1001">
        <v>27.008706490000002</v>
      </c>
      <c r="F1001">
        <v>26.471120736</v>
      </c>
      <c r="G1001">
        <v>26.291925485</v>
      </c>
      <c r="H1001">
        <v>27.576158119999999</v>
      </c>
      <c r="I1001" t="s">
        <v>13</v>
      </c>
      <c r="J1001" s="2">
        <f t="shared" si="31"/>
        <v>1.0804768984339574E-2</v>
      </c>
      <c r="K1001" s="2">
        <f t="shared" si="32"/>
        <v>1.0746814550391923E-2</v>
      </c>
    </row>
    <row r="1002" spans="1:11" x14ac:dyDescent="0.25">
      <c r="A1002" s="5">
        <v>43525</v>
      </c>
      <c r="B1002">
        <v>302280</v>
      </c>
      <c r="C1002">
        <v>284870200</v>
      </c>
      <c r="D1002">
        <v>7673031822</v>
      </c>
      <c r="E1002">
        <v>26.580628946000001</v>
      </c>
      <c r="F1002">
        <v>26.879287697999999</v>
      </c>
      <c r="G1002">
        <v>26.451210153000002</v>
      </c>
      <c r="H1002">
        <v>27.625934577999999</v>
      </c>
      <c r="I1002" t="s">
        <v>13</v>
      </c>
      <c r="J1002" s="2">
        <f t="shared" si="31"/>
        <v>-1.5849612944570213E-2</v>
      </c>
      <c r="K1002" s="2">
        <f t="shared" si="32"/>
        <v>-1.597656123415675E-2</v>
      </c>
    </row>
    <row r="1003" spans="1:11" x14ac:dyDescent="0.25">
      <c r="A1003" s="5">
        <v>43532</v>
      </c>
      <c r="B1003">
        <v>122052</v>
      </c>
      <c r="C1003">
        <v>100802300</v>
      </c>
      <c r="D1003">
        <v>2680231625</v>
      </c>
      <c r="E1003">
        <v>26.550763069999999</v>
      </c>
      <c r="F1003">
        <v>26.431299569</v>
      </c>
      <c r="G1003">
        <v>26.102774942</v>
      </c>
      <c r="H1003">
        <v>26.789690071999999</v>
      </c>
      <c r="I1003" t="s">
        <v>13</v>
      </c>
      <c r="J1003" s="2">
        <f t="shared" si="31"/>
        <v>-1.1235955349543358E-3</v>
      </c>
      <c r="K1003" s="2">
        <f t="shared" si="32"/>
        <v>-1.1242272416503018E-3</v>
      </c>
    </row>
    <row r="1004" spans="1:11" x14ac:dyDescent="0.25">
      <c r="A1004" s="5">
        <v>43539</v>
      </c>
      <c r="B1004">
        <v>325126</v>
      </c>
      <c r="C1004">
        <v>294248600</v>
      </c>
      <c r="D1004">
        <v>8199582739</v>
      </c>
      <c r="E1004">
        <v>28.123699165000001</v>
      </c>
      <c r="F1004">
        <v>26.899198281</v>
      </c>
      <c r="G1004">
        <v>26.88924299</v>
      </c>
      <c r="H1004">
        <v>28.263073250000001</v>
      </c>
      <c r="I1004" t="s">
        <v>13</v>
      </c>
      <c r="J1004" s="2">
        <f t="shared" si="31"/>
        <v>5.9242594679972838E-2</v>
      </c>
      <c r="K1004" s="2">
        <f t="shared" si="32"/>
        <v>5.7554119402593439E-2</v>
      </c>
    </row>
    <row r="1005" spans="1:11" x14ac:dyDescent="0.25">
      <c r="A1005" s="5">
        <v>43546</v>
      </c>
      <c r="B1005">
        <v>467429</v>
      </c>
      <c r="C1005">
        <v>412934700</v>
      </c>
      <c r="D1005">
        <v>11743161860</v>
      </c>
      <c r="E1005">
        <v>26.879287697999999</v>
      </c>
      <c r="F1005">
        <v>28.223252082999998</v>
      </c>
      <c r="G1005">
        <v>26.879287697999999</v>
      </c>
      <c r="H1005">
        <v>29.467663550000001</v>
      </c>
      <c r="I1005" t="s">
        <v>13</v>
      </c>
      <c r="J1005" s="2">
        <f t="shared" si="31"/>
        <v>-4.4247787593627574E-2</v>
      </c>
      <c r="K1005" s="2">
        <f t="shared" si="32"/>
        <v>-4.5256591570342321E-2</v>
      </c>
    </row>
    <row r="1006" spans="1:11" x14ac:dyDescent="0.25">
      <c r="A1006" s="5">
        <v>43553</v>
      </c>
      <c r="B1006">
        <v>322934</v>
      </c>
      <c r="C1006">
        <v>381105600</v>
      </c>
      <c r="D1006">
        <v>10579456738</v>
      </c>
      <c r="E1006">
        <v>27.934548622000001</v>
      </c>
      <c r="F1006">
        <v>26.710047738</v>
      </c>
      <c r="G1006">
        <v>26.700092445999999</v>
      </c>
      <c r="H1006">
        <v>28.551776709999999</v>
      </c>
      <c r="I1006" t="s">
        <v>13</v>
      </c>
      <c r="J1006" s="2">
        <f t="shared" si="31"/>
        <v>3.9259259242889977E-2</v>
      </c>
      <c r="K1006" s="2">
        <f t="shared" si="32"/>
        <v>3.8508208654234891E-2</v>
      </c>
    </row>
    <row r="1007" spans="1:11" x14ac:dyDescent="0.25">
      <c r="A1007" s="5">
        <v>43560</v>
      </c>
      <c r="B1007">
        <v>258218</v>
      </c>
      <c r="C1007">
        <v>241030200</v>
      </c>
      <c r="D1007">
        <v>6807529961</v>
      </c>
      <c r="E1007">
        <v>28.651329626999999</v>
      </c>
      <c r="F1007">
        <v>28.273028540999999</v>
      </c>
      <c r="G1007">
        <v>27.247633491999999</v>
      </c>
      <c r="H1007">
        <v>28.760837837</v>
      </c>
      <c r="I1007" t="s">
        <v>13</v>
      </c>
      <c r="J1007" s="2">
        <f t="shared" si="31"/>
        <v>2.5659301487173325E-2</v>
      </c>
      <c r="K1007" s="2">
        <f t="shared" si="32"/>
        <v>2.5335626775528263E-2</v>
      </c>
    </row>
    <row r="1008" spans="1:11" x14ac:dyDescent="0.25">
      <c r="A1008" s="5">
        <v>43567</v>
      </c>
      <c r="B1008">
        <v>398202</v>
      </c>
      <c r="C1008">
        <v>441799000</v>
      </c>
      <c r="D1008">
        <v>12166963255</v>
      </c>
      <c r="E1008">
        <v>25.714518563999999</v>
      </c>
      <c r="F1008">
        <v>28.930077795999999</v>
      </c>
      <c r="G1008">
        <v>25.455680979</v>
      </c>
      <c r="H1008">
        <v>29.437797674999999</v>
      </c>
      <c r="I1008" t="s">
        <v>13</v>
      </c>
      <c r="J1008" s="2">
        <f t="shared" si="31"/>
        <v>-0.10250173730968681</v>
      </c>
      <c r="K1008" s="2">
        <f t="shared" si="32"/>
        <v>-0.10814409434267613</v>
      </c>
    </row>
    <row r="1009" spans="1:11" x14ac:dyDescent="0.25">
      <c r="A1009" s="5">
        <v>43574</v>
      </c>
      <c r="B1009">
        <v>377061</v>
      </c>
      <c r="C1009">
        <v>414726400</v>
      </c>
      <c r="D1009">
        <v>11105813572</v>
      </c>
      <c r="E1009">
        <v>27.476605201999998</v>
      </c>
      <c r="F1009">
        <v>26.232193734999999</v>
      </c>
      <c r="G1009">
        <v>25.435770395999999</v>
      </c>
      <c r="H1009">
        <v>27.765308662999999</v>
      </c>
      <c r="I1009" t="s">
        <v>13</v>
      </c>
      <c r="J1009" s="2">
        <f t="shared" si="31"/>
        <v>6.8524970965892384E-2</v>
      </c>
      <c r="K1009" s="2">
        <f t="shared" si="32"/>
        <v>6.627916561713057E-2</v>
      </c>
    </row>
    <row r="1010" spans="1:11" x14ac:dyDescent="0.25">
      <c r="A1010" s="5">
        <v>43581</v>
      </c>
      <c r="B1010">
        <v>291868</v>
      </c>
      <c r="C1010">
        <v>261341500</v>
      </c>
      <c r="D1010">
        <v>7221526996</v>
      </c>
      <c r="E1010">
        <v>27.147130993000001</v>
      </c>
      <c r="F1010">
        <v>27.566202828000002</v>
      </c>
      <c r="G1010">
        <v>26.957848245000001</v>
      </c>
      <c r="H1010">
        <v>27.944503913999998</v>
      </c>
      <c r="I1010" t="s">
        <v>13</v>
      </c>
      <c r="J1010" s="2">
        <f t="shared" si="31"/>
        <v>-1.1991081379151391E-2</v>
      </c>
      <c r="K1010" s="2">
        <f t="shared" si="32"/>
        <v>-1.2063554330833099E-2</v>
      </c>
    </row>
    <row r="1011" spans="1:11" x14ac:dyDescent="0.25">
      <c r="A1011" s="5">
        <v>43588</v>
      </c>
      <c r="B1011">
        <v>158363</v>
      </c>
      <c r="C1011">
        <v>137307800</v>
      </c>
      <c r="D1011">
        <v>3714562920</v>
      </c>
      <c r="E1011">
        <v>26.748640996999999</v>
      </c>
      <c r="F1011">
        <v>27.445998490000001</v>
      </c>
      <c r="G1011">
        <v>26.41988675</v>
      </c>
      <c r="H1011">
        <v>27.555583239000001</v>
      </c>
      <c r="I1011" t="s">
        <v>13</v>
      </c>
      <c r="J1011" s="2">
        <f t="shared" si="31"/>
        <v>-1.4678899074187735E-2</v>
      </c>
      <c r="K1011" s="2">
        <f t="shared" si="32"/>
        <v>-1.4787700145873457E-2</v>
      </c>
    </row>
    <row r="1012" spans="1:11" x14ac:dyDescent="0.25">
      <c r="A1012" s="5">
        <v>43595</v>
      </c>
      <c r="B1012">
        <v>262364</v>
      </c>
      <c r="C1012">
        <v>234963600</v>
      </c>
      <c r="D1012">
        <v>6291424028</v>
      </c>
      <c r="E1012">
        <v>26.579282748000001</v>
      </c>
      <c r="F1012">
        <v>26.290377500999998</v>
      </c>
      <c r="G1012">
        <v>26.021396753000001</v>
      </c>
      <c r="H1012">
        <v>27.366300491000001</v>
      </c>
      <c r="I1012" t="s">
        <v>13</v>
      </c>
      <c r="J1012" s="2">
        <f t="shared" si="31"/>
        <v>-6.3314711584410155E-3</v>
      </c>
      <c r="K1012" s="2">
        <f t="shared" si="32"/>
        <v>-6.3515999300947012E-3</v>
      </c>
    </row>
    <row r="1013" spans="1:11" x14ac:dyDescent="0.25">
      <c r="A1013" s="5">
        <v>43602</v>
      </c>
      <c r="B1013">
        <v>258210</v>
      </c>
      <c r="C1013">
        <v>227303600</v>
      </c>
      <c r="D1013">
        <v>5827304600</v>
      </c>
      <c r="E1013">
        <v>24.586832767000001</v>
      </c>
      <c r="F1013">
        <v>26.111057002999999</v>
      </c>
      <c r="G1013">
        <v>24.377625518999999</v>
      </c>
      <c r="H1013">
        <v>26.370075499999999</v>
      </c>
      <c r="I1013" t="s">
        <v>13</v>
      </c>
      <c r="J1013" s="2">
        <f t="shared" si="31"/>
        <v>-7.4962518736511941E-2</v>
      </c>
      <c r="K1013" s="2">
        <f t="shared" si="32"/>
        <v>-7.7921022005784463E-2</v>
      </c>
    </row>
    <row r="1014" spans="1:11" x14ac:dyDescent="0.25">
      <c r="A1014" s="5">
        <v>43609</v>
      </c>
      <c r="B1014">
        <v>251922</v>
      </c>
      <c r="C1014">
        <v>245124300</v>
      </c>
      <c r="D1014">
        <v>6331339071</v>
      </c>
      <c r="E1014">
        <v>26.09</v>
      </c>
      <c r="F1014">
        <v>24.586832767000001</v>
      </c>
      <c r="G1014">
        <v>24.546983767</v>
      </c>
      <c r="H1014">
        <v>26.47</v>
      </c>
      <c r="I1014" t="s">
        <v>13</v>
      </c>
      <c r="J1014" s="2">
        <f t="shared" si="31"/>
        <v>6.1137082894935579E-2</v>
      </c>
      <c r="K1014" s="2">
        <f t="shared" si="32"/>
        <v>5.9341052883527305E-2</v>
      </c>
    </row>
    <row r="1015" spans="1:11" x14ac:dyDescent="0.25">
      <c r="A1015" s="5">
        <v>43616</v>
      </c>
      <c r="B1015">
        <v>194940</v>
      </c>
      <c r="C1015">
        <v>208524700</v>
      </c>
      <c r="D1015">
        <v>5521422220</v>
      </c>
      <c r="E1015">
        <v>26.15</v>
      </c>
      <c r="F1015">
        <v>26.3</v>
      </c>
      <c r="G1015">
        <v>25.99</v>
      </c>
      <c r="H1015">
        <v>26.86</v>
      </c>
      <c r="I1015" t="s">
        <v>13</v>
      </c>
      <c r="J1015" s="2">
        <f t="shared" si="31"/>
        <v>2.2997316979684879E-3</v>
      </c>
      <c r="K1015" s="2">
        <f t="shared" si="32"/>
        <v>2.2970913622947613E-3</v>
      </c>
    </row>
  </sheetData>
  <mergeCells count="2">
    <mergeCell ref="M2:N2"/>
    <mergeCell ref="O2:P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1" sqref="J1:J1048576"/>
    </sheetView>
  </sheetViews>
  <sheetFormatPr defaultRowHeight="15" x14ac:dyDescent="0.25"/>
  <cols>
    <col min="12" max="12" width="13.7109375" bestFit="1" customWidth="1"/>
    <col min="14" max="14" width="12.140625" customWidth="1"/>
  </cols>
  <sheetData>
    <row r="1" spans="1:17" x14ac:dyDescent="0.25">
      <c r="A1" t="s">
        <v>4</v>
      </c>
      <c r="B1" t="s">
        <v>5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14</v>
      </c>
      <c r="K1" t="s">
        <v>15</v>
      </c>
      <c r="L1" t="s">
        <v>23</v>
      </c>
    </row>
    <row r="2" spans="1:17" x14ac:dyDescent="0.25">
      <c r="A2" s="6">
        <v>36526</v>
      </c>
      <c r="B2">
        <v>8376</v>
      </c>
      <c r="C2">
        <v>161620800</v>
      </c>
      <c r="D2">
        <v>877689221.29999995</v>
      </c>
      <c r="E2">
        <v>2.4708733517999999</v>
      </c>
      <c r="F2">
        <v>2.7918446698000001</v>
      </c>
      <c r="G2">
        <v>2.4527052184999998</v>
      </c>
      <c r="H2">
        <v>2.8645173836</v>
      </c>
      <c r="I2" t="s">
        <v>13</v>
      </c>
      <c r="M2" s="7" t="s">
        <v>16</v>
      </c>
      <c r="N2" s="7"/>
      <c r="O2" s="7" t="s">
        <v>24</v>
      </c>
      <c r="P2" s="7"/>
    </row>
    <row r="3" spans="1:17" x14ac:dyDescent="0.25">
      <c r="A3" s="6">
        <v>36557</v>
      </c>
      <c r="B3">
        <v>9012</v>
      </c>
      <c r="C3">
        <v>165228000</v>
      </c>
      <c r="D3">
        <v>920958403.20000005</v>
      </c>
      <c r="E3">
        <v>2.7857886856</v>
      </c>
      <c r="F3">
        <v>2.4708733517999999</v>
      </c>
      <c r="G3">
        <v>2.4648173674999998</v>
      </c>
      <c r="H3">
        <v>2.8584613993999999</v>
      </c>
      <c r="I3" t="s">
        <v>13</v>
      </c>
      <c r="J3" s="2">
        <f>E3/E2-1</f>
        <v>0.12745102195164648</v>
      </c>
      <c r="K3" s="2">
        <f>LN(E3/E2)</f>
        <v>0.11995935194043866</v>
      </c>
      <c r="M3" s="1" t="s">
        <v>14</v>
      </c>
      <c r="N3" s="1" t="s">
        <v>15</v>
      </c>
      <c r="O3" s="1" t="s">
        <v>14</v>
      </c>
      <c r="P3" s="1" t="s">
        <v>15</v>
      </c>
    </row>
    <row r="4" spans="1:17" x14ac:dyDescent="0.25">
      <c r="A4" s="6">
        <v>36586</v>
      </c>
      <c r="B4">
        <v>7325</v>
      </c>
      <c r="C4">
        <v>135680000</v>
      </c>
      <c r="D4">
        <v>804705795.89999998</v>
      </c>
      <c r="E4">
        <v>2.9097455225000002</v>
      </c>
      <c r="F4">
        <v>2.7857886856</v>
      </c>
      <c r="G4">
        <v>2.7555084031999999</v>
      </c>
      <c r="H4">
        <v>3.1249279564000001</v>
      </c>
      <c r="I4" t="s">
        <v>13</v>
      </c>
      <c r="J4" s="2">
        <f t="shared" ref="J4:J67" si="0">E4/E3-1</f>
        <v>4.4496137679338243E-2</v>
      </c>
      <c r="K4" s="2">
        <f t="shared" ref="K4:K67" si="1">LN(E4/E3)</f>
        <v>4.3534604237745501E-2</v>
      </c>
      <c r="L4" s="1" t="s">
        <v>17</v>
      </c>
      <c r="M4" s="9">
        <f>AVERAGE(J3:J234)</f>
        <v>1.6908990820080058E-2</v>
      </c>
      <c r="N4" s="9">
        <f>AVERAGE(K3:K234)</f>
        <v>1.0169299649320446E-2</v>
      </c>
      <c r="O4" s="3">
        <f>VARA(J3:J4804)</f>
        <v>1.393910450330647E-2</v>
      </c>
      <c r="P4" s="3">
        <f>VARA(K3:K4804)</f>
        <v>1.3231415852013113E-2</v>
      </c>
    </row>
    <row r="5" spans="1:17" x14ac:dyDescent="0.25">
      <c r="A5" s="6">
        <v>36617</v>
      </c>
      <c r="B5">
        <v>9821</v>
      </c>
      <c r="C5">
        <v>195085600</v>
      </c>
      <c r="D5">
        <v>1088364452.9000001</v>
      </c>
      <c r="E5">
        <v>2.6514439069</v>
      </c>
      <c r="F5">
        <v>2.8974160675</v>
      </c>
      <c r="G5">
        <v>2.465824327</v>
      </c>
      <c r="H5">
        <v>3.0822957954999999</v>
      </c>
      <c r="I5" t="s">
        <v>13</v>
      </c>
      <c r="J5" s="2">
        <f t="shared" si="0"/>
        <v>-8.8771204767787437E-2</v>
      </c>
      <c r="K5" s="2">
        <f t="shared" si="1"/>
        <v>-9.2961265908386853E-2</v>
      </c>
    </row>
    <row r="6" spans="1:17" x14ac:dyDescent="0.25">
      <c r="A6" s="6">
        <v>36647</v>
      </c>
      <c r="B6">
        <v>8597</v>
      </c>
      <c r="C6">
        <v>163460800</v>
      </c>
      <c r="D6">
        <v>881444791.70000005</v>
      </c>
      <c r="E6">
        <v>2.5830156056</v>
      </c>
      <c r="F6">
        <v>2.6754862431999999</v>
      </c>
      <c r="G6">
        <v>2.5521920597999999</v>
      </c>
      <c r="H6">
        <v>2.7648747466999999</v>
      </c>
      <c r="I6" t="s">
        <v>13</v>
      </c>
      <c r="J6" s="2">
        <f t="shared" si="0"/>
        <v>-2.5807938505478134E-2</v>
      </c>
      <c r="K6" s="2">
        <f t="shared" si="1"/>
        <v>-2.6146806385944747E-2</v>
      </c>
      <c r="N6" t="s">
        <v>30</v>
      </c>
      <c r="O6" s="2">
        <f>(SQRT(O4)*SQRT(252/21))^2</f>
        <v>0.16726925403967763</v>
      </c>
      <c r="P6" s="2">
        <f>(SQRT(P4)*SQRT(252/21))^2</f>
        <v>0.15877699022415737</v>
      </c>
      <c r="Q6" t="s">
        <v>26</v>
      </c>
    </row>
    <row r="7" spans="1:17" x14ac:dyDescent="0.25">
      <c r="A7" s="6">
        <v>36678</v>
      </c>
      <c r="B7">
        <v>9514</v>
      </c>
      <c r="C7">
        <v>173680000</v>
      </c>
      <c r="D7">
        <v>1081254387.8</v>
      </c>
      <c r="E7">
        <v>3.3597697038000001</v>
      </c>
      <c r="F7">
        <v>2.6139008823999998</v>
      </c>
      <c r="G7">
        <v>2.6077360629999999</v>
      </c>
      <c r="H7">
        <v>3.4029227562000002</v>
      </c>
      <c r="I7" t="s">
        <v>13</v>
      </c>
      <c r="J7" s="2">
        <f t="shared" si="0"/>
        <v>0.3007159912297821</v>
      </c>
      <c r="K7" s="2">
        <f t="shared" si="1"/>
        <v>0.262914875337948</v>
      </c>
    </row>
    <row r="8" spans="1:17" x14ac:dyDescent="0.25">
      <c r="A8" s="6">
        <v>36708</v>
      </c>
      <c r="B8">
        <v>15864</v>
      </c>
      <c r="C8">
        <v>204317600</v>
      </c>
      <c r="D8">
        <v>1301742062</v>
      </c>
      <c r="E8">
        <v>2.8863195688999999</v>
      </c>
      <c r="F8">
        <v>3.4460758085999998</v>
      </c>
      <c r="G8">
        <v>2.8604278784999999</v>
      </c>
      <c r="H8">
        <v>3.5693701095999999</v>
      </c>
      <c r="I8" t="s">
        <v>13</v>
      </c>
      <c r="J8" s="2">
        <f t="shared" si="0"/>
        <v>-0.14091743680065749</v>
      </c>
      <c r="K8" s="2">
        <f t="shared" si="1"/>
        <v>-0.1518902461343242</v>
      </c>
    </row>
    <row r="9" spans="1:17" x14ac:dyDescent="0.25">
      <c r="A9" s="6">
        <v>36739</v>
      </c>
      <c r="B9">
        <v>28973</v>
      </c>
      <c r="C9">
        <v>442540000</v>
      </c>
      <c r="D9">
        <v>2714118489</v>
      </c>
      <c r="E9">
        <v>3.3967578999999999</v>
      </c>
      <c r="F9">
        <v>2.8974160748000002</v>
      </c>
      <c r="G9">
        <v>2.7432981984999998</v>
      </c>
      <c r="H9">
        <v>3.5200522010999999</v>
      </c>
      <c r="I9" t="s">
        <v>13</v>
      </c>
      <c r="J9" s="2">
        <f t="shared" si="0"/>
        <v>0.1768474761422667</v>
      </c>
      <c r="K9" s="2">
        <f t="shared" si="1"/>
        <v>0.1628392329160844</v>
      </c>
    </row>
    <row r="10" spans="1:17" x14ac:dyDescent="0.25">
      <c r="A10" s="6">
        <v>36770</v>
      </c>
      <c r="B10">
        <v>14664</v>
      </c>
      <c r="C10">
        <v>172824000</v>
      </c>
      <c r="D10">
        <v>1175040663</v>
      </c>
      <c r="E10">
        <v>3.2488048798000002</v>
      </c>
      <c r="F10">
        <v>3.4522404295000002</v>
      </c>
      <c r="G10">
        <v>3.1378400558999999</v>
      </c>
      <c r="H10">
        <v>3.5940288287</v>
      </c>
      <c r="I10" t="s">
        <v>13</v>
      </c>
      <c r="J10" s="2">
        <f t="shared" si="0"/>
        <v>-4.3557128460641747E-2</v>
      </c>
      <c r="K10" s="2">
        <f t="shared" si="1"/>
        <v>-4.4534218451806565E-2</v>
      </c>
    </row>
    <row r="11" spans="1:17" x14ac:dyDescent="0.25">
      <c r="A11" s="6">
        <v>36800</v>
      </c>
      <c r="B11">
        <v>15282</v>
      </c>
      <c r="C11">
        <v>209815200</v>
      </c>
      <c r="D11">
        <v>1320441176</v>
      </c>
      <c r="E11">
        <v>3.1199623258</v>
      </c>
      <c r="F11">
        <v>3.2672989779999999</v>
      </c>
      <c r="G11">
        <v>2.7556276756</v>
      </c>
      <c r="H11">
        <v>3.3597697038000001</v>
      </c>
      <c r="I11" t="s">
        <v>13</v>
      </c>
      <c r="J11" s="2">
        <f t="shared" si="0"/>
        <v>-3.9658446341638065E-2</v>
      </c>
      <c r="K11" s="2">
        <f t="shared" si="1"/>
        <v>-4.0466272735958077E-2</v>
      </c>
    </row>
    <row r="12" spans="1:17" x14ac:dyDescent="0.25">
      <c r="A12" s="6">
        <v>36831</v>
      </c>
      <c r="B12">
        <v>11835</v>
      </c>
      <c r="C12">
        <v>166514400</v>
      </c>
      <c r="D12">
        <v>1054034661</v>
      </c>
      <c r="E12">
        <v>2.9282396501000001</v>
      </c>
      <c r="F12">
        <v>3.1070164807</v>
      </c>
      <c r="G12">
        <v>2.9097455518999999</v>
      </c>
      <c r="H12">
        <v>3.261134357</v>
      </c>
      <c r="I12" t="s">
        <v>13</v>
      </c>
      <c r="J12" s="2">
        <f t="shared" si="0"/>
        <v>-6.1450317561395407E-2</v>
      </c>
      <c r="K12" s="2">
        <f t="shared" si="1"/>
        <v>-6.3419486222911631E-2</v>
      </c>
    </row>
    <row r="13" spans="1:17" x14ac:dyDescent="0.25">
      <c r="A13" s="6">
        <v>36861</v>
      </c>
      <c r="B13">
        <v>15247</v>
      </c>
      <c r="C13">
        <v>188705600</v>
      </c>
      <c r="D13">
        <v>1084641628</v>
      </c>
      <c r="E13">
        <v>2.8222064758999998</v>
      </c>
      <c r="F13">
        <v>2.9584468572999998</v>
      </c>
      <c r="G13">
        <v>2.7124746231999999</v>
      </c>
      <c r="H13">
        <v>3.0022162777000001</v>
      </c>
      <c r="I13" t="s">
        <v>13</v>
      </c>
      <c r="J13" s="2">
        <f t="shared" si="0"/>
        <v>-3.621055202786394E-2</v>
      </c>
      <c r="K13" s="2">
        <f t="shared" si="1"/>
        <v>-3.6882423194277848E-2</v>
      </c>
    </row>
    <row r="14" spans="1:17" x14ac:dyDescent="0.25">
      <c r="A14" s="6">
        <v>36892</v>
      </c>
      <c r="B14">
        <v>16177</v>
      </c>
      <c r="C14">
        <v>207912000</v>
      </c>
      <c r="D14">
        <v>1358248537</v>
      </c>
      <c r="E14">
        <v>3.3603860717999998</v>
      </c>
      <c r="F14">
        <v>2.8234394471000002</v>
      </c>
      <c r="G14">
        <v>2.8234394471000002</v>
      </c>
      <c r="H14">
        <v>3.4707345276999999</v>
      </c>
      <c r="I14" t="s">
        <v>13</v>
      </c>
      <c r="J14" s="2">
        <f t="shared" si="0"/>
        <v>0.19069462156498473</v>
      </c>
      <c r="K14" s="2">
        <f t="shared" si="1"/>
        <v>0.17453685242858047</v>
      </c>
    </row>
    <row r="15" spans="1:17" x14ac:dyDescent="0.25">
      <c r="A15" s="6">
        <v>36923</v>
      </c>
      <c r="B15">
        <v>10259</v>
      </c>
      <c r="C15">
        <v>134179200</v>
      </c>
      <c r="D15">
        <v>933668057</v>
      </c>
      <c r="E15">
        <v>3.3850450260999998</v>
      </c>
      <c r="F15">
        <v>3.3597697038000001</v>
      </c>
      <c r="G15">
        <v>3.2672989779999999</v>
      </c>
      <c r="H15">
        <v>3.6242360360000001</v>
      </c>
      <c r="I15" t="s">
        <v>13</v>
      </c>
      <c r="J15" s="2">
        <f t="shared" si="0"/>
        <v>7.3381313257232517E-3</v>
      </c>
      <c r="K15" s="2">
        <f t="shared" si="1"/>
        <v>7.3113382343541356E-3</v>
      </c>
    </row>
    <row r="16" spans="1:17" x14ac:dyDescent="0.25">
      <c r="A16" s="6">
        <v>36951</v>
      </c>
      <c r="B16">
        <v>15054</v>
      </c>
      <c r="C16">
        <v>200450400</v>
      </c>
      <c r="D16">
        <v>1287841621</v>
      </c>
      <c r="E16">
        <v>3.0358060707000001</v>
      </c>
      <c r="F16">
        <v>3.3875109685</v>
      </c>
      <c r="G16">
        <v>2.8363852923000001</v>
      </c>
      <c r="H16">
        <v>3.5632052535000001</v>
      </c>
      <c r="I16" t="s">
        <v>13</v>
      </c>
      <c r="J16" s="2">
        <f t="shared" si="0"/>
        <v>-0.10317114032671149</v>
      </c>
      <c r="K16" s="2">
        <f t="shared" si="1"/>
        <v>-0.10889022701796937</v>
      </c>
    </row>
    <row r="17" spans="1:11" x14ac:dyDescent="0.25">
      <c r="A17" s="6">
        <v>36982</v>
      </c>
      <c r="B17">
        <v>12186</v>
      </c>
      <c r="C17">
        <v>166183200</v>
      </c>
      <c r="D17">
        <v>1041405178</v>
      </c>
      <c r="E17">
        <v>3.4513954565999998</v>
      </c>
      <c r="F17">
        <v>3.0500251348999998</v>
      </c>
      <c r="G17">
        <v>2.8826259868999999</v>
      </c>
      <c r="H17">
        <v>3.5289547055999999</v>
      </c>
      <c r="I17" t="s">
        <v>13</v>
      </c>
      <c r="J17" s="2">
        <f t="shared" si="0"/>
        <v>0.13689589394759083</v>
      </c>
      <c r="K17" s="2">
        <f t="shared" si="1"/>
        <v>0.12830164852496717</v>
      </c>
    </row>
    <row r="18" spans="1:11" x14ac:dyDescent="0.25">
      <c r="A18" s="6">
        <v>37012</v>
      </c>
      <c r="B18">
        <v>12492</v>
      </c>
      <c r="C18">
        <v>153709600</v>
      </c>
      <c r="D18">
        <v>1089783278</v>
      </c>
      <c r="E18">
        <v>3.8650456886</v>
      </c>
      <c r="F18">
        <v>3.4513954565999998</v>
      </c>
      <c r="G18">
        <v>3.3932257733000002</v>
      </c>
      <c r="H18">
        <v>3.9102887483000002</v>
      </c>
      <c r="I18" t="s">
        <v>13</v>
      </c>
      <c r="J18" s="2">
        <f t="shared" si="0"/>
        <v>0.11985014096515356</v>
      </c>
      <c r="K18" s="2">
        <f t="shared" si="1"/>
        <v>0.11319487364493772</v>
      </c>
    </row>
    <row r="19" spans="1:11" x14ac:dyDescent="0.25">
      <c r="A19" s="6">
        <v>37043</v>
      </c>
      <c r="B19">
        <v>12907</v>
      </c>
      <c r="C19">
        <v>142907200</v>
      </c>
      <c r="D19">
        <v>1027578862</v>
      </c>
      <c r="E19">
        <v>3.4895288608000001</v>
      </c>
      <c r="F19">
        <v>3.8650456886</v>
      </c>
      <c r="G19">
        <v>3.3544461488000001</v>
      </c>
      <c r="H19">
        <v>4.0641150523</v>
      </c>
      <c r="I19" t="s">
        <v>13</v>
      </c>
      <c r="J19" s="2">
        <f t="shared" si="0"/>
        <v>-9.7157151054537705E-2</v>
      </c>
      <c r="K19" s="2">
        <f t="shared" si="1"/>
        <v>-0.10220677288607569</v>
      </c>
    </row>
    <row r="20" spans="1:11" x14ac:dyDescent="0.25">
      <c r="A20" s="6">
        <v>37073</v>
      </c>
      <c r="B20">
        <v>14614</v>
      </c>
      <c r="C20">
        <v>196577600</v>
      </c>
      <c r="D20">
        <v>1289787232</v>
      </c>
      <c r="E20">
        <v>3.5705580692000001</v>
      </c>
      <c r="F20">
        <v>3.5573825281000002</v>
      </c>
      <c r="G20">
        <v>3.2938727112000001</v>
      </c>
      <c r="H20">
        <v>3.6100844413000002</v>
      </c>
      <c r="I20" t="s">
        <v>13</v>
      </c>
      <c r="J20" s="2">
        <f t="shared" si="0"/>
        <v>2.322067294248531E-2</v>
      </c>
      <c r="K20" s="2">
        <f t="shared" si="1"/>
        <v>2.2955175283324594E-2</v>
      </c>
    </row>
    <row r="21" spans="1:11" x14ac:dyDescent="0.25">
      <c r="A21" s="6">
        <v>37104</v>
      </c>
      <c r="B21">
        <v>12773</v>
      </c>
      <c r="C21">
        <v>153550400</v>
      </c>
      <c r="D21">
        <v>1029029182</v>
      </c>
      <c r="E21">
        <v>3.6253151497</v>
      </c>
      <c r="F21">
        <v>3.5705580692000001</v>
      </c>
      <c r="G21">
        <v>3.3861012477000001</v>
      </c>
      <c r="H21">
        <v>3.7571447916</v>
      </c>
      <c r="I21" t="s">
        <v>13</v>
      </c>
      <c r="J21" s="2">
        <f t="shared" si="0"/>
        <v>1.5335720478078851E-2</v>
      </c>
      <c r="K21" s="2">
        <f t="shared" si="1"/>
        <v>1.5219316896724448E-2</v>
      </c>
    </row>
    <row r="22" spans="1:11" x14ac:dyDescent="0.25">
      <c r="A22" s="6">
        <v>37135</v>
      </c>
      <c r="B22">
        <v>15770</v>
      </c>
      <c r="C22">
        <v>187248800</v>
      </c>
      <c r="D22">
        <v>1245170281</v>
      </c>
      <c r="E22">
        <v>3.3814302620999999</v>
      </c>
      <c r="F22">
        <v>3.6121321353</v>
      </c>
      <c r="G22">
        <v>3.1639114034000002</v>
      </c>
      <c r="H22">
        <v>3.8889744334</v>
      </c>
      <c r="I22" t="s">
        <v>13</v>
      </c>
      <c r="J22" s="2">
        <f t="shared" si="0"/>
        <v>-6.7272741135396719E-2</v>
      </c>
      <c r="K22" s="2">
        <f t="shared" si="1"/>
        <v>-6.9642447918258285E-2</v>
      </c>
    </row>
    <row r="23" spans="1:11" x14ac:dyDescent="0.25">
      <c r="A23" s="6">
        <v>37165</v>
      </c>
      <c r="B23">
        <v>14502</v>
      </c>
      <c r="C23">
        <v>175344800</v>
      </c>
      <c r="D23">
        <v>1144272945</v>
      </c>
      <c r="E23">
        <v>3.4209793055</v>
      </c>
      <c r="F23">
        <v>3.3741795915999999</v>
      </c>
      <c r="G23">
        <v>3.1678663831999998</v>
      </c>
      <c r="H23">
        <v>3.6450895456999999</v>
      </c>
      <c r="I23" t="s">
        <v>13</v>
      </c>
      <c r="J23" s="2">
        <f t="shared" si="0"/>
        <v>1.1695951220191292E-2</v>
      </c>
      <c r="K23" s="2">
        <f t="shared" si="1"/>
        <v>1.1628082264786973E-2</v>
      </c>
    </row>
    <row r="24" spans="1:11" x14ac:dyDescent="0.25">
      <c r="A24" s="6">
        <v>37196</v>
      </c>
      <c r="B24">
        <v>27610</v>
      </c>
      <c r="C24">
        <v>253344800</v>
      </c>
      <c r="D24">
        <v>1571943794</v>
      </c>
      <c r="E24">
        <v>3.2364176057999998</v>
      </c>
      <c r="F24">
        <v>3.4209793055</v>
      </c>
      <c r="G24">
        <v>3.0103297499999999</v>
      </c>
      <c r="H24">
        <v>3.5857663577999999</v>
      </c>
      <c r="I24" t="s">
        <v>13</v>
      </c>
      <c r="J24" s="2">
        <f t="shared" si="0"/>
        <v>-5.3949960879118852E-2</v>
      </c>
      <c r="K24" s="2">
        <f t="shared" si="1"/>
        <v>-5.5459815852556618E-2</v>
      </c>
    </row>
    <row r="25" spans="1:11" x14ac:dyDescent="0.25">
      <c r="A25" s="6">
        <v>37226</v>
      </c>
      <c r="B25">
        <v>15147</v>
      </c>
      <c r="C25">
        <v>150732800</v>
      </c>
      <c r="D25">
        <v>927755986</v>
      </c>
      <c r="E25">
        <v>3.3715431898000001</v>
      </c>
      <c r="F25">
        <v>3.2093925393</v>
      </c>
      <c r="G25">
        <v>3.0966782559000001</v>
      </c>
      <c r="H25">
        <v>3.4341620685000001</v>
      </c>
      <c r="I25" t="s">
        <v>13</v>
      </c>
      <c r="J25" s="2">
        <f t="shared" si="0"/>
        <v>4.175159094359171E-2</v>
      </c>
      <c r="K25" s="2">
        <f t="shared" si="1"/>
        <v>4.0903518502932987E-2</v>
      </c>
    </row>
    <row r="26" spans="1:11" x14ac:dyDescent="0.25">
      <c r="A26" s="6">
        <v>37257</v>
      </c>
      <c r="B26">
        <v>12718</v>
      </c>
      <c r="C26">
        <v>131369600</v>
      </c>
      <c r="D26">
        <v>813847820</v>
      </c>
      <c r="E26">
        <v>3.1705027849</v>
      </c>
      <c r="F26">
        <v>3.3807712245000001</v>
      </c>
      <c r="G26">
        <v>3.0518561576000001</v>
      </c>
      <c r="H26">
        <v>3.4803024935</v>
      </c>
      <c r="I26" t="s">
        <v>13</v>
      </c>
      <c r="J26" s="2">
        <f t="shared" si="0"/>
        <v>-5.9628601379988821E-2</v>
      </c>
      <c r="K26" s="2">
        <f t="shared" si="1"/>
        <v>-6.1480376836575278E-2</v>
      </c>
    </row>
    <row r="27" spans="1:11" x14ac:dyDescent="0.25">
      <c r="A27" s="6">
        <v>37288</v>
      </c>
      <c r="B27">
        <v>13667</v>
      </c>
      <c r="C27">
        <v>152240800</v>
      </c>
      <c r="D27">
        <v>970782077</v>
      </c>
      <c r="E27">
        <v>3.6978213522000001</v>
      </c>
      <c r="F27">
        <v>3.1744577647000001</v>
      </c>
      <c r="G27">
        <v>3.1210666692000002</v>
      </c>
      <c r="H27">
        <v>3.7571447916</v>
      </c>
      <c r="I27" t="s">
        <v>13</v>
      </c>
      <c r="J27" s="2">
        <f t="shared" si="0"/>
        <v>0.16632017161802692</v>
      </c>
      <c r="K27" s="2">
        <f t="shared" si="1"/>
        <v>0.15385363995930759</v>
      </c>
    </row>
    <row r="28" spans="1:11" x14ac:dyDescent="0.25">
      <c r="A28" s="6">
        <v>37316</v>
      </c>
      <c r="B28">
        <v>13995</v>
      </c>
      <c r="C28">
        <v>171556000</v>
      </c>
      <c r="D28">
        <v>1242928206</v>
      </c>
      <c r="E28">
        <v>3.9548892501999999</v>
      </c>
      <c r="F28">
        <v>3.7175959995999999</v>
      </c>
      <c r="G28">
        <v>3.6384981642000001</v>
      </c>
      <c r="H28">
        <v>4.0267962752999997</v>
      </c>
      <c r="I28" t="s">
        <v>13</v>
      </c>
      <c r="J28" s="2">
        <f t="shared" si="0"/>
        <v>6.9518744556726242E-2</v>
      </c>
      <c r="K28" s="2">
        <f t="shared" si="1"/>
        <v>6.7208775853988753E-2</v>
      </c>
    </row>
    <row r="29" spans="1:11" x14ac:dyDescent="0.25">
      <c r="A29" s="6">
        <v>37347</v>
      </c>
      <c r="B29">
        <v>14234</v>
      </c>
      <c r="C29">
        <v>180812800</v>
      </c>
      <c r="D29">
        <v>1271829061</v>
      </c>
      <c r="E29">
        <v>3.7610824309000002</v>
      </c>
      <c r="F29">
        <v>3.9788581715000002</v>
      </c>
      <c r="G29">
        <v>3.6706849832000001</v>
      </c>
      <c r="H29">
        <v>4.0747343789999997</v>
      </c>
      <c r="I29" t="s">
        <v>13</v>
      </c>
      <c r="J29" s="2">
        <f t="shared" si="0"/>
        <v>-4.9004360688532311E-2</v>
      </c>
      <c r="K29" s="2">
        <f t="shared" si="1"/>
        <v>-5.0245801819007556E-2</v>
      </c>
    </row>
    <row r="30" spans="1:11" x14ac:dyDescent="0.25">
      <c r="A30" s="6">
        <v>37377</v>
      </c>
      <c r="B30">
        <v>11054</v>
      </c>
      <c r="C30">
        <v>131476000</v>
      </c>
      <c r="D30">
        <v>886728541</v>
      </c>
      <c r="E30">
        <v>3.7336894153000002</v>
      </c>
      <c r="F30">
        <v>3.752179838</v>
      </c>
      <c r="G30">
        <v>3.4987929420000001</v>
      </c>
      <c r="H30">
        <v>3.8829822252000001</v>
      </c>
      <c r="I30" t="s">
        <v>13</v>
      </c>
      <c r="J30" s="2">
        <f t="shared" si="0"/>
        <v>-7.2832797747123257E-3</v>
      </c>
      <c r="K30" s="2">
        <f t="shared" si="1"/>
        <v>-7.3099323478002911E-3</v>
      </c>
    </row>
    <row r="31" spans="1:11" x14ac:dyDescent="0.25">
      <c r="A31" s="6">
        <v>37408</v>
      </c>
      <c r="B31">
        <v>15655</v>
      </c>
      <c r="C31">
        <v>170921600</v>
      </c>
      <c r="D31">
        <v>1036027271</v>
      </c>
      <c r="E31">
        <v>3.3625117948000001</v>
      </c>
      <c r="F31">
        <v>3.7665611907000001</v>
      </c>
      <c r="G31">
        <v>2.7941035219999999</v>
      </c>
      <c r="H31">
        <v>3.8144992945</v>
      </c>
      <c r="I31" t="s">
        <v>13</v>
      </c>
      <c r="J31" s="2">
        <f t="shared" si="0"/>
        <v>-9.9413094988292205E-2</v>
      </c>
      <c r="K31" s="2">
        <f t="shared" si="1"/>
        <v>-0.10470861151383924</v>
      </c>
    </row>
    <row r="32" spans="1:11" x14ac:dyDescent="0.25">
      <c r="A32" s="6">
        <v>37438</v>
      </c>
      <c r="B32">
        <v>19006</v>
      </c>
      <c r="C32">
        <v>209068800</v>
      </c>
      <c r="D32">
        <v>1106122142</v>
      </c>
      <c r="E32">
        <v>2.8016366861000002</v>
      </c>
      <c r="F32">
        <v>3.3899050715999999</v>
      </c>
      <c r="G32">
        <v>2.6016666538000002</v>
      </c>
      <c r="H32">
        <v>3.3899050715999999</v>
      </c>
      <c r="I32" t="s">
        <v>13</v>
      </c>
      <c r="J32" s="2">
        <f t="shared" si="0"/>
        <v>-0.16680242120410471</v>
      </c>
      <c r="K32" s="2">
        <f t="shared" si="1"/>
        <v>-0.18248447550941352</v>
      </c>
    </row>
    <row r="33" spans="1:11" x14ac:dyDescent="0.25">
      <c r="A33" s="6">
        <v>37469</v>
      </c>
      <c r="B33">
        <v>21589</v>
      </c>
      <c r="C33">
        <v>217171200</v>
      </c>
      <c r="D33">
        <v>1143253069</v>
      </c>
      <c r="E33">
        <v>3.0132489526000001</v>
      </c>
      <c r="F33">
        <v>2.8310843671999999</v>
      </c>
      <c r="G33">
        <v>2.6852156516000001</v>
      </c>
      <c r="H33">
        <v>3.1639114523999998</v>
      </c>
      <c r="I33" t="s">
        <v>13</v>
      </c>
      <c r="J33" s="2">
        <f t="shared" si="0"/>
        <v>7.553165888706781E-2</v>
      </c>
      <c r="K33" s="2">
        <f t="shared" si="1"/>
        <v>7.2815105728543592E-2</v>
      </c>
    </row>
    <row r="34" spans="1:11" x14ac:dyDescent="0.25">
      <c r="A34" s="6">
        <v>37500</v>
      </c>
      <c r="B34">
        <v>21945</v>
      </c>
      <c r="C34">
        <v>227494400</v>
      </c>
      <c r="D34">
        <v>1214400523</v>
      </c>
      <c r="E34">
        <v>2.5270202488</v>
      </c>
      <c r="F34">
        <v>3.0132489526000001</v>
      </c>
      <c r="G34">
        <v>2.3558129220000001</v>
      </c>
      <c r="H34">
        <v>3.3145739523</v>
      </c>
      <c r="I34" t="s">
        <v>13</v>
      </c>
      <c r="J34" s="2">
        <f t="shared" si="0"/>
        <v>-0.16136360169658559</v>
      </c>
      <c r="K34" s="2">
        <f t="shared" si="1"/>
        <v>-0.1759780415343758</v>
      </c>
    </row>
    <row r="35" spans="1:11" x14ac:dyDescent="0.25">
      <c r="A35" s="6">
        <v>37530</v>
      </c>
      <c r="B35">
        <v>29081</v>
      </c>
      <c r="C35">
        <v>249873600</v>
      </c>
      <c r="D35">
        <v>1245562153</v>
      </c>
      <c r="E35">
        <v>3.0337937794999998</v>
      </c>
      <c r="F35">
        <v>2.5722189726</v>
      </c>
      <c r="G35">
        <v>2.3763577488999998</v>
      </c>
      <c r="H35">
        <v>3.0680352448999999</v>
      </c>
      <c r="I35" t="s">
        <v>13</v>
      </c>
      <c r="J35" s="2">
        <f t="shared" si="0"/>
        <v>0.2005419350876394</v>
      </c>
      <c r="K35" s="2">
        <f t="shared" si="1"/>
        <v>0.18277306742072172</v>
      </c>
    </row>
    <row r="36" spans="1:11" x14ac:dyDescent="0.25">
      <c r="A36" s="6">
        <v>37561</v>
      </c>
      <c r="B36">
        <v>15870</v>
      </c>
      <c r="C36">
        <v>136425600</v>
      </c>
      <c r="D36">
        <v>746510841</v>
      </c>
      <c r="E36">
        <v>3.1163376057000001</v>
      </c>
      <c r="F36">
        <v>3.0406422294</v>
      </c>
      <c r="G36">
        <v>2.7804068836</v>
      </c>
      <c r="H36">
        <v>3.2390280604999999</v>
      </c>
      <c r="I36" t="s">
        <v>13</v>
      </c>
      <c r="J36" s="2">
        <f t="shared" si="0"/>
        <v>2.7208120327019802E-2</v>
      </c>
      <c r="K36" s="2">
        <f t="shared" si="1"/>
        <v>2.6844559225097011E-2</v>
      </c>
    </row>
    <row r="37" spans="1:11" x14ac:dyDescent="0.25">
      <c r="A37" s="6">
        <v>37591</v>
      </c>
      <c r="B37">
        <v>13906</v>
      </c>
      <c r="C37">
        <v>150217600</v>
      </c>
      <c r="D37">
        <v>864112089</v>
      </c>
      <c r="E37">
        <v>3.2530498802999999</v>
      </c>
      <c r="F37">
        <v>3.1198429937999999</v>
      </c>
      <c r="G37">
        <v>3.0287015666000001</v>
      </c>
      <c r="H37">
        <v>3.5124523422</v>
      </c>
      <c r="I37" t="s">
        <v>13</v>
      </c>
      <c r="J37" s="2">
        <f t="shared" si="0"/>
        <v>4.3869532732892402E-2</v>
      </c>
      <c r="K37" s="2">
        <f t="shared" si="1"/>
        <v>4.2934513004560255E-2</v>
      </c>
    </row>
    <row r="38" spans="1:11" x14ac:dyDescent="0.25">
      <c r="A38" s="6">
        <v>37622</v>
      </c>
      <c r="B38">
        <v>21600</v>
      </c>
      <c r="C38">
        <v>216892000</v>
      </c>
      <c r="D38">
        <v>1320465625</v>
      </c>
      <c r="E38">
        <v>3.3308704584000002</v>
      </c>
      <c r="F38">
        <v>3.2642672826000001</v>
      </c>
      <c r="G38">
        <v>3.0917993543</v>
      </c>
      <c r="H38">
        <v>3.7262844917</v>
      </c>
      <c r="I38" t="s">
        <v>13</v>
      </c>
      <c r="J38" s="2">
        <f t="shared" si="0"/>
        <v>2.3922343942916591E-2</v>
      </c>
      <c r="K38" s="2">
        <f t="shared" si="1"/>
        <v>2.3640687748376202E-2</v>
      </c>
    </row>
    <row r="39" spans="1:11" x14ac:dyDescent="0.25">
      <c r="A39" s="6">
        <v>37653</v>
      </c>
      <c r="B39">
        <v>15938</v>
      </c>
      <c r="C39">
        <v>162744000</v>
      </c>
      <c r="D39">
        <v>921189323</v>
      </c>
      <c r="E39">
        <v>2.9929459128000002</v>
      </c>
      <c r="F39">
        <v>3.3652239034</v>
      </c>
      <c r="G39">
        <v>2.8681522786999998</v>
      </c>
      <c r="H39">
        <v>3.3862564992999999</v>
      </c>
      <c r="I39" t="s">
        <v>13</v>
      </c>
      <c r="J39" s="2">
        <f t="shared" si="0"/>
        <v>-0.10145232299496976</v>
      </c>
      <c r="K39" s="2">
        <f t="shared" si="1"/>
        <v>-0.106975511278128</v>
      </c>
    </row>
    <row r="40" spans="1:11" x14ac:dyDescent="0.25">
      <c r="A40" s="6">
        <v>37681</v>
      </c>
      <c r="B40">
        <v>16105</v>
      </c>
      <c r="C40">
        <v>172749600</v>
      </c>
      <c r="D40">
        <v>992158073</v>
      </c>
      <c r="E40">
        <v>3.3681643545000002</v>
      </c>
      <c r="F40">
        <v>2.9445709154999999</v>
      </c>
      <c r="G40">
        <v>2.9165272760000001</v>
      </c>
      <c r="H40">
        <v>3.4844089702000001</v>
      </c>
      <c r="I40" t="s">
        <v>13</v>
      </c>
      <c r="J40" s="2">
        <f t="shared" si="0"/>
        <v>0.1253675985574263</v>
      </c>
      <c r="K40" s="2">
        <f t="shared" si="1"/>
        <v>0.11810973655709989</v>
      </c>
    </row>
    <row r="41" spans="1:11" x14ac:dyDescent="0.25">
      <c r="A41" s="6">
        <v>37712</v>
      </c>
      <c r="B41">
        <v>16148</v>
      </c>
      <c r="C41">
        <v>180717600</v>
      </c>
      <c r="D41">
        <v>1077286477</v>
      </c>
      <c r="E41">
        <v>3.6215024152000002</v>
      </c>
      <c r="F41">
        <v>3.3826820823000001</v>
      </c>
      <c r="G41">
        <v>3.3028334718000001</v>
      </c>
      <c r="H41">
        <v>3.6621527729999999</v>
      </c>
      <c r="I41" t="s">
        <v>13</v>
      </c>
      <c r="J41" s="2">
        <f t="shared" si="0"/>
        <v>7.5215468734929791E-2</v>
      </c>
      <c r="K41" s="2">
        <f t="shared" si="1"/>
        <v>7.2521077527501129E-2</v>
      </c>
    </row>
    <row r="42" spans="1:11" x14ac:dyDescent="0.25">
      <c r="A42" s="6">
        <v>37742</v>
      </c>
      <c r="B42">
        <v>19655</v>
      </c>
      <c r="C42">
        <v>209094400</v>
      </c>
      <c r="D42">
        <v>1381773510</v>
      </c>
      <c r="E42">
        <v>3.8320127911999999</v>
      </c>
      <c r="F42">
        <v>3.6215024152000002</v>
      </c>
      <c r="G42">
        <v>3.5931924582999999</v>
      </c>
      <c r="H42">
        <v>4.0846250763</v>
      </c>
      <c r="I42" t="s">
        <v>13</v>
      </c>
      <c r="J42" s="2">
        <f t="shared" si="0"/>
        <v>5.8127912635500545E-2</v>
      </c>
      <c r="K42" s="2">
        <f t="shared" si="1"/>
        <v>5.650122653986811E-2</v>
      </c>
    </row>
    <row r="43" spans="1:11" x14ac:dyDescent="0.25">
      <c r="A43" s="6">
        <v>37773</v>
      </c>
      <c r="B43">
        <v>17105</v>
      </c>
      <c r="C43">
        <v>175024800</v>
      </c>
      <c r="D43">
        <v>1152808305</v>
      </c>
      <c r="E43">
        <v>3.6948182144000001</v>
      </c>
      <c r="F43">
        <v>3.8225760466000001</v>
      </c>
      <c r="G43">
        <v>3.6011773748000002</v>
      </c>
      <c r="H43">
        <v>3.9924360648000001</v>
      </c>
      <c r="I43" t="s">
        <v>13</v>
      </c>
      <c r="J43" s="2">
        <f t="shared" si="0"/>
        <v>-3.5802223081055295E-2</v>
      </c>
      <c r="K43" s="2">
        <f t="shared" si="1"/>
        <v>-3.6458842635607981E-2</v>
      </c>
    </row>
    <row r="44" spans="1:11" x14ac:dyDescent="0.25">
      <c r="A44" s="6">
        <v>37803</v>
      </c>
      <c r="B44">
        <v>18212</v>
      </c>
      <c r="C44">
        <v>175128800</v>
      </c>
      <c r="D44">
        <v>1212972017</v>
      </c>
      <c r="E44">
        <v>4.1013206847000001</v>
      </c>
      <c r="F44">
        <v>3.7093359422000001</v>
      </c>
      <c r="G44">
        <v>3.6803002096999999</v>
      </c>
      <c r="H44">
        <v>4.2160126172999997</v>
      </c>
      <c r="I44" t="s">
        <v>13</v>
      </c>
      <c r="J44" s="2">
        <f t="shared" si="0"/>
        <v>0.11001961306667751</v>
      </c>
      <c r="K44" s="2">
        <f t="shared" si="1"/>
        <v>0.10437768459757944</v>
      </c>
    </row>
    <row r="45" spans="1:11" x14ac:dyDescent="0.25">
      <c r="A45" s="6">
        <v>37834</v>
      </c>
      <c r="B45">
        <v>21137</v>
      </c>
      <c r="C45">
        <v>202696800</v>
      </c>
      <c r="D45">
        <v>1456347261</v>
      </c>
      <c r="E45">
        <v>4.4134565399000003</v>
      </c>
      <c r="F45">
        <v>4.1013206847000001</v>
      </c>
      <c r="G45">
        <v>3.8690334400999999</v>
      </c>
      <c r="H45">
        <v>4.4192638525000003</v>
      </c>
      <c r="I45" t="s">
        <v>13</v>
      </c>
      <c r="J45" s="2">
        <f t="shared" si="0"/>
        <v>7.6106181202661105E-2</v>
      </c>
      <c r="K45" s="2">
        <f t="shared" si="1"/>
        <v>7.3349138286014678E-2</v>
      </c>
    </row>
    <row r="46" spans="1:11" x14ac:dyDescent="0.25">
      <c r="A46" s="6">
        <v>37865</v>
      </c>
      <c r="B46">
        <v>25194</v>
      </c>
      <c r="C46">
        <v>229407200</v>
      </c>
      <c r="D46">
        <v>1793856612</v>
      </c>
      <c r="E46">
        <v>4.4025682440000002</v>
      </c>
      <c r="F46">
        <v>4.3844208073999997</v>
      </c>
      <c r="G46">
        <v>4.3336079294000003</v>
      </c>
      <c r="H46">
        <v>4.7909232778000002</v>
      </c>
      <c r="I46" t="s">
        <v>13</v>
      </c>
      <c r="J46" s="2">
        <f t="shared" si="0"/>
        <v>-2.4670676603618658E-3</v>
      </c>
      <c r="K46" s="2">
        <f t="shared" si="1"/>
        <v>-2.4701158862673717E-3</v>
      </c>
    </row>
    <row r="47" spans="1:11" x14ac:dyDescent="0.25">
      <c r="A47" s="6">
        <v>37895</v>
      </c>
      <c r="B47">
        <v>26498</v>
      </c>
      <c r="C47">
        <v>224031200</v>
      </c>
      <c r="D47">
        <v>1820822581</v>
      </c>
      <c r="E47">
        <v>4.5731540379000002</v>
      </c>
      <c r="F47">
        <v>4.4279745445999996</v>
      </c>
      <c r="G47">
        <v>4.4279745445999996</v>
      </c>
      <c r="H47">
        <v>4.9651386697</v>
      </c>
      <c r="I47" t="s">
        <v>13</v>
      </c>
      <c r="J47" s="2">
        <f t="shared" si="0"/>
        <v>3.8746882375413794E-2</v>
      </c>
      <c r="K47" s="2">
        <f t="shared" si="1"/>
        <v>3.8015065859708895E-2</v>
      </c>
    </row>
    <row r="48" spans="1:11" x14ac:dyDescent="0.25">
      <c r="A48" s="6">
        <v>37926</v>
      </c>
      <c r="B48">
        <v>21934</v>
      </c>
      <c r="C48">
        <v>173466400</v>
      </c>
      <c r="D48">
        <v>1449839492</v>
      </c>
      <c r="E48">
        <v>5.0737500414000003</v>
      </c>
      <c r="F48">
        <v>4.6058194238999999</v>
      </c>
      <c r="G48">
        <v>4.5746058327999997</v>
      </c>
      <c r="H48">
        <v>5.0980263574000002</v>
      </c>
      <c r="I48" t="s">
        <v>13</v>
      </c>
      <c r="J48" s="2">
        <f t="shared" si="0"/>
        <v>0.10946405901732414</v>
      </c>
      <c r="K48" s="2">
        <f t="shared" si="1"/>
        <v>0.10387706901032055</v>
      </c>
    </row>
    <row r="49" spans="1:11" x14ac:dyDescent="0.25">
      <c r="A49" s="6">
        <v>37956</v>
      </c>
      <c r="B49">
        <v>22005</v>
      </c>
      <c r="C49">
        <v>173840800</v>
      </c>
      <c r="D49">
        <v>1567254222</v>
      </c>
      <c r="E49">
        <v>5.7959704419999998</v>
      </c>
      <c r="F49">
        <v>5.0836122948</v>
      </c>
      <c r="G49">
        <v>5.0638877879999997</v>
      </c>
      <c r="H49">
        <v>5.9856291607000003</v>
      </c>
      <c r="I49" t="s">
        <v>13</v>
      </c>
      <c r="J49" s="2">
        <f t="shared" si="0"/>
        <v>0.14234449760176138</v>
      </c>
      <c r="K49" s="2">
        <f t="shared" si="1"/>
        <v>0.13308272739086896</v>
      </c>
    </row>
    <row r="50" spans="1:11" x14ac:dyDescent="0.25">
      <c r="A50" s="6">
        <v>37987</v>
      </c>
      <c r="B50">
        <v>34726</v>
      </c>
      <c r="C50">
        <v>246914400</v>
      </c>
      <c r="D50">
        <v>2625907103</v>
      </c>
      <c r="E50">
        <v>5.9393524332999998</v>
      </c>
      <c r="F50">
        <v>5.7959704419999998</v>
      </c>
      <c r="G50">
        <v>5.7959704419999998</v>
      </c>
      <c r="H50">
        <v>7.0173725901999999</v>
      </c>
      <c r="I50" t="s">
        <v>13</v>
      </c>
      <c r="J50" s="2">
        <f t="shared" si="0"/>
        <v>2.4738219895152458E-2</v>
      </c>
      <c r="K50" s="2">
        <f t="shared" si="1"/>
        <v>2.4437184747215786E-2</v>
      </c>
    </row>
    <row r="51" spans="1:11" x14ac:dyDescent="0.25">
      <c r="A51" s="6">
        <v>38018</v>
      </c>
      <c r="B51">
        <v>25621</v>
      </c>
      <c r="C51">
        <v>214023200</v>
      </c>
      <c r="D51">
        <v>2199638006</v>
      </c>
      <c r="E51">
        <v>6.2208059717999999</v>
      </c>
      <c r="F51">
        <v>5.9552837657</v>
      </c>
      <c r="G51">
        <v>5.7732113957999998</v>
      </c>
      <c r="H51">
        <v>6.7131600053999998</v>
      </c>
      <c r="I51" t="s">
        <v>13</v>
      </c>
      <c r="J51" s="2">
        <f t="shared" si="0"/>
        <v>4.7387916723375945E-2</v>
      </c>
      <c r="K51" s="2">
        <f t="shared" si="1"/>
        <v>4.6299366347760815E-2</v>
      </c>
    </row>
    <row r="52" spans="1:11" x14ac:dyDescent="0.25">
      <c r="A52" s="6">
        <v>38047</v>
      </c>
      <c r="B52">
        <v>29293</v>
      </c>
      <c r="C52">
        <v>192025600</v>
      </c>
      <c r="D52">
        <v>2010231637</v>
      </c>
      <c r="E52">
        <v>6.6661902997000002</v>
      </c>
      <c r="F52">
        <v>6.2670826992000004</v>
      </c>
      <c r="G52">
        <v>6.0705962666</v>
      </c>
      <c r="H52">
        <v>6.6661902997000002</v>
      </c>
      <c r="I52" t="s">
        <v>13</v>
      </c>
      <c r="J52" s="2">
        <f t="shared" si="0"/>
        <v>7.1595920194104323E-2</v>
      </c>
      <c r="K52" s="2">
        <f t="shared" si="1"/>
        <v>6.9149051471386766E-2</v>
      </c>
    </row>
    <row r="53" spans="1:11" x14ac:dyDescent="0.25">
      <c r="A53" s="6">
        <v>38078</v>
      </c>
      <c r="B53">
        <v>27535</v>
      </c>
      <c r="C53">
        <v>199446400</v>
      </c>
      <c r="D53">
        <v>2061151144</v>
      </c>
      <c r="E53">
        <v>5.8241452092000001</v>
      </c>
      <c r="F53">
        <v>6.7051738688000002</v>
      </c>
      <c r="G53">
        <v>5.6954994315</v>
      </c>
      <c r="H53">
        <v>6.9772791804000001</v>
      </c>
      <c r="I53" t="s">
        <v>13</v>
      </c>
      <c r="J53" s="2">
        <f t="shared" si="0"/>
        <v>-0.12631578947542121</v>
      </c>
      <c r="K53" s="2">
        <f t="shared" si="1"/>
        <v>-0.13503628380593105</v>
      </c>
    </row>
    <row r="54" spans="1:11" x14ac:dyDescent="0.25">
      <c r="A54" s="6">
        <v>38108</v>
      </c>
      <c r="B54">
        <v>35890</v>
      </c>
      <c r="C54">
        <v>242855200</v>
      </c>
      <c r="D54">
        <v>2193610022</v>
      </c>
      <c r="E54">
        <v>5.5964811663000003</v>
      </c>
      <c r="F54">
        <v>5.7937380253999997</v>
      </c>
      <c r="G54">
        <v>5.2269169321</v>
      </c>
      <c r="H54">
        <v>6.2295743268999999</v>
      </c>
      <c r="I54" t="s">
        <v>13</v>
      </c>
      <c r="J54" s="2">
        <f t="shared" si="0"/>
        <v>-3.908969208741131E-2</v>
      </c>
      <c r="K54" s="2">
        <f t="shared" si="1"/>
        <v>-3.9874206404398531E-2</v>
      </c>
    </row>
    <row r="55" spans="1:11" x14ac:dyDescent="0.25">
      <c r="A55" s="6">
        <v>38139</v>
      </c>
      <c r="B55">
        <v>28625</v>
      </c>
      <c r="C55">
        <v>214052800</v>
      </c>
      <c r="D55">
        <v>1992547083</v>
      </c>
      <c r="E55">
        <v>6.0276394394999997</v>
      </c>
      <c r="F55">
        <v>5.5746503676000003</v>
      </c>
      <c r="G55">
        <v>5.4966832296000003</v>
      </c>
      <c r="H55">
        <v>6.1126236198999999</v>
      </c>
      <c r="I55" t="s">
        <v>13</v>
      </c>
      <c r="J55" s="2">
        <f t="shared" si="0"/>
        <v>7.7040958485892874E-2</v>
      </c>
      <c r="K55" s="2">
        <f t="shared" si="1"/>
        <v>7.4217427614440612E-2</v>
      </c>
    </row>
    <row r="56" spans="1:11" x14ac:dyDescent="0.25">
      <c r="A56" s="6">
        <v>38169</v>
      </c>
      <c r="B56">
        <v>28495</v>
      </c>
      <c r="C56">
        <v>187821600</v>
      </c>
      <c r="D56">
        <v>1789247213</v>
      </c>
      <c r="E56">
        <v>6.0892334784999997</v>
      </c>
      <c r="F56">
        <v>6.0034696267000003</v>
      </c>
      <c r="G56">
        <v>5.7383813573999998</v>
      </c>
      <c r="H56">
        <v>6.1749973303000001</v>
      </c>
      <c r="I56" t="s">
        <v>13</v>
      </c>
      <c r="J56" s="2">
        <f t="shared" si="0"/>
        <v>1.0218600435249137E-2</v>
      </c>
      <c r="K56" s="2">
        <f t="shared" si="1"/>
        <v>1.0166743508764075E-2</v>
      </c>
    </row>
    <row r="57" spans="1:11" x14ac:dyDescent="0.25">
      <c r="A57" s="6">
        <v>38200</v>
      </c>
      <c r="B57">
        <v>29072</v>
      </c>
      <c r="C57">
        <v>205740800</v>
      </c>
      <c r="D57">
        <v>2073056301</v>
      </c>
      <c r="E57">
        <v>6.3933053167000002</v>
      </c>
      <c r="F57">
        <v>6.0518092522</v>
      </c>
      <c r="G57">
        <v>5.9644860577000003</v>
      </c>
      <c r="H57">
        <v>6.6505968721000004</v>
      </c>
      <c r="I57" t="s">
        <v>13</v>
      </c>
      <c r="J57" s="2">
        <f t="shared" si="0"/>
        <v>4.9935979507703898E-2</v>
      </c>
      <c r="K57" s="2">
        <f t="shared" si="1"/>
        <v>4.8729190413145447E-2</v>
      </c>
    </row>
    <row r="58" spans="1:11" x14ac:dyDescent="0.25">
      <c r="A58" s="6">
        <v>38231</v>
      </c>
      <c r="B58">
        <v>24134</v>
      </c>
      <c r="C58">
        <v>156488800</v>
      </c>
      <c r="D58">
        <v>1724266040</v>
      </c>
      <c r="E58">
        <v>7.3164362306999999</v>
      </c>
      <c r="F58">
        <v>6.3933053167000002</v>
      </c>
      <c r="G58">
        <v>6.3551014191000004</v>
      </c>
      <c r="H58">
        <v>7.3632165135000003</v>
      </c>
      <c r="I58" t="s">
        <v>13</v>
      </c>
      <c r="J58" s="2">
        <f t="shared" si="0"/>
        <v>0.1443902438991429</v>
      </c>
      <c r="K58" s="2">
        <f t="shared" si="1"/>
        <v>0.13487195707808666</v>
      </c>
    </row>
    <row r="59" spans="1:11" x14ac:dyDescent="0.25">
      <c r="A59" s="6">
        <v>38261</v>
      </c>
      <c r="B59">
        <v>28153</v>
      </c>
      <c r="C59">
        <v>199746400</v>
      </c>
      <c r="D59">
        <v>2345186600</v>
      </c>
      <c r="E59">
        <v>7.5266508779999999</v>
      </c>
      <c r="F59">
        <v>7.3534855555999998</v>
      </c>
      <c r="G59">
        <v>7.1038053230999996</v>
      </c>
      <c r="H59">
        <v>7.8931170256999996</v>
      </c>
      <c r="I59" t="s">
        <v>13</v>
      </c>
      <c r="J59" s="2">
        <f t="shared" si="0"/>
        <v>2.8731836193409688E-2</v>
      </c>
      <c r="K59" s="2">
        <f t="shared" si="1"/>
        <v>2.8326816662173845E-2</v>
      </c>
    </row>
    <row r="60" spans="1:11" x14ac:dyDescent="0.25">
      <c r="A60" s="6">
        <v>38292</v>
      </c>
      <c r="B60">
        <v>27769</v>
      </c>
      <c r="C60">
        <v>158728000</v>
      </c>
      <c r="D60">
        <v>1844191868</v>
      </c>
      <c r="E60">
        <v>7.4823527722999996</v>
      </c>
      <c r="F60">
        <v>7.5306779786</v>
      </c>
      <c r="G60">
        <v>7.2085099366999996</v>
      </c>
      <c r="H60">
        <v>7.77230401</v>
      </c>
      <c r="I60" t="s">
        <v>13</v>
      </c>
      <c r="J60" s="2">
        <f t="shared" si="0"/>
        <v>-5.8855002600799455E-3</v>
      </c>
      <c r="K60" s="2">
        <f t="shared" si="1"/>
        <v>-5.9028880742921499E-3</v>
      </c>
    </row>
    <row r="61" spans="1:11" x14ac:dyDescent="0.25">
      <c r="A61" s="6">
        <v>38322</v>
      </c>
      <c r="B61">
        <v>27885</v>
      </c>
      <c r="C61">
        <v>185402400</v>
      </c>
      <c r="D61">
        <v>2192750535</v>
      </c>
      <c r="E61">
        <v>7.8246563167999996</v>
      </c>
      <c r="F61">
        <v>7.5306779786</v>
      </c>
      <c r="G61">
        <v>7.2818031661999996</v>
      </c>
      <c r="H61">
        <v>7.8890899251000004</v>
      </c>
      <c r="I61" t="s">
        <v>13</v>
      </c>
      <c r="J61" s="2">
        <f t="shared" si="0"/>
        <v>4.5748116256590254E-2</v>
      </c>
      <c r="K61" s="2">
        <f t="shared" si="1"/>
        <v>4.4732530006098205E-2</v>
      </c>
    </row>
    <row r="62" spans="1:11" x14ac:dyDescent="0.25">
      <c r="A62" s="6">
        <v>38353</v>
      </c>
      <c r="B62">
        <v>24130</v>
      </c>
      <c r="C62">
        <v>161935200</v>
      </c>
      <c r="D62">
        <v>1888137537</v>
      </c>
      <c r="E62">
        <v>7.5951115869999999</v>
      </c>
      <c r="F62">
        <v>7.8528460204000003</v>
      </c>
      <c r="G62">
        <v>7.2737489652000002</v>
      </c>
      <c r="H62">
        <v>7.8850628246000003</v>
      </c>
      <c r="I62" t="s">
        <v>13</v>
      </c>
      <c r="J62" s="2">
        <f t="shared" si="0"/>
        <v>-2.9336078225845386E-2</v>
      </c>
      <c r="K62" s="2">
        <f t="shared" si="1"/>
        <v>-2.9774986180229002E-2</v>
      </c>
    </row>
    <row r="63" spans="1:11" x14ac:dyDescent="0.25">
      <c r="A63" s="6">
        <v>38384</v>
      </c>
      <c r="B63">
        <v>30970</v>
      </c>
      <c r="C63">
        <v>219586400</v>
      </c>
      <c r="D63">
        <v>2814984337</v>
      </c>
      <c r="E63">
        <v>8.9586878241000001</v>
      </c>
      <c r="F63">
        <v>7.5943061668</v>
      </c>
      <c r="G63">
        <v>7.4388600866000001</v>
      </c>
      <c r="H63">
        <v>9.1495723888999994</v>
      </c>
      <c r="I63" t="s">
        <v>13</v>
      </c>
      <c r="J63" s="2">
        <f t="shared" si="0"/>
        <v>0.1795334040165959</v>
      </c>
      <c r="K63" s="2">
        <f t="shared" si="1"/>
        <v>0.16511893995342292</v>
      </c>
    </row>
    <row r="64" spans="1:11" x14ac:dyDescent="0.25">
      <c r="A64" s="6">
        <v>38412</v>
      </c>
      <c r="B64">
        <v>34439</v>
      </c>
      <c r="C64">
        <v>213303200</v>
      </c>
      <c r="D64">
        <v>2854055103</v>
      </c>
      <c r="E64">
        <v>8.3079083796000006</v>
      </c>
      <c r="F64">
        <v>8.8129067851999991</v>
      </c>
      <c r="G64">
        <v>7.941442232</v>
      </c>
      <c r="H64">
        <v>9.4153610234999991</v>
      </c>
      <c r="I64" t="s">
        <v>13</v>
      </c>
      <c r="J64" s="2">
        <f t="shared" si="0"/>
        <v>-7.2642272761120341E-2</v>
      </c>
      <c r="K64" s="2">
        <f t="shared" si="1"/>
        <v>-7.5415890079109621E-2</v>
      </c>
    </row>
    <row r="65" spans="1:11" x14ac:dyDescent="0.25">
      <c r="A65" s="6">
        <v>38443</v>
      </c>
      <c r="B65">
        <v>24941</v>
      </c>
      <c r="C65">
        <v>155655200</v>
      </c>
      <c r="D65">
        <v>1904205291</v>
      </c>
      <c r="E65">
        <v>7.7363287628000004</v>
      </c>
      <c r="F65">
        <v>8.5099616390000001</v>
      </c>
      <c r="G65">
        <v>7.4743578416999998</v>
      </c>
      <c r="H65">
        <v>8.6581389413000007</v>
      </c>
      <c r="I65" t="s">
        <v>13</v>
      </c>
      <c r="J65" s="2">
        <f t="shared" si="0"/>
        <v>-6.8799460788892319E-2</v>
      </c>
      <c r="K65" s="2">
        <f t="shared" si="1"/>
        <v>-7.1280622955402287E-2</v>
      </c>
    </row>
    <row r="66" spans="1:11" x14ac:dyDescent="0.25">
      <c r="A66" s="6">
        <v>38473</v>
      </c>
      <c r="B66">
        <v>22337</v>
      </c>
      <c r="C66">
        <v>136750400</v>
      </c>
      <c r="D66">
        <v>1653264757</v>
      </c>
      <c r="E66">
        <v>8.2316175353999999</v>
      </c>
      <c r="F66">
        <v>7.7355101036000002</v>
      </c>
      <c r="G66">
        <v>7.5152907980999997</v>
      </c>
      <c r="H66">
        <v>8.3421365177000002</v>
      </c>
      <c r="I66" t="s">
        <v>13</v>
      </c>
      <c r="J66" s="2">
        <f t="shared" si="0"/>
        <v>6.4021164015364285E-2</v>
      </c>
      <c r="K66" s="2">
        <f t="shared" si="1"/>
        <v>6.2055281713513211E-2</v>
      </c>
    </row>
    <row r="67" spans="1:11" x14ac:dyDescent="0.25">
      <c r="A67" s="6">
        <v>38504</v>
      </c>
      <c r="B67">
        <v>30765</v>
      </c>
      <c r="C67">
        <v>205451200</v>
      </c>
      <c r="D67">
        <v>2705989363</v>
      </c>
      <c r="E67">
        <v>8.7842124469999998</v>
      </c>
      <c r="F67">
        <v>8.2520840135999993</v>
      </c>
      <c r="G67">
        <v>8.0965387791999994</v>
      </c>
      <c r="H67">
        <v>9.0846603470999998</v>
      </c>
      <c r="I67" t="s">
        <v>13</v>
      </c>
      <c r="J67" s="2">
        <f t="shared" si="0"/>
        <v>6.7130780703011261E-2</v>
      </c>
      <c r="K67" s="2">
        <f t="shared" si="1"/>
        <v>6.4973533415081969E-2</v>
      </c>
    </row>
    <row r="68" spans="1:11" x14ac:dyDescent="0.25">
      <c r="A68" s="6">
        <v>38534</v>
      </c>
      <c r="B68">
        <v>28281</v>
      </c>
      <c r="C68">
        <v>187157600</v>
      </c>
      <c r="D68">
        <v>2512563322</v>
      </c>
      <c r="E68">
        <v>9.0912010681000002</v>
      </c>
      <c r="F68">
        <v>8.9176857605999995</v>
      </c>
      <c r="G68">
        <v>8.6090287229999998</v>
      </c>
      <c r="H68">
        <v>9.2755610824999994</v>
      </c>
      <c r="I68" t="s">
        <v>13</v>
      </c>
      <c r="J68" s="2">
        <f t="shared" ref="J68:J131" si="2">E68/E67-1</f>
        <v>3.4947768277717728E-2</v>
      </c>
      <c r="K68" s="2">
        <f t="shared" ref="K68:K131" si="3">LN(E68/E67)</f>
        <v>3.4350960011752849E-2</v>
      </c>
    </row>
    <row r="69" spans="1:11" x14ac:dyDescent="0.25">
      <c r="A69" s="6">
        <v>38565</v>
      </c>
      <c r="B69">
        <v>39296</v>
      </c>
      <c r="C69">
        <v>225248800</v>
      </c>
      <c r="D69">
        <v>3377076782</v>
      </c>
      <c r="E69">
        <v>10.844706724</v>
      </c>
      <c r="F69">
        <v>9.0845274024999991</v>
      </c>
      <c r="G69">
        <v>9.0344749099000001</v>
      </c>
      <c r="H69">
        <v>10.844706724</v>
      </c>
      <c r="I69" t="s">
        <v>13</v>
      </c>
      <c r="J69" s="2">
        <f t="shared" si="2"/>
        <v>0.19287942734572816</v>
      </c>
      <c r="K69" s="2">
        <f t="shared" si="3"/>
        <v>0.17637007124014903</v>
      </c>
    </row>
    <row r="70" spans="1:11" x14ac:dyDescent="0.25">
      <c r="A70" s="6">
        <v>38596</v>
      </c>
      <c r="B70">
        <v>64652</v>
      </c>
      <c r="C70">
        <v>190229000</v>
      </c>
      <c r="D70">
        <v>3291589894</v>
      </c>
      <c r="E70">
        <v>11.895809068</v>
      </c>
      <c r="F70">
        <v>10.848043557</v>
      </c>
      <c r="G70">
        <v>10.621138924</v>
      </c>
      <c r="H70">
        <v>12.509786310999999</v>
      </c>
      <c r="I70" t="s">
        <v>13</v>
      </c>
      <c r="J70" s="2">
        <f t="shared" si="2"/>
        <v>9.6923076921374696E-2</v>
      </c>
      <c r="K70" s="2">
        <f t="shared" si="3"/>
        <v>9.2509057523061322E-2</v>
      </c>
    </row>
    <row r="71" spans="1:11" x14ac:dyDescent="0.25">
      <c r="A71" s="6">
        <v>38626</v>
      </c>
      <c r="B71">
        <v>72685</v>
      </c>
      <c r="C71">
        <v>230537600</v>
      </c>
      <c r="D71">
        <v>3679636399</v>
      </c>
      <c r="E71">
        <v>10.747938572000001</v>
      </c>
      <c r="F71">
        <v>11.912493232999999</v>
      </c>
      <c r="G71">
        <v>9.7602360522999998</v>
      </c>
      <c r="H71">
        <v>12.049303378999999</v>
      </c>
      <c r="I71" t="s">
        <v>13</v>
      </c>
      <c r="J71" s="2">
        <f t="shared" si="2"/>
        <v>-9.649368861238683E-2</v>
      </c>
      <c r="K71" s="2">
        <f t="shared" si="3"/>
        <v>-0.10147218348713199</v>
      </c>
    </row>
    <row r="72" spans="1:11" x14ac:dyDescent="0.25">
      <c r="A72" s="6">
        <v>38657</v>
      </c>
      <c r="B72">
        <v>71679</v>
      </c>
      <c r="C72">
        <v>198120200</v>
      </c>
      <c r="D72">
        <v>3245700264</v>
      </c>
      <c r="E72">
        <v>11.428652470999999</v>
      </c>
      <c r="F72">
        <v>10.808001562999999</v>
      </c>
      <c r="G72">
        <v>10.003824849000001</v>
      </c>
      <c r="H72">
        <v>11.575473116</v>
      </c>
      <c r="I72" t="s">
        <v>13</v>
      </c>
      <c r="J72" s="2">
        <f t="shared" si="2"/>
        <v>6.3334368208370684E-2</v>
      </c>
      <c r="K72" s="2">
        <f t="shared" si="3"/>
        <v>6.140960136488216E-2</v>
      </c>
    </row>
    <row r="73" spans="1:11" x14ac:dyDescent="0.25">
      <c r="A73" s="6">
        <v>38687</v>
      </c>
      <c r="B73">
        <v>56021</v>
      </c>
      <c r="C73">
        <v>155316800</v>
      </c>
      <c r="D73">
        <v>2811986153</v>
      </c>
      <c r="E73">
        <v>12.416354991</v>
      </c>
      <c r="F73">
        <v>11.492052295000001</v>
      </c>
      <c r="G73">
        <v>11.395284143</v>
      </c>
      <c r="H73">
        <v>12.506449478</v>
      </c>
      <c r="I73" t="s">
        <v>13</v>
      </c>
      <c r="J73" s="2">
        <f t="shared" si="2"/>
        <v>8.6423357653605981E-2</v>
      </c>
      <c r="K73" s="2">
        <f t="shared" si="3"/>
        <v>8.2890977640514646E-2</v>
      </c>
    </row>
    <row r="74" spans="1:11" x14ac:dyDescent="0.25">
      <c r="A74" s="6">
        <v>38718</v>
      </c>
      <c r="B74">
        <v>76838</v>
      </c>
      <c r="C74">
        <v>225760000</v>
      </c>
      <c r="D74">
        <v>4828448369</v>
      </c>
      <c r="E74">
        <v>15.896722543999999</v>
      </c>
      <c r="F74">
        <v>12.453560086</v>
      </c>
      <c r="G74">
        <v>12.423119553999999</v>
      </c>
      <c r="H74">
        <v>15.896722543999999</v>
      </c>
      <c r="I74" t="s">
        <v>13</v>
      </c>
      <c r="J74" s="2">
        <f t="shared" si="2"/>
        <v>0.28030509400888937</v>
      </c>
      <c r="K74" s="2">
        <f t="shared" si="3"/>
        <v>0.2470984042240035</v>
      </c>
    </row>
    <row r="75" spans="1:11" x14ac:dyDescent="0.25">
      <c r="A75" s="6">
        <v>38749</v>
      </c>
      <c r="B75">
        <v>92692</v>
      </c>
      <c r="C75">
        <v>260802200</v>
      </c>
      <c r="D75">
        <v>5664896200</v>
      </c>
      <c r="E75">
        <v>15.135709231</v>
      </c>
      <c r="F75">
        <v>15.896722543999999</v>
      </c>
      <c r="G75">
        <v>13.569712945999999</v>
      </c>
      <c r="H75">
        <v>15.998190985999999</v>
      </c>
      <c r="I75" t="s">
        <v>13</v>
      </c>
      <c r="J75" s="2">
        <f t="shared" si="2"/>
        <v>-4.7872340408132374E-2</v>
      </c>
      <c r="K75" s="2">
        <f t="shared" si="3"/>
        <v>-4.9056156970919834E-2</v>
      </c>
    </row>
    <row r="76" spans="1:11" x14ac:dyDescent="0.25">
      <c r="A76" s="6">
        <v>38777</v>
      </c>
      <c r="B76">
        <v>110146</v>
      </c>
      <c r="C76">
        <v>288663600</v>
      </c>
      <c r="D76">
        <v>6191026580</v>
      </c>
      <c r="E76">
        <v>14.591161926</v>
      </c>
      <c r="F76">
        <v>14.69601265</v>
      </c>
      <c r="G76">
        <v>13.738827016</v>
      </c>
      <c r="H76">
        <v>15.429967712</v>
      </c>
      <c r="I76" t="s">
        <v>13</v>
      </c>
      <c r="J76" s="2">
        <f t="shared" si="2"/>
        <v>-3.5977653685675515E-2</v>
      </c>
      <c r="K76" s="2">
        <f t="shared" si="3"/>
        <v>-3.6640803816274534E-2</v>
      </c>
    </row>
    <row r="77" spans="1:11" x14ac:dyDescent="0.25">
      <c r="A77" s="6">
        <v>38808</v>
      </c>
      <c r="B77">
        <v>67080</v>
      </c>
      <c r="C77">
        <v>201734800</v>
      </c>
      <c r="D77">
        <v>4526177898</v>
      </c>
      <c r="E77">
        <v>15.860193381</v>
      </c>
      <c r="F77">
        <v>14.64866071</v>
      </c>
      <c r="G77">
        <v>14.526898579999999</v>
      </c>
      <c r="H77">
        <v>16.158665546999998</v>
      </c>
      <c r="I77" t="s">
        <v>13</v>
      </c>
      <c r="J77" s="2">
        <f t="shared" si="2"/>
        <v>8.6972611327046812E-2</v>
      </c>
      <c r="K77" s="2">
        <f t="shared" si="3"/>
        <v>8.3396411250379374E-2</v>
      </c>
    </row>
    <row r="78" spans="1:11" x14ac:dyDescent="0.25">
      <c r="A78" s="6">
        <v>38838</v>
      </c>
      <c r="B78">
        <v>98025</v>
      </c>
      <c r="C78">
        <v>328791800</v>
      </c>
      <c r="D78">
        <v>7428405184</v>
      </c>
      <c r="E78">
        <v>15.095144035000001</v>
      </c>
      <c r="F78">
        <v>15.644058363999999</v>
      </c>
      <c r="G78">
        <v>14.13454396</v>
      </c>
      <c r="H78">
        <v>16.601227725000001</v>
      </c>
      <c r="I78" t="s">
        <v>13</v>
      </c>
      <c r="J78" s="2">
        <f t="shared" si="2"/>
        <v>-4.8237075527496676E-2</v>
      </c>
      <c r="K78" s="2">
        <f t="shared" si="3"/>
        <v>-4.943930411905862E-2</v>
      </c>
    </row>
    <row r="79" spans="1:11" x14ac:dyDescent="0.25">
      <c r="A79" s="6">
        <v>38869</v>
      </c>
      <c r="B79">
        <v>96499</v>
      </c>
      <c r="C79">
        <v>290904600</v>
      </c>
      <c r="D79">
        <v>5902216358</v>
      </c>
      <c r="E79">
        <v>14.813825442000001</v>
      </c>
      <c r="F79">
        <v>15.115728323000001</v>
      </c>
      <c r="G79">
        <v>12.460355258</v>
      </c>
      <c r="H79">
        <v>15.48281478</v>
      </c>
      <c r="I79" t="s">
        <v>13</v>
      </c>
      <c r="J79" s="2">
        <f t="shared" si="2"/>
        <v>-1.8636363611220119E-2</v>
      </c>
      <c r="K79" s="2">
        <f t="shared" si="3"/>
        <v>-1.8812208805978867E-2</v>
      </c>
    </row>
    <row r="80" spans="1:11" x14ac:dyDescent="0.25">
      <c r="A80" s="6">
        <v>38899</v>
      </c>
      <c r="B80">
        <v>78765</v>
      </c>
      <c r="C80">
        <v>216717000</v>
      </c>
      <c r="D80">
        <v>4693503678</v>
      </c>
      <c r="E80">
        <v>15.403908345</v>
      </c>
      <c r="F80">
        <v>14.75207258</v>
      </c>
      <c r="G80">
        <v>14.168851106</v>
      </c>
      <c r="H80">
        <v>15.530844783999999</v>
      </c>
      <c r="I80" t="s">
        <v>13</v>
      </c>
      <c r="J80" s="2">
        <f t="shared" si="2"/>
        <v>3.9833256123499527E-2</v>
      </c>
      <c r="K80" s="2">
        <f t="shared" si="3"/>
        <v>3.9060369648467347E-2</v>
      </c>
    </row>
    <row r="81" spans="1:11" x14ac:dyDescent="0.25">
      <c r="A81" s="6">
        <v>38930</v>
      </c>
      <c r="B81">
        <v>75272</v>
      </c>
      <c r="C81">
        <v>238485000</v>
      </c>
      <c r="D81">
        <v>5327667107</v>
      </c>
      <c r="E81">
        <v>14.75207258</v>
      </c>
      <c r="F81">
        <v>15.300986909000001</v>
      </c>
      <c r="G81">
        <v>14.522214705</v>
      </c>
      <c r="H81">
        <v>16.000852678000001</v>
      </c>
      <c r="I81" t="s">
        <v>13</v>
      </c>
      <c r="J81" s="2">
        <f t="shared" si="2"/>
        <v>-4.2316258341772106E-2</v>
      </c>
      <c r="K81" s="2">
        <f t="shared" si="3"/>
        <v>-4.3237679044077992E-2</v>
      </c>
    </row>
    <row r="82" spans="1:11" x14ac:dyDescent="0.25">
      <c r="A82" s="6">
        <v>38961</v>
      </c>
      <c r="B82">
        <v>113032</v>
      </c>
      <c r="C82">
        <v>319577200</v>
      </c>
      <c r="D82">
        <v>6407171207</v>
      </c>
      <c r="E82">
        <v>13.925270373</v>
      </c>
      <c r="F82">
        <v>14.854994016999999</v>
      </c>
      <c r="G82">
        <v>12.745104566</v>
      </c>
      <c r="H82">
        <v>15.232372617999999</v>
      </c>
      <c r="I82" t="s">
        <v>13</v>
      </c>
      <c r="J82" s="2">
        <f t="shared" si="2"/>
        <v>-5.604651160142271E-2</v>
      </c>
      <c r="K82" s="2">
        <f t="shared" si="3"/>
        <v>-5.7678384814699314E-2</v>
      </c>
    </row>
    <row r="83" spans="1:11" x14ac:dyDescent="0.25">
      <c r="A83" s="6">
        <v>38991</v>
      </c>
      <c r="B83">
        <v>110318</v>
      </c>
      <c r="C83">
        <v>317398000</v>
      </c>
      <c r="D83">
        <v>6543168498</v>
      </c>
      <c r="E83">
        <v>14.75207258</v>
      </c>
      <c r="F83">
        <v>14.065929669000001</v>
      </c>
      <c r="G83">
        <v>13.146498168999999</v>
      </c>
      <c r="H83">
        <v>15.026529743999999</v>
      </c>
      <c r="I83" t="s">
        <v>13</v>
      </c>
      <c r="J83" s="2">
        <f t="shared" si="2"/>
        <v>5.9374230076214785E-2</v>
      </c>
      <c r="K83" s="2">
        <f t="shared" si="3"/>
        <v>5.7678384814699273E-2</v>
      </c>
    </row>
    <row r="84" spans="1:11" x14ac:dyDescent="0.25">
      <c r="A84" s="6">
        <v>39022</v>
      </c>
      <c r="B84">
        <v>93397</v>
      </c>
      <c r="C84">
        <v>280441600</v>
      </c>
      <c r="D84">
        <v>6205557734</v>
      </c>
      <c r="E84">
        <v>16.097321103999999</v>
      </c>
      <c r="F84">
        <v>14.892568509</v>
      </c>
      <c r="G84">
        <v>14.787196562</v>
      </c>
      <c r="H84">
        <v>16.209717847</v>
      </c>
      <c r="I84" t="s">
        <v>13</v>
      </c>
      <c r="J84" s="2">
        <f t="shared" si="2"/>
        <v>9.1190476233407924E-2</v>
      </c>
      <c r="K84" s="2">
        <f t="shared" si="3"/>
        <v>8.7269280277008324E-2</v>
      </c>
    </row>
    <row r="85" spans="1:11" x14ac:dyDescent="0.25">
      <c r="A85" s="6">
        <v>39052</v>
      </c>
      <c r="B85">
        <v>75882</v>
      </c>
      <c r="C85">
        <v>248001000</v>
      </c>
      <c r="D85">
        <v>5863278877</v>
      </c>
      <c r="E85">
        <v>17.491743202999999</v>
      </c>
      <c r="F85">
        <v>16.023560741000001</v>
      </c>
      <c r="G85">
        <v>15.805792050000001</v>
      </c>
      <c r="H85">
        <v>17.547941573999999</v>
      </c>
      <c r="I85" t="s">
        <v>13</v>
      </c>
      <c r="J85" s="2">
        <f t="shared" si="2"/>
        <v>8.6624481799863151E-2</v>
      </c>
      <c r="K85" s="2">
        <f t="shared" si="3"/>
        <v>8.3076085527400423E-2</v>
      </c>
    </row>
    <row r="86" spans="1:11" x14ac:dyDescent="0.25">
      <c r="A86" s="6">
        <v>39083</v>
      </c>
      <c r="B86">
        <v>131300</v>
      </c>
      <c r="C86">
        <v>389605200</v>
      </c>
      <c r="D86">
        <v>8945600594</v>
      </c>
      <c r="E86">
        <v>16.612725510000001</v>
      </c>
      <c r="F86">
        <v>17.722130904</v>
      </c>
      <c r="G86">
        <v>15.311921100999999</v>
      </c>
      <c r="H86">
        <v>17.881630082000001</v>
      </c>
      <c r="I86" t="s">
        <v>13</v>
      </c>
      <c r="J86" s="2">
        <f t="shared" si="2"/>
        <v>-5.0253292813562389E-2</v>
      </c>
      <c r="K86" s="2">
        <f t="shared" si="3"/>
        <v>-5.1559953952328444E-2</v>
      </c>
    </row>
    <row r="87" spans="1:11" x14ac:dyDescent="0.25">
      <c r="A87" s="6">
        <v>39114</v>
      </c>
      <c r="B87">
        <v>124564</v>
      </c>
      <c r="C87">
        <v>352964800</v>
      </c>
      <c r="D87">
        <v>7950553056</v>
      </c>
      <c r="E87">
        <v>15.198499462999999</v>
      </c>
      <c r="F87">
        <v>16.726147146999999</v>
      </c>
      <c r="G87">
        <v>15.063811268</v>
      </c>
      <c r="H87">
        <v>16.871468620999998</v>
      </c>
      <c r="I87" t="s">
        <v>13</v>
      </c>
      <c r="J87" s="2">
        <f t="shared" si="2"/>
        <v>-8.5129080484036779E-2</v>
      </c>
      <c r="K87" s="2">
        <f t="shared" si="3"/>
        <v>-8.8972295225398526E-2</v>
      </c>
    </row>
    <row r="88" spans="1:11" x14ac:dyDescent="0.25">
      <c r="A88" s="6">
        <v>39142</v>
      </c>
      <c r="B88">
        <v>147726</v>
      </c>
      <c r="C88">
        <v>429829000</v>
      </c>
      <c r="D88">
        <v>9183682317</v>
      </c>
      <c r="E88">
        <v>16.353982397999999</v>
      </c>
      <c r="F88">
        <v>14.939756352</v>
      </c>
      <c r="G88">
        <v>14.074916364</v>
      </c>
      <c r="H88">
        <v>16.587914525999999</v>
      </c>
      <c r="I88" t="s">
        <v>13</v>
      </c>
      <c r="J88" s="2">
        <f t="shared" si="2"/>
        <v>7.6026119408232784E-2</v>
      </c>
      <c r="K88" s="2">
        <f t="shared" si="3"/>
        <v>7.3274735987937989E-2</v>
      </c>
    </row>
    <row r="89" spans="1:11" x14ac:dyDescent="0.25">
      <c r="A89" s="6">
        <v>39173</v>
      </c>
      <c r="B89">
        <v>118661</v>
      </c>
      <c r="C89">
        <v>356826600</v>
      </c>
      <c r="D89">
        <v>8338816803</v>
      </c>
      <c r="E89">
        <v>16.147332371000001</v>
      </c>
      <c r="F89">
        <v>16.300816006000002</v>
      </c>
      <c r="G89">
        <v>16.06873916</v>
      </c>
      <c r="H89">
        <v>17.504851464000001</v>
      </c>
      <c r="I89" t="s">
        <v>13</v>
      </c>
      <c r="J89" s="2">
        <f t="shared" si="2"/>
        <v>-1.2636067593253086E-2</v>
      </c>
      <c r="K89" s="2">
        <f t="shared" si="3"/>
        <v>-1.2716581668621085E-2</v>
      </c>
    </row>
    <row r="90" spans="1:11" x14ac:dyDescent="0.25">
      <c r="A90" s="6">
        <v>39203</v>
      </c>
      <c r="B90">
        <v>137369</v>
      </c>
      <c r="C90">
        <v>406524400</v>
      </c>
      <c r="D90">
        <v>9342857856</v>
      </c>
      <c r="E90">
        <v>16.411691351999998</v>
      </c>
      <c r="F90">
        <v>16.361677490999998</v>
      </c>
      <c r="G90">
        <v>15.77222841</v>
      </c>
      <c r="H90">
        <v>17.072588804999999</v>
      </c>
      <c r="I90" t="s">
        <v>13</v>
      </c>
      <c r="J90" s="2">
        <f t="shared" si="2"/>
        <v>1.637168139765155E-2</v>
      </c>
      <c r="K90" s="2">
        <f t="shared" si="3"/>
        <v>1.6239110404783451E-2</v>
      </c>
    </row>
    <row r="91" spans="1:11" x14ac:dyDescent="0.25">
      <c r="A91" s="6">
        <v>39234</v>
      </c>
      <c r="B91">
        <v>121101</v>
      </c>
      <c r="C91">
        <v>389751200</v>
      </c>
      <c r="D91">
        <v>9669137580</v>
      </c>
      <c r="E91">
        <v>18.447969992000001</v>
      </c>
      <c r="F91">
        <v>16.611746796999999</v>
      </c>
      <c r="G91">
        <v>16.522436331000002</v>
      </c>
      <c r="H91">
        <v>18.612301250000002</v>
      </c>
      <c r="I91" t="s">
        <v>13</v>
      </c>
      <c r="J91" s="2">
        <f t="shared" si="2"/>
        <v>0.12407488029878477</v>
      </c>
      <c r="K91" s="2">
        <f t="shared" si="3"/>
        <v>0.11696036873542473</v>
      </c>
    </row>
    <row r="92" spans="1:11" x14ac:dyDescent="0.25">
      <c r="A92" s="6">
        <v>39264</v>
      </c>
      <c r="B92">
        <v>119574</v>
      </c>
      <c r="C92">
        <v>332631200</v>
      </c>
      <c r="D92">
        <v>9055499186</v>
      </c>
      <c r="E92">
        <v>18.830218789</v>
      </c>
      <c r="F92">
        <v>18.505128689999999</v>
      </c>
      <c r="G92">
        <v>18.240769708999998</v>
      </c>
      <c r="H92">
        <v>20.541407329999998</v>
      </c>
      <c r="I92" t="s">
        <v>13</v>
      </c>
      <c r="J92" s="2">
        <f t="shared" si="2"/>
        <v>2.0720371789728631E-2</v>
      </c>
      <c r="K92" s="2">
        <f t="shared" si="3"/>
        <v>2.0508624873905913E-2</v>
      </c>
    </row>
    <row r="93" spans="1:11" x14ac:dyDescent="0.25">
      <c r="A93" s="6">
        <v>39295</v>
      </c>
      <c r="B93">
        <v>182953</v>
      </c>
      <c r="C93">
        <v>492170400</v>
      </c>
      <c r="D93">
        <v>12124075080</v>
      </c>
      <c r="E93">
        <v>18.851162969000001</v>
      </c>
      <c r="F93">
        <v>18.680177205</v>
      </c>
      <c r="G93">
        <v>15.582890221</v>
      </c>
      <c r="H93">
        <v>19.005267304</v>
      </c>
      <c r="I93" t="s">
        <v>13</v>
      </c>
      <c r="J93" s="2">
        <f t="shared" si="2"/>
        <v>1.1122642936169935E-3</v>
      </c>
      <c r="K93" s="2">
        <f t="shared" si="3"/>
        <v>1.1116461859778132E-3</v>
      </c>
    </row>
    <row r="94" spans="1:11" x14ac:dyDescent="0.25">
      <c r="A94" s="6">
        <v>39326</v>
      </c>
      <c r="B94">
        <v>125425</v>
      </c>
      <c r="C94">
        <v>350938400</v>
      </c>
      <c r="D94">
        <v>9871669064</v>
      </c>
      <c r="E94">
        <v>21.379096701000002</v>
      </c>
      <c r="F94">
        <v>18.851162969000001</v>
      </c>
      <c r="G94">
        <v>18.822272298000001</v>
      </c>
      <c r="H94">
        <v>21.848570108000001</v>
      </c>
      <c r="I94" t="s">
        <v>13</v>
      </c>
      <c r="J94" s="2">
        <f t="shared" si="2"/>
        <v>0.13409961688608218</v>
      </c>
      <c r="K94" s="2">
        <f t="shared" si="3"/>
        <v>0.12583904702591917</v>
      </c>
    </row>
    <row r="95" spans="1:11" x14ac:dyDescent="0.25">
      <c r="A95" s="6">
        <v>39356</v>
      </c>
      <c r="B95">
        <v>182990</v>
      </c>
      <c r="C95">
        <v>521669200</v>
      </c>
      <c r="D95">
        <v>17079990324</v>
      </c>
      <c r="E95">
        <v>26.221490923000001</v>
      </c>
      <c r="F95">
        <v>21.335760694000001</v>
      </c>
      <c r="G95">
        <v>20.692943259</v>
      </c>
      <c r="H95">
        <v>26.942381676</v>
      </c>
      <c r="I95" t="s">
        <v>13</v>
      </c>
      <c r="J95" s="2">
        <f t="shared" si="2"/>
        <v>0.22650134800940847</v>
      </c>
      <c r="K95" s="2">
        <f t="shared" si="3"/>
        <v>0.20416568378584657</v>
      </c>
    </row>
    <row r="96" spans="1:11" x14ac:dyDescent="0.25">
      <c r="A96" s="6">
        <v>39387</v>
      </c>
      <c r="B96">
        <v>220046</v>
      </c>
      <c r="C96">
        <v>587344000</v>
      </c>
      <c r="D96">
        <v>22440785934</v>
      </c>
      <c r="E96">
        <v>26.177800573999999</v>
      </c>
      <c r="F96">
        <v>25.850122959</v>
      </c>
      <c r="G96">
        <v>24.721455619</v>
      </c>
      <c r="H96">
        <v>33.091798249999997</v>
      </c>
      <c r="I96" t="s">
        <v>13</v>
      </c>
      <c r="J96" s="2">
        <f t="shared" si="2"/>
        <v>-1.666203845094083E-3</v>
      </c>
      <c r="K96" s="2">
        <f t="shared" si="3"/>
        <v>-1.6675935065748467E-3</v>
      </c>
    </row>
    <row r="97" spans="1:11" x14ac:dyDescent="0.25">
      <c r="A97" s="6">
        <v>39417</v>
      </c>
      <c r="B97">
        <v>182354</v>
      </c>
      <c r="C97">
        <v>408509400</v>
      </c>
      <c r="D97">
        <v>16624910619</v>
      </c>
      <c r="E97">
        <v>32.185223516000001</v>
      </c>
      <c r="F97">
        <v>26.487273877</v>
      </c>
      <c r="G97">
        <v>26.032166079</v>
      </c>
      <c r="H97">
        <v>32.185223516000001</v>
      </c>
      <c r="I97" t="s">
        <v>13</v>
      </c>
      <c r="J97" s="2">
        <f t="shared" si="2"/>
        <v>0.2294853964151069</v>
      </c>
      <c r="K97" s="2">
        <f t="shared" si="3"/>
        <v>0.2065957049420061</v>
      </c>
    </row>
    <row r="98" spans="1:11" x14ac:dyDescent="0.25">
      <c r="A98" s="6">
        <v>39448</v>
      </c>
      <c r="B98">
        <v>286711</v>
      </c>
      <c r="C98">
        <v>518117800</v>
      </c>
      <c r="D98">
        <v>20110060578</v>
      </c>
      <c r="E98">
        <v>29.380965071999999</v>
      </c>
      <c r="F98">
        <v>31.671861919000001</v>
      </c>
      <c r="G98">
        <v>24.191789649</v>
      </c>
      <c r="H98">
        <v>31.944926597999999</v>
      </c>
      <c r="I98" t="s">
        <v>13</v>
      </c>
      <c r="J98" s="2">
        <f t="shared" si="2"/>
        <v>-8.7128754678554299E-2</v>
      </c>
      <c r="K98" s="2">
        <f t="shared" si="3"/>
        <v>-9.1160432076260997E-2</v>
      </c>
    </row>
    <row r="99" spans="1:11" x14ac:dyDescent="0.25">
      <c r="A99" s="6">
        <v>39479</v>
      </c>
      <c r="B99">
        <v>196637</v>
      </c>
      <c r="C99">
        <v>387395800</v>
      </c>
      <c r="D99">
        <v>16199759958</v>
      </c>
      <c r="E99">
        <v>29.764671706000001</v>
      </c>
      <c r="F99">
        <v>30.130106595000001</v>
      </c>
      <c r="G99">
        <v>28.63182355</v>
      </c>
      <c r="H99">
        <v>31.591846149999999</v>
      </c>
      <c r="I99" t="s">
        <v>13</v>
      </c>
      <c r="J99" s="2">
        <f t="shared" si="2"/>
        <v>1.3059701512857291E-2</v>
      </c>
      <c r="K99" s="2">
        <f t="shared" si="3"/>
        <v>1.2975158883191477E-2</v>
      </c>
    </row>
    <row r="100" spans="1:11" x14ac:dyDescent="0.25">
      <c r="A100" s="6">
        <v>39508</v>
      </c>
      <c r="B100">
        <v>261980</v>
      </c>
      <c r="C100">
        <v>440673600</v>
      </c>
      <c r="D100">
        <v>16692721173</v>
      </c>
      <c r="E100">
        <v>27.038527433999999</v>
      </c>
      <c r="F100">
        <v>29.892573917</v>
      </c>
      <c r="G100">
        <v>24.666855004999999</v>
      </c>
      <c r="H100">
        <v>30.221465317</v>
      </c>
      <c r="I100" t="s">
        <v>13</v>
      </c>
      <c r="J100" s="2">
        <f t="shared" si="2"/>
        <v>-9.1589932485311554E-2</v>
      </c>
      <c r="K100" s="2">
        <f t="shared" si="3"/>
        <v>-9.6059386123145268E-2</v>
      </c>
    </row>
    <row r="101" spans="1:11" x14ac:dyDescent="0.25">
      <c r="A101" s="6">
        <v>39539</v>
      </c>
      <c r="B101">
        <v>315292</v>
      </c>
      <c r="C101">
        <v>550718800</v>
      </c>
      <c r="D101">
        <v>22617766234</v>
      </c>
      <c r="E101">
        <v>30.92302621</v>
      </c>
      <c r="F101">
        <v>27.403962322999998</v>
      </c>
      <c r="G101">
        <v>26.866773036000001</v>
      </c>
      <c r="H101">
        <v>32.036841371999998</v>
      </c>
      <c r="I101" t="s">
        <v>13</v>
      </c>
      <c r="J101" s="2">
        <f t="shared" si="2"/>
        <v>0.14366532295377077</v>
      </c>
      <c r="K101" s="2">
        <f t="shared" si="3"/>
        <v>0.1342383002909614</v>
      </c>
    </row>
    <row r="102" spans="1:11" x14ac:dyDescent="0.25">
      <c r="A102" s="6">
        <v>39569</v>
      </c>
      <c r="B102">
        <v>399688</v>
      </c>
      <c r="C102">
        <v>480770600</v>
      </c>
      <c r="D102">
        <v>23027512945</v>
      </c>
      <c r="E102">
        <v>35.905883514000003</v>
      </c>
      <c r="F102">
        <v>32.388572476</v>
      </c>
      <c r="G102">
        <v>31.106219493000001</v>
      </c>
      <c r="H102">
        <v>39.335261776000003</v>
      </c>
      <c r="I102" t="s">
        <v>13</v>
      </c>
      <c r="J102" s="2">
        <f t="shared" si="2"/>
        <v>0.16113744075890701</v>
      </c>
      <c r="K102" s="2">
        <f t="shared" si="3"/>
        <v>0.14940007706918856</v>
      </c>
    </row>
    <row r="103" spans="1:11" x14ac:dyDescent="0.25">
      <c r="A103" s="6">
        <v>39600</v>
      </c>
      <c r="B103">
        <v>383890</v>
      </c>
      <c r="C103">
        <v>464988600</v>
      </c>
      <c r="D103">
        <v>21341440464</v>
      </c>
      <c r="E103">
        <v>33.861446473000001</v>
      </c>
      <c r="F103">
        <v>35.832606200999997</v>
      </c>
      <c r="G103">
        <v>31.509244716000001</v>
      </c>
      <c r="H103">
        <v>36.836505393000003</v>
      </c>
      <c r="I103" t="s">
        <v>13</v>
      </c>
      <c r="J103" s="2">
        <f t="shared" si="2"/>
        <v>-5.6938775513011963E-2</v>
      </c>
      <c r="K103" s="2">
        <f t="shared" si="3"/>
        <v>-5.8624073231429007E-2</v>
      </c>
    </row>
    <row r="104" spans="1:11" x14ac:dyDescent="0.25">
      <c r="A104" s="6">
        <v>39630</v>
      </c>
      <c r="B104">
        <v>366973</v>
      </c>
      <c r="C104">
        <v>457014700</v>
      </c>
      <c r="D104">
        <v>17822604959</v>
      </c>
      <c r="E104">
        <v>26.306555473</v>
      </c>
      <c r="F104">
        <v>33.341177549000001</v>
      </c>
      <c r="G104">
        <v>24.613849535</v>
      </c>
      <c r="H104">
        <v>34.323093546999999</v>
      </c>
      <c r="I104" t="s">
        <v>13</v>
      </c>
      <c r="J104" s="2">
        <f t="shared" si="2"/>
        <v>-0.22311188052831776</v>
      </c>
      <c r="K104" s="2">
        <f t="shared" si="3"/>
        <v>-0.25245892936603553</v>
      </c>
    </row>
    <row r="105" spans="1:11" x14ac:dyDescent="0.25">
      <c r="A105" s="6">
        <v>39661</v>
      </c>
      <c r="B105">
        <v>298456</v>
      </c>
      <c r="C105">
        <v>378173300</v>
      </c>
      <c r="D105">
        <v>12778216442</v>
      </c>
      <c r="E105">
        <v>25.573782340000001</v>
      </c>
      <c r="F105">
        <v>26.196639503</v>
      </c>
      <c r="G105">
        <v>22.576740225999998</v>
      </c>
      <c r="H105">
        <v>26.431126904999999</v>
      </c>
      <c r="I105" t="s">
        <v>13</v>
      </c>
      <c r="J105" s="2">
        <f t="shared" si="2"/>
        <v>-2.7855153205142646E-2</v>
      </c>
      <c r="K105" s="2">
        <f t="shared" si="3"/>
        <v>-2.8250466287703314E-2</v>
      </c>
    </row>
    <row r="106" spans="1:11" x14ac:dyDescent="0.25">
      <c r="A106" s="6">
        <v>39692</v>
      </c>
      <c r="B106">
        <v>505659</v>
      </c>
      <c r="C106">
        <v>612502200</v>
      </c>
      <c r="D106">
        <v>19573975741</v>
      </c>
      <c r="E106">
        <v>25.720336966000001</v>
      </c>
      <c r="F106">
        <v>25.493177294999999</v>
      </c>
      <c r="G106">
        <v>19.682286350999998</v>
      </c>
      <c r="H106">
        <v>26.658286575999998</v>
      </c>
      <c r="I106" t="s">
        <v>13</v>
      </c>
      <c r="J106" s="2">
        <f t="shared" si="2"/>
        <v>5.7306590027073057E-3</v>
      </c>
      <c r="K106" s="2">
        <f t="shared" si="3"/>
        <v>5.7143012404895005E-3</v>
      </c>
    </row>
    <row r="107" spans="1:11" x14ac:dyDescent="0.25">
      <c r="A107" s="6">
        <v>39722</v>
      </c>
      <c r="B107">
        <v>734004</v>
      </c>
      <c r="C107">
        <v>901994800</v>
      </c>
      <c r="D107">
        <v>22315563003</v>
      </c>
      <c r="E107">
        <v>17.080941728999999</v>
      </c>
      <c r="F107">
        <v>25.647059652999999</v>
      </c>
      <c r="G107">
        <v>13.043361766</v>
      </c>
      <c r="H107">
        <v>25.852236130000001</v>
      </c>
      <c r="I107" t="s">
        <v>13</v>
      </c>
      <c r="J107" s="2">
        <f t="shared" si="2"/>
        <v>-0.33589743588587173</v>
      </c>
      <c r="K107" s="2">
        <f t="shared" si="3"/>
        <v>-0.40931867740674116</v>
      </c>
    </row>
    <row r="108" spans="1:11" x14ac:dyDescent="0.25">
      <c r="A108" s="6">
        <v>39753</v>
      </c>
      <c r="B108">
        <v>519719</v>
      </c>
      <c r="C108">
        <v>620952400</v>
      </c>
      <c r="D108">
        <v>13160187607</v>
      </c>
      <c r="E108">
        <v>14.699429046000001</v>
      </c>
      <c r="F108">
        <v>17.366723251</v>
      </c>
      <c r="G108">
        <v>12.273949976000001</v>
      </c>
      <c r="H108">
        <v>18.817614054</v>
      </c>
      <c r="I108" t="s">
        <v>13</v>
      </c>
      <c r="J108" s="2">
        <f t="shared" si="2"/>
        <v>-0.13942513947908797</v>
      </c>
      <c r="K108" s="2">
        <f t="shared" si="3"/>
        <v>-0.15015467057656526</v>
      </c>
    </row>
    <row r="109" spans="1:11" x14ac:dyDescent="0.25">
      <c r="A109" s="6">
        <v>39783</v>
      </c>
      <c r="B109">
        <v>457386</v>
      </c>
      <c r="C109">
        <v>591629900</v>
      </c>
      <c r="D109">
        <v>12687229999</v>
      </c>
      <c r="E109">
        <v>17.345139751000001</v>
      </c>
      <c r="F109">
        <v>14.091227346</v>
      </c>
      <c r="G109">
        <v>12.713613856</v>
      </c>
      <c r="H109">
        <v>18.136135039999999</v>
      </c>
      <c r="I109" t="s">
        <v>13</v>
      </c>
      <c r="J109" s="2">
        <f t="shared" si="2"/>
        <v>0.17998731084864472</v>
      </c>
      <c r="K109" s="2">
        <f t="shared" si="3"/>
        <v>0.16550368490165621</v>
      </c>
    </row>
    <row r="110" spans="1:11" x14ac:dyDescent="0.25">
      <c r="A110" s="6">
        <v>39814</v>
      </c>
      <c r="B110">
        <v>399473</v>
      </c>
      <c r="C110">
        <v>483877900</v>
      </c>
      <c r="D110">
        <v>11739288069</v>
      </c>
      <c r="E110">
        <v>19.008268300000001</v>
      </c>
      <c r="F110">
        <v>17.671690105</v>
      </c>
      <c r="G110">
        <v>17.102125533999999</v>
      </c>
      <c r="H110">
        <v>19.729716756999998</v>
      </c>
      <c r="I110" t="s">
        <v>13</v>
      </c>
      <c r="J110" s="2">
        <f t="shared" si="2"/>
        <v>9.5884413321265738E-2</v>
      </c>
      <c r="K110" s="2">
        <f t="shared" si="3"/>
        <v>9.1561720666169397E-2</v>
      </c>
    </row>
    <row r="111" spans="1:11" x14ac:dyDescent="0.25">
      <c r="A111" s="6">
        <v>39845</v>
      </c>
      <c r="B111">
        <v>348128</v>
      </c>
      <c r="C111">
        <v>447140200</v>
      </c>
      <c r="D111">
        <v>11878384289</v>
      </c>
      <c r="E111">
        <v>20.048672917000001</v>
      </c>
      <c r="F111">
        <v>18.643746973999999</v>
      </c>
      <c r="G111">
        <v>18.613370196999998</v>
      </c>
      <c r="H111">
        <v>21.377656916999999</v>
      </c>
      <c r="I111" t="s">
        <v>13</v>
      </c>
      <c r="J111" s="2">
        <f t="shared" si="2"/>
        <v>5.4734318801676451E-2</v>
      </c>
      <c r="K111" s="2">
        <f t="shared" si="3"/>
        <v>5.3288904693661938E-2</v>
      </c>
    </row>
    <row r="112" spans="1:11" x14ac:dyDescent="0.25">
      <c r="A112" s="6">
        <v>39873</v>
      </c>
      <c r="B112">
        <v>450432</v>
      </c>
      <c r="C112">
        <v>588534600</v>
      </c>
      <c r="D112">
        <v>16340563002</v>
      </c>
      <c r="E112">
        <v>21.681424689</v>
      </c>
      <c r="F112">
        <v>19.706934174000001</v>
      </c>
      <c r="G112">
        <v>18.415921145999999</v>
      </c>
      <c r="H112">
        <v>23.579973260999999</v>
      </c>
      <c r="I112" t="s">
        <v>13</v>
      </c>
      <c r="J112" s="2">
        <f t="shared" si="2"/>
        <v>8.1439393956870276E-2</v>
      </c>
      <c r="K112" s="2">
        <f t="shared" si="3"/>
        <v>7.8292925965909005E-2</v>
      </c>
    </row>
    <row r="113" spans="1:11" x14ac:dyDescent="0.25">
      <c r="A113" s="6">
        <v>39904</v>
      </c>
      <c r="B113">
        <v>341309</v>
      </c>
      <c r="C113">
        <v>433142300</v>
      </c>
      <c r="D113">
        <v>12882481164</v>
      </c>
      <c r="E113">
        <v>22.691759797</v>
      </c>
      <c r="F113">
        <v>21.339685945999999</v>
      </c>
      <c r="G113">
        <v>21.225773031999999</v>
      </c>
      <c r="H113">
        <v>24.059103482000001</v>
      </c>
      <c r="I113" t="s">
        <v>13</v>
      </c>
      <c r="J113" s="2">
        <f t="shared" si="2"/>
        <v>4.6599110643895436E-2</v>
      </c>
      <c r="K113" s="2">
        <f t="shared" si="3"/>
        <v>4.5545965198200054E-2</v>
      </c>
    </row>
    <row r="114" spans="1:11" x14ac:dyDescent="0.25">
      <c r="A114" s="6">
        <v>39934</v>
      </c>
      <c r="B114">
        <v>369937</v>
      </c>
      <c r="C114">
        <v>437173700</v>
      </c>
      <c r="D114">
        <v>14253902137</v>
      </c>
      <c r="E114">
        <v>26.463477488999999</v>
      </c>
      <c r="F114">
        <v>23.260206048000001</v>
      </c>
      <c r="G114">
        <v>23.160343868999998</v>
      </c>
      <c r="H114">
        <v>27.039605445999999</v>
      </c>
      <c r="I114" t="s">
        <v>13</v>
      </c>
      <c r="J114" s="2">
        <f t="shared" si="2"/>
        <v>0.16621530131385609</v>
      </c>
      <c r="K114" s="2">
        <f t="shared" si="3"/>
        <v>0.15376372037998418</v>
      </c>
    </row>
    <row r="115" spans="1:11" x14ac:dyDescent="0.25">
      <c r="A115" s="6">
        <v>39965</v>
      </c>
      <c r="B115">
        <v>377150</v>
      </c>
      <c r="C115">
        <v>391230900</v>
      </c>
      <c r="D115">
        <v>12912148008</v>
      </c>
      <c r="E115">
        <v>24.927136269999998</v>
      </c>
      <c r="F115">
        <v>27.078013976000001</v>
      </c>
      <c r="G115">
        <v>23.513702348999999</v>
      </c>
      <c r="H115">
        <v>27.193239566999999</v>
      </c>
      <c r="I115" t="s">
        <v>13</v>
      </c>
      <c r="J115" s="2">
        <f t="shared" si="2"/>
        <v>-5.8055152412928579E-2</v>
      </c>
      <c r="K115" s="2">
        <f t="shared" si="3"/>
        <v>-5.9808554328840982E-2</v>
      </c>
    </row>
    <row r="116" spans="1:11" x14ac:dyDescent="0.25">
      <c r="A116" s="6">
        <v>39995</v>
      </c>
      <c r="B116">
        <v>330898</v>
      </c>
      <c r="C116">
        <v>369922600</v>
      </c>
      <c r="D116">
        <v>11483903549</v>
      </c>
      <c r="E116">
        <v>24.410483378999999</v>
      </c>
      <c r="F116">
        <v>25.280494749999999</v>
      </c>
      <c r="G116">
        <v>22.106729466000001</v>
      </c>
      <c r="H116">
        <v>25.341948399</v>
      </c>
      <c r="I116" t="s">
        <v>13</v>
      </c>
      <c r="J116" s="2">
        <f t="shared" si="2"/>
        <v>-2.0726524114276001E-2</v>
      </c>
      <c r="K116" s="2">
        <f t="shared" si="3"/>
        <v>-2.0944333391181416E-2</v>
      </c>
    </row>
    <row r="117" spans="1:11" x14ac:dyDescent="0.25">
      <c r="A117" s="6">
        <v>40026</v>
      </c>
      <c r="B117">
        <v>354913</v>
      </c>
      <c r="C117">
        <v>370149400</v>
      </c>
      <c r="D117">
        <v>11991669027</v>
      </c>
      <c r="E117">
        <v>24.340672653999999</v>
      </c>
      <c r="F117">
        <v>24.782807243000001</v>
      </c>
      <c r="G117">
        <v>23.929565053000001</v>
      </c>
      <c r="H117">
        <v>26.528075358999999</v>
      </c>
      <c r="I117" t="s">
        <v>13</v>
      </c>
      <c r="J117" s="2">
        <f t="shared" si="2"/>
        <v>-2.8598665547138191E-3</v>
      </c>
      <c r="K117" s="2">
        <f t="shared" si="3"/>
        <v>-2.8639637866247547E-3</v>
      </c>
    </row>
    <row r="118" spans="1:11" x14ac:dyDescent="0.25">
      <c r="A118" s="6">
        <v>40057</v>
      </c>
      <c r="B118">
        <v>346256</v>
      </c>
      <c r="C118">
        <v>349849300</v>
      </c>
      <c r="D118">
        <v>11757070460</v>
      </c>
      <c r="E118">
        <v>27.148615134</v>
      </c>
      <c r="F118">
        <v>24.6276723</v>
      </c>
      <c r="G118">
        <v>24.356186147999999</v>
      </c>
      <c r="H118">
        <v>27.295993330000002</v>
      </c>
      <c r="I118" t="s">
        <v>13</v>
      </c>
      <c r="J118" s="2">
        <f t="shared" si="2"/>
        <v>0.11536010199531455</v>
      </c>
      <c r="K118" s="2">
        <f t="shared" si="3"/>
        <v>0.10917731420204059</v>
      </c>
    </row>
    <row r="119" spans="1:11" x14ac:dyDescent="0.25">
      <c r="A119" s="6">
        <v>40087</v>
      </c>
      <c r="B119">
        <v>349452</v>
      </c>
      <c r="C119">
        <v>351617100</v>
      </c>
      <c r="D119">
        <v>12596789699</v>
      </c>
      <c r="E119">
        <v>27.335846962000002</v>
      </c>
      <c r="F119">
        <v>27.031595241000002</v>
      </c>
      <c r="G119">
        <v>26.173449359999999</v>
      </c>
      <c r="H119">
        <v>29.410999728</v>
      </c>
      <c r="I119" t="s">
        <v>13</v>
      </c>
      <c r="J119" s="2">
        <f t="shared" si="2"/>
        <v>6.8965517053398706E-3</v>
      </c>
      <c r="K119" s="2">
        <f t="shared" si="3"/>
        <v>6.87287926909273E-3</v>
      </c>
    </row>
    <row r="120" spans="1:11" x14ac:dyDescent="0.25">
      <c r="A120" s="6">
        <v>40118</v>
      </c>
      <c r="B120">
        <v>319438</v>
      </c>
      <c r="C120">
        <v>332602300</v>
      </c>
      <c r="D120">
        <v>12556540747</v>
      </c>
      <c r="E120">
        <v>30.269145608999999</v>
      </c>
      <c r="F120">
        <v>27.109608503</v>
      </c>
      <c r="G120">
        <v>26.898972695000001</v>
      </c>
      <c r="H120">
        <v>30.932258335</v>
      </c>
      <c r="I120" t="s">
        <v>13</v>
      </c>
      <c r="J120" s="2">
        <f t="shared" si="2"/>
        <v>0.10730593608742489</v>
      </c>
      <c r="K120" s="2">
        <f t="shared" si="3"/>
        <v>0.10192998057401047</v>
      </c>
    </row>
    <row r="121" spans="1:11" x14ac:dyDescent="0.25">
      <c r="A121" s="6">
        <v>40148</v>
      </c>
      <c r="B121">
        <v>297498</v>
      </c>
      <c r="C121">
        <v>293915300</v>
      </c>
      <c r="D121">
        <v>11099521778</v>
      </c>
      <c r="E121">
        <v>28.780421834999999</v>
      </c>
      <c r="F121">
        <v>30.620205287000001</v>
      </c>
      <c r="G121">
        <v>27.611633920999999</v>
      </c>
      <c r="H121">
        <v>31.275516687</v>
      </c>
      <c r="I121" t="s">
        <v>13</v>
      </c>
      <c r="J121" s="2">
        <f t="shared" si="2"/>
        <v>-4.9182880588388822E-2</v>
      </c>
      <c r="K121" s="2">
        <f t="shared" si="3"/>
        <v>-5.0433538387249642E-2</v>
      </c>
    </row>
    <row r="122" spans="1:11" x14ac:dyDescent="0.25">
      <c r="A122" s="6">
        <v>40179</v>
      </c>
      <c r="B122">
        <v>345039</v>
      </c>
      <c r="C122">
        <v>346199500</v>
      </c>
      <c r="D122">
        <v>12390310969</v>
      </c>
      <c r="E122">
        <v>26.803679860999999</v>
      </c>
      <c r="F122">
        <v>28.984371403000001</v>
      </c>
      <c r="G122">
        <v>26.285961725</v>
      </c>
      <c r="H122">
        <v>29.415803183000001</v>
      </c>
      <c r="I122" t="s">
        <v>13</v>
      </c>
      <c r="J122" s="2">
        <f t="shared" si="2"/>
        <v>-6.8683565005849712E-2</v>
      </c>
      <c r="K122" s="2">
        <f t="shared" si="3"/>
        <v>-7.1156172241881518E-2</v>
      </c>
    </row>
    <row r="123" spans="1:11" x14ac:dyDescent="0.25">
      <c r="A123" s="6">
        <v>40210</v>
      </c>
      <c r="B123">
        <v>304806</v>
      </c>
      <c r="C123">
        <v>334801000</v>
      </c>
      <c r="D123">
        <v>11190101149</v>
      </c>
      <c r="E123">
        <v>27.148825285000001</v>
      </c>
      <c r="F123">
        <v>26.897810431</v>
      </c>
      <c r="G123">
        <v>24.097425968</v>
      </c>
      <c r="H123">
        <v>27.368463282</v>
      </c>
      <c r="I123" t="s">
        <v>13</v>
      </c>
      <c r="J123" s="2">
        <f t="shared" si="2"/>
        <v>1.2876792507218182E-2</v>
      </c>
      <c r="K123" s="2">
        <f t="shared" si="3"/>
        <v>1.2794591519233157E-2</v>
      </c>
    </row>
    <row r="124" spans="1:11" x14ac:dyDescent="0.25">
      <c r="A124" s="6">
        <v>40238</v>
      </c>
      <c r="B124">
        <v>384893</v>
      </c>
      <c r="C124">
        <v>469956500</v>
      </c>
      <c r="D124">
        <v>16905697512</v>
      </c>
      <c r="E124">
        <v>27.760673991000001</v>
      </c>
      <c r="F124">
        <v>27.313553783</v>
      </c>
      <c r="G124">
        <v>26.764458789999999</v>
      </c>
      <c r="H124">
        <v>29.400114755000001</v>
      </c>
      <c r="I124" t="s">
        <v>13</v>
      </c>
      <c r="J124" s="2">
        <f t="shared" si="2"/>
        <v>2.2536839055723457E-2</v>
      </c>
      <c r="K124" s="2">
        <f t="shared" si="3"/>
        <v>2.2286636702167413E-2</v>
      </c>
    </row>
    <row r="125" spans="1:11" x14ac:dyDescent="0.25">
      <c r="A125" s="6">
        <v>40269</v>
      </c>
      <c r="B125">
        <v>360230</v>
      </c>
      <c r="C125">
        <v>404295800</v>
      </c>
      <c r="D125">
        <v>13765126900</v>
      </c>
      <c r="E125">
        <v>25.922946984999999</v>
      </c>
      <c r="F125">
        <v>27.972467773999998</v>
      </c>
      <c r="G125">
        <v>25.211646610999999</v>
      </c>
      <c r="H125">
        <v>28.560783836999999</v>
      </c>
      <c r="I125" t="s">
        <v>13</v>
      </c>
      <c r="J125" s="2">
        <f t="shared" si="2"/>
        <v>-6.6198933303845298E-2</v>
      </c>
      <c r="K125" s="2">
        <f t="shared" si="3"/>
        <v>-6.8491854128374455E-2</v>
      </c>
    </row>
    <row r="126" spans="1:11" x14ac:dyDescent="0.25">
      <c r="A126" s="6">
        <v>40299</v>
      </c>
      <c r="B126">
        <v>495624</v>
      </c>
      <c r="C126">
        <v>484441800</v>
      </c>
      <c r="D126">
        <v>14162005697</v>
      </c>
      <c r="E126">
        <v>23.564761959999998</v>
      </c>
      <c r="F126">
        <v>25.725363548000001</v>
      </c>
      <c r="G126">
        <v>20.698777397000001</v>
      </c>
      <c r="H126">
        <v>25.788590247999998</v>
      </c>
      <c r="I126" t="s">
        <v>13</v>
      </c>
      <c r="J126" s="2">
        <f t="shared" si="2"/>
        <v>-9.0969017772729921E-2</v>
      </c>
      <c r="K126" s="2">
        <f t="shared" si="3"/>
        <v>-9.5376101527116799E-2</v>
      </c>
    </row>
    <row r="127" spans="1:11" x14ac:dyDescent="0.25">
      <c r="A127" s="6">
        <v>40330</v>
      </c>
      <c r="B127">
        <v>370081</v>
      </c>
      <c r="C127">
        <v>359108800</v>
      </c>
      <c r="D127">
        <v>10416344069</v>
      </c>
      <c r="E127">
        <v>21.383429265</v>
      </c>
      <c r="F127">
        <v>23.087097866000001</v>
      </c>
      <c r="G127">
        <v>21.264013241000001</v>
      </c>
      <c r="H127">
        <v>24.185725281</v>
      </c>
      <c r="I127" t="s">
        <v>13</v>
      </c>
      <c r="J127" s="2">
        <f t="shared" si="2"/>
        <v>-9.2567567569861398E-2</v>
      </c>
      <c r="K127" s="2">
        <f t="shared" si="3"/>
        <v>-9.7136170237450997E-2</v>
      </c>
    </row>
    <row r="128" spans="1:11" x14ac:dyDescent="0.25">
      <c r="A128" s="6">
        <v>40360</v>
      </c>
      <c r="B128">
        <v>270009</v>
      </c>
      <c r="C128">
        <v>248303000</v>
      </c>
      <c r="D128">
        <v>6788608079</v>
      </c>
      <c r="E128">
        <v>22.171575018999999</v>
      </c>
      <c r="F128">
        <v>21.582455970000002</v>
      </c>
      <c r="G128">
        <v>20.945570512</v>
      </c>
      <c r="H128">
        <v>22.513900953</v>
      </c>
      <c r="I128" t="s">
        <v>13</v>
      </c>
      <c r="J128" s="2">
        <f t="shared" si="2"/>
        <v>3.685778105245352E-2</v>
      </c>
      <c r="K128" s="2">
        <f t="shared" si="3"/>
        <v>3.6194775244768891E-2</v>
      </c>
    </row>
    <row r="129" spans="1:11" x14ac:dyDescent="0.25">
      <c r="A129" s="6">
        <v>40391</v>
      </c>
      <c r="B129">
        <v>407004</v>
      </c>
      <c r="C129">
        <v>371885300</v>
      </c>
      <c r="D129">
        <v>10225602527</v>
      </c>
      <c r="E129">
        <v>20.896609222999999</v>
      </c>
      <c r="F129">
        <v>22.428171909</v>
      </c>
      <c r="G129">
        <v>20.407471400999999</v>
      </c>
      <c r="H129">
        <v>23.687100399999999</v>
      </c>
      <c r="I129" t="s">
        <v>13</v>
      </c>
      <c r="J129" s="2">
        <f t="shared" si="2"/>
        <v>-5.7504520761714639E-2</v>
      </c>
      <c r="K129" s="2">
        <f t="shared" si="3"/>
        <v>-5.9224156235628239E-2</v>
      </c>
    </row>
    <row r="130" spans="1:11" x14ac:dyDescent="0.25">
      <c r="A130" s="6">
        <v>40422</v>
      </c>
      <c r="B130">
        <v>591389</v>
      </c>
      <c r="C130">
        <v>769337900</v>
      </c>
      <c r="D130">
        <v>20837186367</v>
      </c>
      <c r="E130">
        <v>21.882903517999999</v>
      </c>
      <c r="F130">
        <v>21.089056889999998</v>
      </c>
      <c r="G130">
        <v>20.648030984999998</v>
      </c>
      <c r="H130">
        <v>23.486634080000002</v>
      </c>
      <c r="I130" t="s">
        <v>13</v>
      </c>
      <c r="J130" s="2">
        <f t="shared" si="2"/>
        <v>4.7198772034001912E-2</v>
      </c>
      <c r="K130" s="2">
        <f t="shared" si="3"/>
        <v>4.6118762994456428E-2</v>
      </c>
    </row>
    <row r="131" spans="1:11" x14ac:dyDescent="0.25">
      <c r="A131" s="6">
        <v>40452</v>
      </c>
      <c r="B131">
        <v>631327</v>
      </c>
      <c r="C131">
        <v>718362900</v>
      </c>
      <c r="D131">
        <v>18589968560</v>
      </c>
      <c r="E131">
        <v>20.728217514000001</v>
      </c>
      <c r="F131">
        <v>22.115444449999998</v>
      </c>
      <c r="G131">
        <v>19.164580216000001</v>
      </c>
      <c r="H131">
        <v>22.331948076</v>
      </c>
      <c r="I131" t="s">
        <v>13</v>
      </c>
      <c r="J131" s="2">
        <f t="shared" si="2"/>
        <v>-5.27665811371969E-2</v>
      </c>
      <c r="K131" s="2">
        <f t="shared" si="3"/>
        <v>-5.4209733736180474E-2</v>
      </c>
    </row>
    <row r="132" spans="1:11" x14ac:dyDescent="0.25">
      <c r="A132" s="6">
        <v>40483</v>
      </c>
      <c r="B132">
        <v>433903</v>
      </c>
      <c r="C132">
        <v>477485500</v>
      </c>
      <c r="D132">
        <v>12441798257</v>
      </c>
      <c r="E132">
        <v>19.822630122</v>
      </c>
      <c r="F132">
        <v>20.888590570000002</v>
      </c>
      <c r="G132">
        <v>19.693650014999999</v>
      </c>
      <c r="H132">
        <v>22.386109738999998</v>
      </c>
      <c r="I132" t="s">
        <v>13</v>
      </c>
      <c r="J132" s="2">
        <f t="shared" ref="J132:J195" si="4">E132/E131-1</f>
        <v>-4.368862838246268E-2</v>
      </c>
      <c r="K132" s="2">
        <f t="shared" ref="K132:K195" si="5">LN(E132/E131)</f>
        <v>-4.467171643148541E-2</v>
      </c>
    </row>
    <row r="133" spans="1:11" x14ac:dyDescent="0.25">
      <c r="A133" s="6">
        <v>40513</v>
      </c>
      <c r="B133">
        <v>396835</v>
      </c>
      <c r="C133">
        <v>403969100</v>
      </c>
      <c r="D133">
        <v>10450542502</v>
      </c>
      <c r="E133">
        <v>22.171239575000001</v>
      </c>
      <c r="F133">
        <v>20.177325414999999</v>
      </c>
      <c r="G133">
        <v>20.128957875000001</v>
      </c>
      <c r="H133">
        <v>22.293104211999999</v>
      </c>
      <c r="I133" t="s">
        <v>13</v>
      </c>
      <c r="J133" s="2">
        <f t="shared" si="4"/>
        <v>0.11848122265033911</v>
      </c>
      <c r="K133" s="2">
        <f t="shared" si="5"/>
        <v>0.11197171383246433</v>
      </c>
    </row>
    <row r="134" spans="1:11" x14ac:dyDescent="0.25">
      <c r="A134" s="6">
        <v>40544</v>
      </c>
      <c r="B134">
        <v>425751</v>
      </c>
      <c r="C134">
        <v>464932900</v>
      </c>
      <c r="D134">
        <v>12655026449</v>
      </c>
      <c r="E134">
        <v>22.008753392999999</v>
      </c>
      <c r="F134">
        <v>22.341850065999999</v>
      </c>
      <c r="G134">
        <v>21.326311427</v>
      </c>
      <c r="H134">
        <v>22.845557232000001</v>
      </c>
      <c r="I134" t="s">
        <v>13</v>
      </c>
      <c r="J134" s="2">
        <f t="shared" si="4"/>
        <v>-7.3286918149231273E-3</v>
      </c>
      <c r="K134" s="2">
        <f t="shared" si="5"/>
        <v>-7.3556786095575772E-3</v>
      </c>
    </row>
    <row r="135" spans="1:11" x14ac:dyDescent="0.25">
      <c r="A135" s="6">
        <v>40575</v>
      </c>
      <c r="B135">
        <v>567181</v>
      </c>
      <c r="C135">
        <v>577394000</v>
      </c>
      <c r="D135">
        <v>15973815953</v>
      </c>
      <c r="E135">
        <v>23.219275451000001</v>
      </c>
      <c r="F135">
        <v>22.179363884000001</v>
      </c>
      <c r="G135">
        <v>21.212571099000002</v>
      </c>
      <c r="H135">
        <v>23.771728470999999</v>
      </c>
      <c r="I135" t="s">
        <v>13</v>
      </c>
      <c r="J135" s="2">
        <f t="shared" si="4"/>
        <v>5.5001845692224327E-2</v>
      </c>
      <c r="K135" s="2">
        <f t="shared" si="5"/>
        <v>5.3542516397802171E-2</v>
      </c>
    </row>
    <row r="136" spans="1:11" x14ac:dyDescent="0.25">
      <c r="A136" s="6">
        <v>40603</v>
      </c>
      <c r="B136">
        <v>409235</v>
      </c>
      <c r="C136">
        <v>410398800</v>
      </c>
      <c r="D136">
        <v>11644178191</v>
      </c>
      <c r="E136">
        <v>23.288842257999999</v>
      </c>
      <c r="F136">
        <v>23.154280977999999</v>
      </c>
      <c r="G136">
        <v>22.301228520999999</v>
      </c>
      <c r="H136">
        <v>23.698609689000001</v>
      </c>
      <c r="I136" t="s">
        <v>13</v>
      </c>
      <c r="J136" s="2">
        <f t="shared" si="4"/>
        <v>2.9960800089048334E-3</v>
      </c>
      <c r="K136" s="2">
        <f t="shared" si="5"/>
        <v>2.9916007058649083E-3</v>
      </c>
    </row>
    <row r="137" spans="1:11" x14ac:dyDescent="0.25">
      <c r="A137" s="6">
        <v>40634</v>
      </c>
      <c r="B137">
        <v>393867</v>
      </c>
      <c r="C137">
        <v>400502500</v>
      </c>
      <c r="D137">
        <v>10694380731</v>
      </c>
      <c r="E137">
        <v>21.014316119</v>
      </c>
      <c r="F137">
        <v>23.378697489</v>
      </c>
      <c r="G137">
        <v>20.634028602000001</v>
      </c>
      <c r="H137">
        <v>23.566576609999998</v>
      </c>
      <c r="I137" t="s">
        <v>13</v>
      </c>
      <c r="J137" s="2">
        <f t="shared" si="4"/>
        <v>-9.7665917171931182E-2</v>
      </c>
      <c r="K137" s="2">
        <f t="shared" si="5"/>
        <v>-0.1027704474178175</v>
      </c>
    </row>
    <row r="138" spans="1:11" x14ac:dyDescent="0.25">
      <c r="A138" s="6">
        <v>40664</v>
      </c>
      <c r="B138">
        <v>411709</v>
      </c>
      <c r="C138">
        <v>405434600</v>
      </c>
      <c r="D138">
        <v>9879939784</v>
      </c>
      <c r="E138">
        <v>19.940904813</v>
      </c>
      <c r="F138">
        <v>21.104612009</v>
      </c>
      <c r="G138">
        <v>19.311801963000001</v>
      </c>
      <c r="H138">
        <v>21.252368918999998</v>
      </c>
      <c r="I138" t="s">
        <v>13</v>
      </c>
      <c r="J138" s="2">
        <f t="shared" si="4"/>
        <v>-5.1080001838816891E-2</v>
      </c>
      <c r="K138" s="2">
        <f t="shared" si="5"/>
        <v>-5.2430785125772858E-2</v>
      </c>
    </row>
    <row r="139" spans="1:11" x14ac:dyDescent="0.25">
      <c r="A139" s="6">
        <v>40695</v>
      </c>
      <c r="B139">
        <v>397681</v>
      </c>
      <c r="C139">
        <v>366707200</v>
      </c>
      <c r="D139">
        <v>8592012349</v>
      </c>
      <c r="E139">
        <v>19.634631057</v>
      </c>
      <c r="F139">
        <v>19.866405790999998</v>
      </c>
      <c r="G139">
        <v>18.914473847</v>
      </c>
      <c r="H139">
        <v>19.998848497000001</v>
      </c>
      <c r="I139" t="s">
        <v>13</v>
      </c>
      <c r="J139" s="2">
        <f t="shared" si="4"/>
        <v>-1.5359070156151122E-2</v>
      </c>
      <c r="K139" s="2">
        <f t="shared" si="5"/>
        <v>-1.5478242499855653E-2</v>
      </c>
    </row>
    <row r="140" spans="1:11" x14ac:dyDescent="0.25">
      <c r="A140" s="6">
        <v>40725</v>
      </c>
      <c r="B140">
        <v>359378</v>
      </c>
      <c r="C140">
        <v>345526200</v>
      </c>
      <c r="D140">
        <v>8045394912</v>
      </c>
      <c r="E140">
        <v>19.452522337000001</v>
      </c>
      <c r="F140">
        <v>19.576687372999999</v>
      </c>
      <c r="G140">
        <v>18.525423400000001</v>
      </c>
      <c r="H140">
        <v>19.849850452999998</v>
      </c>
      <c r="I140" t="s">
        <v>13</v>
      </c>
      <c r="J140" s="2">
        <f t="shared" si="4"/>
        <v>-9.2748735370341562E-3</v>
      </c>
      <c r="K140" s="2">
        <f t="shared" si="5"/>
        <v>-9.3181529921114344E-3</v>
      </c>
    </row>
    <row r="141" spans="1:11" x14ac:dyDescent="0.25">
      <c r="A141" s="6">
        <v>40756</v>
      </c>
      <c r="B141">
        <v>698364</v>
      </c>
      <c r="C141">
        <v>597926900</v>
      </c>
      <c r="D141">
        <v>12165295609</v>
      </c>
      <c r="E141">
        <v>17.367465066000001</v>
      </c>
      <c r="F141">
        <v>19.584965043</v>
      </c>
      <c r="G141">
        <v>15.338477559999999</v>
      </c>
      <c r="H141">
        <v>19.659464064000002</v>
      </c>
      <c r="I141" t="s">
        <v>13</v>
      </c>
      <c r="J141" s="2">
        <f t="shared" si="4"/>
        <v>-0.10718698762443168</v>
      </c>
      <c r="K141" s="2">
        <f t="shared" si="5"/>
        <v>-0.11337811266787853</v>
      </c>
    </row>
    <row r="142" spans="1:11" x14ac:dyDescent="0.25">
      <c r="A142" s="6">
        <v>40787</v>
      </c>
      <c r="B142">
        <v>458013</v>
      </c>
      <c r="C142">
        <v>378071800</v>
      </c>
      <c r="D142">
        <v>7612319650</v>
      </c>
      <c r="E142">
        <v>15.948008786000001</v>
      </c>
      <c r="F142">
        <v>17.634656836000001</v>
      </c>
      <c r="G142">
        <v>15.806063158000001</v>
      </c>
      <c r="H142">
        <v>17.651356322000002</v>
      </c>
      <c r="I142" t="s">
        <v>13</v>
      </c>
      <c r="J142" s="2">
        <f t="shared" si="4"/>
        <v>-8.1730769263434255E-2</v>
      </c>
      <c r="K142" s="2">
        <f t="shared" si="5"/>
        <v>-8.5264651690260485E-2</v>
      </c>
    </row>
    <row r="143" spans="1:11" x14ac:dyDescent="0.25">
      <c r="A143" s="6">
        <v>40817</v>
      </c>
      <c r="B143">
        <v>513045</v>
      </c>
      <c r="C143">
        <v>479827000</v>
      </c>
      <c r="D143">
        <v>9350366766</v>
      </c>
      <c r="E143">
        <v>17.801651692</v>
      </c>
      <c r="F143">
        <v>15.831112385999999</v>
      </c>
      <c r="G143">
        <v>14.946039646999999</v>
      </c>
      <c r="H143">
        <v>18.352734718000001</v>
      </c>
      <c r="I143" t="s">
        <v>13</v>
      </c>
      <c r="J143" s="2">
        <f t="shared" si="4"/>
        <v>0.11623036649109597</v>
      </c>
      <c r="K143" s="2">
        <f t="shared" si="5"/>
        <v>0.10995726424411838</v>
      </c>
    </row>
    <row r="144" spans="1:11" x14ac:dyDescent="0.25">
      <c r="A144" s="6">
        <v>40848</v>
      </c>
      <c r="B144">
        <v>443423</v>
      </c>
      <c r="C144">
        <v>414894400</v>
      </c>
      <c r="D144">
        <v>9031967752</v>
      </c>
      <c r="E144">
        <v>18.580403349000001</v>
      </c>
      <c r="F144">
        <v>17.033475353</v>
      </c>
      <c r="G144">
        <v>17.033475353</v>
      </c>
      <c r="H144">
        <v>19.154310029000001</v>
      </c>
      <c r="I144" t="s">
        <v>13</v>
      </c>
      <c r="J144" s="2">
        <f t="shared" si="4"/>
        <v>4.3746033821680186E-2</v>
      </c>
      <c r="K144" s="2">
        <f t="shared" si="5"/>
        <v>4.2816197244384055E-2</v>
      </c>
    </row>
    <row r="145" spans="1:11" x14ac:dyDescent="0.25">
      <c r="A145" s="6">
        <v>40878</v>
      </c>
      <c r="B145">
        <v>540955</v>
      </c>
      <c r="C145">
        <v>389881400</v>
      </c>
      <c r="D145">
        <v>8666391013</v>
      </c>
      <c r="E145">
        <v>18.108520089999999</v>
      </c>
      <c r="F145">
        <v>18.816344979</v>
      </c>
      <c r="G145">
        <v>17.695622237999999</v>
      </c>
      <c r="H145">
        <v>19.776964472</v>
      </c>
      <c r="I145" t="s">
        <v>13</v>
      </c>
      <c r="J145" s="2">
        <f t="shared" si="4"/>
        <v>-2.5396825361457931E-2</v>
      </c>
      <c r="K145" s="2">
        <f t="shared" si="5"/>
        <v>-2.5724891202146816E-2</v>
      </c>
    </row>
    <row r="146" spans="1:11" x14ac:dyDescent="0.25">
      <c r="A146" s="6">
        <v>40909</v>
      </c>
      <c r="B146">
        <v>754681</v>
      </c>
      <c r="C146">
        <v>495568800</v>
      </c>
      <c r="D146">
        <v>11756518227</v>
      </c>
      <c r="E146">
        <v>20.896203870000001</v>
      </c>
      <c r="F146">
        <v>18.125373063000001</v>
      </c>
      <c r="G146">
        <v>17.914710893999999</v>
      </c>
      <c r="H146">
        <v>22.01883265</v>
      </c>
      <c r="I146" t="s">
        <v>13</v>
      </c>
      <c r="J146" s="2">
        <f t="shared" si="4"/>
        <v>0.15394321381013532</v>
      </c>
      <c r="K146" s="2">
        <f t="shared" si="5"/>
        <v>0.14318495873834991</v>
      </c>
    </row>
    <row r="147" spans="1:11" x14ac:dyDescent="0.25">
      <c r="A147" s="6">
        <v>40940</v>
      </c>
      <c r="B147">
        <v>781898</v>
      </c>
      <c r="C147">
        <v>580523500</v>
      </c>
      <c r="D147">
        <v>14088913168</v>
      </c>
      <c r="E147">
        <v>20.675080019999999</v>
      </c>
      <c r="F147">
        <v>21.006765796</v>
      </c>
      <c r="G147">
        <v>19.314317862999999</v>
      </c>
      <c r="H147">
        <v>22.010327885999999</v>
      </c>
      <c r="I147" t="s">
        <v>13</v>
      </c>
      <c r="J147" s="2">
        <f t="shared" si="4"/>
        <v>-1.0582010559222255E-2</v>
      </c>
      <c r="K147" s="2">
        <f t="shared" si="5"/>
        <v>-1.0638398182023702E-2</v>
      </c>
    </row>
    <row r="148" spans="1:11" x14ac:dyDescent="0.25">
      <c r="A148" s="6">
        <v>40969</v>
      </c>
      <c r="B148">
        <v>645678</v>
      </c>
      <c r="C148">
        <v>469206300</v>
      </c>
      <c r="D148">
        <v>11323686058</v>
      </c>
      <c r="E148">
        <v>19.958513007000001</v>
      </c>
      <c r="F148">
        <v>20.84517529</v>
      </c>
      <c r="G148">
        <v>19.599516199</v>
      </c>
      <c r="H148">
        <v>21.517051603999999</v>
      </c>
      <c r="I148" t="s">
        <v>13</v>
      </c>
      <c r="J148" s="2">
        <f t="shared" si="4"/>
        <v>-3.4658488011017563E-2</v>
      </c>
      <c r="K148" s="2">
        <f t="shared" si="5"/>
        <v>-3.5273341816252649E-2</v>
      </c>
    </row>
    <row r="149" spans="1:11" x14ac:dyDescent="0.25">
      <c r="A149" s="6">
        <v>41000</v>
      </c>
      <c r="B149">
        <v>594731</v>
      </c>
      <c r="C149">
        <v>364862200</v>
      </c>
      <c r="D149">
        <v>7903797935</v>
      </c>
      <c r="E149">
        <v>18.19771914</v>
      </c>
      <c r="F149">
        <v>19.898680206000002</v>
      </c>
      <c r="G149">
        <v>17.787437074</v>
      </c>
      <c r="H149">
        <v>20.172201583</v>
      </c>
      <c r="I149" t="s">
        <v>13</v>
      </c>
      <c r="J149" s="2">
        <f t="shared" si="4"/>
        <v>-8.8222698072869532E-2</v>
      </c>
      <c r="K149" s="2">
        <f t="shared" si="5"/>
        <v>-9.2359505209588841E-2</v>
      </c>
    </row>
    <row r="150" spans="1:11" x14ac:dyDescent="0.25">
      <c r="A150" s="6">
        <v>41030</v>
      </c>
      <c r="B150">
        <v>783764</v>
      </c>
      <c r="C150">
        <v>597559600</v>
      </c>
      <c r="D150">
        <v>11721269104</v>
      </c>
      <c r="E150">
        <v>16.520631941000001</v>
      </c>
      <c r="F150">
        <v>18.172076511</v>
      </c>
      <c r="G150">
        <v>15.61385392</v>
      </c>
      <c r="H150">
        <v>19.018283272000001</v>
      </c>
      <c r="I150" t="s">
        <v>13</v>
      </c>
      <c r="J150" s="2">
        <f t="shared" si="4"/>
        <v>-9.2159197869673193E-2</v>
      </c>
      <c r="K150" s="2">
        <f t="shared" si="5"/>
        <v>-9.6686243802903998E-2</v>
      </c>
    </row>
    <row r="151" spans="1:11" x14ac:dyDescent="0.25">
      <c r="A151" s="6">
        <v>41061</v>
      </c>
      <c r="B151">
        <v>678780</v>
      </c>
      <c r="C151">
        <v>584861400</v>
      </c>
      <c r="D151">
        <v>10968748925</v>
      </c>
      <c r="E151">
        <v>15.760665599999999</v>
      </c>
      <c r="F151">
        <v>16.002473072000001</v>
      </c>
      <c r="G151">
        <v>15.043879164</v>
      </c>
      <c r="H151">
        <v>17.401502018999999</v>
      </c>
      <c r="I151" t="s">
        <v>13</v>
      </c>
      <c r="J151" s="2">
        <f t="shared" si="4"/>
        <v>-4.6001045463276657E-2</v>
      </c>
      <c r="K151" s="2">
        <f t="shared" si="5"/>
        <v>-4.7092703407906611E-2</v>
      </c>
    </row>
    <row r="152" spans="1:11" x14ac:dyDescent="0.25">
      <c r="A152" s="6">
        <v>41091</v>
      </c>
      <c r="B152">
        <v>624454</v>
      </c>
      <c r="C152">
        <v>526755900</v>
      </c>
      <c r="D152">
        <v>10122720862</v>
      </c>
      <c r="E152">
        <v>16.840163243999999</v>
      </c>
      <c r="F152">
        <v>15.631125881999999</v>
      </c>
      <c r="G152">
        <v>15.518858127</v>
      </c>
      <c r="H152">
        <v>17.539677717</v>
      </c>
      <c r="I152" t="s">
        <v>13</v>
      </c>
      <c r="J152" s="2">
        <f t="shared" si="4"/>
        <v>6.8493150695361438E-2</v>
      </c>
      <c r="K152" s="2">
        <f t="shared" si="5"/>
        <v>6.6249385550961951E-2</v>
      </c>
    </row>
    <row r="153" spans="1:11" x14ac:dyDescent="0.25">
      <c r="A153" s="6">
        <v>41122</v>
      </c>
      <c r="B153">
        <v>674595</v>
      </c>
      <c r="C153">
        <v>573445700</v>
      </c>
      <c r="D153">
        <v>11924952805</v>
      </c>
      <c r="E153">
        <v>17.919660887999999</v>
      </c>
      <c r="F153">
        <v>16.840163243999999</v>
      </c>
      <c r="G153">
        <v>16.261552507000001</v>
      </c>
      <c r="H153">
        <v>18.895526757999999</v>
      </c>
      <c r="I153" t="s">
        <v>13</v>
      </c>
      <c r="J153" s="2">
        <f t="shared" si="4"/>
        <v>6.4102564111699678E-2</v>
      </c>
      <c r="K153" s="2">
        <f t="shared" si="5"/>
        <v>6.2131781115591429E-2</v>
      </c>
    </row>
    <row r="154" spans="1:11" x14ac:dyDescent="0.25">
      <c r="A154" s="6">
        <v>41153</v>
      </c>
      <c r="B154">
        <v>582150</v>
      </c>
      <c r="C154">
        <v>425693600</v>
      </c>
      <c r="D154">
        <v>9546503742</v>
      </c>
      <c r="E154">
        <v>19.318689834000001</v>
      </c>
      <c r="F154">
        <v>17.936932850000002</v>
      </c>
      <c r="G154">
        <v>17.513769774</v>
      </c>
      <c r="H154">
        <v>20.588179062999998</v>
      </c>
      <c r="I154" t="s">
        <v>13</v>
      </c>
      <c r="J154" s="2">
        <f t="shared" si="4"/>
        <v>7.8072289132260719E-2</v>
      </c>
      <c r="K154" s="2">
        <f t="shared" si="5"/>
        <v>7.5174528802729679E-2</v>
      </c>
    </row>
    <row r="155" spans="1:11" x14ac:dyDescent="0.25">
      <c r="A155" s="6">
        <v>41183</v>
      </c>
      <c r="B155">
        <v>569987</v>
      </c>
      <c r="C155">
        <v>430236800</v>
      </c>
      <c r="D155">
        <v>9549515009</v>
      </c>
      <c r="E155">
        <v>17.962840793000002</v>
      </c>
      <c r="F155">
        <v>19.284145909999999</v>
      </c>
      <c r="G155">
        <v>17.962840793000002</v>
      </c>
      <c r="H155">
        <v>19.949116457999999</v>
      </c>
      <c r="I155" t="s">
        <v>13</v>
      </c>
      <c r="J155" s="2">
        <f t="shared" si="4"/>
        <v>-7.0183281198177738E-2</v>
      </c>
      <c r="K155" s="2">
        <f t="shared" si="5"/>
        <v>-7.2767788814152301E-2</v>
      </c>
    </row>
    <row r="156" spans="1:11" x14ac:dyDescent="0.25">
      <c r="A156" s="6">
        <v>41214</v>
      </c>
      <c r="B156">
        <v>571161</v>
      </c>
      <c r="C156">
        <v>457394200</v>
      </c>
      <c r="D156">
        <v>9038601048</v>
      </c>
      <c r="E156">
        <v>16.114740826999999</v>
      </c>
      <c r="F156">
        <v>18.066472567000002</v>
      </c>
      <c r="G156">
        <v>15.847025411000001</v>
      </c>
      <c r="H156">
        <v>18.826438909</v>
      </c>
      <c r="I156" t="s">
        <v>13</v>
      </c>
      <c r="J156" s="2">
        <f t="shared" si="4"/>
        <v>-0.10288461537332083</v>
      </c>
      <c r="K156" s="2">
        <f t="shared" si="5"/>
        <v>-0.10857079127548466</v>
      </c>
    </row>
    <row r="157" spans="1:11" x14ac:dyDescent="0.25">
      <c r="A157" s="6">
        <v>41244</v>
      </c>
      <c r="B157">
        <v>538650</v>
      </c>
      <c r="C157">
        <v>491895500</v>
      </c>
      <c r="D157">
        <v>9760230070</v>
      </c>
      <c r="E157">
        <v>16.857435206000002</v>
      </c>
      <c r="F157">
        <v>16.304732413</v>
      </c>
      <c r="G157">
        <v>16.114740826999999</v>
      </c>
      <c r="H157">
        <v>18.213284247000001</v>
      </c>
      <c r="I157" t="s">
        <v>13</v>
      </c>
      <c r="J157" s="2">
        <f t="shared" si="4"/>
        <v>4.6087888534678045E-2</v>
      </c>
      <c r="K157" s="2">
        <f t="shared" si="5"/>
        <v>4.5057385568673475E-2</v>
      </c>
    </row>
    <row r="158" spans="1:11" x14ac:dyDescent="0.25">
      <c r="A158" s="6">
        <v>41275</v>
      </c>
      <c r="B158">
        <v>640587</v>
      </c>
      <c r="C158">
        <v>544698600</v>
      </c>
      <c r="D158">
        <v>10636323203</v>
      </c>
      <c r="E158">
        <v>15.61385392</v>
      </c>
      <c r="F158">
        <v>17.263326320000001</v>
      </c>
      <c r="G158">
        <v>15.458406259</v>
      </c>
      <c r="H158">
        <v>17.850573039</v>
      </c>
      <c r="I158" t="s">
        <v>13</v>
      </c>
      <c r="J158" s="2">
        <f t="shared" si="4"/>
        <v>-7.3770491821755768E-2</v>
      </c>
      <c r="K158" s="2">
        <f t="shared" si="5"/>
        <v>-7.6633226040864699E-2</v>
      </c>
    </row>
    <row r="159" spans="1:11" x14ac:dyDescent="0.25">
      <c r="A159" s="6">
        <v>41306</v>
      </c>
      <c r="B159">
        <v>584383</v>
      </c>
      <c r="C159">
        <v>561155900</v>
      </c>
      <c r="D159">
        <v>9849849711</v>
      </c>
      <c r="E159">
        <v>14.344364690999999</v>
      </c>
      <c r="F159">
        <v>15.665669807</v>
      </c>
      <c r="G159">
        <v>14.275276842</v>
      </c>
      <c r="H159">
        <v>16.106104846000001</v>
      </c>
      <c r="I159" t="s">
        <v>13</v>
      </c>
      <c r="J159" s="2">
        <f t="shared" si="4"/>
        <v>-8.1305309727145225E-2</v>
      </c>
      <c r="K159" s="2">
        <f t="shared" si="5"/>
        <v>-8.4801431330806809E-2</v>
      </c>
    </row>
    <row r="160" spans="1:11" x14ac:dyDescent="0.25">
      <c r="A160" s="6">
        <v>41334</v>
      </c>
      <c r="B160">
        <v>729194</v>
      </c>
      <c r="C160">
        <v>624962100</v>
      </c>
      <c r="D160">
        <v>11477970600</v>
      </c>
      <c r="E160">
        <v>15.847025411000001</v>
      </c>
      <c r="F160">
        <v>14.249368898</v>
      </c>
      <c r="G160">
        <v>14.163009087000001</v>
      </c>
      <c r="H160">
        <v>16.909251093000002</v>
      </c>
      <c r="I160" t="s">
        <v>13</v>
      </c>
      <c r="J160" s="2">
        <f t="shared" si="4"/>
        <v>0.1047561709681577</v>
      </c>
      <c r="K160" s="2">
        <f t="shared" si="5"/>
        <v>9.9624650863446587E-2</v>
      </c>
    </row>
    <row r="161" spans="1:11" x14ac:dyDescent="0.25">
      <c r="A161" s="6">
        <v>41365</v>
      </c>
      <c r="B161">
        <v>730055</v>
      </c>
      <c r="C161">
        <v>644881500</v>
      </c>
      <c r="D161">
        <v>11942136598</v>
      </c>
      <c r="E161">
        <v>18.038499763000001</v>
      </c>
      <c r="F161">
        <v>15.777937562</v>
      </c>
      <c r="G161">
        <v>14.663895993000001</v>
      </c>
      <c r="H161">
        <v>18.038499763000001</v>
      </c>
      <c r="I161" t="s">
        <v>13</v>
      </c>
      <c r="J161" s="2">
        <f t="shared" si="4"/>
        <v>0.13828931898341112</v>
      </c>
      <c r="K161" s="2">
        <f t="shared" si="5"/>
        <v>0.12952653799956468</v>
      </c>
    </row>
    <row r="162" spans="1:11" x14ac:dyDescent="0.25">
      <c r="A162" s="6">
        <v>41395</v>
      </c>
      <c r="B162">
        <v>629963</v>
      </c>
      <c r="C162">
        <v>572660700</v>
      </c>
      <c r="D162">
        <v>11461441200</v>
      </c>
      <c r="E162">
        <v>18.002584382999999</v>
      </c>
      <c r="F162">
        <v>17.823007481000001</v>
      </c>
      <c r="G162">
        <v>17.284276775999999</v>
      </c>
      <c r="H162">
        <v>18.693955454000001</v>
      </c>
      <c r="I162" t="s">
        <v>13</v>
      </c>
      <c r="J162" s="2">
        <f t="shared" si="4"/>
        <v>-1.9910403011269562E-3</v>
      </c>
      <c r="K162" s="2">
        <f t="shared" si="5"/>
        <v>-1.9930250567905669E-3</v>
      </c>
    </row>
    <row r="163" spans="1:11" x14ac:dyDescent="0.25">
      <c r="A163" s="6">
        <v>41426</v>
      </c>
      <c r="B163">
        <v>761767</v>
      </c>
      <c r="C163">
        <v>672926500</v>
      </c>
      <c r="D163">
        <v>11997031987</v>
      </c>
      <c r="E163">
        <v>14.527771337000001</v>
      </c>
      <c r="F163">
        <v>18.056457453</v>
      </c>
      <c r="G163">
        <v>13.980061787</v>
      </c>
      <c r="H163">
        <v>18.379695876</v>
      </c>
      <c r="I163" t="s">
        <v>13</v>
      </c>
      <c r="J163" s="2">
        <f t="shared" si="4"/>
        <v>-0.19301745638705603</v>
      </c>
      <c r="K163" s="2">
        <f t="shared" si="5"/>
        <v>-0.21445324215687245</v>
      </c>
    </row>
    <row r="164" spans="1:11" x14ac:dyDescent="0.25">
      <c r="A164" s="6">
        <v>41456</v>
      </c>
      <c r="B164">
        <v>671265</v>
      </c>
      <c r="C164">
        <v>610140700</v>
      </c>
      <c r="D164">
        <v>9717506315</v>
      </c>
      <c r="E164">
        <v>14.626538632999999</v>
      </c>
      <c r="F164">
        <v>14.545729027</v>
      </c>
      <c r="G164">
        <v>13.414394547000001</v>
      </c>
      <c r="H164">
        <v>15.344846239000001</v>
      </c>
      <c r="I164" t="s">
        <v>13</v>
      </c>
      <c r="J164" s="2">
        <f t="shared" si="4"/>
        <v>6.7985166966699762E-3</v>
      </c>
      <c r="K164" s="2">
        <f t="shared" si="5"/>
        <v>6.7755109929463885E-3</v>
      </c>
    </row>
    <row r="165" spans="1:11" x14ac:dyDescent="0.25">
      <c r="A165" s="6">
        <v>41487</v>
      </c>
      <c r="B165">
        <v>780056</v>
      </c>
      <c r="C165">
        <v>773732600</v>
      </c>
      <c r="D165">
        <v>13365928450</v>
      </c>
      <c r="E165">
        <v>15.084459731999999</v>
      </c>
      <c r="F165">
        <v>14.994671281</v>
      </c>
      <c r="G165">
        <v>14.455940576</v>
      </c>
      <c r="H165">
        <v>16.781461451999999</v>
      </c>
      <c r="I165" t="s">
        <v>13</v>
      </c>
      <c r="J165" s="2">
        <f t="shared" si="4"/>
        <v>3.1307550644063653E-2</v>
      </c>
      <c r="K165" s="2">
        <f t="shared" si="5"/>
        <v>3.08274637947712E-2</v>
      </c>
    </row>
    <row r="166" spans="1:11" x14ac:dyDescent="0.25">
      <c r="A166" s="6">
        <v>41518</v>
      </c>
      <c r="B166">
        <v>608413</v>
      </c>
      <c r="C166">
        <v>563424200</v>
      </c>
      <c r="D166">
        <v>10199191122</v>
      </c>
      <c r="E166">
        <v>16.485159564</v>
      </c>
      <c r="F166">
        <v>15.398719309000001</v>
      </c>
      <c r="G166">
        <v>14.86896745</v>
      </c>
      <c r="H166">
        <v>17.338149847</v>
      </c>
      <c r="I166" t="s">
        <v>13</v>
      </c>
      <c r="J166" s="2">
        <f t="shared" si="4"/>
        <v>9.2857142840095941E-2</v>
      </c>
      <c r="K166" s="2">
        <f t="shared" si="5"/>
        <v>8.8795498767532677E-2</v>
      </c>
    </row>
    <row r="167" spans="1:11" x14ac:dyDescent="0.25">
      <c r="A167" s="6">
        <v>41548</v>
      </c>
      <c r="B167">
        <v>820945</v>
      </c>
      <c r="C167">
        <v>672257100</v>
      </c>
      <c r="D167">
        <v>12634148396</v>
      </c>
      <c r="E167">
        <v>18.343780496000001</v>
      </c>
      <c r="F167">
        <v>16.637799931</v>
      </c>
      <c r="G167">
        <v>15.901534634000001</v>
      </c>
      <c r="H167">
        <v>18.460505481999999</v>
      </c>
      <c r="I167" t="s">
        <v>13</v>
      </c>
      <c r="J167" s="2">
        <f t="shared" si="4"/>
        <v>0.11274509808560329</v>
      </c>
      <c r="K167" s="2">
        <f t="shared" si="5"/>
        <v>0.10683002367887383</v>
      </c>
    </row>
    <row r="168" spans="1:11" x14ac:dyDescent="0.25">
      <c r="A168" s="6">
        <v>41579</v>
      </c>
      <c r="B168">
        <v>608278</v>
      </c>
      <c r="C168">
        <v>562617400</v>
      </c>
      <c r="D168">
        <v>11301482163</v>
      </c>
      <c r="E168">
        <v>17.167551790000001</v>
      </c>
      <c r="F168">
        <v>18.065436298000002</v>
      </c>
      <c r="G168">
        <v>16.655757620999999</v>
      </c>
      <c r="H168">
        <v>19.250643848999999</v>
      </c>
      <c r="I168" t="s">
        <v>13</v>
      </c>
      <c r="J168" s="2">
        <f t="shared" si="4"/>
        <v>-6.412139014945617E-2</v>
      </c>
      <c r="K168" s="2">
        <f t="shared" si="5"/>
        <v>-6.626950124567868E-2</v>
      </c>
    </row>
    <row r="169" spans="1:11" x14ac:dyDescent="0.25">
      <c r="A169" s="6">
        <v>41609</v>
      </c>
      <c r="B169">
        <v>549290</v>
      </c>
      <c r="C169">
        <v>485518500</v>
      </c>
      <c r="D169">
        <v>8390012787</v>
      </c>
      <c r="E169">
        <v>15.335867393999999</v>
      </c>
      <c r="F169">
        <v>16.036217310000001</v>
      </c>
      <c r="G169">
        <v>14.985692436000001</v>
      </c>
      <c r="H169">
        <v>16.224773057</v>
      </c>
      <c r="I169" t="s">
        <v>13</v>
      </c>
      <c r="J169" s="2">
        <f t="shared" si="4"/>
        <v>-0.10669456066921246</v>
      </c>
      <c r="K169" s="2">
        <f t="shared" si="5"/>
        <v>-0.11282671926255872</v>
      </c>
    </row>
    <row r="170" spans="1:11" x14ac:dyDescent="0.25">
      <c r="A170" s="6">
        <v>41640</v>
      </c>
      <c r="B170">
        <v>591525</v>
      </c>
      <c r="C170">
        <v>537262900</v>
      </c>
      <c r="D170">
        <v>8395962031</v>
      </c>
      <c r="E170">
        <v>13.198902264999999</v>
      </c>
      <c r="F170">
        <v>15.398719309000001</v>
      </c>
      <c r="G170">
        <v>13.064219589</v>
      </c>
      <c r="H170">
        <v>15.443613535000001</v>
      </c>
      <c r="I170" t="s">
        <v>13</v>
      </c>
      <c r="J170" s="2">
        <f t="shared" si="4"/>
        <v>-0.13934426231646124</v>
      </c>
      <c r="K170" s="2">
        <f t="shared" si="5"/>
        <v>-0.15006069460057386</v>
      </c>
    </row>
    <row r="171" spans="1:11" x14ac:dyDescent="0.25">
      <c r="A171" s="6">
        <v>41671</v>
      </c>
      <c r="B171">
        <v>712084</v>
      </c>
      <c r="C171">
        <v>591452400</v>
      </c>
      <c r="D171">
        <v>8425328439</v>
      </c>
      <c r="E171">
        <v>12.202250461</v>
      </c>
      <c r="F171">
        <v>13.100134969000001</v>
      </c>
      <c r="G171">
        <v>12.175313925999999</v>
      </c>
      <c r="H171">
        <v>13.558056068000001</v>
      </c>
      <c r="I171" t="s">
        <v>13</v>
      </c>
      <c r="J171" s="2">
        <f t="shared" si="4"/>
        <v>-7.5510204105598722E-2</v>
      </c>
      <c r="K171" s="2">
        <f t="shared" si="5"/>
        <v>-7.8513265647561836E-2</v>
      </c>
    </row>
    <row r="172" spans="1:11" x14ac:dyDescent="0.25">
      <c r="A172" s="6">
        <v>41699</v>
      </c>
      <c r="B172">
        <v>848329</v>
      </c>
      <c r="C172">
        <v>746225900</v>
      </c>
      <c r="D172">
        <v>10335123709</v>
      </c>
      <c r="E172">
        <v>14.168617533999999</v>
      </c>
      <c r="F172">
        <v>12.301017757</v>
      </c>
      <c r="G172">
        <v>11.286408263</v>
      </c>
      <c r="H172">
        <v>14.168617533999999</v>
      </c>
      <c r="I172" t="s">
        <v>13</v>
      </c>
      <c r="J172" s="2">
        <f t="shared" si="4"/>
        <v>0.16114790294501558</v>
      </c>
      <c r="K172" s="2">
        <f t="shared" si="5"/>
        <v>0.14940908731948963</v>
      </c>
    </row>
    <row r="173" spans="1:11" x14ac:dyDescent="0.25">
      <c r="A173" s="6">
        <v>41730</v>
      </c>
      <c r="B173">
        <v>930195</v>
      </c>
      <c r="C173">
        <v>786417800</v>
      </c>
      <c r="D173">
        <v>12596476192</v>
      </c>
      <c r="E173">
        <v>15.825365842</v>
      </c>
      <c r="F173">
        <v>14.114744462999999</v>
      </c>
      <c r="G173">
        <v>13.899252181</v>
      </c>
      <c r="H173">
        <v>16.331548334000001</v>
      </c>
      <c r="I173" t="s">
        <v>13</v>
      </c>
      <c r="J173" s="2">
        <f t="shared" si="4"/>
        <v>0.11693083704351204</v>
      </c>
      <c r="K173" s="2">
        <f t="shared" si="5"/>
        <v>0.11058459967720746</v>
      </c>
    </row>
    <row r="174" spans="1:11" x14ac:dyDescent="0.25">
      <c r="A174" s="6">
        <v>41760</v>
      </c>
      <c r="B174">
        <v>804858</v>
      </c>
      <c r="C174">
        <v>652539300</v>
      </c>
      <c r="D174">
        <v>11619020692</v>
      </c>
      <c r="E174">
        <v>15.939973198000001</v>
      </c>
      <c r="F174">
        <v>15.806264616</v>
      </c>
      <c r="G174">
        <v>15.768062163</v>
      </c>
      <c r="H174">
        <v>18.00290562</v>
      </c>
      <c r="I174" t="s">
        <v>13</v>
      </c>
      <c r="J174" s="2">
        <f t="shared" si="4"/>
        <v>7.2420035747822187E-3</v>
      </c>
      <c r="K174" s="2">
        <f t="shared" si="5"/>
        <v>7.2159061893848882E-3</v>
      </c>
    </row>
    <row r="175" spans="1:11" x14ac:dyDescent="0.25">
      <c r="A175" s="6">
        <v>41791</v>
      </c>
      <c r="B175">
        <v>651613</v>
      </c>
      <c r="C175">
        <v>593875800</v>
      </c>
      <c r="D175">
        <v>10608053975</v>
      </c>
      <c r="E175">
        <v>16.513009983</v>
      </c>
      <c r="F175">
        <v>16.045029942999999</v>
      </c>
      <c r="G175">
        <v>15.557948676000001</v>
      </c>
      <c r="H175">
        <v>18.270322786000001</v>
      </c>
      <c r="I175" t="s">
        <v>13</v>
      </c>
      <c r="J175" s="2">
        <f t="shared" si="4"/>
        <v>3.5949670547243961E-2</v>
      </c>
      <c r="K175" s="2">
        <f t="shared" si="5"/>
        <v>3.5318562104364723E-2</v>
      </c>
    </row>
    <row r="176" spans="1:11" x14ac:dyDescent="0.25">
      <c r="A176" s="6">
        <v>41821</v>
      </c>
      <c r="B176">
        <v>911084</v>
      </c>
      <c r="C176">
        <v>800729200</v>
      </c>
      <c r="D176">
        <v>15544899721</v>
      </c>
      <c r="E176">
        <v>18.241670946999999</v>
      </c>
      <c r="F176">
        <v>16.570313661</v>
      </c>
      <c r="G176">
        <v>16.092783008000001</v>
      </c>
      <c r="H176">
        <v>20.275951529</v>
      </c>
      <c r="I176" t="s">
        <v>13</v>
      </c>
      <c r="J176" s="2">
        <f t="shared" si="4"/>
        <v>0.10468478888946597</v>
      </c>
      <c r="K176" s="2">
        <f t="shared" si="5"/>
        <v>9.9560035352090112E-2</v>
      </c>
    </row>
    <row r="177" spans="1:11" x14ac:dyDescent="0.25">
      <c r="A177" s="6">
        <v>41852</v>
      </c>
      <c r="B177">
        <v>1066190</v>
      </c>
      <c r="C177">
        <v>1069707500</v>
      </c>
      <c r="D177">
        <v>22093230323</v>
      </c>
      <c r="E177">
        <v>22.300681497999999</v>
      </c>
      <c r="F177">
        <v>18.155715429000001</v>
      </c>
      <c r="G177">
        <v>17.506273741000001</v>
      </c>
      <c r="H177">
        <v>22.529896211000001</v>
      </c>
      <c r="I177" t="s">
        <v>13</v>
      </c>
      <c r="J177" s="2">
        <f t="shared" si="4"/>
        <v>0.22251308900336997</v>
      </c>
      <c r="K177" s="2">
        <f t="shared" si="5"/>
        <v>0.20090864906079606</v>
      </c>
    </row>
    <row r="178" spans="1:11" x14ac:dyDescent="0.25">
      <c r="A178" s="6">
        <v>41883</v>
      </c>
      <c r="B178">
        <v>1378960</v>
      </c>
      <c r="C178">
        <v>1334689800</v>
      </c>
      <c r="D178">
        <v>28492058000</v>
      </c>
      <c r="E178">
        <v>17.277059027</v>
      </c>
      <c r="F178">
        <v>22.873718280999999</v>
      </c>
      <c r="G178">
        <v>16.952338182999998</v>
      </c>
      <c r="H178">
        <v>23.781026522000001</v>
      </c>
      <c r="I178" t="s">
        <v>13</v>
      </c>
      <c r="J178" s="2">
        <f t="shared" si="4"/>
        <v>-0.22526766598816883</v>
      </c>
      <c r="K178" s="2">
        <f t="shared" si="5"/>
        <v>-0.25523768475323833</v>
      </c>
    </row>
    <row r="179" spans="1:11" x14ac:dyDescent="0.25">
      <c r="A179" s="6">
        <v>41913</v>
      </c>
      <c r="B179">
        <v>2108270</v>
      </c>
      <c r="C179">
        <v>2065780400</v>
      </c>
      <c r="D179">
        <v>37095099361</v>
      </c>
      <c r="E179">
        <v>14.593336756999999</v>
      </c>
      <c r="F179">
        <v>16.904585118</v>
      </c>
      <c r="G179">
        <v>13.141643572</v>
      </c>
      <c r="H179">
        <v>21.517531226999999</v>
      </c>
      <c r="I179" t="s">
        <v>13</v>
      </c>
      <c r="J179" s="2">
        <f t="shared" si="4"/>
        <v>-0.15533443891150522</v>
      </c>
      <c r="K179" s="2">
        <f t="shared" si="5"/>
        <v>-0.1688145156628823</v>
      </c>
    </row>
    <row r="180" spans="1:11" x14ac:dyDescent="0.25">
      <c r="A180" s="6">
        <v>41944</v>
      </c>
      <c r="B180">
        <v>1012615</v>
      </c>
      <c r="C180">
        <v>937328400</v>
      </c>
      <c r="D180">
        <v>12977031611</v>
      </c>
      <c r="E180">
        <v>12.224784718</v>
      </c>
      <c r="F180">
        <v>14.287717139</v>
      </c>
      <c r="G180">
        <v>11.460735673</v>
      </c>
      <c r="H180">
        <v>14.574235530999999</v>
      </c>
      <c r="I180" t="s">
        <v>13</v>
      </c>
      <c r="J180" s="2">
        <f t="shared" si="4"/>
        <v>-0.16230366491500814</v>
      </c>
      <c r="K180" s="2">
        <f t="shared" si="5"/>
        <v>-0.17709961280509393</v>
      </c>
    </row>
    <row r="181" spans="1:11" x14ac:dyDescent="0.25">
      <c r="A181" s="6">
        <v>41974</v>
      </c>
      <c r="B181">
        <v>992680</v>
      </c>
      <c r="C181">
        <v>1062459500</v>
      </c>
      <c r="D181">
        <v>11235895941</v>
      </c>
      <c r="E181">
        <v>9.5697142872000001</v>
      </c>
      <c r="F181">
        <v>12.04332307</v>
      </c>
      <c r="G181">
        <v>8.1753247803000004</v>
      </c>
      <c r="H181">
        <v>12.224784718</v>
      </c>
      <c r="I181" t="s">
        <v>13</v>
      </c>
      <c r="J181" s="2">
        <f t="shared" si="4"/>
        <v>-0.21718749998849673</v>
      </c>
      <c r="K181" s="2">
        <f t="shared" si="5"/>
        <v>-0.24486207525415796</v>
      </c>
    </row>
    <row r="182" spans="1:11" x14ac:dyDescent="0.25">
      <c r="A182" s="6">
        <v>42005</v>
      </c>
      <c r="B182">
        <v>1217132</v>
      </c>
      <c r="C182">
        <v>1379336700</v>
      </c>
      <c r="D182">
        <v>12620716555</v>
      </c>
      <c r="E182">
        <v>7.8124014839000004</v>
      </c>
      <c r="F182">
        <v>9.5410624479999999</v>
      </c>
      <c r="G182">
        <v>7.6786929010999998</v>
      </c>
      <c r="H182">
        <v>9.9899412619000003</v>
      </c>
      <c r="I182" t="s">
        <v>13</v>
      </c>
      <c r="J182" s="2">
        <f t="shared" si="4"/>
        <v>-0.18363273453738305</v>
      </c>
      <c r="K182" s="2">
        <f t="shared" si="5"/>
        <v>-0.20289094504995769</v>
      </c>
    </row>
    <row r="183" spans="1:11" x14ac:dyDescent="0.25">
      <c r="A183" s="6">
        <v>42036</v>
      </c>
      <c r="B183">
        <v>947151</v>
      </c>
      <c r="C183">
        <v>1164099000</v>
      </c>
      <c r="D183">
        <v>11056653622</v>
      </c>
      <c r="E183">
        <v>9.1399366993999998</v>
      </c>
      <c r="F183">
        <v>8.0798186497</v>
      </c>
      <c r="G183">
        <v>7.7646484186000002</v>
      </c>
      <c r="H183">
        <v>10.295560879</v>
      </c>
      <c r="I183" t="s">
        <v>13</v>
      </c>
      <c r="J183" s="2">
        <f t="shared" si="4"/>
        <v>0.16992665036939258</v>
      </c>
      <c r="K183" s="2">
        <f t="shared" si="5"/>
        <v>0.15694105485246754</v>
      </c>
    </row>
    <row r="184" spans="1:11" x14ac:dyDescent="0.25">
      <c r="A184" s="6">
        <v>42064</v>
      </c>
      <c r="B184">
        <v>931280</v>
      </c>
      <c r="C184">
        <v>1077444900</v>
      </c>
      <c r="D184">
        <v>9821212746</v>
      </c>
      <c r="E184">
        <v>9.2927465084000005</v>
      </c>
      <c r="F184">
        <v>9.0157787295999992</v>
      </c>
      <c r="G184">
        <v>7.7933002578000004</v>
      </c>
      <c r="H184">
        <v>9.5124106087999998</v>
      </c>
      <c r="I184" t="s">
        <v>13</v>
      </c>
      <c r="J184" s="2">
        <f t="shared" si="4"/>
        <v>1.6718913273221281E-2</v>
      </c>
      <c r="K184" s="2">
        <f t="shared" si="5"/>
        <v>1.6580690735592183E-2</v>
      </c>
    </row>
    <row r="185" spans="1:11" x14ac:dyDescent="0.25">
      <c r="A185" s="6">
        <v>42095</v>
      </c>
      <c r="B185">
        <v>1371891</v>
      </c>
      <c r="C185">
        <v>1510167000</v>
      </c>
      <c r="D185">
        <v>18528833904</v>
      </c>
      <c r="E185">
        <v>12.463550044</v>
      </c>
      <c r="F185">
        <v>9.4837587695999996</v>
      </c>
      <c r="G185">
        <v>9.4264550912999994</v>
      </c>
      <c r="H185">
        <v>13.160744798</v>
      </c>
      <c r="I185" t="s">
        <v>13</v>
      </c>
      <c r="J185" s="2">
        <f t="shared" si="4"/>
        <v>0.34121274401855373</v>
      </c>
      <c r="K185" s="2">
        <f t="shared" si="5"/>
        <v>0.29357423751718931</v>
      </c>
    </row>
    <row r="186" spans="1:11" x14ac:dyDescent="0.25">
      <c r="A186" s="6">
        <v>42125</v>
      </c>
      <c r="B186">
        <v>1041102</v>
      </c>
      <c r="C186">
        <v>1024816200</v>
      </c>
      <c r="D186">
        <v>13785065650</v>
      </c>
      <c r="E186">
        <v>11.775905904</v>
      </c>
      <c r="F186">
        <v>12.711865983999999</v>
      </c>
      <c r="G186">
        <v>11.737703452</v>
      </c>
      <c r="H186">
        <v>14.278166526</v>
      </c>
      <c r="I186" t="s">
        <v>13</v>
      </c>
      <c r="J186" s="2">
        <f t="shared" si="4"/>
        <v>-5.5172413764329908E-2</v>
      </c>
      <c r="K186" s="2">
        <f t="shared" si="5"/>
        <v>-5.6752816561995739E-2</v>
      </c>
    </row>
    <row r="187" spans="1:11" x14ac:dyDescent="0.25">
      <c r="A187" s="6">
        <v>42156</v>
      </c>
      <c r="B187">
        <v>735575</v>
      </c>
      <c r="C187">
        <v>810778000</v>
      </c>
      <c r="D187">
        <v>10534634865</v>
      </c>
      <c r="E187">
        <v>12.1388292</v>
      </c>
      <c r="F187">
        <v>11.871412034</v>
      </c>
      <c r="G187">
        <v>11.699500999</v>
      </c>
      <c r="H187">
        <v>12.979283150000001</v>
      </c>
      <c r="I187" t="s">
        <v>13</v>
      </c>
      <c r="J187" s="2">
        <f t="shared" si="4"/>
        <v>3.0819140281744595E-2</v>
      </c>
      <c r="K187" s="2">
        <f t="shared" si="5"/>
        <v>3.0353767999453642E-2</v>
      </c>
    </row>
    <row r="188" spans="1:11" x14ac:dyDescent="0.25">
      <c r="A188" s="6">
        <v>42186</v>
      </c>
      <c r="B188">
        <v>926787</v>
      </c>
      <c r="C188">
        <v>979458600</v>
      </c>
      <c r="D188">
        <v>10825946699</v>
      </c>
      <c r="E188">
        <v>10.028143714</v>
      </c>
      <c r="F188">
        <v>12.224784718</v>
      </c>
      <c r="G188">
        <v>9.0826330210999995</v>
      </c>
      <c r="H188">
        <v>12.272537783000001</v>
      </c>
      <c r="I188" t="s">
        <v>13</v>
      </c>
      <c r="J188" s="2">
        <f t="shared" si="4"/>
        <v>-0.17387883553053041</v>
      </c>
      <c r="K188" s="2">
        <f t="shared" si="5"/>
        <v>-0.19101382799912703</v>
      </c>
    </row>
    <row r="189" spans="1:11" x14ac:dyDescent="0.25">
      <c r="A189" s="6">
        <v>42217</v>
      </c>
      <c r="B189">
        <v>1004218</v>
      </c>
      <c r="C189">
        <v>993551100</v>
      </c>
      <c r="D189">
        <v>9112518523</v>
      </c>
      <c r="E189">
        <v>8.7770134030999998</v>
      </c>
      <c r="F189">
        <v>9.8944351312999999</v>
      </c>
      <c r="G189">
        <v>7.1916116350000001</v>
      </c>
      <c r="H189">
        <v>10.075896779000001</v>
      </c>
      <c r="I189" t="s">
        <v>13</v>
      </c>
      <c r="J189" s="2">
        <f t="shared" si="4"/>
        <v>-0.12476190475345239</v>
      </c>
      <c r="K189" s="2">
        <f t="shared" si="5"/>
        <v>-0.13325932078622479</v>
      </c>
    </row>
    <row r="190" spans="1:11" x14ac:dyDescent="0.25">
      <c r="A190" s="6">
        <v>42248</v>
      </c>
      <c r="B190">
        <v>945381</v>
      </c>
      <c r="C190">
        <v>1141689200</v>
      </c>
      <c r="D190">
        <v>8761679767</v>
      </c>
      <c r="E190">
        <v>6.9146438561999997</v>
      </c>
      <c r="F190">
        <v>8.3567864283999995</v>
      </c>
      <c r="G190">
        <v>6.1505948113000004</v>
      </c>
      <c r="H190">
        <v>8.7961146291999999</v>
      </c>
      <c r="I190" t="s">
        <v>13</v>
      </c>
      <c r="J190" s="2">
        <f t="shared" si="4"/>
        <v>-0.21218715995605297</v>
      </c>
      <c r="K190" s="2">
        <f t="shared" si="5"/>
        <v>-0.23849472996943571</v>
      </c>
    </row>
    <row r="191" spans="1:11" x14ac:dyDescent="0.25">
      <c r="A191" s="6">
        <v>42278</v>
      </c>
      <c r="B191">
        <v>1015260</v>
      </c>
      <c r="C191">
        <v>1228965900</v>
      </c>
      <c r="D191">
        <v>9838948647</v>
      </c>
      <c r="E191">
        <v>7.3635226701000001</v>
      </c>
      <c r="F191">
        <v>6.9814981476</v>
      </c>
      <c r="G191">
        <v>6.5899230120999999</v>
      </c>
      <c r="H191">
        <v>8.6624060463999992</v>
      </c>
      <c r="I191" t="s">
        <v>13</v>
      </c>
      <c r="J191" s="2">
        <f t="shared" si="4"/>
        <v>6.4917127076257852E-2</v>
      </c>
      <c r="K191" s="2">
        <f t="shared" si="5"/>
        <v>6.2896981181777431E-2</v>
      </c>
    </row>
    <row r="192" spans="1:11" x14ac:dyDescent="0.25">
      <c r="A192" s="6">
        <v>42309</v>
      </c>
      <c r="B192">
        <v>755740</v>
      </c>
      <c r="C192">
        <v>954232100</v>
      </c>
      <c r="D192">
        <v>7501874060</v>
      </c>
      <c r="E192">
        <v>7.3253202177999999</v>
      </c>
      <c r="F192">
        <v>7.4876806398999998</v>
      </c>
      <c r="G192">
        <v>6.9050932430999996</v>
      </c>
      <c r="H192">
        <v>8.2612802978000008</v>
      </c>
      <c r="I192" t="s">
        <v>13</v>
      </c>
      <c r="J192" s="2">
        <f t="shared" si="4"/>
        <v>-5.1880674524332759E-3</v>
      </c>
      <c r="K192" s="2">
        <f t="shared" si="5"/>
        <v>-5.2015722036692037E-3</v>
      </c>
    </row>
    <row r="193" spans="1:11" x14ac:dyDescent="0.25">
      <c r="A193" s="6">
        <v>42339</v>
      </c>
      <c r="B193">
        <v>713375</v>
      </c>
      <c r="C193">
        <v>909436100</v>
      </c>
      <c r="D193">
        <v>6618179697</v>
      </c>
      <c r="E193">
        <v>6.3989107508999998</v>
      </c>
      <c r="F193">
        <v>7.3253202177999999</v>
      </c>
      <c r="G193">
        <v>6.2269997157999999</v>
      </c>
      <c r="H193">
        <v>7.8028508709000004</v>
      </c>
      <c r="I193" t="s">
        <v>13</v>
      </c>
      <c r="J193" s="2">
        <f t="shared" si="4"/>
        <v>-0.12646675358285253</v>
      </c>
      <c r="K193" s="2">
        <f t="shared" si="5"/>
        <v>-0.13520908897933084</v>
      </c>
    </row>
    <row r="194" spans="1:11" x14ac:dyDescent="0.25">
      <c r="A194" s="6">
        <v>42370</v>
      </c>
      <c r="B194">
        <v>770995</v>
      </c>
      <c r="C194">
        <v>1378884200</v>
      </c>
      <c r="D194">
        <v>7148340053</v>
      </c>
      <c r="E194">
        <v>4.6224967215000001</v>
      </c>
      <c r="F194">
        <v>6.2747527811000001</v>
      </c>
      <c r="G194">
        <v>3.9348525811999999</v>
      </c>
      <c r="H194">
        <v>6.7140809818999996</v>
      </c>
      <c r="I194" t="s">
        <v>13</v>
      </c>
      <c r="J194" s="2">
        <f t="shared" si="4"/>
        <v>-0.27761194030564484</v>
      </c>
      <c r="K194" s="2">
        <f t="shared" si="5"/>
        <v>-0.32519280567826031</v>
      </c>
    </row>
    <row r="195" spans="1:11" x14ac:dyDescent="0.25">
      <c r="A195" s="6">
        <v>42401</v>
      </c>
      <c r="B195">
        <v>685368</v>
      </c>
      <c r="C195">
        <v>1263700000</v>
      </c>
      <c r="D195">
        <v>5907947808</v>
      </c>
      <c r="E195">
        <v>4.9090151133999997</v>
      </c>
      <c r="F195">
        <v>4.5269905908999997</v>
      </c>
      <c r="G195">
        <v>3.9348525811999999</v>
      </c>
      <c r="H195">
        <v>5.0427236962000004</v>
      </c>
      <c r="I195" t="s">
        <v>13</v>
      </c>
      <c r="J195" s="2">
        <f t="shared" si="4"/>
        <v>6.1983471089845255E-2</v>
      </c>
      <c r="K195" s="2">
        <f t="shared" si="5"/>
        <v>6.0138358753095859E-2</v>
      </c>
    </row>
    <row r="196" spans="1:11" x14ac:dyDescent="0.25">
      <c r="A196" s="6">
        <v>42430</v>
      </c>
      <c r="B196">
        <v>1451357</v>
      </c>
      <c r="C196">
        <v>2095450000</v>
      </c>
      <c r="D196">
        <v>15543207435</v>
      </c>
      <c r="E196">
        <v>7.9747619060000003</v>
      </c>
      <c r="F196">
        <v>5.0713755353999996</v>
      </c>
      <c r="G196">
        <v>4.8708126611000004</v>
      </c>
      <c r="H196">
        <v>8.5955517549000007</v>
      </c>
      <c r="I196" t="s">
        <v>13</v>
      </c>
      <c r="J196" s="2">
        <f t="shared" ref="J196:J234" si="6">E196/E195-1</f>
        <v>0.62451361867506128</v>
      </c>
      <c r="K196" s="2">
        <f t="shared" ref="K196:K234" si="7">LN(E196/E195)</f>
        <v>0.4852084593944706</v>
      </c>
    </row>
    <row r="197" spans="1:11" x14ac:dyDescent="0.25">
      <c r="A197" s="6">
        <v>42461</v>
      </c>
      <c r="B197">
        <v>891012</v>
      </c>
      <c r="C197">
        <v>1396876800</v>
      </c>
      <c r="D197">
        <v>12630300804</v>
      </c>
      <c r="E197">
        <v>9.7702771614999993</v>
      </c>
      <c r="F197">
        <v>7.6882435141999999</v>
      </c>
      <c r="G197">
        <v>7.0770042782000004</v>
      </c>
      <c r="H197">
        <v>10.066346166000001</v>
      </c>
      <c r="I197" t="s">
        <v>13</v>
      </c>
      <c r="J197" s="2">
        <f t="shared" si="6"/>
        <v>0.22514970060097972</v>
      </c>
      <c r="K197" s="2">
        <f t="shared" si="7"/>
        <v>0.20306304110254819</v>
      </c>
    </row>
    <row r="198" spans="1:11" x14ac:dyDescent="0.25">
      <c r="A198" s="6">
        <v>42491</v>
      </c>
      <c r="B198">
        <v>876029</v>
      </c>
      <c r="C198">
        <v>1179858900</v>
      </c>
      <c r="D198">
        <v>11126001284</v>
      </c>
      <c r="E198">
        <v>7.6786929010999998</v>
      </c>
      <c r="F198">
        <v>9.7893783875999993</v>
      </c>
      <c r="G198">
        <v>7.6786929010999998</v>
      </c>
      <c r="H198">
        <v>10.028143714</v>
      </c>
      <c r="I198" t="s">
        <v>13</v>
      </c>
      <c r="J198" s="2">
        <f t="shared" si="6"/>
        <v>-0.21407624633638189</v>
      </c>
      <c r="K198" s="2">
        <f t="shared" si="7"/>
        <v>-0.24089549677529529</v>
      </c>
    </row>
    <row r="199" spans="1:11" x14ac:dyDescent="0.25">
      <c r="A199" s="6">
        <v>42522</v>
      </c>
      <c r="B199">
        <v>817103</v>
      </c>
      <c r="C199">
        <v>1176618500</v>
      </c>
      <c r="D199">
        <v>10494763391</v>
      </c>
      <c r="E199">
        <v>8.9966775035000008</v>
      </c>
      <c r="F199">
        <v>7.7264459664</v>
      </c>
      <c r="G199">
        <v>7.5067818659999999</v>
      </c>
      <c r="H199">
        <v>9.3118477345000006</v>
      </c>
      <c r="I199" t="s">
        <v>13</v>
      </c>
      <c r="J199" s="2">
        <f t="shared" si="6"/>
        <v>0.17164179104118027</v>
      </c>
      <c r="K199" s="2">
        <f t="shared" si="7"/>
        <v>0.15840600539432761</v>
      </c>
    </row>
    <row r="200" spans="1:11" x14ac:dyDescent="0.25">
      <c r="A200" s="6">
        <v>42552</v>
      </c>
      <c r="B200">
        <v>839299</v>
      </c>
      <c r="C200">
        <v>1112159700</v>
      </c>
      <c r="D200">
        <v>11995187944</v>
      </c>
      <c r="E200">
        <v>11.336577703</v>
      </c>
      <c r="F200">
        <v>9.0539811818999993</v>
      </c>
      <c r="G200">
        <v>8.5477986896000004</v>
      </c>
      <c r="H200">
        <v>11.699500999</v>
      </c>
      <c r="I200" t="s">
        <v>13</v>
      </c>
      <c r="J200" s="2">
        <f t="shared" si="6"/>
        <v>0.26008492563945973</v>
      </c>
      <c r="K200" s="2">
        <f t="shared" si="7"/>
        <v>0.2311791199931795</v>
      </c>
    </row>
    <row r="201" spans="1:11" x14ac:dyDescent="0.25">
      <c r="A201" s="6">
        <v>42583</v>
      </c>
      <c r="B201">
        <v>793423</v>
      </c>
      <c r="C201">
        <v>1127537200</v>
      </c>
      <c r="D201">
        <v>13837924919</v>
      </c>
      <c r="E201">
        <v>12.272537783000001</v>
      </c>
      <c r="F201">
        <v>11.393881381</v>
      </c>
      <c r="G201">
        <v>10.601180497</v>
      </c>
      <c r="H201">
        <v>12.635461079000001</v>
      </c>
      <c r="I201" t="s">
        <v>13</v>
      </c>
      <c r="J201" s="2">
        <f t="shared" si="6"/>
        <v>8.2561078353683204E-2</v>
      </c>
      <c r="K201" s="2">
        <f t="shared" si="7"/>
        <v>7.9329602724182852E-2</v>
      </c>
    </row>
    <row r="202" spans="1:11" x14ac:dyDescent="0.25">
      <c r="A202" s="6">
        <v>42614</v>
      </c>
      <c r="B202">
        <v>822013</v>
      </c>
      <c r="C202">
        <v>1008472000</v>
      </c>
      <c r="D202">
        <v>13627313688</v>
      </c>
      <c r="E202">
        <v>12.960181923</v>
      </c>
      <c r="F202">
        <v>12.387145139999999</v>
      </c>
      <c r="G202">
        <v>12.186582265</v>
      </c>
      <c r="H202">
        <v>13.647826064</v>
      </c>
      <c r="I202" t="s">
        <v>13</v>
      </c>
      <c r="J202" s="2">
        <f t="shared" si="6"/>
        <v>5.603112837448565E-2</v>
      </c>
      <c r="K202" s="2">
        <f t="shared" si="7"/>
        <v>5.4517662476966849E-2</v>
      </c>
    </row>
    <row r="203" spans="1:11" x14ac:dyDescent="0.25">
      <c r="A203" s="6">
        <v>42644</v>
      </c>
      <c r="B203">
        <v>899551</v>
      </c>
      <c r="C203">
        <v>1128709400</v>
      </c>
      <c r="D203">
        <v>18615517882</v>
      </c>
      <c r="E203">
        <v>16.895034505000002</v>
      </c>
      <c r="F203">
        <v>13.055688054000001</v>
      </c>
      <c r="G203">
        <v>13.007934989000001</v>
      </c>
      <c r="H203">
        <v>17.659083549999998</v>
      </c>
      <c r="I203" t="s">
        <v>13</v>
      </c>
      <c r="J203" s="2">
        <f t="shared" si="6"/>
        <v>0.3036109064963779</v>
      </c>
      <c r="K203" s="2">
        <f t="shared" si="7"/>
        <v>0.26513803439025518</v>
      </c>
    </row>
    <row r="204" spans="1:11" x14ac:dyDescent="0.25">
      <c r="A204" s="6">
        <v>42675</v>
      </c>
      <c r="B204">
        <v>1101132</v>
      </c>
      <c r="C204">
        <v>1299214400</v>
      </c>
      <c r="D204">
        <v>20288060679</v>
      </c>
      <c r="E204">
        <v>15.280980896999999</v>
      </c>
      <c r="F204">
        <v>17.076496153000001</v>
      </c>
      <c r="G204">
        <v>12.730967209999999</v>
      </c>
      <c r="H204">
        <v>17.076496153000001</v>
      </c>
      <c r="I204" t="s">
        <v>13</v>
      </c>
      <c r="J204" s="2">
        <f t="shared" si="6"/>
        <v>-9.5534200153443383E-2</v>
      </c>
      <c r="K204" s="2">
        <f t="shared" si="7"/>
        <v>-0.10041078597656351</v>
      </c>
    </row>
    <row r="205" spans="1:11" x14ac:dyDescent="0.25">
      <c r="A205" s="6">
        <v>42705</v>
      </c>
      <c r="B205">
        <v>723025</v>
      </c>
      <c r="C205">
        <v>785062700</v>
      </c>
      <c r="D205">
        <v>11963117484</v>
      </c>
      <c r="E205">
        <v>14.201761620999999</v>
      </c>
      <c r="F205">
        <v>15.280980896999999</v>
      </c>
      <c r="G205">
        <v>13.380408898000001</v>
      </c>
      <c r="H205">
        <v>15.615252354000001</v>
      </c>
      <c r="I205" t="s">
        <v>13</v>
      </c>
      <c r="J205" s="2">
        <f t="shared" si="6"/>
        <v>-7.062500000977523E-2</v>
      </c>
      <c r="K205" s="2">
        <f t="shared" si="7"/>
        <v>-7.3242961778235596E-2</v>
      </c>
    </row>
    <row r="206" spans="1:11" x14ac:dyDescent="0.25">
      <c r="A206" s="6">
        <v>42736</v>
      </c>
      <c r="B206">
        <v>642273</v>
      </c>
      <c r="C206">
        <v>651404800</v>
      </c>
      <c r="D206">
        <v>10231960452</v>
      </c>
      <c r="E206">
        <v>14.345020817</v>
      </c>
      <c r="F206">
        <v>13.982097521</v>
      </c>
      <c r="G206">
        <v>13.943895069</v>
      </c>
      <c r="H206">
        <v>15.691657258999999</v>
      </c>
      <c r="I206" t="s">
        <v>13</v>
      </c>
      <c r="J206" s="2">
        <f t="shared" si="6"/>
        <v>1.0087424350804897E-2</v>
      </c>
      <c r="K206" s="2">
        <f t="shared" si="7"/>
        <v>1.0036885870347671E-2</v>
      </c>
    </row>
    <row r="207" spans="1:11" x14ac:dyDescent="0.25">
      <c r="A207" s="6">
        <v>42767</v>
      </c>
      <c r="B207">
        <v>681893</v>
      </c>
      <c r="C207">
        <v>676661800</v>
      </c>
      <c r="D207">
        <v>10448692937</v>
      </c>
      <c r="E207">
        <v>14.497830626000001</v>
      </c>
      <c r="F207">
        <v>14.574235530999999</v>
      </c>
      <c r="G207">
        <v>13.628724838</v>
      </c>
      <c r="H207">
        <v>15.500644998</v>
      </c>
      <c r="I207" t="s">
        <v>13</v>
      </c>
      <c r="J207" s="2">
        <f t="shared" si="6"/>
        <v>1.0652463384292155E-2</v>
      </c>
      <c r="K207" s="2">
        <f t="shared" si="7"/>
        <v>1.0596125633607709E-2</v>
      </c>
    </row>
    <row r="208" spans="1:11" x14ac:dyDescent="0.25">
      <c r="A208" s="6">
        <v>42795</v>
      </c>
      <c r="B208">
        <v>986088</v>
      </c>
      <c r="C208">
        <v>959594100</v>
      </c>
      <c r="D208">
        <v>13503655549</v>
      </c>
      <c r="E208">
        <v>13.838838324999999</v>
      </c>
      <c r="F208">
        <v>14.813000857</v>
      </c>
      <c r="G208">
        <v>12.243885944000001</v>
      </c>
      <c r="H208">
        <v>14.851203309000001</v>
      </c>
      <c r="I208" t="s">
        <v>13</v>
      </c>
      <c r="J208" s="2">
        <f t="shared" si="6"/>
        <v>-4.5454545442004446E-2</v>
      </c>
      <c r="K208" s="2">
        <f t="shared" si="7"/>
        <v>-4.652001562175466E-2</v>
      </c>
    </row>
    <row r="209" spans="1:11" x14ac:dyDescent="0.25">
      <c r="A209" s="6">
        <v>42826</v>
      </c>
      <c r="B209">
        <v>522797</v>
      </c>
      <c r="C209">
        <v>658310900</v>
      </c>
      <c r="D209">
        <v>9467517533</v>
      </c>
      <c r="E209">
        <v>13.342206446</v>
      </c>
      <c r="F209">
        <v>13.88659139</v>
      </c>
      <c r="G209">
        <v>12.941080697</v>
      </c>
      <c r="H209">
        <v>14.478729400000001</v>
      </c>
      <c r="I209" t="s">
        <v>13</v>
      </c>
      <c r="J209" s="2">
        <f t="shared" si="6"/>
        <v>-3.588681848409403E-2</v>
      </c>
      <c r="K209" s="2">
        <f t="shared" si="7"/>
        <v>-3.6546583051875359E-2</v>
      </c>
    </row>
    <row r="210" spans="1:11" x14ac:dyDescent="0.25">
      <c r="A210" s="6">
        <v>42856</v>
      </c>
      <c r="B210">
        <v>1035915</v>
      </c>
      <c r="C210">
        <v>1050672100</v>
      </c>
      <c r="D210">
        <v>14804334643</v>
      </c>
      <c r="E210">
        <v>12.377594526999999</v>
      </c>
      <c r="F210">
        <v>13.428161963000001</v>
      </c>
      <c r="G210">
        <v>11.890513261000001</v>
      </c>
      <c r="H210">
        <v>15.156822927</v>
      </c>
      <c r="I210" t="s">
        <v>13</v>
      </c>
      <c r="J210" s="2">
        <f t="shared" si="6"/>
        <v>-7.22977809483073E-2</v>
      </c>
      <c r="K210" s="2">
        <f t="shared" si="7"/>
        <v>-7.504448233300208E-2</v>
      </c>
    </row>
    <row r="211" spans="1:11" x14ac:dyDescent="0.25">
      <c r="A211" s="6">
        <v>42887</v>
      </c>
      <c r="B211">
        <v>717212</v>
      </c>
      <c r="C211">
        <v>852527600</v>
      </c>
      <c r="D211">
        <v>10647565452</v>
      </c>
      <c r="E211">
        <v>11.814108356</v>
      </c>
      <c r="F211">
        <v>12.568606788</v>
      </c>
      <c r="G211">
        <v>11.069160537</v>
      </c>
      <c r="H211">
        <v>12.740517822999999</v>
      </c>
      <c r="I211" t="s">
        <v>13</v>
      </c>
      <c r="J211" s="2">
        <f t="shared" si="6"/>
        <v>-4.5524691390627869E-2</v>
      </c>
      <c r="K211" s="2">
        <f t="shared" si="7"/>
        <v>-4.6593504553890323E-2</v>
      </c>
    </row>
    <row r="212" spans="1:11" x14ac:dyDescent="0.25">
      <c r="A212" s="6">
        <v>42917</v>
      </c>
      <c r="B212">
        <v>559382</v>
      </c>
      <c r="C212">
        <v>680078900</v>
      </c>
      <c r="D212">
        <v>8639403559</v>
      </c>
      <c r="E212">
        <v>12.692764757999999</v>
      </c>
      <c r="F212">
        <v>11.728152839</v>
      </c>
      <c r="G212">
        <v>11.212419733000001</v>
      </c>
      <c r="H212">
        <v>12.750068435999999</v>
      </c>
      <c r="I212" t="s">
        <v>13</v>
      </c>
      <c r="J212" s="2">
        <f t="shared" si="6"/>
        <v>7.4373484271774037E-2</v>
      </c>
      <c r="K212" s="2">
        <f t="shared" si="7"/>
        <v>7.1737686354003849E-2</v>
      </c>
    </row>
    <row r="213" spans="1:11" x14ac:dyDescent="0.25">
      <c r="A213" s="6">
        <v>42948</v>
      </c>
      <c r="B213">
        <v>630024</v>
      </c>
      <c r="C213">
        <v>885539300</v>
      </c>
      <c r="D213">
        <v>11954058289</v>
      </c>
      <c r="E213">
        <v>13.036586828000001</v>
      </c>
      <c r="F213">
        <v>12.702315370999999</v>
      </c>
      <c r="G213">
        <v>12.329841460999999</v>
      </c>
      <c r="H213">
        <v>13.399510124000001</v>
      </c>
      <c r="I213" t="s">
        <v>13</v>
      </c>
      <c r="J213" s="2">
        <f t="shared" si="6"/>
        <v>2.7088036102087099E-2</v>
      </c>
      <c r="K213" s="2">
        <f t="shared" si="7"/>
        <v>2.6727648890923755E-2</v>
      </c>
    </row>
    <row r="214" spans="1:11" x14ac:dyDescent="0.25">
      <c r="A214" s="6">
        <v>42979</v>
      </c>
      <c r="B214">
        <v>725011</v>
      </c>
      <c r="C214">
        <v>866355700</v>
      </c>
      <c r="D214">
        <v>13079225701</v>
      </c>
      <c r="E214">
        <v>14.612437983</v>
      </c>
      <c r="F214">
        <v>13.227599089</v>
      </c>
      <c r="G214">
        <v>13.19894725</v>
      </c>
      <c r="H214">
        <v>15.242778445000001</v>
      </c>
      <c r="I214" t="s">
        <v>13</v>
      </c>
      <c r="J214" s="2">
        <f t="shared" si="6"/>
        <v>0.12087912087659203</v>
      </c>
      <c r="K214" s="2">
        <f t="shared" si="7"/>
        <v>0.1141133067651649</v>
      </c>
    </row>
    <row r="215" spans="1:11" x14ac:dyDescent="0.25">
      <c r="A215" s="6">
        <v>43009</v>
      </c>
      <c r="B215">
        <v>687157</v>
      </c>
      <c r="C215">
        <v>799960500</v>
      </c>
      <c r="D215">
        <v>12966617541</v>
      </c>
      <c r="E215">
        <v>16.016378103000001</v>
      </c>
      <c r="F215">
        <v>14.507381239000001</v>
      </c>
      <c r="G215">
        <v>14.383223269</v>
      </c>
      <c r="H215">
        <v>16.398402625999999</v>
      </c>
      <c r="I215" t="s">
        <v>13</v>
      </c>
      <c r="J215" s="2">
        <f t="shared" si="6"/>
        <v>9.6078431376977358E-2</v>
      </c>
      <c r="K215" s="2">
        <f t="shared" si="7"/>
        <v>9.1738747440767876E-2</v>
      </c>
    </row>
    <row r="216" spans="1:11" x14ac:dyDescent="0.25">
      <c r="A216" s="6">
        <v>43040</v>
      </c>
      <c r="B216">
        <v>723256</v>
      </c>
      <c r="C216">
        <v>758685600</v>
      </c>
      <c r="D216">
        <v>12336590036</v>
      </c>
      <c r="E216">
        <v>14.688842887</v>
      </c>
      <c r="F216">
        <v>16.226491590999998</v>
      </c>
      <c r="G216">
        <v>14.316368978</v>
      </c>
      <c r="H216">
        <v>16.656269177999999</v>
      </c>
      <c r="I216" t="s">
        <v>13</v>
      </c>
      <c r="J216" s="2">
        <f t="shared" si="6"/>
        <v>-8.2886106175986352E-2</v>
      </c>
      <c r="K216" s="2">
        <f t="shared" si="7"/>
        <v>-8.6523611794764629E-2</v>
      </c>
    </row>
    <row r="217" spans="1:11" x14ac:dyDescent="0.25">
      <c r="A217" s="6">
        <v>43070</v>
      </c>
      <c r="B217">
        <v>582411</v>
      </c>
      <c r="C217">
        <v>646226700</v>
      </c>
      <c r="D217">
        <v>9990276196</v>
      </c>
      <c r="E217">
        <v>15.376487028</v>
      </c>
      <c r="F217">
        <v>14.650640435</v>
      </c>
      <c r="G217">
        <v>14.278166526</v>
      </c>
      <c r="H217">
        <v>15.41468948</v>
      </c>
      <c r="I217" t="s">
        <v>13</v>
      </c>
      <c r="J217" s="2">
        <f t="shared" si="6"/>
        <v>4.6814044257262877E-2</v>
      </c>
      <c r="K217" s="2">
        <f t="shared" si="7"/>
        <v>4.5751307954950644E-2</v>
      </c>
    </row>
    <row r="218" spans="1:11" x14ac:dyDescent="0.25">
      <c r="A218" s="6">
        <v>43101</v>
      </c>
      <c r="B218">
        <v>912184</v>
      </c>
      <c r="C218">
        <v>946282700</v>
      </c>
      <c r="D218">
        <v>17139570500</v>
      </c>
      <c r="E218">
        <v>18.814707729999999</v>
      </c>
      <c r="F218">
        <v>15.462442545</v>
      </c>
      <c r="G218">
        <v>15.462442545</v>
      </c>
      <c r="H218">
        <v>19.148979186999998</v>
      </c>
      <c r="I218" t="s">
        <v>13</v>
      </c>
      <c r="J218" s="2">
        <f t="shared" si="6"/>
        <v>0.2236024844777047</v>
      </c>
      <c r="K218" s="2">
        <f t="shared" si="7"/>
        <v>0.20179936375814711</v>
      </c>
    </row>
    <row r="219" spans="1:11" x14ac:dyDescent="0.25">
      <c r="A219" s="6">
        <v>43132</v>
      </c>
      <c r="B219">
        <v>788274</v>
      </c>
      <c r="C219">
        <v>946131800</v>
      </c>
      <c r="D219">
        <v>19039766682</v>
      </c>
      <c r="E219">
        <v>20.495615629</v>
      </c>
      <c r="F219">
        <v>18.872011408999999</v>
      </c>
      <c r="G219">
        <v>17.678184775999998</v>
      </c>
      <c r="H219">
        <v>20.868089538</v>
      </c>
      <c r="I219" t="s">
        <v>13</v>
      </c>
      <c r="J219" s="2">
        <f t="shared" si="6"/>
        <v>8.9340101537681571E-2</v>
      </c>
      <c r="K219" s="2">
        <f t="shared" si="7"/>
        <v>8.5572101472231529E-2</v>
      </c>
    </row>
    <row r="220" spans="1:11" x14ac:dyDescent="0.25">
      <c r="A220" s="6">
        <v>43160</v>
      </c>
      <c r="B220">
        <v>936323</v>
      </c>
      <c r="C220">
        <v>972652700</v>
      </c>
      <c r="D220">
        <v>21081061387</v>
      </c>
      <c r="E220">
        <v>20.447862564000001</v>
      </c>
      <c r="F220">
        <v>20.438311950999999</v>
      </c>
      <c r="G220">
        <v>19.588307388</v>
      </c>
      <c r="H220">
        <v>21.613037357</v>
      </c>
      <c r="I220" t="s">
        <v>13</v>
      </c>
      <c r="J220" s="2">
        <f t="shared" si="6"/>
        <v>-2.3299161081276054E-3</v>
      </c>
      <c r="K220" s="2">
        <f t="shared" si="7"/>
        <v>-2.3326345860342403E-3</v>
      </c>
    </row>
    <row r="221" spans="1:11" x14ac:dyDescent="0.25">
      <c r="A221" s="6">
        <v>43191</v>
      </c>
      <c r="B221">
        <v>948203</v>
      </c>
      <c r="C221">
        <v>1056200400</v>
      </c>
      <c r="D221">
        <v>22795410806</v>
      </c>
      <c r="E221">
        <v>21.937758201000001</v>
      </c>
      <c r="F221">
        <v>20.400109497999999</v>
      </c>
      <c r="G221">
        <v>19.206282865999999</v>
      </c>
      <c r="H221">
        <v>21.985511267</v>
      </c>
      <c r="I221" t="s">
        <v>13</v>
      </c>
      <c r="J221" s="2">
        <f t="shared" si="6"/>
        <v>7.2863148034996827E-2</v>
      </c>
      <c r="K221" s="2">
        <f t="shared" si="7"/>
        <v>7.033091407456922E-2</v>
      </c>
    </row>
    <row r="222" spans="1:11" x14ac:dyDescent="0.25">
      <c r="A222" s="6">
        <v>43221</v>
      </c>
      <c r="B222">
        <v>1970377</v>
      </c>
      <c r="C222">
        <v>2002731600</v>
      </c>
      <c r="D222">
        <v>45461008142</v>
      </c>
      <c r="E222">
        <v>18.163317717000002</v>
      </c>
      <c r="F222">
        <v>21.651239809</v>
      </c>
      <c r="G222">
        <v>16.182386860000001</v>
      </c>
      <c r="H222">
        <v>26.359692049</v>
      </c>
      <c r="I222" t="s">
        <v>13</v>
      </c>
      <c r="J222" s="2">
        <f t="shared" si="6"/>
        <v>-0.17205224204850367</v>
      </c>
      <c r="K222" s="2">
        <f t="shared" si="7"/>
        <v>-0.18880522084888185</v>
      </c>
    </row>
    <row r="223" spans="1:11" x14ac:dyDescent="0.25">
      <c r="A223" s="6">
        <v>43252</v>
      </c>
      <c r="B223">
        <v>1504072</v>
      </c>
      <c r="C223">
        <v>1687423300</v>
      </c>
      <c r="D223">
        <v>26872782616</v>
      </c>
      <c r="E223">
        <v>16.450338859999999</v>
      </c>
      <c r="F223">
        <v>18.718361145999999</v>
      </c>
      <c r="G223">
        <v>13.560285144</v>
      </c>
      <c r="H223">
        <v>18.900185716999999</v>
      </c>
      <c r="I223" t="s">
        <v>13</v>
      </c>
      <c r="J223" s="2">
        <f t="shared" si="6"/>
        <v>-9.4309799767293367E-2</v>
      </c>
      <c r="K223" s="2">
        <f t="shared" si="7"/>
        <v>-9.9057973762778903E-2</v>
      </c>
    </row>
    <row r="224" spans="1:11" x14ac:dyDescent="0.25">
      <c r="A224" s="6">
        <v>43282</v>
      </c>
      <c r="B224">
        <v>891933</v>
      </c>
      <c r="C224">
        <v>1106760600</v>
      </c>
      <c r="D224">
        <v>20405864180</v>
      </c>
      <c r="E224">
        <v>18.871476573999999</v>
      </c>
      <c r="F224">
        <v>16.258944574000001</v>
      </c>
      <c r="G224">
        <v>16.172817145</v>
      </c>
      <c r="H224">
        <v>19.235125716999999</v>
      </c>
      <c r="I224" t="s">
        <v>13</v>
      </c>
      <c r="J224" s="2">
        <f t="shared" si="6"/>
        <v>0.14717859216183959</v>
      </c>
      <c r="K224" s="2">
        <f t="shared" si="7"/>
        <v>0.1373055297423087</v>
      </c>
    </row>
    <row r="225" spans="1:11" x14ac:dyDescent="0.25">
      <c r="A225" s="6">
        <v>43313</v>
      </c>
      <c r="B225">
        <v>1199604</v>
      </c>
      <c r="C225">
        <v>1329913100</v>
      </c>
      <c r="D225">
        <v>25873114374</v>
      </c>
      <c r="E225">
        <v>18.477370942</v>
      </c>
      <c r="F225">
        <v>18.747070289</v>
      </c>
      <c r="G225">
        <v>16.932793204999999</v>
      </c>
      <c r="H225">
        <v>20.622734289</v>
      </c>
      <c r="I225" t="s">
        <v>13</v>
      </c>
      <c r="J225" s="2">
        <f t="shared" si="6"/>
        <v>-2.0883666969810588E-2</v>
      </c>
      <c r="K225" s="2">
        <f t="shared" si="7"/>
        <v>-2.1104815084005208E-2</v>
      </c>
    </row>
    <row r="226" spans="1:11" x14ac:dyDescent="0.25">
      <c r="A226" s="6">
        <v>43344</v>
      </c>
      <c r="B226">
        <v>913880</v>
      </c>
      <c r="C226">
        <v>1115711500</v>
      </c>
      <c r="D226">
        <v>22017885550</v>
      </c>
      <c r="E226">
        <v>20.233008990999998</v>
      </c>
      <c r="F226">
        <v>18.218342376999999</v>
      </c>
      <c r="G226">
        <v>17.489224935999999</v>
      </c>
      <c r="H226">
        <v>21.048469287</v>
      </c>
      <c r="I226" t="s">
        <v>13</v>
      </c>
      <c r="J226" s="2">
        <f t="shared" si="6"/>
        <v>9.5015576323650208E-2</v>
      </c>
      <c r="K226" s="2">
        <f t="shared" si="7"/>
        <v>9.0768588120395677E-2</v>
      </c>
    </row>
    <row r="227" spans="1:11" x14ac:dyDescent="0.25">
      <c r="A227" s="6">
        <v>43374</v>
      </c>
      <c r="B227">
        <v>1866527</v>
      </c>
      <c r="C227">
        <v>2151085900</v>
      </c>
      <c r="D227">
        <v>55330914144</v>
      </c>
      <c r="E227">
        <v>26.497662794</v>
      </c>
      <c r="F227">
        <v>20.386507399999999</v>
      </c>
      <c r="G227">
        <v>19.954793124999998</v>
      </c>
      <c r="H227">
        <v>27.572151654999999</v>
      </c>
      <c r="I227" t="s">
        <v>13</v>
      </c>
      <c r="J227" s="2">
        <f t="shared" si="6"/>
        <v>0.3096254148746056</v>
      </c>
      <c r="K227" s="2">
        <f t="shared" si="7"/>
        <v>0.26974115347979782</v>
      </c>
    </row>
    <row r="228" spans="1:11" x14ac:dyDescent="0.25">
      <c r="A228" s="6">
        <v>43405</v>
      </c>
      <c r="B228">
        <v>1369536</v>
      </c>
      <c r="C228">
        <v>1611415200</v>
      </c>
      <c r="D228">
        <v>41367628939</v>
      </c>
      <c r="E228">
        <v>24.522863213000001</v>
      </c>
      <c r="F228">
        <v>26.631973901999999</v>
      </c>
      <c r="G228">
        <v>22.938418444</v>
      </c>
      <c r="H228">
        <v>27.150031031000001</v>
      </c>
      <c r="I228" t="s">
        <v>13</v>
      </c>
      <c r="J228" s="2">
        <f t="shared" si="6"/>
        <v>-7.4527311950213337E-2</v>
      </c>
      <c r="K228" s="2">
        <f t="shared" si="7"/>
        <v>-7.7450657885079363E-2</v>
      </c>
    </row>
    <row r="229" spans="1:11" x14ac:dyDescent="0.25">
      <c r="A229" s="6">
        <v>43435</v>
      </c>
      <c r="B229">
        <v>1152211</v>
      </c>
      <c r="C229">
        <v>1451663900</v>
      </c>
      <c r="D229">
        <v>33766253706</v>
      </c>
      <c r="E229">
        <v>22.578601666000001</v>
      </c>
      <c r="F229">
        <v>25.331944324999998</v>
      </c>
      <c r="G229">
        <v>20.328705733</v>
      </c>
      <c r="H229">
        <v>25.553478438999999</v>
      </c>
      <c r="I229" t="s">
        <v>13</v>
      </c>
      <c r="J229" s="2">
        <f t="shared" si="6"/>
        <v>-7.9283627287425107E-2</v>
      </c>
      <c r="K229" s="2">
        <f t="shared" si="7"/>
        <v>-8.2603245950203394E-2</v>
      </c>
    </row>
    <row r="230" spans="1:11" x14ac:dyDescent="0.25">
      <c r="A230" s="6">
        <v>43466</v>
      </c>
      <c r="B230">
        <v>1317665</v>
      </c>
      <c r="C230">
        <v>1349205600</v>
      </c>
      <c r="D230">
        <v>33766499353</v>
      </c>
      <c r="E230">
        <v>25.465636271000001</v>
      </c>
      <c r="F230">
        <v>22.449182874000002</v>
      </c>
      <c r="G230">
        <v>22.180389996999999</v>
      </c>
      <c r="H230">
        <v>25.843937357000001</v>
      </c>
      <c r="I230" t="s">
        <v>13</v>
      </c>
      <c r="J230" s="2">
        <f t="shared" si="6"/>
        <v>0.12786596121882265</v>
      </c>
      <c r="K230" s="2">
        <f t="shared" si="7"/>
        <v>0.12032731730845954</v>
      </c>
    </row>
    <row r="231" spans="1:11" x14ac:dyDescent="0.25">
      <c r="A231" s="6">
        <v>43497</v>
      </c>
      <c r="B231">
        <v>1066486</v>
      </c>
      <c r="C231">
        <v>1111626300</v>
      </c>
      <c r="D231">
        <v>29300216665</v>
      </c>
      <c r="E231">
        <v>26.939019448</v>
      </c>
      <c r="F231">
        <v>25.385993936999999</v>
      </c>
      <c r="G231">
        <v>24.43028593</v>
      </c>
      <c r="H231">
        <v>27.625934577999999</v>
      </c>
      <c r="I231" t="s">
        <v>13</v>
      </c>
      <c r="J231" s="2">
        <f t="shared" si="6"/>
        <v>5.7857701308561937E-2</v>
      </c>
      <c r="K231" s="2">
        <f t="shared" si="7"/>
        <v>5.6245826572470639E-2</v>
      </c>
    </row>
    <row r="232" spans="1:11" x14ac:dyDescent="0.25">
      <c r="A232" s="6">
        <v>43525</v>
      </c>
      <c r="B232">
        <v>1278574</v>
      </c>
      <c r="C232">
        <v>1231069900</v>
      </c>
      <c r="D232">
        <v>34331060121</v>
      </c>
      <c r="E232">
        <v>27.934548622000001</v>
      </c>
      <c r="F232">
        <v>27.018661781999999</v>
      </c>
      <c r="G232">
        <v>26.102774942</v>
      </c>
      <c r="H232">
        <v>29.467663550000001</v>
      </c>
      <c r="I232" t="s">
        <v>13</v>
      </c>
      <c r="J232" s="2">
        <f t="shared" si="6"/>
        <v>3.6954915004299149E-2</v>
      </c>
      <c r="K232" s="2">
        <f t="shared" si="7"/>
        <v>3.6288451932255043E-2</v>
      </c>
    </row>
    <row r="233" spans="1:11" x14ac:dyDescent="0.25">
      <c r="A233" s="6">
        <v>43556</v>
      </c>
      <c r="B233">
        <v>1406708</v>
      </c>
      <c r="C233">
        <v>1425704300</v>
      </c>
      <c r="D233">
        <v>39127063963</v>
      </c>
      <c r="E233">
        <v>27.007659493999999</v>
      </c>
      <c r="F233">
        <v>28.273028540999999</v>
      </c>
      <c r="G233">
        <v>25.435770395999999</v>
      </c>
      <c r="H233">
        <v>29.437797674999999</v>
      </c>
      <c r="I233" t="s">
        <v>13</v>
      </c>
      <c r="J233" s="2">
        <f t="shared" si="6"/>
        <v>-3.3180744766716064E-2</v>
      </c>
      <c r="K233" s="2">
        <f t="shared" si="7"/>
        <v>-3.3743713891391601E-2</v>
      </c>
    </row>
    <row r="234" spans="1:11" x14ac:dyDescent="0.25">
      <c r="A234" s="6">
        <v>43586</v>
      </c>
      <c r="B234">
        <v>1044440</v>
      </c>
      <c r="C234">
        <v>986416800</v>
      </c>
      <c r="D234">
        <v>25860822660</v>
      </c>
      <c r="E234">
        <v>26.15</v>
      </c>
      <c r="F234">
        <v>26.698829747000001</v>
      </c>
      <c r="G234">
        <v>24.377625518999999</v>
      </c>
      <c r="H234">
        <v>27.366300491000001</v>
      </c>
      <c r="I234" t="s">
        <v>13</v>
      </c>
      <c r="J234" s="2">
        <f t="shared" si="6"/>
        <v>-3.1756157700023491E-2</v>
      </c>
      <c r="K234" s="2">
        <f t="shared" si="7"/>
        <v>-3.2271320225389484E-2</v>
      </c>
    </row>
  </sheetData>
  <mergeCells count="2">
    <mergeCell ref="M2:N2"/>
    <mergeCell ref="O2:P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6"/>
  <sheetViews>
    <sheetView workbookViewId="0">
      <selection sqref="A1:C235"/>
    </sheetView>
  </sheetViews>
  <sheetFormatPr defaultRowHeight="15" x14ac:dyDescent="0.25"/>
  <cols>
    <col min="1" max="1" width="18" bestFit="1" customWidth="1"/>
    <col min="2" max="2" width="12.42578125" customWidth="1"/>
    <col min="3" max="3" width="12" customWidth="1"/>
    <col min="4" max="31" width="12.7109375" bestFit="1" customWidth="1"/>
    <col min="32" max="32" width="7.7109375" customWidth="1"/>
    <col min="33" max="35" width="12.7109375" bestFit="1" customWidth="1"/>
    <col min="36" max="36" width="6.7109375" customWidth="1"/>
    <col min="37" max="43" width="12.7109375" bestFit="1" customWidth="1"/>
    <col min="44" max="44" width="6.7109375" customWidth="1"/>
    <col min="45" max="57" width="12.7109375" bestFit="1" customWidth="1"/>
    <col min="58" max="58" width="10.7109375" bestFit="1" customWidth="1"/>
    <col min="59" max="63" width="12.7109375" bestFit="1" customWidth="1"/>
    <col min="64" max="65" width="11.7109375" bestFit="1" customWidth="1"/>
    <col min="66" max="66" width="12.7109375" bestFit="1" customWidth="1"/>
    <col min="67" max="67" width="11.7109375" bestFit="1" customWidth="1"/>
    <col min="68" max="73" width="12.7109375" bestFit="1" customWidth="1"/>
    <col min="74" max="75" width="11.7109375" bestFit="1" customWidth="1"/>
    <col min="76" max="83" width="12.7109375" bestFit="1" customWidth="1"/>
    <col min="84" max="84" width="11.7109375" bestFit="1" customWidth="1"/>
    <col min="85" max="92" width="12.7109375" bestFit="1" customWidth="1"/>
    <col min="93" max="93" width="11.7109375" bestFit="1" customWidth="1"/>
    <col min="94" max="96" width="12.7109375" bestFit="1" customWidth="1"/>
    <col min="97" max="97" width="11.7109375" bestFit="1" customWidth="1"/>
    <col min="98" max="112" width="12.7109375" bestFit="1" customWidth="1"/>
    <col min="113" max="114" width="11.7109375" bestFit="1" customWidth="1"/>
    <col min="115" max="121" width="12.7109375" bestFit="1" customWidth="1"/>
    <col min="122" max="122" width="11.7109375" bestFit="1" customWidth="1"/>
    <col min="123" max="123" width="12.7109375" bestFit="1" customWidth="1"/>
    <col min="124" max="124" width="11.7109375" bestFit="1" customWidth="1"/>
    <col min="125" max="130" width="12.7109375" bestFit="1" customWidth="1"/>
    <col min="131" max="131" width="11.7109375" bestFit="1" customWidth="1"/>
    <col min="132" max="160" width="12.7109375" bestFit="1" customWidth="1"/>
    <col min="161" max="161" width="11.7109375" bestFit="1" customWidth="1"/>
    <col min="162" max="165" width="12.7109375" bestFit="1" customWidth="1"/>
    <col min="166" max="166" width="11.7109375" bestFit="1" customWidth="1"/>
    <col min="167" max="175" width="12.7109375" bestFit="1" customWidth="1"/>
    <col min="176" max="176" width="11.7109375" bestFit="1" customWidth="1"/>
    <col min="177" max="183" width="12.7109375" bestFit="1" customWidth="1"/>
    <col min="184" max="184" width="11.7109375" bestFit="1" customWidth="1"/>
    <col min="185" max="187" width="12.7109375" bestFit="1" customWidth="1"/>
    <col min="188" max="188" width="11.7109375" bestFit="1" customWidth="1"/>
    <col min="189" max="211" width="12.7109375" bestFit="1" customWidth="1"/>
    <col min="212" max="213" width="10.7109375" bestFit="1" customWidth="1"/>
    <col min="214" max="231" width="12.7109375" bestFit="1" customWidth="1"/>
    <col min="232" max="232" width="11.7109375" bestFit="1" customWidth="1"/>
    <col min="233" max="233" width="9.7109375" bestFit="1" customWidth="1"/>
    <col min="234" max="236" width="12.7109375" bestFit="1" customWidth="1"/>
    <col min="237" max="238" width="11.7109375" bestFit="1" customWidth="1"/>
    <col min="239" max="240" width="12.7109375" bestFit="1" customWidth="1"/>
    <col min="241" max="241" width="10.7109375" bestFit="1" customWidth="1"/>
    <col min="242" max="242" width="12.7109375" bestFit="1" customWidth="1"/>
    <col min="243" max="243" width="11.7109375" bestFit="1" customWidth="1"/>
    <col min="244" max="260" width="12.7109375" bestFit="1" customWidth="1"/>
    <col min="261" max="261" width="11.7109375" bestFit="1" customWidth="1"/>
    <col min="262" max="271" width="12.7109375" bestFit="1" customWidth="1"/>
    <col min="272" max="272" width="11.7109375" bestFit="1" customWidth="1"/>
    <col min="273" max="277" width="12.7109375" bestFit="1" customWidth="1"/>
    <col min="278" max="278" width="11.7109375" bestFit="1" customWidth="1"/>
    <col min="279" max="286" width="12.7109375" bestFit="1" customWidth="1"/>
    <col min="287" max="287" width="7.7109375" customWidth="1"/>
    <col min="288" max="291" width="12.7109375" bestFit="1" customWidth="1"/>
    <col min="292" max="292" width="11.7109375" bestFit="1" customWidth="1"/>
    <col min="293" max="305" width="12.7109375" bestFit="1" customWidth="1"/>
    <col min="306" max="306" width="10.7109375" bestFit="1" customWidth="1"/>
    <col min="307" max="308" width="12.7109375" bestFit="1" customWidth="1"/>
    <col min="309" max="309" width="11.7109375" bestFit="1" customWidth="1"/>
    <col min="310" max="322" width="12.7109375" bestFit="1" customWidth="1"/>
    <col min="323" max="323" width="6.7109375" customWidth="1"/>
    <col min="324" max="331" width="12.7109375" bestFit="1" customWidth="1"/>
    <col min="332" max="332" width="11.7109375" bestFit="1" customWidth="1"/>
    <col min="333" max="350" width="12.7109375" bestFit="1" customWidth="1"/>
    <col min="351" max="351" width="10.7109375" bestFit="1" customWidth="1"/>
    <col min="352" max="352" width="11.7109375" bestFit="1" customWidth="1"/>
    <col min="353" max="358" width="12.7109375" bestFit="1" customWidth="1"/>
    <col min="359" max="359" width="11.7109375" bestFit="1" customWidth="1"/>
    <col min="360" max="360" width="10.7109375" bestFit="1" customWidth="1"/>
    <col min="361" max="363" width="12.7109375" bestFit="1" customWidth="1"/>
    <col min="364" max="364" width="11.7109375" bestFit="1" customWidth="1"/>
    <col min="365" max="366" width="12.7109375" bestFit="1" customWidth="1"/>
    <col min="367" max="367" width="11.7109375" bestFit="1" customWidth="1"/>
    <col min="368" max="384" width="12.7109375" bestFit="1" customWidth="1"/>
    <col min="385" max="385" width="11.7109375" bestFit="1" customWidth="1"/>
    <col min="386" max="389" width="12.7109375" bestFit="1" customWidth="1"/>
    <col min="390" max="390" width="11.7109375" bestFit="1" customWidth="1"/>
    <col min="391" max="391" width="12.7109375" bestFit="1" customWidth="1"/>
    <col min="392" max="393" width="11.7109375" bestFit="1" customWidth="1"/>
    <col min="394" max="394" width="12.7109375" bestFit="1" customWidth="1"/>
    <col min="395" max="395" width="11.7109375" bestFit="1" customWidth="1"/>
    <col min="396" max="405" width="12.7109375" bestFit="1" customWidth="1"/>
    <col min="406" max="406" width="11.7109375" bestFit="1" customWidth="1"/>
    <col min="407" max="407" width="12.7109375" bestFit="1" customWidth="1"/>
    <col min="408" max="408" width="11.7109375" bestFit="1" customWidth="1"/>
    <col min="409" max="417" width="12.7109375" bestFit="1" customWidth="1"/>
    <col min="418" max="418" width="11.7109375" bestFit="1" customWidth="1"/>
    <col min="419" max="420" width="12.7109375" bestFit="1" customWidth="1"/>
    <col min="421" max="421" width="11.7109375" bestFit="1" customWidth="1"/>
    <col min="422" max="427" width="12.7109375" bestFit="1" customWidth="1"/>
    <col min="428" max="428" width="11.7109375" bestFit="1" customWidth="1"/>
    <col min="429" max="429" width="12.7109375" bestFit="1" customWidth="1"/>
    <col min="430" max="431" width="11.7109375" bestFit="1" customWidth="1"/>
    <col min="432" max="433" width="12.7109375" bestFit="1" customWidth="1"/>
    <col min="434" max="434" width="11.7109375" bestFit="1" customWidth="1"/>
    <col min="435" max="439" width="12.7109375" bestFit="1" customWidth="1"/>
    <col min="440" max="440" width="11.7109375" bestFit="1" customWidth="1"/>
    <col min="441" max="443" width="12.7109375" bestFit="1" customWidth="1"/>
    <col min="444" max="444" width="11.7109375" bestFit="1" customWidth="1"/>
    <col min="445" max="446" width="12.7109375" bestFit="1" customWidth="1"/>
    <col min="447" max="447" width="11.7109375" bestFit="1" customWidth="1"/>
    <col min="448" max="450" width="12.7109375" bestFit="1" customWidth="1"/>
    <col min="451" max="451" width="11.7109375" bestFit="1" customWidth="1"/>
    <col min="452" max="453" width="12.7109375" bestFit="1" customWidth="1"/>
    <col min="454" max="454" width="9.7109375" bestFit="1" customWidth="1"/>
    <col min="455" max="476" width="12.7109375" bestFit="1" customWidth="1"/>
    <col min="477" max="477" width="11.7109375" bestFit="1" customWidth="1"/>
    <col min="478" max="480" width="12.7109375" bestFit="1" customWidth="1"/>
    <col min="481" max="482" width="11.7109375" bestFit="1" customWidth="1"/>
    <col min="483" max="499" width="12.7109375" bestFit="1" customWidth="1"/>
    <col min="500" max="500" width="11.7109375" bestFit="1" customWidth="1"/>
    <col min="501" max="507" width="12.7109375" bestFit="1" customWidth="1"/>
    <col min="508" max="508" width="11.7109375" bestFit="1" customWidth="1"/>
    <col min="509" max="535" width="12.7109375" bestFit="1" customWidth="1"/>
    <col min="536" max="536" width="11.7109375" bestFit="1" customWidth="1"/>
    <col min="537" max="554" width="12.7109375" bestFit="1" customWidth="1"/>
    <col min="555" max="555" width="11.7109375" bestFit="1" customWidth="1"/>
    <col min="556" max="557" width="12.7109375" bestFit="1" customWidth="1"/>
    <col min="558" max="558" width="11.7109375" bestFit="1" customWidth="1"/>
    <col min="559" max="561" width="12.7109375" bestFit="1" customWidth="1"/>
    <col min="562" max="562" width="11.7109375" bestFit="1" customWidth="1"/>
    <col min="563" max="566" width="12.7109375" bestFit="1" customWidth="1"/>
    <col min="567" max="567" width="11.7109375" bestFit="1" customWidth="1"/>
    <col min="568" max="583" width="12.7109375" bestFit="1" customWidth="1"/>
    <col min="584" max="584" width="11.7109375" bestFit="1" customWidth="1"/>
    <col min="585" max="588" width="12.7109375" bestFit="1" customWidth="1"/>
    <col min="589" max="589" width="11.7109375" bestFit="1" customWidth="1"/>
    <col min="590" max="590" width="12.7109375" bestFit="1" customWidth="1"/>
    <col min="591" max="591" width="6.7109375" customWidth="1"/>
    <col min="592" max="596" width="12.7109375" bestFit="1" customWidth="1"/>
    <col min="597" max="597" width="11.7109375" bestFit="1" customWidth="1"/>
    <col min="598" max="618" width="12.7109375" bestFit="1" customWidth="1"/>
    <col min="619" max="619" width="11.7109375" bestFit="1" customWidth="1"/>
    <col min="620" max="657" width="12.7109375" bestFit="1" customWidth="1"/>
    <col min="658" max="658" width="11.7109375" bestFit="1" customWidth="1"/>
    <col min="659" max="660" width="12.7109375" bestFit="1" customWidth="1"/>
    <col min="661" max="661" width="11.7109375" bestFit="1" customWidth="1"/>
    <col min="662" max="669" width="12.7109375" bestFit="1" customWidth="1"/>
    <col min="670" max="670" width="10.7109375" bestFit="1" customWidth="1"/>
    <col min="671" max="679" width="12.7109375" bestFit="1" customWidth="1"/>
    <col min="680" max="681" width="11.7109375" bestFit="1" customWidth="1"/>
    <col min="682" max="715" width="12.7109375" bestFit="1" customWidth="1"/>
    <col min="716" max="716" width="9.7109375" bestFit="1" customWidth="1"/>
    <col min="717" max="722" width="12.7109375" bestFit="1" customWidth="1"/>
    <col min="723" max="723" width="11.7109375" bestFit="1" customWidth="1"/>
    <col min="724" max="740" width="12.7109375" bestFit="1" customWidth="1"/>
    <col min="741" max="741" width="9.7109375" bestFit="1" customWidth="1"/>
    <col min="742" max="753" width="12.7109375" bestFit="1" customWidth="1"/>
    <col min="754" max="754" width="11.7109375" bestFit="1" customWidth="1"/>
    <col min="755" max="759" width="12.7109375" bestFit="1" customWidth="1"/>
    <col min="760" max="760" width="11.7109375" bestFit="1" customWidth="1"/>
    <col min="761" max="774" width="12.7109375" bestFit="1" customWidth="1"/>
    <col min="775" max="775" width="10.7109375" bestFit="1" customWidth="1"/>
    <col min="776" max="793" width="12.7109375" bestFit="1" customWidth="1"/>
    <col min="794" max="794" width="10.7109375" bestFit="1" customWidth="1"/>
    <col min="795" max="798" width="12.7109375" bestFit="1" customWidth="1"/>
    <col min="799" max="801" width="5.7109375" customWidth="1"/>
    <col min="802" max="810" width="12.7109375" bestFit="1" customWidth="1"/>
    <col min="811" max="811" width="11.7109375" bestFit="1" customWidth="1"/>
    <col min="812" max="826" width="12.7109375" bestFit="1" customWidth="1"/>
    <col min="827" max="827" width="11.7109375" bestFit="1" customWidth="1"/>
    <col min="828" max="830" width="12.7109375" bestFit="1" customWidth="1"/>
    <col min="831" max="831" width="11.7109375" bestFit="1" customWidth="1"/>
    <col min="832" max="843" width="12.7109375" bestFit="1" customWidth="1"/>
    <col min="844" max="844" width="10.7109375" bestFit="1" customWidth="1"/>
    <col min="845" max="852" width="12.7109375" bestFit="1" customWidth="1"/>
    <col min="853" max="853" width="11.7109375" bestFit="1" customWidth="1"/>
    <col min="854" max="862" width="12.7109375" bestFit="1" customWidth="1"/>
    <col min="863" max="863" width="11.7109375" bestFit="1" customWidth="1"/>
    <col min="864" max="899" width="12.7109375" bestFit="1" customWidth="1"/>
    <col min="900" max="900" width="11.7109375" bestFit="1" customWidth="1"/>
    <col min="901" max="905" width="12.7109375" bestFit="1" customWidth="1"/>
    <col min="906" max="906" width="11.7109375" bestFit="1" customWidth="1"/>
    <col min="907" max="913" width="12.7109375" bestFit="1" customWidth="1"/>
    <col min="914" max="914" width="11.7109375" bestFit="1" customWidth="1"/>
    <col min="915" max="915" width="12.7109375" bestFit="1" customWidth="1"/>
    <col min="916" max="916" width="11.7109375" bestFit="1" customWidth="1"/>
    <col min="917" max="919" width="12.7109375" bestFit="1" customWidth="1"/>
    <col min="920" max="920" width="6.7109375" customWidth="1"/>
    <col min="921" max="927" width="12.7109375" bestFit="1" customWidth="1"/>
    <col min="928" max="928" width="11.7109375" bestFit="1" customWidth="1"/>
    <col min="929" max="944" width="12.7109375" bestFit="1" customWidth="1"/>
    <col min="945" max="945" width="11.7109375" bestFit="1" customWidth="1"/>
    <col min="946" max="960" width="12.7109375" bestFit="1" customWidth="1"/>
    <col min="961" max="961" width="11.7109375" bestFit="1" customWidth="1"/>
    <col min="962" max="965" width="12.7109375" bestFit="1" customWidth="1"/>
    <col min="966" max="966" width="11.7109375" bestFit="1" customWidth="1"/>
    <col min="967" max="969" width="12.7109375" bestFit="1" customWidth="1"/>
    <col min="970" max="970" width="11.7109375" bestFit="1" customWidth="1"/>
    <col min="971" max="976" width="12.7109375" bestFit="1" customWidth="1"/>
    <col min="977" max="977" width="11.7109375" bestFit="1" customWidth="1"/>
    <col min="978" max="978" width="10.7109375" bestFit="1" customWidth="1"/>
    <col min="979" max="986" width="12.7109375" bestFit="1" customWidth="1"/>
    <col min="987" max="987" width="11.7109375" bestFit="1" customWidth="1"/>
    <col min="988" max="1001" width="12.7109375" bestFit="1" customWidth="1"/>
    <col min="1002" max="1002" width="11.7109375" bestFit="1" customWidth="1"/>
    <col min="1003" max="1008" width="12.7109375" bestFit="1" customWidth="1"/>
    <col min="1009" max="1009" width="10.7109375" bestFit="1" customWidth="1"/>
    <col min="1010" max="1013" width="12.7109375" bestFit="1" customWidth="1"/>
    <col min="1014" max="1014" width="11.7109375" bestFit="1" customWidth="1"/>
    <col min="1015" max="1017" width="12.7109375" bestFit="1" customWidth="1"/>
    <col min="1018" max="1018" width="11.7109375" bestFit="1" customWidth="1"/>
    <col min="1019" max="1024" width="12.7109375" bestFit="1" customWidth="1"/>
    <col min="1025" max="1025" width="11.7109375" bestFit="1" customWidth="1"/>
    <col min="1026" max="1041" width="12.7109375" bestFit="1" customWidth="1"/>
    <col min="1042" max="1042" width="11.7109375" bestFit="1" customWidth="1"/>
    <col min="1043" max="1043" width="6.7109375" customWidth="1"/>
    <col min="1044" max="1054" width="12.7109375" bestFit="1" customWidth="1"/>
    <col min="1055" max="1055" width="11.7109375" bestFit="1" customWidth="1"/>
    <col min="1056" max="1068" width="12.7109375" bestFit="1" customWidth="1"/>
    <col min="1069" max="1069" width="10.7109375" bestFit="1" customWidth="1"/>
    <col min="1070" max="1103" width="12.7109375" bestFit="1" customWidth="1"/>
    <col min="1104" max="1104" width="11.7109375" bestFit="1" customWidth="1"/>
    <col min="1105" max="1106" width="12.7109375" bestFit="1" customWidth="1"/>
    <col min="1107" max="1107" width="11.7109375" bestFit="1" customWidth="1"/>
    <col min="1108" max="1131" width="12.7109375" bestFit="1" customWidth="1"/>
    <col min="1132" max="1132" width="11.7109375" bestFit="1" customWidth="1"/>
    <col min="1133" max="1155" width="12.7109375" bestFit="1" customWidth="1"/>
    <col min="1156" max="1156" width="11.7109375" bestFit="1" customWidth="1"/>
    <col min="1157" max="1176" width="12.7109375" bestFit="1" customWidth="1"/>
    <col min="1177" max="1177" width="11.7109375" bestFit="1" customWidth="1"/>
    <col min="1178" max="1179" width="12.7109375" bestFit="1" customWidth="1"/>
    <col min="1180" max="1180" width="11.7109375" bestFit="1" customWidth="1"/>
    <col min="1181" max="1187" width="12.7109375" bestFit="1" customWidth="1"/>
    <col min="1188" max="1188" width="10.7109375" bestFit="1" customWidth="1"/>
    <col min="1189" max="1202" width="12.7109375" bestFit="1" customWidth="1"/>
    <col min="1203" max="1203" width="11.7109375" bestFit="1" customWidth="1"/>
    <col min="1204" max="1224" width="12.7109375" bestFit="1" customWidth="1"/>
    <col min="1225" max="1225" width="11.7109375" bestFit="1" customWidth="1"/>
    <col min="1226" max="1227" width="12.7109375" bestFit="1" customWidth="1"/>
    <col min="1228" max="1228" width="11.7109375" bestFit="1" customWidth="1"/>
    <col min="1229" max="1237" width="12.7109375" bestFit="1" customWidth="1"/>
    <col min="1238" max="1238" width="11.7109375" bestFit="1" customWidth="1"/>
    <col min="1239" max="1240" width="12.7109375" bestFit="1" customWidth="1"/>
    <col min="1241" max="1241" width="11.7109375" bestFit="1" customWidth="1"/>
    <col min="1242" max="1278" width="12.7109375" bestFit="1" customWidth="1"/>
    <col min="1279" max="1279" width="11.7109375" bestFit="1" customWidth="1"/>
    <col min="1280" max="1295" width="12.7109375" bestFit="1" customWidth="1"/>
    <col min="1296" max="1296" width="10.7109375" bestFit="1" customWidth="1"/>
    <col min="1297" max="1311" width="12.7109375" bestFit="1" customWidth="1"/>
    <col min="1312" max="1312" width="11.7109375" bestFit="1" customWidth="1"/>
    <col min="1313" max="1315" width="12.7109375" bestFit="1" customWidth="1"/>
    <col min="1316" max="1316" width="11.7109375" bestFit="1" customWidth="1"/>
    <col min="1317" max="1334" width="12.7109375" bestFit="1" customWidth="1"/>
    <col min="1335" max="1335" width="7.7109375" customWidth="1"/>
    <col min="1336" max="1356" width="12.7109375" bestFit="1" customWidth="1"/>
    <col min="1357" max="1357" width="9.7109375" bestFit="1" customWidth="1"/>
    <col min="1358" max="1364" width="12.7109375" bestFit="1" customWidth="1"/>
    <col min="1365" max="1366" width="11.7109375" bestFit="1" customWidth="1"/>
    <col min="1367" max="1371" width="12.7109375" bestFit="1" customWidth="1"/>
    <col min="1372" max="1372" width="11.7109375" bestFit="1" customWidth="1"/>
    <col min="1373" max="1383" width="12.7109375" bestFit="1" customWidth="1"/>
    <col min="1384" max="1384" width="11.7109375" bestFit="1" customWidth="1"/>
    <col min="1385" max="1388" width="12.7109375" bestFit="1" customWidth="1"/>
    <col min="1389" max="1390" width="11.7109375" bestFit="1" customWidth="1"/>
    <col min="1391" max="1393" width="12.7109375" bestFit="1" customWidth="1"/>
    <col min="1394" max="1394" width="11.7109375" bestFit="1" customWidth="1"/>
    <col min="1395" max="1401" width="12.7109375" bestFit="1" customWidth="1"/>
    <col min="1402" max="1402" width="11.7109375" bestFit="1" customWidth="1"/>
    <col min="1403" max="1411" width="12.7109375" bestFit="1" customWidth="1"/>
    <col min="1412" max="1412" width="11.7109375" bestFit="1" customWidth="1"/>
    <col min="1413" max="1420" width="12.7109375" bestFit="1" customWidth="1"/>
    <col min="1421" max="1421" width="11.7109375" bestFit="1" customWidth="1"/>
    <col min="1422" max="1439" width="12.7109375" bestFit="1" customWidth="1"/>
    <col min="1440" max="1440" width="11.7109375" bestFit="1" customWidth="1"/>
    <col min="1441" max="1442" width="12.7109375" bestFit="1" customWidth="1"/>
    <col min="1443" max="1443" width="11.7109375" bestFit="1" customWidth="1"/>
    <col min="1444" max="1473" width="12.7109375" bestFit="1" customWidth="1"/>
    <col min="1474" max="1474" width="10.7109375" bestFit="1" customWidth="1"/>
    <col min="1475" max="1481" width="12.7109375" bestFit="1" customWidth="1"/>
    <col min="1482" max="1482" width="10.7109375" bestFit="1" customWidth="1"/>
    <col min="1483" max="1495" width="12.7109375" bestFit="1" customWidth="1"/>
    <col min="1496" max="1496" width="11.7109375" bestFit="1" customWidth="1"/>
    <col min="1497" max="1504" width="12.7109375" bestFit="1" customWidth="1"/>
    <col min="1505" max="1505" width="11.7109375" bestFit="1" customWidth="1"/>
    <col min="1506" max="1509" width="12.7109375" bestFit="1" customWidth="1"/>
    <col min="1510" max="1510" width="6.7109375" customWidth="1"/>
    <col min="1511" max="1516" width="12.7109375" bestFit="1" customWidth="1"/>
    <col min="1517" max="1517" width="11.7109375" bestFit="1" customWidth="1"/>
    <col min="1518" max="1533" width="12.7109375" bestFit="1" customWidth="1"/>
    <col min="1534" max="1534" width="11.7109375" bestFit="1" customWidth="1"/>
    <col min="1535" max="1543" width="12.7109375" bestFit="1" customWidth="1"/>
    <col min="1544" max="1544" width="11.7109375" bestFit="1" customWidth="1"/>
    <col min="1545" max="1578" width="12.7109375" bestFit="1" customWidth="1"/>
    <col min="1579" max="1579" width="11.7109375" bestFit="1" customWidth="1"/>
    <col min="1580" max="1599" width="12.7109375" bestFit="1" customWidth="1"/>
    <col min="1600" max="1600" width="11.7109375" bestFit="1" customWidth="1"/>
    <col min="1601" max="1633" width="12.7109375" bestFit="1" customWidth="1"/>
    <col min="1634" max="1634" width="11.7109375" bestFit="1" customWidth="1"/>
    <col min="1635" max="1651" width="12.7109375" bestFit="1" customWidth="1"/>
    <col min="1652" max="1652" width="10.7109375" bestFit="1" customWidth="1"/>
    <col min="1653" max="1669" width="12.7109375" bestFit="1" customWidth="1"/>
    <col min="1670" max="1670" width="11.7109375" bestFit="1" customWidth="1"/>
    <col min="1671" max="1681" width="12.7109375" bestFit="1" customWidth="1"/>
    <col min="1682" max="1682" width="11.7109375" bestFit="1" customWidth="1"/>
    <col min="1683" max="1688" width="12.7109375" bestFit="1" customWidth="1"/>
    <col min="1689" max="1689" width="11.7109375" bestFit="1" customWidth="1"/>
    <col min="1690" max="1697" width="12.7109375" bestFit="1" customWidth="1"/>
    <col min="1698" max="1698" width="10.7109375" bestFit="1" customWidth="1"/>
    <col min="1699" max="1703" width="12.7109375" bestFit="1" customWidth="1"/>
    <col min="1704" max="1704" width="11.7109375" bestFit="1" customWidth="1"/>
    <col min="1705" max="1712" width="12.7109375" bestFit="1" customWidth="1"/>
    <col min="1713" max="1713" width="11.7109375" bestFit="1" customWidth="1"/>
    <col min="1714" max="1720" width="12.7109375" bestFit="1" customWidth="1"/>
    <col min="1721" max="1721" width="11.7109375" bestFit="1" customWidth="1"/>
    <col min="1722" max="1727" width="12.7109375" bestFit="1" customWidth="1"/>
    <col min="1728" max="1729" width="11.7109375" bestFit="1" customWidth="1"/>
    <col min="1730" max="1732" width="12.7109375" bestFit="1" customWidth="1"/>
    <col min="1733" max="1733" width="8.7109375" customWidth="1"/>
    <col min="1734" max="1734" width="12.7109375" bestFit="1" customWidth="1"/>
    <col min="1735" max="1735" width="11.7109375" bestFit="1" customWidth="1"/>
    <col min="1736" max="1738" width="12.7109375" bestFit="1" customWidth="1"/>
    <col min="1739" max="1739" width="11.7109375" bestFit="1" customWidth="1"/>
    <col min="1740" max="1750" width="12.7109375" bestFit="1" customWidth="1"/>
    <col min="1751" max="1751" width="11.7109375" bestFit="1" customWidth="1"/>
    <col min="1752" max="1752" width="12.7109375" bestFit="1" customWidth="1"/>
    <col min="1753" max="1753" width="10.7109375" bestFit="1" customWidth="1"/>
    <col min="1754" max="1757" width="12.7109375" bestFit="1" customWidth="1"/>
    <col min="1758" max="1758" width="11.7109375" bestFit="1" customWidth="1"/>
    <col min="1759" max="1760" width="12.7109375" bestFit="1" customWidth="1"/>
    <col min="1761" max="1761" width="11.7109375" bestFit="1" customWidth="1"/>
    <col min="1762" max="1770" width="12.7109375" bestFit="1" customWidth="1"/>
    <col min="1771" max="1771" width="11.7109375" bestFit="1" customWidth="1"/>
    <col min="1772" max="1778" width="12.7109375" bestFit="1" customWidth="1"/>
    <col min="1779" max="1779" width="11.7109375" bestFit="1" customWidth="1"/>
    <col min="1780" max="1795" width="12.7109375" bestFit="1" customWidth="1"/>
    <col min="1796" max="1796" width="11.7109375" bestFit="1" customWidth="1"/>
    <col min="1797" max="1814" width="12.7109375" bestFit="1" customWidth="1"/>
    <col min="1815" max="1815" width="11.7109375" bestFit="1" customWidth="1"/>
    <col min="1816" max="1816" width="12.7109375" bestFit="1" customWidth="1"/>
    <col min="1817" max="1817" width="11.7109375" bestFit="1" customWidth="1"/>
    <col min="1818" max="1828" width="12.7109375" bestFit="1" customWidth="1"/>
    <col min="1829" max="1829" width="11.7109375" bestFit="1" customWidth="1"/>
    <col min="1830" max="1832" width="12.7109375" bestFit="1" customWidth="1"/>
    <col min="1833" max="1833" width="11.7109375" bestFit="1" customWidth="1"/>
    <col min="1834" max="1835" width="12.7109375" bestFit="1" customWidth="1"/>
    <col min="1836" max="1836" width="11.7109375" bestFit="1" customWidth="1"/>
    <col min="1837" max="1838" width="12.7109375" bestFit="1" customWidth="1"/>
    <col min="1839" max="1839" width="10.7109375" bestFit="1" customWidth="1"/>
    <col min="1840" max="1850" width="12.7109375" bestFit="1" customWidth="1"/>
    <col min="1851" max="1851" width="11.7109375" bestFit="1" customWidth="1"/>
    <col min="1852" max="1864" width="12.7109375" bestFit="1" customWidth="1"/>
    <col min="1865" max="1865" width="11.7109375" bestFit="1" customWidth="1"/>
    <col min="1866" max="1867" width="12.7109375" bestFit="1" customWidth="1"/>
    <col min="1868" max="1868" width="11.7109375" bestFit="1" customWidth="1"/>
    <col min="1869" max="1882" width="12.7109375" bestFit="1" customWidth="1"/>
    <col min="1883" max="1883" width="11.7109375" bestFit="1" customWidth="1"/>
    <col min="1884" max="1884" width="12.7109375" bestFit="1" customWidth="1"/>
    <col min="1885" max="1885" width="11.7109375" bestFit="1" customWidth="1"/>
    <col min="1886" max="1893" width="12.7109375" bestFit="1" customWidth="1"/>
    <col min="1894" max="1894" width="11.7109375" bestFit="1" customWidth="1"/>
    <col min="1895" max="1899" width="12.7109375" bestFit="1" customWidth="1"/>
    <col min="1900" max="1900" width="11.7109375" bestFit="1" customWidth="1"/>
    <col min="1901" max="1902" width="12.7109375" bestFit="1" customWidth="1"/>
    <col min="1903" max="1903" width="11.7109375" bestFit="1" customWidth="1"/>
    <col min="1904" max="1914" width="12.7109375" bestFit="1" customWidth="1"/>
    <col min="1915" max="1915" width="11.7109375" bestFit="1" customWidth="1"/>
    <col min="1916" max="1923" width="12.7109375" bestFit="1" customWidth="1"/>
    <col min="1924" max="1924" width="10.7109375" bestFit="1" customWidth="1"/>
    <col min="1925" max="1928" width="12.7109375" bestFit="1" customWidth="1"/>
    <col min="1929" max="1929" width="11.7109375" bestFit="1" customWidth="1"/>
    <col min="1930" max="1936" width="12.7109375" bestFit="1" customWidth="1"/>
    <col min="1937" max="1937" width="11.7109375" bestFit="1" customWidth="1"/>
    <col min="1938" max="1940" width="12.7109375" bestFit="1" customWidth="1"/>
    <col min="1941" max="1941" width="6.7109375" customWidth="1"/>
    <col min="1942" max="1942" width="12.7109375" bestFit="1" customWidth="1"/>
    <col min="1943" max="1943" width="11.7109375" bestFit="1" customWidth="1"/>
    <col min="1944" max="1953" width="12.7109375" bestFit="1" customWidth="1"/>
    <col min="1954" max="1954" width="11.7109375" bestFit="1" customWidth="1"/>
    <col min="1955" max="1965" width="12.7109375" bestFit="1" customWidth="1"/>
    <col min="1966" max="1967" width="11.7109375" bestFit="1" customWidth="1"/>
    <col min="1968" max="2006" width="12.7109375" bestFit="1" customWidth="1"/>
    <col min="2007" max="2007" width="11.7109375" bestFit="1" customWidth="1"/>
    <col min="2008" max="2026" width="12.7109375" bestFit="1" customWidth="1"/>
    <col min="2027" max="2027" width="11.7109375" bestFit="1" customWidth="1"/>
    <col min="2028" max="2030" width="12.7109375" bestFit="1" customWidth="1"/>
    <col min="2031" max="2031" width="11.7109375" bestFit="1" customWidth="1"/>
    <col min="2032" max="2034" width="12.7109375" bestFit="1" customWidth="1"/>
    <col min="2035" max="2035" width="11.7109375" bestFit="1" customWidth="1"/>
    <col min="2036" max="2044" width="12.7109375" bestFit="1" customWidth="1"/>
    <col min="2045" max="2045" width="11.7109375" bestFit="1" customWidth="1"/>
    <col min="2046" max="2051" width="12.7109375" bestFit="1" customWidth="1"/>
    <col min="2052" max="2052" width="11.7109375" bestFit="1" customWidth="1"/>
    <col min="2053" max="2057" width="12.7109375" bestFit="1" customWidth="1"/>
    <col min="2058" max="2058" width="11.7109375" bestFit="1" customWidth="1"/>
    <col min="2059" max="2059" width="12.7109375" bestFit="1" customWidth="1"/>
    <col min="2060" max="2060" width="11.7109375" bestFit="1" customWidth="1"/>
    <col min="2061" max="2061" width="12.7109375" bestFit="1" customWidth="1"/>
    <col min="2062" max="2062" width="11.7109375" bestFit="1" customWidth="1"/>
    <col min="2063" max="2081" width="12.7109375" bestFit="1" customWidth="1"/>
    <col min="2082" max="2083" width="11.7109375" bestFit="1" customWidth="1"/>
    <col min="2084" max="2094" width="12.7109375" bestFit="1" customWidth="1"/>
    <col min="2095" max="2095" width="11.7109375" bestFit="1" customWidth="1"/>
    <col min="2096" max="2117" width="12.7109375" bestFit="1" customWidth="1"/>
    <col min="2118" max="2118" width="11.7109375" bestFit="1" customWidth="1"/>
    <col min="2119" max="2130" width="12.7109375" bestFit="1" customWidth="1"/>
    <col min="2131" max="2131" width="11.7109375" bestFit="1" customWidth="1"/>
    <col min="2132" max="2138" width="12.7109375" bestFit="1" customWidth="1"/>
    <col min="2139" max="2139" width="11.7109375" bestFit="1" customWidth="1"/>
    <col min="2140" max="2146" width="12.7109375" bestFit="1" customWidth="1"/>
    <col min="2147" max="2147" width="11.7109375" bestFit="1" customWidth="1"/>
    <col min="2148" max="2152" width="12.7109375" bestFit="1" customWidth="1"/>
    <col min="2153" max="2153" width="11.7109375" bestFit="1" customWidth="1"/>
    <col min="2154" max="2154" width="12.7109375" bestFit="1" customWidth="1"/>
    <col min="2155" max="2155" width="11.7109375" bestFit="1" customWidth="1"/>
    <col min="2156" max="2157" width="12.7109375" bestFit="1" customWidth="1"/>
    <col min="2158" max="2158" width="11.7109375" bestFit="1" customWidth="1"/>
    <col min="2159" max="2168" width="12.7109375" bestFit="1" customWidth="1"/>
    <col min="2169" max="2171" width="11.7109375" bestFit="1" customWidth="1"/>
    <col min="2172" max="2187" width="12.7109375" bestFit="1" customWidth="1"/>
    <col min="2188" max="2188" width="11.7109375" bestFit="1" customWidth="1"/>
    <col min="2189" max="2190" width="12.7109375" bestFit="1" customWidth="1"/>
    <col min="2191" max="2191" width="11.7109375" bestFit="1" customWidth="1"/>
    <col min="2192" max="2192" width="12.7109375" bestFit="1" customWidth="1"/>
    <col min="2193" max="2193" width="11.7109375" bestFit="1" customWidth="1"/>
    <col min="2194" max="2203" width="12.7109375" bestFit="1" customWidth="1"/>
    <col min="2204" max="2204" width="11.7109375" bestFit="1" customWidth="1"/>
    <col min="2205" max="2221" width="12.7109375" bestFit="1" customWidth="1"/>
    <col min="2222" max="2222" width="11.7109375" bestFit="1" customWidth="1"/>
    <col min="2223" max="2232" width="12.7109375" bestFit="1" customWidth="1"/>
    <col min="2233" max="2234" width="11.7109375" bestFit="1" customWidth="1"/>
    <col min="2235" max="2251" width="12.7109375" bestFit="1" customWidth="1"/>
    <col min="2252" max="2252" width="9.7109375" bestFit="1" customWidth="1"/>
    <col min="2253" max="2253" width="12.7109375" bestFit="1" customWidth="1"/>
    <col min="2254" max="2254" width="11.7109375" bestFit="1" customWidth="1"/>
    <col min="2255" max="2255" width="12.7109375" bestFit="1" customWidth="1"/>
    <col min="2256" max="2256" width="11.7109375" bestFit="1" customWidth="1"/>
    <col min="2257" max="2260" width="12.7109375" bestFit="1" customWidth="1"/>
    <col min="2261" max="2261" width="11.7109375" bestFit="1" customWidth="1"/>
    <col min="2262" max="2277" width="12.7109375" bestFit="1" customWidth="1"/>
    <col min="2278" max="2278" width="11.7109375" bestFit="1" customWidth="1"/>
    <col min="2279" max="2285" width="12.7109375" bestFit="1" customWidth="1"/>
    <col min="2286" max="2286" width="2" customWidth="1"/>
    <col min="2287" max="2288" width="11" bestFit="1" customWidth="1"/>
    <col min="2289" max="2296" width="12" bestFit="1" customWidth="1"/>
    <col min="2297" max="2297" width="11" bestFit="1" customWidth="1"/>
    <col min="2298" max="2306" width="12" bestFit="1" customWidth="1"/>
    <col min="2307" max="2307" width="11" bestFit="1" customWidth="1"/>
    <col min="2308" max="2310" width="12" bestFit="1" customWidth="1"/>
    <col min="2311" max="2311" width="11" bestFit="1" customWidth="1"/>
    <col min="2312" max="2313" width="12" bestFit="1" customWidth="1"/>
    <col min="2314" max="2314" width="10" bestFit="1" customWidth="1"/>
    <col min="2315" max="2315" width="11" bestFit="1" customWidth="1"/>
    <col min="2316" max="2350" width="12" bestFit="1" customWidth="1"/>
    <col min="2351" max="2351" width="11" bestFit="1" customWidth="1"/>
    <col min="2352" max="2388" width="12" bestFit="1" customWidth="1"/>
    <col min="2389" max="2389" width="11" bestFit="1" customWidth="1"/>
    <col min="2390" max="2398" width="12" bestFit="1" customWidth="1"/>
    <col min="2399" max="2399" width="11" bestFit="1" customWidth="1"/>
    <col min="2400" max="2412" width="12" bestFit="1" customWidth="1"/>
    <col min="2413" max="2414" width="11" bestFit="1" customWidth="1"/>
    <col min="2415" max="2425" width="12" bestFit="1" customWidth="1"/>
    <col min="2426" max="2426" width="11" bestFit="1" customWidth="1"/>
    <col min="2427" max="2428" width="12" bestFit="1" customWidth="1"/>
    <col min="2429" max="2429" width="7" customWidth="1"/>
    <col min="2430" max="2433" width="12" bestFit="1" customWidth="1"/>
    <col min="2434" max="2435" width="11" bestFit="1" customWidth="1"/>
    <col min="2436" max="2437" width="12" bestFit="1" customWidth="1"/>
    <col min="2438" max="2438" width="11" bestFit="1" customWidth="1"/>
    <col min="2439" max="2454" width="12" bestFit="1" customWidth="1"/>
    <col min="2455" max="2455" width="11" bestFit="1" customWidth="1"/>
    <col min="2456" max="2460" width="12" bestFit="1" customWidth="1"/>
    <col min="2461" max="2461" width="11" bestFit="1" customWidth="1"/>
    <col min="2462" max="2466" width="12" bestFit="1" customWidth="1"/>
    <col min="2467" max="2467" width="11" bestFit="1" customWidth="1"/>
    <col min="2468" max="2468" width="12" bestFit="1" customWidth="1"/>
    <col min="2469" max="2469" width="6" customWidth="1"/>
    <col min="2470" max="2477" width="12" bestFit="1" customWidth="1"/>
    <col min="2478" max="2478" width="11" bestFit="1" customWidth="1"/>
    <col min="2479" max="2483" width="12" bestFit="1" customWidth="1"/>
    <col min="2484" max="2484" width="11" bestFit="1" customWidth="1"/>
    <col min="2485" max="2489" width="12" bestFit="1" customWidth="1"/>
    <col min="2490" max="2491" width="11" bestFit="1" customWidth="1"/>
    <col min="2492" max="2510" width="12" bestFit="1" customWidth="1"/>
    <col min="2511" max="2511" width="11" bestFit="1" customWidth="1"/>
    <col min="2512" max="2513" width="12" bestFit="1" customWidth="1"/>
    <col min="2514" max="2514" width="11" bestFit="1" customWidth="1"/>
    <col min="2515" max="2519" width="12" bestFit="1" customWidth="1"/>
    <col min="2520" max="2520" width="11" bestFit="1" customWidth="1"/>
    <col min="2521" max="2521" width="12" bestFit="1" customWidth="1"/>
    <col min="2522" max="2522" width="7" customWidth="1"/>
    <col min="2523" max="2552" width="12" bestFit="1" customWidth="1"/>
    <col min="2553" max="2553" width="11" bestFit="1" customWidth="1"/>
    <col min="2554" max="2555" width="12" bestFit="1" customWidth="1"/>
    <col min="2556" max="2556" width="11" bestFit="1" customWidth="1"/>
    <col min="2557" max="2566" width="12" bestFit="1" customWidth="1"/>
    <col min="2567" max="2567" width="6" customWidth="1"/>
    <col min="2568" max="2574" width="12" bestFit="1" customWidth="1"/>
    <col min="2575" max="2575" width="11" bestFit="1" customWidth="1"/>
    <col min="2576" max="2579" width="12" bestFit="1" customWidth="1"/>
    <col min="2580" max="2580" width="9" customWidth="1"/>
    <col min="2581" max="2581" width="12" bestFit="1" customWidth="1"/>
    <col min="2582" max="2582" width="11" bestFit="1" customWidth="1"/>
    <col min="2583" max="2594" width="12" bestFit="1" customWidth="1"/>
    <col min="2595" max="2595" width="11" bestFit="1" customWidth="1"/>
    <col min="2596" max="2598" width="12" bestFit="1" customWidth="1"/>
    <col min="2599" max="2599" width="10" bestFit="1" customWidth="1"/>
    <col min="2600" max="2617" width="12" bestFit="1" customWidth="1"/>
    <col min="2618" max="2618" width="11" bestFit="1" customWidth="1"/>
    <col min="2619" max="2623" width="12" bestFit="1" customWidth="1"/>
    <col min="2624" max="2624" width="11" bestFit="1" customWidth="1"/>
    <col min="2625" max="2637" width="12" bestFit="1" customWidth="1"/>
    <col min="2638" max="2639" width="11" bestFit="1" customWidth="1"/>
    <col min="2640" max="2657" width="12" bestFit="1" customWidth="1"/>
    <col min="2658" max="2658" width="11" bestFit="1" customWidth="1"/>
    <col min="2659" max="2660" width="12" bestFit="1" customWidth="1"/>
    <col min="2661" max="2661" width="6" customWidth="1"/>
    <col min="2662" max="2662" width="11" bestFit="1" customWidth="1"/>
    <col min="2663" max="2682" width="12" bestFit="1" customWidth="1"/>
    <col min="2683" max="2683" width="10" bestFit="1" customWidth="1"/>
    <col min="2684" max="2697" width="12" bestFit="1" customWidth="1"/>
    <col min="2698" max="2698" width="10" bestFit="1" customWidth="1"/>
    <col min="2699" max="2700" width="12" bestFit="1" customWidth="1"/>
    <col min="2701" max="2701" width="11" bestFit="1" customWidth="1"/>
    <col min="2702" max="2704" width="12" bestFit="1" customWidth="1"/>
    <col min="2705" max="2706" width="11" bestFit="1" customWidth="1"/>
    <col min="2707" max="2734" width="12" bestFit="1" customWidth="1"/>
    <col min="2735" max="2735" width="11" bestFit="1" customWidth="1"/>
    <col min="2736" max="2737" width="12" bestFit="1" customWidth="1"/>
    <col min="2738" max="2738" width="10" bestFit="1" customWidth="1"/>
    <col min="2739" max="2741" width="12" bestFit="1" customWidth="1"/>
    <col min="2742" max="2742" width="11" bestFit="1" customWidth="1"/>
    <col min="2743" max="2753" width="12" bestFit="1" customWidth="1"/>
    <col min="2754" max="2754" width="11" bestFit="1" customWidth="1"/>
    <col min="2755" max="2757" width="12" bestFit="1" customWidth="1"/>
    <col min="2758" max="2758" width="11" bestFit="1" customWidth="1"/>
    <col min="2759" max="2762" width="12" bestFit="1" customWidth="1"/>
    <col min="2763" max="2764" width="11" bestFit="1" customWidth="1"/>
    <col min="2765" max="2765" width="12" bestFit="1" customWidth="1"/>
    <col min="2766" max="2766" width="6" customWidth="1"/>
    <col min="2767" max="2768" width="12" bestFit="1" customWidth="1"/>
    <col min="2769" max="2769" width="11" bestFit="1" customWidth="1"/>
    <col min="2770" max="2773" width="12" bestFit="1" customWidth="1"/>
    <col min="2774" max="2775" width="11" bestFit="1" customWidth="1"/>
    <col min="2776" max="2778" width="12" bestFit="1" customWidth="1"/>
    <col min="2779" max="2779" width="11" bestFit="1" customWidth="1"/>
    <col min="2780" max="2804" width="12" bestFit="1" customWidth="1"/>
    <col min="2805" max="2805" width="11" bestFit="1" customWidth="1"/>
    <col min="2806" max="2821" width="12" bestFit="1" customWidth="1"/>
    <col min="2822" max="2822" width="11" bestFit="1" customWidth="1"/>
    <col min="2823" max="2823" width="12" bestFit="1" customWidth="1"/>
    <col min="2824" max="2824" width="11" bestFit="1" customWidth="1"/>
    <col min="2825" max="2836" width="12" bestFit="1" customWidth="1"/>
    <col min="2837" max="2837" width="11" bestFit="1" customWidth="1"/>
    <col min="2838" max="2854" width="12" bestFit="1" customWidth="1"/>
    <col min="2855" max="2856" width="11" bestFit="1" customWidth="1"/>
    <col min="2857" max="2863" width="12" bestFit="1" customWidth="1"/>
    <col min="2864" max="2864" width="11" bestFit="1" customWidth="1"/>
    <col min="2865" max="2866" width="12" bestFit="1" customWidth="1"/>
    <col min="2867" max="2867" width="11" bestFit="1" customWidth="1"/>
    <col min="2868" max="2870" width="12" bestFit="1" customWidth="1"/>
    <col min="2871" max="2871" width="11" bestFit="1" customWidth="1"/>
    <col min="2872" max="2897" width="12" bestFit="1" customWidth="1"/>
    <col min="2898" max="2899" width="11" bestFit="1" customWidth="1"/>
    <col min="2900" max="2900" width="12" bestFit="1" customWidth="1"/>
    <col min="2901" max="2901" width="11" bestFit="1" customWidth="1"/>
    <col min="2902" max="2906" width="12" bestFit="1" customWidth="1"/>
    <col min="2907" max="2907" width="11" bestFit="1" customWidth="1"/>
    <col min="2908" max="2910" width="12" bestFit="1" customWidth="1"/>
    <col min="2911" max="2911" width="10" bestFit="1" customWidth="1"/>
    <col min="2912" max="2912" width="12" bestFit="1" customWidth="1"/>
    <col min="2913" max="2913" width="11" bestFit="1" customWidth="1"/>
    <col min="2914" max="2922" width="12" bestFit="1" customWidth="1"/>
    <col min="2923" max="2923" width="11" bestFit="1" customWidth="1"/>
    <col min="2924" max="2929" width="12" bestFit="1" customWidth="1"/>
    <col min="2930" max="2930" width="11" bestFit="1" customWidth="1"/>
    <col min="2931" max="2933" width="12" bestFit="1" customWidth="1"/>
    <col min="2934" max="2934" width="11" bestFit="1" customWidth="1"/>
    <col min="2935" max="2939" width="12" bestFit="1" customWidth="1"/>
    <col min="2940" max="2941" width="11" bestFit="1" customWidth="1"/>
    <col min="2942" max="2960" width="12" bestFit="1" customWidth="1"/>
    <col min="2961" max="2961" width="11" bestFit="1" customWidth="1"/>
    <col min="2962" max="2962" width="12" bestFit="1" customWidth="1"/>
    <col min="2963" max="2963" width="11" bestFit="1" customWidth="1"/>
    <col min="2964" max="2965" width="12" bestFit="1" customWidth="1"/>
    <col min="2966" max="2966" width="11" bestFit="1" customWidth="1"/>
    <col min="2967" max="2970" width="12" bestFit="1" customWidth="1"/>
    <col min="2971" max="2971" width="11" bestFit="1" customWidth="1"/>
    <col min="2972" max="3007" width="12" bestFit="1" customWidth="1"/>
    <col min="3008" max="3008" width="11" bestFit="1" customWidth="1"/>
    <col min="3009" max="3021" width="12" bestFit="1" customWidth="1"/>
    <col min="3022" max="3022" width="11" bestFit="1" customWidth="1"/>
    <col min="3023" max="3036" width="12" bestFit="1" customWidth="1"/>
    <col min="3037" max="3037" width="11" bestFit="1" customWidth="1"/>
    <col min="3038" max="3063" width="12" bestFit="1" customWidth="1"/>
    <col min="3064" max="3064" width="11" bestFit="1" customWidth="1"/>
    <col min="3065" max="3068" width="12" bestFit="1" customWidth="1"/>
    <col min="3069" max="3071" width="11" bestFit="1" customWidth="1"/>
    <col min="3072" max="3086" width="12" bestFit="1" customWidth="1"/>
    <col min="3087" max="3088" width="11" bestFit="1" customWidth="1"/>
    <col min="3089" max="3089" width="10" bestFit="1" customWidth="1"/>
    <col min="3090" max="3119" width="12" bestFit="1" customWidth="1"/>
    <col min="3120" max="3121" width="11" bestFit="1" customWidth="1"/>
    <col min="3122" max="3134" width="12" bestFit="1" customWidth="1"/>
    <col min="3135" max="3135" width="9" customWidth="1"/>
    <col min="3136" max="3140" width="12" bestFit="1" customWidth="1"/>
    <col min="3141" max="3141" width="11" bestFit="1" customWidth="1"/>
    <col min="3142" max="3152" width="12" bestFit="1" customWidth="1"/>
    <col min="3153" max="3153" width="11" bestFit="1" customWidth="1"/>
    <col min="3154" max="3160" width="12" bestFit="1" customWidth="1"/>
    <col min="3161" max="3161" width="11" bestFit="1" customWidth="1"/>
    <col min="3162" max="3175" width="12" bestFit="1" customWidth="1"/>
    <col min="3176" max="3177" width="11" bestFit="1" customWidth="1"/>
    <col min="3178" max="3183" width="12" bestFit="1" customWidth="1"/>
    <col min="3184" max="3184" width="11" bestFit="1" customWidth="1"/>
    <col min="3185" max="3189" width="12" bestFit="1" customWidth="1"/>
    <col min="3190" max="3191" width="5" customWidth="1"/>
    <col min="3192" max="3192" width="11" bestFit="1" customWidth="1"/>
    <col min="3193" max="3197" width="12" bestFit="1" customWidth="1"/>
    <col min="3198" max="3199" width="11" bestFit="1" customWidth="1"/>
    <col min="3200" max="3215" width="12" bestFit="1" customWidth="1"/>
    <col min="3216" max="3216" width="11" bestFit="1" customWidth="1"/>
    <col min="3217" max="3230" width="12" bestFit="1" customWidth="1"/>
    <col min="3231" max="3231" width="11" bestFit="1" customWidth="1"/>
    <col min="3232" max="3238" width="12" bestFit="1" customWidth="1"/>
    <col min="3239" max="3239" width="11" bestFit="1" customWidth="1"/>
    <col min="3240" max="3271" width="12" bestFit="1" customWidth="1"/>
    <col min="3272" max="3272" width="11" bestFit="1" customWidth="1"/>
    <col min="3273" max="3276" width="12" bestFit="1" customWidth="1"/>
    <col min="3277" max="3277" width="11" bestFit="1" customWidth="1"/>
    <col min="3278" max="3283" width="12" bestFit="1" customWidth="1"/>
    <col min="3284" max="3284" width="11" bestFit="1" customWidth="1"/>
    <col min="3285" max="3287" width="12" bestFit="1" customWidth="1"/>
    <col min="3288" max="3288" width="11" bestFit="1" customWidth="1"/>
    <col min="3289" max="3299" width="12" bestFit="1" customWidth="1"/>
    <col min="3300" max="3300" width="11" bestFit="1" customWidth="1"/>
    <col min="3301" max="3313" width="12" bestFit="1" customWidth="1"/>
    <col min="3314" max="3314" width="10" bestFit="1" customWidth="1"/>
    <col min="3315" max="3316" width="12" bestFit="1" customWidth="1"/>
    <col min="3317" max="3317" width="11" bestFit="1" customWidth="1"/>
    <col min="3318" max="3359" width="12" bestFit="1" customWidth="1"/>
    <col min="3360" max="3360" width="11" bestFit="1" customWidth="1"/>
    <col min="3361" max="3362" width="12" bestFit="1" customWidth="1"/>
    <col min="3363" max="3363" width="11" bestFit="1" customWidth="1"/>
    <col min="3364" max="3365" width="12" bestFit="1" customWidth="1"/>
    <col min="3366" max="3366" width="11" bestFit="1" customWidth="1"/>
    <col min="3367" max="3368" width="12" bestFit="1" customWidth="1"/>
    <col min="3369" max="3369" width="11" bestFit="1" customWidth="1"/>
    <col min="3370" max="3390" width="12" bestFit="1" customWidth="1"/>
    <col min="3391" max="3391" width="11" bestFit="1" customWidth="1"/>
    <col min="3392" max="3406" width="12" bestFit="1" customWidth="1"/>
    <col min="3407" max="3407" width="10" bestFit="1" customWidth="1"/>
    <col min="3408" max="3410" width="12" bestFit="1" customWidth="1"/>
    <col min="3411" max="3411" width="11" bestFit="1" customWidth="1"/>
    <col min="3412" max="3429" width="12" bestFit="1" customWidth="1"/>
    <col min="3430" max="3430" width="11" bestFit="1" customWidth="1"/>
    <col min="3431" max="3434" width="12" bestFit="1" customWidth="1"/>
    <col min="3435" max="3436" width="11" bestFit="1" customWidth="1"/>
    <col min="3437" max="3437" width="12" bestFit="1" customWidth="1"/>
    <col min="3438" max="3438" width="11" bestFit="1" customWidth="1"/>
    <col min="3439" max="3472" width="12" bestFit="1" customWidth="1"/>
    <col min="3473" max="3473" width="11" bestFit="1" customWidth="1"/>
    <col min="3474" max="3479" width="12" bestFit="1" customWidth="1"/>
    <col min="3480" max="3480" width="11" bestFit="1" customWidth="1"/>
    <col min="3481" max="3490" width="12" bestFit="1" customWidth="1"/>
    <col min="3491" max="3493" width="11" bestFit="1" customWidth="1"/>
    <col min="3494" max="3496" width="12" bestFit="1" customWidth="1"/>
    <col min="3497" max="3497" width="11" bestFit="1" customWidth="1"/>
    <col min="3498" max="3502" width="12" bestFit="1" customWidth="1"/>
    <col min="3503" max="3503" width="11" bestFit="1" customWidth="1"/>
    <col min="3504" max="3523" width="12" bestFit="1" customWidth="1"/>
    <col min="3524" max="3524" width="11" bestFit="1" customWidth="1"/>
    <col min="3525" max="3525" width="9" customWidth="1"/>
    <col min="3526" max="3537" width="12" bestFit="1" customWidth="1"/>
    <col min="3538" max="3538" width="11" bestFit="1" customWidth="1"/>
    <col min="3539" max="3563" width="12" bestFit="1" customWidth="1"/>
    <col min="3564" max="3564" width="11" bestFit="1" customWidth="1"/>
    <col min="3565" max="3579" width="12" bestFit="1" customWidth="1"/>
    <col min="3580" max="3580" width="11" bestFit="1" customWidth="1"/>
    <col min="3581" max="3581" width="6" customWidth="1"/>
    <col min="3582" max="3586" width="12" bestFit="1" customWidth="1"/>
    <col min="3587" max="3587" width="11" bestFit="1" customWidth="1"/>
    <col min="3588" max="3593" width="12" bestFit="1" customWidth="1"/>
    <col min="3594" max="3594" width="11" bestFit="1" customWidth="1"/>
    <col min="3595" max="3610" width="12" bestFit="1" customWidth="1"/>
    <col min="3611" max="3611" width="10" bestFit="1" customWidth="1"/>
    <col min="3612" max="3614" width="12" bestFit="1" customWidth="1"/>
    <col min="3615" max="3615" width="11" bestFit="1" customWidth="1"/>
    <col min="3616" max="3630" width="12" bestFit="1" customWidth="1"/>
    <col min="3631" max="3631" width="11" bestFit="1" customWidth="1"/>
    <col min="3632" max="3636" width="12" bestFit="1" customWidth="1"/>
    <col min="3637" max="3637" width="10" bestFit="1" customWidth="1"/>
    <col min="3638" max="3639" width="12" bestFit="1" customWidth="1"/>
    <col min="3640" max="3640" width="6" customWidth="1"/>
    <col min="3641" max="3662" width="12" bestFit="1" customWidth="1"/>
    <col min="3663" max="3663" width="11" bestFit="1" customWidth="1"/>
    <col min="3664" max="3688" width="12" bestFit="1" customWidth="1"/>
    <col min="3689" max="3689" width="11" bestFit="1" customWidth="1"/>
    <col min="3690" max="3711" width="12" bestFit="1" customWidth="1"/>
    <col min="3712" max="3712" width="11" bestFit="1" customWidth="1"/>
    <col min="3713" max="3724" width="12" bestFit="1" customWidth="1"/>
    <col min="3725" max="3725" width="10" bestFit="1" customWidth="1"/>
    <col min="3726" max="3726" width="11" bestFit="1" customWidth="1"/>
    <col min="3727" max="3727" width="7" customWidth="1"/>
    <col min="3728" max="3728" width="11" bestFit="1" customWidth="1"/>
    <col min="3729" max="3738" width="12" bestFit="1" customWidth="1"/>
    <col min="3739" max="3739" width="11" bestFit="1" customWidth="1"/>
    <col min="3740" max="3740" width="10" bestFit="1" customWidth="1"/>
    <col min="3741" max="3753" width="12" bestFit="1" customWidth="1"/>
    <col min="3754" max="3754" width="11" bestFit="1" customWidth="1"/>
    <col min="3755" max="3762" width="12" bestFit="1" customWidth="1"/>
    <col min="3763" max="3763" width="10" bestFit="1" customWidth="1"/>
    <col min="3764" max="3793" width="12" bestFit="1" customWidth="1"/>
    <col min="3794" max="3794" width="11" bestFit="1" customWidth="1"/>
    <col min="3795" max="3798" width="12" bestFit="1" customWidth="1"/>
    <col min="3799" max="3799" width="11" bestFit="1" customWidth="1"/>
    <col min="3800" max="3805" width="12" bestFit="1" customWidth="1"/>
    <col min="3806" max="3806" width="11" bestFit="1" customWidth="1"/>
    <col min="3807" max="3813" width="12" bestFit="1" customWidth="1"/>
    <col min="3814" max="3814" width="11" bestFit="1" customWidth="1"/>
    <col min="3815" max="3821" width="12" bestFit="1" customWidth="1"/>
    <col min="3822" max="3823" width="11" bestFit="1" customWidth="1"/>
    <col min="3824" max="3839" width="12" bestFit="1" customWidth="1"/>
    <col min="3840" max="3840" width="10" bestFit="1" customWidth="1"/>
    <col min="3841" max="3843" width="12" bestFit="1" customWidth="1"/>
    <col min="3844" max="3844" width="11" bestFit="1" customWidth="1"/>
    <col min="3845" max="3860" width="12" bestFit="1" customWidth="1"/>
    <col min="3861" max="3861" width="11" bestFit="1" customWidth="1"/>
    <col min="3862" max="3862" width="12" bestFit="1" customWidth="1"/>
    <col min="3863" max="3863" width="11" bestFit="1" customWidth="1"/>
    <col min="3864" max="3874" width="12" bestFit="1" customWidth="1"/>
    <col min="3875" max="3875" width="11" bestFit="1" customWidth="1"/>
    <col min="3876" max="3878" width="12" bestFit="1" customWidth="1"/>
    <col min="3879" max="3879" width="11" bestFit="1" customWidth="1"/>
    <col min="3880" max="3883" width="12" bestFit="1" customWidth="1"/>
    <col min="3884" max="3884" width="11" bestFit="1" customWidth="1"/>
    <col min="3885" max="3885" width="12" bestFit="1" customWidth="1"/>
    <col min="3886" max="3886" width="10" bestFit="1" customWidth="1"/>
    <col min="3887" max="3887" width="12" bestFit="1" customWidth="1"/>
    <col min="3888" max="3888" width="11" bestFit="1" customWidth="1"/>
    <col min="3889" max="3912" width="12" bestFit="1" customWidth="1"/>
    <col min="3913" max="3913" width="11" bestFit="1" customWidth="1"/>
    <col min="3914" max="3932" width="12" bestFit="1" customWidth="1"/>
    <col min="3933" max="3933" width="11" bestFit="1" customWidth="1"/>
    <col min="3934" max="3943" width="12" bestFit="1" customWidth="1"/>
    <col min="3944" max="3944" width="11" bestFit="1" customWidth="1"/>
    <col min="3945" max="3953" width="12" bestFit="1" customWidth="1"/>
    <col min="3954" max="3954" width="11" bestFit="1" customWidth="1"/>
    <col min="3955" max="3974" width="12" bestFit="1" customWidth="1"/>
    <col min="3975" max="3975" width="11" bestFit="1" customWidth="1"/>
    <col min="3976" max="3983" width="12" bestFit="1" customWidth="1"/>
    <col min="3984" max="3984" width="11" bestFit="1" customWidth="1"/>
    <col min="3985" max="4008" width="12" bestFit="1" customWidth="1"/>
    <col min="4009" max="4009" width="11" bestFit="1" customWidth="1"/>
    <col min="4010" max="4013" width="12" bestFit="1" customWidth="1"/>
    <col min="4014" max="4014" width="11" bestFit="1" customWidth="1"/>
    <col min="4015" max="4026" width="12" bestFit="1" customWidth="1"/>
    <col min="4027" max="4027" width="11" bestFit="1" customWidth="1"/>
    <col min="4028" max="4030" width="12" bestFit="1" customWidth="1"/>
    <col min="4031" max="4031" width="11" bestFit="1" customWidth="1"/>
    <col min="4032" max="4069" width="12" bestFit="1" customWidth="1"/>
    <col min="4070" max="4070" width="11" bestFit="1" customWidth="1"/>
    <col min="4071" max="4080" width="12" bestFit="1" customWidth="1"/>
    <col min="4081" max="4082" width="11" bestFit="1" customWidth="1"/>
    <col min="4083" max="4085" width="12" bestFit="1" customWidth="1"/>
    <col min="4086" max="4086" width="11" bestFit="1" customWidth="1"/>
    <col min="4087" max="4100" width="12" bestFit="1" customWidth="1"/>
    <col min="4101" max="4101" width="11" bestFit="1" customWidth="1"/>
    <col min="4102" max="4103" width="12" bestFit="1" customWidth="1"/>
    <col min="4104" max="4104" width="11" bestFit="1" customWidth="1"/>
    <col min="4105" max="4107" width="12" bestFit="1" customWidth="1"/>
    <col min="4108" max="4108" width="6" customWidth="1"/>
    <col min="4109" max="4120" width="12" bestFit="1" customWidth="1"/>
    <col min="4121" max="4121" width="11" bestFit="1" customWidth="1"/>
    <col min="4122" max="4145" width="12" bestFit="1" customWidth="1"/>
    <col min="4146" max="4146" width="11" bestFit="1" customWidth="1"/>
    <col min="4147" max="4153" width="12" bestFit="1" customWidth="1"/>
    <col min="4154" max="4156" width="11" bestFit="1" customWidth="1"/>
    <col min="4157" max="4170" width="12" bestFit="1" customWidth="1"/>
    <col min="4171" max="4171" width="11" bestFit="1" customWidth="1"/>
    <col min="4172" max="4172" width="12" bestFit="1" customWidth="1"/>
    <col min="4173" max="4173" width="11" bestFit="1" customWidth="1"/>
    <col min="4174" max="4180" width="12" bestFit="1" customWidth="1"/>
    <col min="4181" max="4182" width="11" bestFit="1" customWidth="1"/>
    <col min="4183" max="4185" width="12" bestFit="1" customWidth="1"/>
    <col min="4186" max="4186" width="11" bestFit="1" customWidth="1"/>
    <col min="4187" max="4200" width="12" bestFit="1" customWidth="1"/>
    <col min="4201" max="4201" width="10" bestFit="1" customWidth="1"/>
    <col min="4202" max="4235" width="12" bestFit="1" customWidth="1"/>
    <col min="4236" max="4236" width="11" bestFit="1" customWidth="1"/>
    <col min="4237" max="4242" width="12" bestFit="1" customWidth="1"/>
    <col min="4243" max="4243" width="11" bestFit="1" customWidth="1"/>
    <col min="4244" max="4244" width="10" bestFit="1" customWidth="1"/>
    <col min="4245" max="4257" width="12" bestFit="1" customWidth="1"/>
    <col min="4258" max="4259" width="11" bestFit="1" customWidth="1"/>
    <col min="4260" max="4269" width="12" bestFit="1" customWidth="1"/>
    <col min="4270" max="4270" width="11" bestFit="1" customWidth="1"/>
    <col min="4271" max="4273" width="12" bestFit="1" customWidth="1"/>
    <col min="4274" max="4275" width="11" bestFit="1" customWidth="1"/>
    <col min="4276" max="4284" width="12" bestFit="1" customWidth="1"/>
    <col min="4285" max="4285" width="11" bestFit="1" customWidth="1"/>
    <col min="4286" max="4314" width="12" bestFit="1" customWidth="1"/>
    <col min="4315" max="4315" width="11" bestFit="1" customWidth="1"/>
    <col min="4316" max="4320" width="12" bestFit="1" customWidth="1"/>
    <col min="4321" max="4321" width="11" bestFit="1" customWidth="1"/>
    <col min="4322" max="4331" width="12" bestFit="1" customWidth="1"/>
    <col min="4332" max="4332" width="11" bestFit="1" customWidth="1"/>
    <col min="4333" max="4337" width="12" bestFit="1" customWidth="1"/>
    <col min="4338" max="4338" width="11" bestFit="1" customWidth="1"/>
    <col min="4339" max="4344" width="12" bestFit="1" customWidth="1"/>
    <col min="4345" max="4345" width="11" bestFit="1" customWidth="1"/>
    <col min="4346" max="4347" width="12" bestFit="1" customWidth="1"/>
    <col min="4348" max="4348" width="11" bestFit="1" customWidth="1"/>
    <col min="4349" max="4350" width="12" bestFit="1" customWidth="1"/>
    <col min="4351" max="4351" width="11" bestFit="1" customWidth="1"/>
    <col min="4352" max="4352" width="12" bestFit="1" customWidth="1"/>
    <col min="4353" max="4353" width="11" bestFit="1" customWidth="1"/>
    <col min="4354" max="4354" width="7" customWidth="1"/>
    <col min="4355" max="4355" width="12" bestFit="1" customWidth="1"/>
    <col min="4356" max="4356" width="11" bestFit="1" customWidth="1"/>
    <col min="4357" max="4360" width="12" bestFit="1" customWidth="1"/>
    <col min="4361" max="4361" width="11" bestFit="1" customWidth="1"/>
    <col min="4362" max="4364" width="12" bestFit="1" customWidth="1"/>
    <col min="4365" max="4365" width="11" bestFit="1" customWidth="1"/>
    <col min="4366" max="4387" width="12" bestFit="1" customWidth="1"/>
    <col min="4388" max="4388" width="8" customWidth="1"/>
    <col min="4389" max="4390" width="12" bestFit="1" customWidth="1"/>
    <col min="4391" max="4391" width="11" bestFit="1" customWidth="1"/>
    <col min="4392" max="4393" width="12" bestFit="1" customWidth="1"/>
    <col min="4394" max="4394" width="11" bestFit="1" customWidth="1"/>
    <col min="4395" max="4398" width="12" bestFit="1" customWidth="1"/>
    <col min="4399" max="4399" width="11" bestFit="1" customWidth="1"/>
    <col min="4400" max="4411" width="12" bestFit="1" customWidth="1"/>
    <col min="4412" max="4412" width="11" bestFit="1" customWidth="1"/>
    <col min="4413" max="4424" width="12" bestFit="1" customWidth="1"/>
    <col min="4425" max="4425" width="11" bestFit="1" customWidth="1"/>
    <col min="4426" max="4427" width="12" bestFit="1" customWidth="1"/>
    <col min="4428" max="4428" width="11" bestFit="1" customWidth="1"/>
    <col min="4429" max="4449" width="12" bestFit="1" customWidth="1"/>
    <col min="4450" max="4450" width="11" bestFit="1" customWidth="1"/>
    <col min="4451" max="4456" width="12" bestFit="1" customWidth="1"/>
    <col min="4457" max="4457" width="11" bestFit="1" customWidth="1"/>
    <col min="4458" max="4464" width="12" bestFit="1" customWidth="1"/>
    <col min="4465" max="4465" width="11" bestFit="1" customWidth="1"/>
    <col min="4466" max="4467" width="12" bestFit="1" customWidth="1"/>
    <col min="4468" max="4468" width="11" bestFit="1" customWidth="1"/>
    <col min="4469" max="4469" width="12" bestFit="1" customWidth="1"/>
    <col min="4470" max="4470" width="11" bestFit="1" customWidth="1"/>
    <col min="4471" max="4473" width="12" bestFit="1" customWidth="1"/>
    <col min="4474" max="4474" width="11" bestFit="1" customWidth="1"/>
    <col min="4475" max="4478" width="12" bestFit="1" customWidth="1"/>
    <col min="4479" max="4479" width="11" bestFit="1" customWidth="1"/>
    <col min="4480" max="4480" width="12" bestFit="1" customWidth="1"/>
    <col min="4481" max="4481" width="11" bestFit="1" customWidth="1"/>
    <col min="4482" max="4491" width="12" bestFit="1" customWidth="1"/>
    <col min="4492" max="4492" width="10" bestFit="1" customWidth="1"/>
    <col min="4493" max="4522" width="12" bestFit="1" customWidth="1"/>
    <col min="4523" max="4524" width="11" bestFit="1" customWidth="1"/>
    <col min="4525" max="4561" width="12" bestFit="1" customWidth="1"/>
    <col min="4562" max="4562" width="11" bestFit="1" customWidth="1"/>
    <col min="4563" max="4564" width="12" bestFit="1" customWidth="1"/>
    <col min="4565" max="4565" width="11" bestFit="1" customWidth="1"/>
    <col min="4566" max="4585" width="12" bestFit="1" customWidth="1"/>
    <col min="4586" max="4586" width="11" bestFit="1" customWidth="1"/>
    <col min="4587" max="4592" width="12" bestFit="1" customWidth="1"/>
    <col min="4593" max="4593" width="11" bestFit="1" customWidth="1"/>
    <col min="4594" max="4647" width="12" bestFit="1" customWidth="1"/>
    <col min="4648" max="4648" width="11" bestFit="1" customWidth="1"/>
    <col min="4649" max="4657" width="12" bestFit="1" customWidth="1"/>
    <col min="4658" max="4658" width="11" bestFit="1" customWidth="1"/>
    <col min="4659" max="4662" width="12" bestFit="1" customWidth="1"/>
    <col min="4663" max="4663" width="10" bestFit="1" customWidth="1"/>
    <col min="4664" max="4704" width="12" bestFit="1" customWidth="1"/>
    <col min="4705" max="4705" width="8" customWidth="1"/>
    <col min="4706" max="4736" width="12" bestFit="1" customWidth="1"/>
    <col min="4737" max="4737" width="11" bestFit="1" customWidth="1"/>
    <col min="4738" max="4744" width="12" bestFit="1" customWidth="1"/>
    <col min="4745" max="4745" width="7" customWidth="1"/>
    <col min="4746" max="4746" width="10.7109375" bestFit="1" customWidth="1"/>
  </cols>
  <sheetData>
    <row r="1" spans="1:3" x14ac:dyDescent="0.25">
      <c r="A1" s="12" t="s">
        <v>34</v>
      </c>
      <c r="B1" t="s">
        <v>270</v>
      </c>
      <c r="C1" t="s">
        <v>271</v>
      </c>
    </row>
    <row r="2" spans="1:3" x14ac:dyDescent="0.25">
      <c r="A2" s="13" t="s">
        <v>37</v>
      </c>
      <c r="B2" s="8">
        <v>-7.2750261408367663E-3</v>
      </c>
      <c r="C2" s="8">
        <v>2.8820169288407707E-4</v>
      </c>
    </row>
    <row r="3" spans="1:3" x14ac:dyDescent="0.25">
      <c r="A3" s="13" t="s">
        <v>38</v>
      </c>
      <c r="B3" s="8">
        <v>8.4781801813750921E-3</v>
      </c>
      <c r="C3" s="8">
        <v>2.8243691921905629E-4</v>
      </c>
    </row>
    <row r="4" spans="1:3" x14ac:dyDescent="0.25">
      <c r="A4" s="13" t="s">
        <v>39</v>
      </c>
      <c r="B4" s="8">
        <v>-2.810579079441954E-3</v>
      </c>
      <c r="C4" s="8">
        <v>2.3708518303706491E-4</v>
      </c>
    </row>
    <row r="5" spans="1:3" x14ac:dyDescent="0.25">
      <c r="A5" s="13" t="s">
        <v>40</v>
      </c>
      <c r="B5" s="8">
        <v>1.4463941731766522E-3</v>
      </c>
      <c r="C5" s="8">
        <v>7.7857193748244739E-4</v>
      </c>
    </row>
    <row r="6" spans="1:3" x14ac:dyDescent="0.25">
      <c r="A6" s="13" t="s">
        <v>41</v>
      </c>
      <c r="B6" s="8">
        <v>1.5460430469183999E-3</v>
      </c>
      <c r="C6" s="8">
        <v>8.045009723786523E-4</v>
      </c>
    </row>
    <row r="7" spans="1:3" x14ac:dyDescent="0.25">
      <c r="A7" s="13" t="s">
        <v>42</v>
      </c>
      <c r="B7" s="8">
        <v>-1.406368440660949E-3</v>
      </c>
      <c r="C7" s="8">
        <v>1.7028931720275661E-4</v>
      </c>
    </row>
    <row r="8" spans="1:3" x14ac:dyDescent="0.25">
      <c r="A8" s="13" t="s">
        <v>43</v>
      </c>
      <c r="B8" s="8">
        <v>1.1966346642520906E-2</v>
      </c>
      <c r="C8" s="8">
        <v>2.7713031698629474E-4</v>
      </c>
    </row>
    <row r="9" spans="1:3" x14ac:dyDescent="0.25">
      <c r="A9" s="13" t="s">
        <v>44</v>
      </c>
      <c r="B9" s="8">
        <v>-2.2481128710241474E-3</v>
      </c>
      <c r="C9" s="8">
        <v>4.2987724926814481E-4</v>
      </c>
    </row>
    <row r="10" spans="1:3" x14ac:dyDescent="0.25">
      <c r="A10" s="13" t="s">
        <v>45</v>
      </c>
      <c r="B10" s="8">
        <v>-3.4310392024311043E-3</v>
      </c>
      <c r="C10" s="8">
        <v>1.9186782576685573E-3</v>
      </c>
    </row>
    <row r="11" spans="1:3" x14ac:dyDescent="0.25">
      <c r="A11" s="13" t="s">
        <v>46</v>
      </c>
      <c r="B11" s="8">
        <v>4.9200613066858745E-3</v>
      </c>
      <c r="C11" s="8">
        <v>1.1633284931196765E-3</v>
      </c>
    </row>
    <row r="12" spans="1:3" x14ac:dyDescent="0.25">
      <c r="A12" s="13" t="s">
        <v>47</v>
      </c>
      <c r="B12" s="8">
        <v>-3.6260909893048106E-3</v>
      </c>
      <c r="C12" s="8">
        <v>2.3536200767687885E-4</v>
      </c>
    </row>
    <row r="13" spans="1:3" x14ac:dyDescent="0.25">
      <c r="A13" s="13" t="s">
        <v>48</v>
      </c>
      <c r="B13" s="8">
        <v>-3.0170361296096292E-4</v>
      </c>
      <c r="C13" s="8">
        <v>1.3938477986655116E-4</v>
      </c>
    </row>
    <row r="14" spans="1:3" x14ac:dyDescent="0.25">
      <c r="A14" s="13" t="s">
        <v>49</v>
      </c>
      <c r="B14" s="8">
        <v>6.9516134796032795E-3</v>
      </c>
      <c r="C14" s="8">
        <v>2.3403795003443733E-4</v>
      </c>
    </row>
    <row r="15" spans="1:3" x14ac:dyDescent="0.25">
      <c r="A15" s="13" t="s">
        <v>50</v>
      </c>
      <c r="B15" s="8">
        <v>-3.5120660841922897E-3</v>
      </c>
      <c r="C15" s="8">
        <v>2.7164261352184075E-4</v>
      </c>
    </row>
    <row r="16" spans="1:3" x14ac:dyDescent="0.25">
      <c r="A16" s="13" t="s">
        <v>51</v>
      </c>
      <c r="B16" s="8">
        <v>-6.6508309961213286E-3</v>
      </c>
      <c r="C16" s="8">
        <v>3.0754725403580322E-4</v>
      </c>
    </row>
    <row r="17" spans="1:3" x14ac:dyDescent="0.25">
      <c r="A17" s="13" t="s">
        <v>52</v>
      </c>
      <c r="B17" s="8">
        <v>-8.417662771445315E-3</v>
      </c>
      <c r="C17" s="8">
        <v>2.4670994992548869E-3</v>
      </c>
    </row>
    <row r="18" spans="1:3" x14ac:dyDescent="0.25">
      <c r="A18" s="13" t="s">
        <v>53</v>
      </c>
      <c r="B18" s="8">
        <v>-1.5732690325120969E-2</v>
      </c>
      <c r="C18" s="8">
        <v>2.6105125908588251E-3</v>
      </c>
    </row>
    <row r="19" spans="1:3" x14ac:dyDescent="0.25">
      <c r="A19" s="13" t="s">
        <v>54</v>
      </c>
      <c r="B19" s="8">
        <v>6.7099741312923308E-4</v>
      </c>
      <c r="C19" s="8">
        <v>4.0647126912336768E-4</v>
      </c>
    </row>
    <row r="20" spans="1:3" x14ac:dyDescent="0.25">
      <c r="A20" s="13" t="s">
        <v>55</v>
      </c>
      <c r="B20" s="8">
        <v>9.8153573834302704E-3</v>
      </c>
      <c r="C20" s="8">
        <v>3.415939179810221E-4</v>
      </c>
    </row>
    <row r="21" spans="1:3" x14ac:dyDescent="0.25">
      <c r="A21" s="13" t="s">
        <v>56</v>
      </c>
      <c r="B21" s="8">
        <v>5.9061956639650977E-3</v>
      </c>
      <c r="C21" s="8">
        <v>3.4127741617919426E-4</v>
      </c>
    </row>
    <row r="22" spans="1:3" x14ac:dyDescent="0.25">
      <c r="A22" s="13" t="s">
        <v>57</v>
      </c>
      <c r="B22" s="8">
        <v>-1.5880795261244761E-3</v>
      </c>
      <c r="C22" s="8">
        <v>7.0999164347097939E-4</v>
      </c>
    </row>
    <row r="23" spans="1:3" x14ac:dyDescent="0.25">
      <c r="A23" s="13" t="s">
        <v>58</v>
      </c>
      <c r="B23" s="8">
        <v>6.8525558482940795E-4</v>
      </c>
      <c r="C23" s="8">
        <v>3.2795949856960591E-4</v>
      </c>
    </row>
    <row r="24" spans="1:3" x14ac:dyDescent="0.25">
      <c r="A24" s="13" t="s">
        <v>59</v>
      </c>
      <c r="B24" s="8">
        <v>8.556979025577437E-3</v>
      </c>
      <c r="C24" s="8">
        <v>1.2330681392639798E-3</v>
      </c>
    </row>
    <row r="25" spans="1:3" x14ac:dyDescent="0.25">
      <c r="A25" s="13" t="s">
        <v>60</v>
      </c>
      <c r="B25" s="8">
        <v>1.7696846185819377E-3</v>
      </c>
      <c r="C25" s="8">
        <v>2.4328505228769486E-4</v>
      </c>
    </row>
    <row r="26" spans="1:3" x14ac:dyDescent="0.25">
      <c r="A26" s="13" t="s">
        <v>61</v>
      </c>
      <c r="B26" s="8">
        <v>1.555758762262005E-3</v>
      </c>
      <c r="C26" s="8">
        <v>2.9037567832335614E-4</v>
      </c>
    </row>
    <row r="27" spans="1:3" x14ac:dyDescent="0.25">
      <c r="A27" s="13" t="s">
        <v>62</v>
      </c>
      <c r="B27" s="8">
        <v>-4.5636447834414952E-3</v>
      </c>
      <c r="C27" s="8">
        <v>1.0408445854421741E-3</v>
      </c>
    </row>
    <row r="28" spans="1:3" x14ac:dyDescent="0.25">
      <c r="A28" s="13" t="s">
        <v>63</v>
      </c>
      <c r="B28" s="8">
        <v>2.9157267254988112E-3</v>
      </c>
      <c r="C28" s="8">
        <v>3.4702731096703014E-4</v>
      </c>
    </row>
    <row r="29" spans="1:3" x14ac:dyDescent="0.25">
      <c r="A29" s="13" t="s">
        <v>64</v>
      </c>
      <c r="B29" s="8">
        <v>9.6863254320396427E-3</v>
      </c>
      <c r="C29" s="8">
        <v>7.5471693084157071E-4</v>
      </c>
    </row>
    <row r="30" spans="1:3" x14ac:dyDescent="0.25">
      <c r="A30" s="13" t="s">
        <v>65</v>
      </c>
      <c r="B30" s="8">
        <v>-1.5186095673738419E-2</v>
      </c>
      <c r="C30" s="8">
        <v>5.1417394302577463E-3</v>
      </c>
    </row>
    <row r="31" spans="1:3" x14ac:dyDescent="0.25">
      <c r="A31" s="13" t="s">
        <v>66</v>
      </c>
      <c r="B31" s="8">
        <v>5.4751707712134368E-4</v>
      </c>
      <c r="C31" s="8">
        <v>4.6251734289316315E-4</v>
      </c>
    </row>
    <row r="32" spans="1:3" x14ac:dyDescent="0.25">
      <c r="A32" s="13" t="s">
        <v>67</v>
      </c>
      <c r="B32" s="8">
        <v>-2.4459353925228577E-3</v>
      </c>
      <c r="C32" s="8">
        <v>5.4979482365672663E-4</v>
      </c>
    </row>
    <row r="33" spans="1:3" x14ac:dyDescent="0.25">
      <c r="A33" s="13" t="s">
        <v>68</v>
      </c>
      <c r="B33" s="8">
        <v>5.7614079218924197E-3</v>
      </c>
      <c r="C33" s="8">
        <v>5.2422441942370616E-4</v>
      </c>
    </row>
    <row r="34" spans="1:3" x14ac:dyDescent="0.25">
      <c r="A34" s="13" t="s">
        <v>69</v>
      </c>
      <c r="B34" s="8">
        <v>-3.2067730000627996E-3</v>
      </c>
      <c r="C34" s="8">
        <v>1.9802862446407306E-4</v>
      </c>
    </row>
    <row r="35" spans="1:3" x14ac:dyDescent="0.25">
      <c r="A35" s="13" t="s">
        <v>70</v>
      </c>
      <c r="B35" s="8">
        <v>4.8869192331825765E-3</v>
      </c>
      <c r="C35" s="8">
        <v>4.9821164281635107E-4</v>
      </c>
    </row>
    <row r="36" spans="1:3" x14ac:dyDescent="0.25">
      <c r="A36" s="13" t="s">
        <v>71</v>
      </c>
      <c r="B36" s="8">
        <v>-5.3325502342791431E-3</v>
      </c>
      <c r="C36" s="8">
        <v>4.1286546512205235E-3</v>
      </c>
    </row>
    <row r="37" spans="1:3" x14ac:dyDescent="0.25">
      <c r="A37" s="13" t="s">
        <v>72</v>
      </c>
      <c r="B37" s="8">
        <v>3.6447582508126793E-3</v>
      </c>
      <c r="C37" s="8">
        <v>1.3754897507880369E-3</v>
      </c>
    </row>
    <row r="38" spans="1:3" x14ac:dyDescent="0.25">
      <c r="A38" s="13" t="s">
        <v>73</v>
      </c>
      <c r="B38" s="8">
        <v>1.3515054763909507E-2</v>
      </c>
      <c r="C38" s="8">
        <v>3.6093489353274962E-4</v>
      </c>
    </row>
    <row r="39" spans="1:3" x14ac:dyDescent="0.25">
      <c r="A39" s="13" t="s">
        <v>74</v>
      </c>
      <c r="B39" s="8">
        <v>4.4611202057893385E-3</v>
      </c>
      <c r="C39" s="8">
        <v>1.7575517267524155E-4</v>
      </c>
    </row>
    <row r="40" spans="1:3" x14ac:dyDescent="0.25">
      <c r="A40" s="13" t="s">
        <v>75</v>
      </c>
      <c r="B40" s="8">
        <v>1.3040370541816636E-2</v>
      </c>
      <c r="C40" s="8">
        <v>1.5233887540141338E-3</v>
      </c>
    </row>
    <row r="41" spans="1:3" x14ac:dyDescent="0.25">
      <c r="A41" s="13" t="s">
        <v>76</v>
      </c>
      <c r="B41" s="8">
        <v>-3.0432416796619733E-3</v>
      </c>
      <c r="C41" s="8">
        <v>2.5685523171112382E-4</v>
      </c>
    </row>
    <row r="42" spans="1:3" x14ac:dyDescent="0.25">
      <c r="A42" s="13" t="s">
        <v>77</v>
      </c>
      <c r="B42" s="8">
        <v>-2.310721174884517E-3</v>
      </c>
      <c r="C42" s="8">
        <v>9.5342542908112126E-4</v>
      </c>
    </row>
    <row r="43" spans="1:3" x14ac:dyDescent="0.25">
      <c r="A43" s="13" t="s">
        <v>78</v>
      </c>
      <c r="B43" s="8">
        <v>1.5284359537171943E-3</v>
      </c>
      <c r="C43" s="8">
        <v>3.91382070363414E-4</v>
      </c>
    </row>
    <row r="44" spans="1:3" x14ac:dyDescent="0.25">
      <c r="A44" s="13" t="s">
        <v>79</v>
      </c>
      <c r="B44" s="8">
        <v>5.3097287825970615E-3</v>
      </c>
      <c r="C44" s="8">
        <v>2.1653243202584145E-4</v>
      </c>
    </row>
    <row r="45" spans="1:3" x14ac:dyDescent="0.25">
      <c r="A45" s="13" t="s">
        <v>80</v>
      </c>
      <c r="B45" s="8">
        <v>-1.2116014648252404E-4</v>
      </c>
      <c r="C45" s="8">
        <v>3.6755575717151661E-4</v>
      </c>
    </row>
    <row r="46" spans="1:3" x14ac:dyDescent="0.25">
      <c r="A46" s="13" t="s">
        <v>81</v>
      </c>
      <c r="B46" s="8">
        <v>3.291314783226884E-3</v>
      </c>
      <c r="C46" s="8">
        <v>4.5276117404424119E-4</v>
      </c>
    </row>
    <row r="47" spans="1:3" x14ac:dyDescent="0.25">
      <c r="A47" s="13" t="s">
        <v>82</v>
      </c>
      <c r="B47" s="8">
        <v>4.7082496500870288E-3</v>
      </c>
      <c r="C47" s="8">
        <v>2.2127168504961227E-4</v>
      </c>
    </row>
    <row r="48" spans="1:3" x14ac:dyDescent="0.25">
      <c r="A48" s="13" t="s">
        <v>83</v>
      </c>
      <c r="B48" s="8">
        <v>6.6727975266225436E-4</v>
      </c>
      <c r="C48" s="8">
        <v>1.6742099840300025E-3</v>
      </c>
    </row>
    <row r="49" spans="1:3" x14ac:dyDescent="0.25">
      <c r="A49" s="13" t="s">
        <v>84</v>
      </c>
      <c r="B49" s="8">
        <v>-6.0783520658068049E-3</v>
      </c>
      <c r="C49" s="8">
        <v>3.7792588055497959E-3</v>
      </c>
    </row>
    <row r="50" spans="1:3" x14ac:dyDescent="0.25">
      <c r="A50" s="13" t="s">
        <v>85</v>
      </c>
      <c r="B50" s="8">
        <v>5.4680895890530171E-3</v>
      </c>
      <c r="C50" s="8">
        <v>1.8784788476032812E-4</v>
      </c>
    </row>
    <row r="51" spans="1:3" x14ac:dyDescent="0.25">
      <c r="A51" s="13" t="s">
        <v>86</v>
      </c>
      <c r="B51" s="8">
        <v>-2.0888057890500523E-3</v>
      </c>
      <c r="C51" s="8">
        <v>2.9958208356340582E-4</v>
      </c>
    </row>
    <row r="52" spans="1:3" x14ac:dyDescent="0.25">
      <c r="A52" s="13" t="s">
        <v>87</v>
      </c>
      <c r="B52" s="8">
        <v>2.3418951049424654E-3</v>
      </c>
      <c r="C52" s="8">
        <v>4.1718962463933634E-4</v>
      </c>
    </row>
    <row r="53" spans="1:3" x14ac:dyDescent="0.25">
      <c r="A53" s="13" t="s">
        <v>88</v>
      </c>
      <c r="B53" s="8">
        <v>-5.4879665040564159E-3</v>
      </c>
      <c r="C53" s="8">
        <v>4.4133166533638114E-4</v>
      </c>
    </row>
    <row r="54" spans="1:3" x14ac:dyDescent="0.25">
      <c r="A54" s="13" t="s">
        <v>89</v>
      </c>
      <c r="B54" s="8">
        <v>-3.1669667380211874E-3</v>
      </c>
      <c r="C54" s="8">
        <v>6.6078422003493188E-4</v>
      </c>
    </row>
    <row r="55" spans="1:3" x14ac:dyDescent="0.25">
      <c r="A55" s="13" t="s">
        <v>90</v>
      </c>
      <c r="B55" s="8">
        <v>-8.6401244419156246E-3</v>
      </c>
      <c r="C55" s="8">
        <v>1.3996834461430599E-3</v>
      </c>
    </row>
    <row r="56" spans="1:3" x14ac:dyDescent="0.25">
      <c r="A56" s="13" t="s">
        <v>91</v>
      </c>
      <c r="B56" s="8">
        <v>5.1076387917353401E-4</v>
      </c>
      <c r="C56" s="8">
        <v>1.6785047360024818E-3</v>
      </c>
    </row>
    <row r="57" spans="1:3" x14ac:dyDescent="0.25">
      <c r="A57" s="13" t="s">
        <v>92</v>
      </c>
      <c r="B57" s="8">
        <v>-3.8648729337972974E-3</v>
      </c>
      <c r="C57" s="8">
        <v>2.4161391106872778E-3</v>
      </c>
    </row>
    <row r="58" spans="1:3" x14ac:dyDescent="0.25">
      <c r="A58" s="13" t="s">
        <v>93</v>
      </c>
      <c r="B58" s="8">
        <v>-4.1923528704421965E-3</v>
      </c>
      <c r="C58" s="8">
        <v>7.2175904213085131E-4</v>
      </c>
    </row>
    <row r="59" spans="1:3" x14ac:dyDescent="0.25">
      <c r="A59" s="13" t="s">
        <v>94</v>
      </c>
      <c r="B59" s="8">
        <v>-3.7162989793581773E-3</v>
      </c>
      <c r="C59" s="8">
        <v>7.4411673456472281E-4</v>
      </c>
    </row>
    <row r="60" spans="1:3" x14ac:dyDescent="0.25">
      <c r="A60" s="13" t="s">
        <v>95</v>
      </c>
      <c r="B60" s="8">
        <v>-1.7083671212391651E-3</v>
      </c>
      <c r="C60" s="8">
        <v>4.808732279836717E-4</v>
      </c>
    </row>
    <row r="61" spans="1:3" x14ac:dyDescent="0.25">
      <c r="A61" s="13" t="s">
        <v>96</v>
      </c>
      <c r="B61" s="8">
        <v>2.4664523842260725E-3</v>
      </c>
      <c r="C61" s="8">
        <v>4.078930499471103E-4</v>
      </c>
    </row>
    <row r="62" spans="1:3" x14ac:dyDescent="0.25">
      <c r="A62" s="13" t="s">
        <v>97</v>
      </c>
      <c r="B62" s="8">
        <v>2.4047486496290584E-3</v>
      </c>
      <c r="C62" s="8">
        <v>3.0429250968589441E-4</v>
      </c>
    </row>
    <row r="63" spans="1:3" x14ac:dyDescent="0.25">
      <c r="A63" s="13" t="s">
        <v>98</v>
      </c>
      <c r="B63" s="8">
        <v>6.7880567234439191E-3</v>
      </c>
      <c r="C63" s="8">
        <v>2.3715237302926169E-4</v>
      </c>
    </row>
    <row r="64" spans="1:3" x14ac:dyDescent="0.25">
      <c r="A64" s="13" t="s">
        <v>99</v>
      </c>
      <c r="B64" s="8">
        <v>2.2315751410995808E-3</v>
      </c>
      <c r="C64" s="8">
        <v>2.0851815629909453E-4</v>
      </c>
    </row>
    <row r="65" spans="1:3" x14ac:dyDescent="0.25">
      <c r="A65" s="13" t="s">
        <v>100</v>
      </c>
      <c r="B65" s="8">
        <v>3.9959264631730437E-3</v>
      </c>
      <c r="C65" s="8">
        <v>8.6300393809737123E-5</v>
      </c>
    </row>
    <row r="66" spans="1:3" x14ac:dyDescent="0.25">
      <c r="A66" s="13" t="s">
        <v>101</v>
      </c>
      <c r="B66" s="8">
        <v>4.4131973773252915E-3</v>
      </c>
      <c r="C66" s="8">
        <v>6.6197547718074972E-5</v>
      </c>
    </row>
    <row r="67" spans="1:3" x14ac:dyDescent="0.25">
      <c r="A67" s="13" t="s">
        <v>102</v>
      </c>
      <c r="B67" s="8">
        <v>1.1896972204220615E-2</v>
      </c>
      <c r="C67" s="8">
        <v>7.4753049190134306E-4</v>
      </c>
    </row>
    <row r="68" spans="1:3" x14ac:dyDescent="0.25">
      <c r="A68" s="13" t="s">
        <v>103</v>
      </c>
      <c r="B68" s="8">
        <v>9.2922355365246453E-3</v>
      </c>
      <c r="C68" s="8">
        <v>2.1021637246055663E-3</v>
      </c>
    </row>
    <row r="69" spans="1:3" x14ac:dyDescent="0.25">
      <c r="A69" s="13" t="s">
        <v>104</v>
      </c>
      <c r="B69" s="8">
        <v>-2.4030987135786551E-3</v>
      </c>
      <c r="C69" s="8">
        <v>2.4265173980465903E-4</v>
      </c>
    </row>
    <row r="70" spans="1:3" x14ac:dyDescent="0.25">
      <c r="A70" s="13" t="s">
        <v>105</v>
      </c>
      <c r="B70" s="8">
        <v>5.4295189911806362E-3</v>
      </c>
      <c r="C70" s="8">
        <v>1.7517903692291402E-4</v>
      </c>
    </row>
    <row r="71" spans="1:3" x14ac:dyDescent="0.25">
      <c r="A71" s="13" t="s">
        <v>106</v>
      </c>
      <c r="B71" s="8">
        <v>-1.0351633375329729E-3</v>
      </c>
      <c r="C71" s="8">
        <v>3.9773334734507034E-4</v>
      </c>
    </row>
    <row r="72" spans="1:3" x14ac:dyDescent="0.25">
      <c r="A72" s="13" t="s">
        <v>107</v>
      </c>
      <c r="B72" s="8">
        <v>2.7131054332488252E-3</v>
      </c>
      <c r="C72" s="8">
        <v>4.3875354973056907E-4</v>
      </c>
    </row>
    <row r="73" spans="1:3" x14ac:dyDescent="0.25">
      <c r="A73" s="13" t="s">
        <v>108</v>
      </c>
      <c r="B73" s="8">
        <v>-5.585040343854401E-3</v>
      </c>
      <c r="C73" s="8">
        <v>6.7971088079183414E-4</v>
      </c>
    </row>
    <row r="74" spans="1:3" x14ac:dyDescent="0.25">
      <c r="A74" s="13" t="s">
        <v>109</v>
      </c>
      <c r="B74" s="8">
        <v>-1.1253200111111139E-2</v>
      </c>
      <c r="C74" s="8">
        <v>1.9048771790417267E-3</v>
      </c>
    </row>
    <row r="75" spans="1:3" x14ac:dyDescent="0.25">
      <c r="A75" s="13" t="s">
        <v>110</v>
      </c>
      <c r="B75" s="8">
        <v>-6.1794264695820165E-3</v>
      </c>
      <c r="C75" s="8">
        <v>1.1853147148406175E-3</v>
      </c>
    </row>
    <row r="76" spans="1:3" x14ac:dyDescent="0.25">
      <c r="A76" s="13" t="s">
        <v>111</v>
      </c>
      <c r="B76" s="8">
        <v>-3.2923331002778938E-3</v>
      </c>
      <c r="C76" s="8">
        <v>3.9509446279047415E-4</v>
      </c>
    </row>
    <row r="77" spans="1:3" x14ac:dyDescent="0.25">
      <c r="A77" s="13" t="s">
        <v>112</v>
      </c>
      <c r="B77" s="8">
        <v>2.5080140549225373E-3</v>
      </c>
      <c r="C77" s="8">
        <v>2.0694672352831946E-4</v>
      </c>
    </row>
    <row r="78" spans="1:3" x14ac:dyDescent="0.25">
      <c r="A78" s="13" t="s">
        <v>113</v>
      </c>
      <c r="B78" s="8">
        <v>-4.2489605032177136E-3</v>
      </c>
      <c r="C78" s="8">
        <v>6.9473776541735348E-4</v>
      </c>
    </row>
    <row r="79" spans="1:3" x14ac:dyDescent="0.25">
      <c r="A79" s="13" t="s">
        <v>114</v>
      </c>
      <c r="B79" s="8">
        <v>6.0479342287789806E-3</v>
      </c>
      <c r="C79" s="8">
        <v>6.7295997508774687E-4</v>
      </c>
    </row>
    <row r="80" spans="1:3" x14ac:dyDescent="0.25">
      <c r="A80" s="13" t="s">
        <v>115</v>
      </c>
      <c r="B80" s="8">
        <v>5.2612259960041789E-4</v>
      </c>
      <c r="C80" s="8">
        <v>2.5479530116590741E-4</v>
      </c>
    </row>
    <row r="81" spans="1:3" x14ac:dyDescent="0.25">
      <c r="A81" s="13" t="s">
        <v>116</v>
      </c>
      <c r="B81" s="8">
        <v>8.686506787401219E-3</v>
      </c>
      <c r="C81" s="8">
        <v>2.1965901466309504E-4</v>
      </c>
    </row>
    <row r="82" spans="1:3" x14ac:dyDescent="0.25">
      <c r="A82" s="13" t="s">
        <v>117</v>
      </c>
      <c r="B82" s="8">
        <v>-5.1597129145342204E-3</v>
      </c>
      <c r="C82" s="8">
        <v>3.6919028759777891E-4</v>
      </c>
    </row>
    <row r="83" spans="1:3" x14ac:dyDescent="0.25">
      <c r="A83" s="13" t="s">
        <v>118</v>
      </c>
      <c r="B83" s="8">
        <v>2.824302522988468E-3</v>
      </c>
      <c r="C83" s="8">
        <v>5.2909801863395872E-4</v>
      </c>
    </row>
    <row r="84" spans="1:3" x14ac:dyDescent="0.25">
      <c r="A84" s="13" t="s">
        <v>119</v>
      </c>
      <c r="B84" s="8">
        <v>9.3269931083965075E-3</v>
      </c>
      <c r="C84" s="8">
        <v>2.3932853893213768E-4</v>
      </c>
    </row>
    <row r="85" spans="1:3" x14ac:dyDescent="0.25">
      <c r="A85" s="13" t="s">
        <v>120</v>
      </c>
      <c r="B85" s="8">
        <v>-2.4621380316938602E-3</v>
      </c>
      <c r="C85" s="8">
        <v>5.4882414772347435E-4</v>
      </c>
    </row>
    <row r="86" spans="1:3" x14ac:dyDescent="0.25">
      <c r="A86" s="13" t="s">
        <v>121</v>
      </c>
      <c r="B86" s="8">
        <v>-4.7348363729670419E-3</v>
      </c>
      <c r="C86" s="8">
        <v>4.0416701257470455E-4</v>
      </c>
    </row>
    <row r="87" spans="1:3" x14ac:dyDescent="0.25">
      <c r="A87" s="13" t="s">
        <v>122</v>
      </c>
      <c r="B87" s="8">
        <v>8.8347172050199545E-4</v>
      </c>
      <c r="C87" s="8">
        <v>4.1665559471695861E-4</v>
      </c>
    </row>
    <row r="88" spans="1:3" x14ac:dyDescent="0.25">
      <c r="A88" s="13" t="s">
        <v>123</v>
      </c>
      <c r="B88" s="8">
        <v>3.2174948813895412E-3</v>
      </c>
      <c r="C88" s="8">
        <v>5.3222586396030271E-4</v>
      </c>
    </row>
    <row r="89" spans="1:3" x14ac:dyDescent="0.25">
      <c r="A89" s="13" t="s">
        <v>124</v>
      </c>
      <c r="B89" s="8">
        <v>8.6089951914441402E-4</v>
      </c>
      <c r="C89" s="8">
        <v>3.1192827295865524E-4</v>
      </c>
    </row>
    <row r="90" spans="1:3" x14ac:dyDescent="0.25">
      <c r="A90" s="13" t="s">
        <v>125</v>
      </c>
      <c r="B90" s="8">
        <v>2.7733899185201304E-3</v>
      </c>
      <c r="C90" s="8">
        <v>1.9531316640752707E-4</v>
      </c>
    </row>
    <row r="91" spans="1:3" x14ac:dyDescent="0.25">
      <c r="A91" s="13" t="s">
        <v>126</v>
      </c>
      <c r="B91" s="8">
        <v>-2.0563202210512421E-4</v>
      </c>
      <c r="C91" s="8">
        <v>7.2941569769098828E-4</v>
      </c>
    </row>
    <row r="92" spans="1:3" x14ac:dyDescent="0.25">
      <c r="A92" s="13" t="s">
        <v>127</v>
      </c>
      <c r="B92" s="8">
        <v>-4.5998709337140009E-3</v>
      </c>
      <c r="C92" s="8">
        <v>2.1141778564731233E-4</v>
      </c>
    </row>
    <row r="93" spans="1:3" x14ac:dyDescent="0.25">
      <c r="A93" s="13" t="s">
        <v>128</v>
      </c>
      <c r="B93" s="8">
        <v>-3.6470402538320902E-3</v>
      </c>
      <c r="C93" s="8">
        <v>5.6396362221956201E-4</v>
      </c>
    </row>
    <row r="94" spans="1:3" x14ac:dyDescent="0.25">
      <c r="A94" s="13" t="s">
        <v>129</v>
      </c>
      <c r="B94" s="8">
        <v>9.9641744630451379E-3</v>
      </c>
      <c r="C94" s="8">
        <v>2.6605056317015028E-3</v>
      </c>
    </row>
    <row r="95" spans="1:3" x14ac:dyDescent="0.25">
      <c r="A95" s="13" t="s">
        <v>130</v>
      </c>
      <c r="B95" s="8">
        <v>4.3443593537387457E-3</v>
      </c>
      <c r="C95" s="8">
        <v>2.5309407120425449E-3</v>
      </c>
    </row>
    <row r="96" spans="1:3" x14ac:dyDescent="0.25">
      <c r="A96" s="13" t="s">
        <v>131</v>
      </c>
      <c r="B96" s="8">
        <v>7.5699870031547482E-4</v>
      </c>
      <c r="C96" s="8">
        <v>3.576030712749373E-4</v>
      </c>
    </row>
    <row r="97" spans="1:3" x14ac:dyDescent="0.25">
      <c r="A97" s="13" t="s">
        <v>132</v>
      </c>
      <c r="B97" s="8">
        <v>5.085243870969992E-3</v>
      </c>
      <c r="C97" s="8">
        <v>6.786147737673769E-4</v>
      </c>
    </row>
    <row r="98" spans="1:3" x14ac:dyDescent="0.25">
      <c r="A98" s="13" t="s">
        <v>133</v>
      </c>
      <c r="B98" s="8">
        <v>2.9415714728565634E-3</v>
      </c>
      <c r="C98" s="8">
        <v>2.660569466626302E-4</v>
      </c>
    </row>
    <row r="99" spans="1:3" x14ac:dyDescent="0.25">
      <c r="A99" s="13" t="s">
        <v>134</v>
      </c>
      <c r="B99" s="8">
        <v>2.5379465337223546E-3</v>
      </c>
      <c r="C99" s="8">
        <v>9.8287414538692809E-4</v>
      </c>
    </row>
    <row r="100" spans="1:3" x14ac:dyDescent="0.25">
      <c r="A100" s="13" t="s">
        <v>135</v>
      </c>
      <c r="B100" s="8">
        <v>-4.6137649176755521E-3</v>
      </c>
      <c r="C100" s="8">
        <v>6.6150041861855679E-4</v>
      </c>
    </row>
    <row r="101" spans="1:3" x14ac:dyDescent="0.25">
      <c r="A101" s="13" t="s">
        <v>136</v>
      </c>
      <c r="B101" s="8">
        <v>3.4520831175854525E-3</v>
      </c>
      <c r="C101" s="8">
        <v>1.8143190990894094E-4</v>
      </c>
    </row>
    <row r="102" spans="1:3" x14ac:dyDescent="0.25">
      <c r="A102" s="13" t="s">
        <v>137</v>
      </c>
      <c r="B102" s="8">
        <v>6.446363402276065E-3</v>
      </c>
      <c r="C102" s="8">
        <v>4.4798123501260645E-4</v>
      </c>
    </row>
    <row r="103" spans="1:3" x14ac:dyDescent="0.25">
      <c r="A103" s="13" t="s">
        <v>138</v>
      </c>
      <c r="B103" s="8">
        <v>3.2365761493467022E-3</v>
      </c>
      <c r="C103" s="8">
        <v>4.7215227400567854E-4</v>
      </c>
    </row>
    <row r="104" spans="1:3" x14ac:dyDescent="0.25">
      <c r="A104" s="13" t="s">
        <v>139</v>
      </c>
      <c r="B104" s="8">
        <v>-3.2152635255364463E-3</v>
      </c>
      <c r="C104" s="8">
        <v>4.329472036133884E-4</v>
      </c>
    </row>
    <row r="105" spans="1:3" x14ac:dyDescent="0.25">
      <c r="A105" s="13" t="s">
        <v>140</v>
      </c>
      <c r="B105" s="8">
        <v>-1.4093784171142416E-3</v>
      </c>
      <c r="C105" s="8">
        <v>3.808862379669969E-4</v>
      </c>
    </row>
    <row r="106" spans="1:3" x14ac:dyDescent="0.25">
      <c r="A106" s="13" t="s">
        <v>141</v>
      </c>
      <c r="B106" s="8">
        <v>3.5406081853519315E-3</v>
      </c>
      <c r="C106" s="8">
        <v>4.3220237190962942E-4</v>
      </c>
    </row>
    <row r="107" spans="1:3" x14ac:dyDescent="0.25">
      <c r="A107" s="13" t="s">
        <v>142</v>
      </c>
      <c r="B107" s="8">
        <v>-4.4058057333393411E-3</v>
      </c>
      <c r="C107" s="8">
        <v>8.0455879105550455E-4</v>
      </c>
    </row>
    <row r="108" spans="1:3" x14ac:dyDescent="0.25">
      <c r="A108" s="13" t="s">
        <v>143</v>
      </c>
      <c r="B108" s="8">
        <v>3.9634836570067314E-3</v>
      </c>
      <c r="C108" s="8">
        <v>8.4612272225199968E-4</v>
      </c>
    </row>
    <row r="109" spans="1:3" x14ac:dyDescent="0.25">
      <c r="A109" s="13" t="s">
        <v>144</v>
      </c>
      <c r="B109" s="8">
        <v>1.0434098574238276E-3</v>
      </c>
      <c r="C109" s="8">
        <v>1.5426362370737611E-4</v>
      </c>
    </row>
    <row r="110" spans="1:3" x14ac:dyDescent="0.25">
      <c r="A110" s="13" t="s">
        <v>145</v>
      </c>
      <c r="B110" s="8">
        <v>1.9100654910164132E-4</v>
      </c>
      <c r="C110" s="8">
        <v>1.0197264153096414E-4</v>
      </c>
    </row>
    <row r="111" spans="1:3" x14ac:dyDescent="0.25">
      <c r="A111" s="13" t="s">
        <v>146</v>
      </c>
      <c r="B111" s="8">
        <v>-1.4361339778744238E-3</v>
      </c>
      <c r="C111" s="8">
        <v>3.4852329907064937E-4</v>
      </c>
    </row>
    <row r="112" spans="1:3" x14ac:dyDescent="0.25">
      <c r="A112" s="13" t="s">
        <v>147</v>
      </c>
      <c r="B112" s="8">
        <v>5.3525422469196619E-3</v>
      </c>
      <c r="C112" s="8">
        <v>7.8014979950119534E-4</v>
      </c>
    </row>
    <row r="113" spans="1:3" x14ac:dyDescent="0.25">
      <c r="A113" s="13" t="s">
        <v>148</v>
      </c>
      <c r="B113" s="8">
        <v>8.2304149326252948E-3</v>
      </c>
      <c r="C113" s="8">
        <v>7.2681889758201843E-4</v>
      </c>
    </row>
    <row r="114" spans="1:3" x14ac:dyDescent="0.25">
      <c r="A114" s="13" t="s">
        <v>149</v>
      </c>
      <c r="B114" s="8">
        <v>1.2724942848623437E-3</v>
      </c>
      <c r="C114" s="8">
        <v>1.0880487461907464E-3</v>
      </c>
    </row>
    <row r="115" spans="1:3" x14ac:dyDescent="0.25">
      <c r="A115" s="13" t="s">
        <v>150</v>
      </c>
      <c r="B115" s="8">
        <v>2.4129473687425393E-2</v>
      </c>
      <c r="C115" s="8">
        <v>3.9259938030904258E-3</v>
      </c>
    </row>
    <row r="116" spans="1:3" x14ac:dyDescent="0.25">
      <c r="A116" s="13" t="s">
        <v>151</v>
      </c>
      <c r="B116" s="8">
        <v>-1.6082302254481749E-3</v>
      </c>
      <c r="C116" s="8">
        <v>8.5942374303594365E-4</v>
      </c>
    </row>
    <row r="117" spans="1:3" x14ac:dyDescent="0.25">
      <c r="A117" s="13" t="s">
        <v>152</v>
      </c>
      <c r="B117" s="8">
        <v>1.1031185066121129E-4</v>
      </c>
      <c r="C117" s="8">
        <v>4.6430344605775107E-4</v>
      </c>
    </row>
    <row r="118" spans="1:3" x14ac:dyDescent="0.25">
      <c r="A118" s="13" t="s">
        <v>153</v>
      </c>
      <c r="B118" s="8">
        <v>2.2089548958219339E-3</v>
      </c>
      <c r="C118" s="8">
        <v>6.2370860284067077E-4</v>
      </c>
    </row>
    <row r="119" spans="1:3" x14ac:dyDescent="0.25">
      <c r="A119" s="13" t="s">
        <v>154</v>
      </c>
      <c r="B119" s="8">
        <v>-4.3884937675250715E-3</v>
      </c>
      <c r="C119" s="8">
        <v>1.0586400602376868E-3</v>
      </c>
    </row>
    <row r="120" spans="1:3" x14ac:dyDescent="0.25">
      <c r="A120" s="13" t="s">
        <v>155</v>
      </c>
      <c r="B120" s="8">
        <v>6.8422078034484028E-3</v>
      </c>
      <c r="C120" s="8">
        <v>8.612339537304672E-4</v>
      </c>
    </row>
    <row r="121" spans="1:3" x14ac:dyDescent="0.25">
      <c r="A121" s="13" t="s">
        <v>156</v>
      </c>
      <c r="B121" s="8">
        <v>-2.1981879702763674E-3</v>
      </c>
      <c r="C121" s="8">
        <v>1.7322725878085897E-4</v>
      </c>
    </row>
    <row r="122" spans="1:3" x14ac:dyDescent="0.25">
      <c r="A122" s="13" t="s">
        <v>157</v>
      </c>
      <c r="B122" s="8">
        <v>3.7725165953422014E-3</v>
      </c>
      <c r="C122" s="8">
        <v>2.9202077336980471E-4</v>
      </c>
    </row>
    <row r="123" spans="1:3" x14ac:dyDescent="0.25">
      <c r="A123" s="13" t="s">
        <v>158</v>
      </c>
      <c r="B123" s="8">
        <v>-6.5792494163630869E-3</v>
      </c>
      <c r="C123" s="8">
        <v>3.1095775243873523E-4</v>
      </c>
    </row>
    <row r="124" spans="1:3" x14ac:dyDescent="0.25">
      <c r="A124" s="13" t="s">
        <v>159</v>
      </c>
      <c r="B124" s="8">
        <v>-3.371617860157522E-3</v>
      </c>
      <c r="C124" s="8">
        <v>3.9321314892378829E-4</v>
      </c>
    </row>
    <row r="125" spans="1:3" x14ac:dyDescent="0.25">
      <c r="A125" s="13" t="s">
        <v>160</v>
      </c>
      <c r="B125" s="8">
        <v>4.7684765488770391E-3</v>
      </c>
      <c r="C125" s="8">
        <v>2.6740785164626045E-4</v>
      </c>
    </row>
    <row r="126" spans="1:3" x14ac:dyDescent="0.25">
      <c r="A126" s="13" t="s">
        <v>161</v>
      </c>
      <c r="B126" s="8">
        <v>-5.3847258467711327E-4</v>
      </c>
      <c r="C126" s="8">
        <v>2.047072430933317E-4</v>
      </c>
    </row>
    <row r="127" spans="1:3" x14ac:dyDescent="0.25">
      <c r="A127" s="13" t="s">
        <v>162</v>
      </c>
      <c r="B127" s="8">
        <v>6.6206548730991781E-3</v>
      </c>
      <c r="C127" s="8">
        <v>4.3914757337257086E-4</v>
      </c>
    </row>
    <row r="128" spans="1:3" x14ac:dyDescent="0.25">
      <c r="A128" s="13" t="s">
        <v>163</v>
      </c>
      <c r="B128" s="8">
        <v>2.4668424559188109E-3</v>
      </c>
      <c r="C128" s="8">
        <v>3.9845805195662181E-4</v>
      </c>
    </row>
    <row r="129" spans="1:3" x14ac:dyDescent="0.25">
      <c r="A129" s="13" t="s">
        <v>164</v>
      </c>
      <c r="B129" s="8">
        <v>-3.2937260112989473E-3</v>
      </c>
      <c r="C129" s="8">
        <v>2.6179843733007189E-4</v>
      </c>
    </row>
    <row r="130" spans="1:3" x14ac:dyDescent="0.25">
      <c r="A130" s="13" t="s">
        <v>165</v>
      </c>
      <c r="B130" s="8">
        <v>-5.2749417370046656E-3</v>
      </c>
      <c r="C130" s="8">
        <v>2.5021300172395865E-4</v>
      </c>
    </row>
    <row r="131" spans="1:3" x14ac:dyDescent="0.25">
      <c r="A131" s="13" t="s">
        <v>166</v>
      </c>
      <c r="B131" s="8">
        <v>-4.488301203873224E-3</v>
      </c>
      <c r="C131" s="8">
        <v>2.4977575588203918E-4</v>
      </c>
    </row>
    <row r="132" spans="1:3" x14ac:dyDescent="0.25">
      <c r="A132" s="13" t="s">
        <v>167</v>
      </c>
      <c r="B132" s="8">
        <v>6.2283838543387704E-3</v>
      </c>
      <c r="C132" s="8">
        <v>6.8173360670321177E-4</v>
      </c>
    </row>
    <row r="133" spans="1:3" x14ac:dyDescent="0.25">
      <c r="A133" s="13" t="s">
        <v>168</v>
      </c>
      <c r="B133" s="8">
        <v>5.8932000707492601E-3</v>
      </c>
      <c r="C133" s="8">
        <v>7.4445491427591059E-4</v>
      </c>
    </row>
    <row r="134" spans="1:3" x14ac:dyDescent="0.25">
      <c r="A134" s="13" t="s">
        <v>169</v>
      </c>
      <c r="B134" s="8">
        <v>1.5312754267615858E-2</v>
      </c>
      <c r="C134" s="8">
        <v>1.1278497158636969E-3</v>
      </c>
    </row>
    <row r="135" spans="1:3" x14ac:dyDescent="0.25">
      <c r="A135" s="13" t="s">
        <v>170</v>
      </c>
      <c r="B135" s="8">
        <v>1.1187356403846948E-2</v>
      </c>
      <c r="C135" s="8">
        <v>2.0579366251695583E-3</v>
      </c>
    </row>
    <row r="136" spans="1:3" x14ac:dyDescent="0.25">
      <c r="A136" s="13" t="s">
        <v>171</v>
      </c>
      <c r="B136" s="8">
        <v>-1.8401494966823503E-3</v>
      </c>
      <c r="C136" s="8">
        <v>3.9517281529074686E-4</v>
      </c>
    </row>
    <row r="137" spans="1:3" x14ac:dyDescent="0.25">
      <c r="A137" s="13" t="s">
        <v>172</v>
      </c>
      <c r="B137" s="8">
        <v>3.6312420965458826E-3</v>
      </c>
      <c r="C137" s="8">
        <v>5.8341688556568275E-4</v>
      </c>
    </row>
    <row r="138" spans="1:3" x14ac:dyDescent="0.25">
      <c r="A138" s="13" t="s">
        <v>173</v>
      </c>
      <c r="B138" s="8">
        <v>-1.3174862541334999E-3</v>
      </c>
      <c r="C138" s="8">
        <v>5.9117192969879672E-4</v>
      </c>
    </row>
    <row r="139" spans="1:3" x14ac:dyDescent="0.25">
      <c r="A139" s="13" t="s">
        <v>174</v>
      </c>
      <c r="B139" s="8">
        <v>-1.0664073920061514E-3</v>
      </c>
      <c r="C139" s="8">
        <v>2.5449319339993518E-4</v>
      </c>
    </row>
    <row r="140" spans="1:3" x14ac:dyDescent="0.25">
      <c r="A140" s="13" t="s">
        <v>175</v>
      </c>
      <c r="B140" s="8">
        <v>5.2937584098924854E-3</v>
      </c>
      <c r="C140" s="8">
        <v>2.8432574735552543E-4</v>
      </c>
    </row>
    <row r="141" spans="1:3" x14ac:dyDescent="0.25">
      <c r="A141" s="13" t="s">
        <v>176</v>
      </c>
      <c r="B141" s="8">
        <v>-1.9364599465451903E-4</v>
      </c>
      <c r="C141" s="8">
        <v>3.2551817502975226E-4</v>
      </c>
    </row>
    <row r="142" spans="1:3" x14ac:dyDescent="0.25">
      <c r="A142" s="13" t="s">
        <v>177</v>
      </c>
      <c r="B142" s="8">
        <v>2.8181287383915164E-3</v>
      </c>
      <c r="C142" s="8">
        <v>2.5971923970505501E-4</v>
      </c>
    </row>
    <row r="143" spans="1:3" x14ac:dyDescent="0.25">
      <c r="A143" s="13" t="s">
        <v>178</v>
      </c>
      <c r="B143" s="8">
        <v>-1.332022518002399E-3</v>
      </c>
      <c r="C143" s="8">
        <v>1.1961025151260133E-3</v>
      </c>
    </row>
    <row r="144" spans="1:3" x14ac:dyDescent="0.25">
      <c r="A144" s="13" t="s">
        <v>179</v>
      </c>
      <c r="B144" s="8">
        <v>3.071583513266233E-3</v>
      </c>
      <c r="C144" s="8">
        <v>2.3506936112607357E-4</v>
      </c>
    </row>
    <row r="145" spans="1:3" x14ac:dyDescent="0.25">
      <c r="A145" s="13" t="s">
        <v>180</v>
      </c>
      <c r="B145" s="8">
        <v>-2.1098383198652508E-3</v>
      </c>
      <c r="C145" s="8">
        <v>2.8266646649256213E-4</v>
      </c>
    </row>
    <row r="146" spans="1:3" x14ac:dyDescent="0.25">
      <c r="A146" s="13" t="s">
        <v>181</v>
      </c>
      <c r="B146" s="8">
        <v>8.1959799391316404E-4</v>
      </c>
      <c r="C146" s="8">
        <v>1.695164144075142E-4</v>
      </c>
    </row>
    <row r="147" spans="1:3" x14ac:dyDescent="0.25">
      <c r="A147" s="13" t="s">
        <v>182</v>
      </c>
      <c r="B147" s="8">
        <v>7.7341983256885797E-3</v>
      </c>
      <c r="C147" s="8">
        <v>4.9523194282896795E-4</v>
      </c>
    </row>
    <row r="148" spans="1:3" x14ac:dyDescent="0.25">
      <c r="A148" s="13" t="s">
        <v>183</v>
      </c>
      <c r="B148" s="8">
        <v>7.9818732358817087E-3</v>
      </c>
      <c r="C148" s="8">
        <v>5.6735240112622666E-4</v>
      </c>
    </row>
    <row r="149" spans="1:3" x14ac:dyDescent="0.25">
      <c r="A149" s="13" t="s">
        <v>184</v>
      </c>
      <c r="B149" s="8">
        <v>-4.290675633939341E-3</v>
      </c>
      <c r="C149" s="8">
        <v>5.0602168996771051E-4</v>
      </c>
    </row>
    <row r="150" spans="1:3" x14ac:dyDescent="0.25">
      <c r="A150" s="13" t="s">
        <v>185</v>
      </c>
      <c r="B150" s="8">
        <v>-2.2791726272986183E-3</v>
      </c>
      <c r="C150" s="8">
        <v>2.1087537557648405E-4</v>
      </c>
    </row>
    <row r="151" spans="1:3" x14ac:dyDescent="0.25">
      <c r="A151" s="13" t="s">
        <v>186</v>
      </c>
      <c r="B151" s="8">
        <v>-3.9322368603927496E-3</v>
      </c>
      <c r="C151" s="8">
        <v>9.6030572889950364E-4</v>
      </c>
    </row>
    <row r="152" spans="1:3" x14ac:dyDescent="0.25">
      <c r="A152" s="13" t="s">
        <v>187</v>
      </c>
      <c r="B152" s="8">
        <v>-2.2746947798955136E-5</v>
      </c>
      <c r="C152" s="8">
        <v>1.5078117971660808E-4</v>
      </c>
    </row>
    <row r="153" spans="1:3" x14ac:dyDescent="0.25">
      <c r="A153" s="13" t="s">
        <v>188</v>
      </c>
      <c r="B153" s="8">
        <v>6.3020258969473787E-4</v>
      </c>
      <c r="C153" s="8">
        <v>6.0596722638034514E-4</v>
      </c>
    </row>
    <row r="154" spans="1:3" x14ac:dyDescent="0.25">
      <c r="A154" s="13" t="s">
        <v>189</v>
      </c>
      <c r="B154" s="8">
        <v>-2.3850418701591436E-3</v>
      </c>
      <c r="C154" s="8">
        <v>9.4133415288252147E-4</v>
      </c>
    </row>
    <row r="155" spans="1:3" x14ac:dyDescent="0.25">
      <c r="A155" s="13" t="s">
        <v>190</v>
      </c>
      <c r="B155" s="8">
        <v>-1.0857433183680387E-2</v>
      </c>
      <c r="C155" s="8">
        <v>1.1550935211570444E-3</v>
      </c>
    </row>
    <row r="156" spans="1:3" x14ac:dyDescent="0.25">
      <c r="A156" s="13" t="s">
        <v>191</v>
      </c>
      <c r="B156" s="8">
        <v>-2.5146386628312227E-3</v>
      </c>
      <c r="C156" s="8">
        <v>1.7374552587178156E-3</v>
      </c>
    </row>
    <row r="157" spans="1:3" x14ac:dyDescent="0.25">
      <c r="A157" s="13" t="s">
        <v>192</v>
      </c>
      <c r="B157" s="8">
        <v>-7.0630650120361771E-3</v>
      </c>
      <c r="C157" s="8">
        <v>3.8765155430430373E-3</v>
      </c>
    </row>
    <row r="158" spans="1:3" x14ac:dyDescent="0.25">
      <c r="A158" s="13" t="s">
        <v>193</v>
      </c>
      <c r="B158" s="8">
        <v>-1.3434228997239741E-3</v>
      </c>
      <c r="C158" s="8">
        <v>4.0683282999481494E-4</v>
      </c>
    </row>
    <row r="159" spans="1:3" x14ac:dyDescent="0.25">
      <c r="A159" s="13" t="s">
        <v>194</v>
      </c>
      <c r="B159" s="8">
        <v>1.2813490381751053E-2</v>
      </c>
      <c r="C159" s="8">
        <v>4.6004879693124616E-4</v>
      </c>
    </row>
    <row r="160" spans="1:3" x14ac:dyDescent="0.25">
      <c r="A160" s="13" t="s">
        <v>195</v>
      </c>
      <c r="B160" s="8">
        <v>-4.915471526197329E-3</v>
      </c>
      <c r="C160" s="8">
        <v>3.8258596752752789E-4</v>
      </c>
    </row>
    <row r="161" spans="1:3" x14ac:dyDescent="0.25">
      <c r="A161" s="13" t="s">
        <v>196</v>
      </c>
      <c r="B161" s="8">
        <v>-4.7095370666354001E-3</v>
      </c>
      <c r="C161" s="8">
        <v>1.0706840331394689E-3</v>
      </c>
    </row>
    <row r="162" spans="1:3" x14ac:dyDescent="0.25">
      <c r="A162" s="13" t="s">
        <v>197</v>
      </c>
      <c r="B162" s="8">
        <v>-1.6774780455324489E-3</v>
      </c>
      <c r="C162" s="8">
        <v>3.0011791286688866E-4</v>
      </c>
    </row>
    <row r="163" spans="1:3" x14ac:dyDescent="0.25">
      <c r="A163" s="13" t="s">
        <v>198</v>
      </c>
      <c r="B163" s="8">
        <v>3.668508821475693E-3</v>
      </c>
      <c r="C163" s="8">
        <v>2.7149008645623496E-4</v>
      </c>
    </row>
    <row r="164" spans="1:3" x14ac:dyDescent="0.25">
      <c r="A164" s="13" t="s">
        <v>199</v>
      </c>
      <c r="B164" s="8">
        <v>3.0831305885534632E-3</v>
      </c>
      <c r="C164" s="8">
        <v>2.6464850047512345E-4</v>
      </c>
    </row>
    <row r="165" spans="1:3" x14ac:dyDescent="0.25">
      <c r="A165" s="13" t="s">
        <v>200</v>
      </c>
      <c r="B165" s="8">
        <v>-5.1217958056475651E-4</v>
      </c>
      <c r="C165" s="8">
        <v>8.0738774892837246E-4</v>
      </c>
    </row>
    <row r="166" spans="1:3" x14ac:dyDescent="0.25">
      <c r="A166" s="13" t="s">
        <v>201</v>
      </c>
      <c r="B166" s="8">
        <v>5.9334614908288898E-3</v>
      </c>
      <c r="C166" s="8">
        <v>1.4378678180927804E-4</v>
      </c>
    </row>
    <row r="167" spans="1:3" x14ac:dyDescent="0.25">
      <c r="A167" s="13" t="s">
        <v>202</v>
      </c>
      <c r="B167" s="8">
        <v>-2.5066213579343936E-3</v>
      </c>
      <c r="C167" s="8">
        <v>5.8779151412616368E-4</v>
      </c>
    </row>
    <row r="168" spans="1:3" x14ac:dyDescent="0.25">
      <c r="A168" s="13" t="s">
        <v>203</v>
      </c>
      <c r="B168" s="8">
        <v>-2.6320636737224051E-3</v>
      </c>
      <c r="C168" s="8">
        <v>4.4524687988960703E-4</v>
      </c>
    </row>
    <row r="169" spans="1:3" x14ac:dyDescent="0.25">
      <c r="A169" s="13" t="s">
        <v>204</v>
      </c>
      <c r="B169" s="8">
        <v>-4.4965326396125454E-3</v>
      </c>
      <c r="C169" s="8">
        <v>2.4658034208008229E-4</v>
      </c>
    </row>
    <row r="170" spans="1:3" x14ac:dyDescent="0.25">
      <c r="A170" s="13" t="s">
        <v>205</v>
      </c>
      <c r="B170" s="8">
        <v>-6.7108758847893898E-4</v>
      </c>
      <c r="C170" s="8">
        <v>1.3782397843606944E-4</v>
      </c>
    </row>
    <row r="171" spans="1:3" x14ac:dyDescent="0.25">
      <c r="A171" s="13" t="s">
        <v>206</v>
      </c>
      <c r="B171" s="8">
        <v>-1.9165937905440578E-3</v>
      </c>
      <c r="C171" s="8">
        <v>8.9123934840633758E-4</v>
      </c>
    </row>
    <row r="172" spans="1:3" x14ac:dyDescent="0.25">
      <c r="A172" s="13" t="s">
        <v>207</v>
      </c>
      <c r="B172" s="8">
        <v>-1.0459950818350766E-2</v>
      </c>
      <c r="C172" s="8">
        <v>4.3023472915351902E-4</v>
      </c>
    </row>
    <row r="173" spans="1:3" x14ac:dyDescent="0.25">
      <c r="A173" s="13" t="s">
        <v>208</v>
      </c>
      <c r="B173" s="8">
        <v>2.2188812177586122E-3</v>
      </c>
      <c r="C173" s="8">
        <v>7.7499700686377412E-4</v>
      </c>
    </row>
    <row r="174" spans="1:3" x14ac:dyDescent="0.25">
      <c r="A174" s="13" t="s">
        <v>209</v>
      </c>
      <c r="B174" s="8">
        <v>1.7037069027747496E-3</v>
      </c>
      <c r="C174" s="8">
        <v>5.4143358911139738E-4</v>
      </c>
    </row>
    <row r="175" spans="1:3" x14ac:dyDescent="0.25">
      <c r="A175" s="13" t="s">
        <v>210</v>
      </c>
      <c r="B175" s="8">
        <v>7.8515027588129619E-3</v>
      </c>
      <c r="C175" s="8">
        <v>1.3231196490516054E-3</v>
      </c>
    </row>
    <row r="176" spans="1:3" x14ac:dyDescent="0.25">
      <c r="A176" s="13" t="s">
        <v>211</v>
      </c>
      <c r="B176" s="8">
        <v>-2.0622320513547961E-3</v>
      </c>
      <c r="C176" s="8">
        <v>3.2322613123305304E-4</v>
      </c>
    </row>
    <row r="177" spans="1:3" x14ac:dyDescent="0.25">
      <c r="A177" s="13" t="s">
        <v>212</v>
      </c>
      <c r="B177" s="8">
        <v>-3.4320597926065393E-3</v>
      </c>
      <c r="C177" s="8">
        <v>2.5786021748656547E-3</v>
      </c>
    </row>
    <row r="178" spans="1:3" x14ac:dyDescent="0.25">
      <c r="A178" s="13" t="s">
        <v>213</v>
      </c>
      <c r="B178" s="8">
        <v>-6.8651490380655551E-3</v>
      </c>
      <c r="C178" s="8">
        <v>7.1547506947680086E-4</v>
      </c>
    </row>
    <row r="179" spans="1:3" x14ac:dyDescent="0.25">
      <c r="A179" s="13" t="s">
        <v>214</v>
      </c>
      <c r="B179" s="8">
        <v>1.2374698641512442E-3</v>
      </c>
      <c r="C179" s="8">
        <v>3.0300382887129754E-4</v>
      </c>
    </row>
    <row r="180" spans="1:3" x14ac:dyDescent="0.25">
      <c r="A180" s="13" t="s">
        <v>215</v>
      </c>
      <c r="B180" s="8">
        <v>-7.9158749544393399E-3</v>
      </c>
      <c r="C180" s="8">
        <v>7.184501213947349E-4</v>
      </c>
    </row>
    <row r="181" spans="1:3" x14ac:dyDescent="0.25">
      <c r="A181" s="13" t="s">
        <v>216</v>
      </c>
      <c r="B181" s="8">
        <v>4.8155278663527638E-3</v>
      </c>
      <c r="C181" s="8">
        <v>1.2591652258775465E-4</v>
      </c>
    </row>
    <row r="182" spans="1:3" x14ac:dyDescent="0.25">
      <c r="A182" s="13" t="s">
        <v>217</v>
      </c>
      <c r="B182" s="8">
        <v>5.7944910273372799E-4</v>
      </c>
      <c r="C182" s="8">
        <v>2.016835203594725E-4</v>
      </c>
    </row>
    <row r="183" spans="1:3" x14ac:dyDescent="0.25">
      <c r="A183" s="13" t="s">
        <v>218</v>
      </c>
      <c r="B183" s="8">
        <v>1.7591604919666608E-3</v>
      </c>
      <c r="C183" s="8">
        <v>2.560961132652542E-4</v>
      </c>
    </row>
    <row r="184" spans="1:3" x14ac:dyDescent="0.25">
      <c r="A184" s="13" t="s">
        <v>219</v>
      </c>
      <c r="B184" s="8">
        <v>2.0273690684819725E-3</v>
      </c>
      <c r="C184" s="8">
        <v>3.4674724060828179E-4</v>
      </c>
    </row>
    <row r="185" spans="1:3" x14ac:dyDescent="0.25">
      <c r="A185" s="13" t="s">
        <v>220</v>
      </c>
      <c r="B185" s="8">
        <v>1.2472568669590239E-3</v>
      </c>
      <c r="C185" s="8">
        <v>5.6074866440107313E-4</v>
      </c>
    </row>
    <row r="186" spans="1:3" x14ac:dyDescent="0.25">
      <c r="A186" s="13" t="s">
        <v>221</v>
      </c>
      <c r="B186" s="8">
        <v>-1.1104620495635825E-2</v>
      </c>
      <c r="C186" s="8">
        <v>6.3540937965179554E-4</v>
      </c>
    </row>
    <row r="187" spans="1:3" x14ac:dyDescent="0.25">
      <c r="A187" s="13" t="s">
        <v>222</v>
      </c>
      <c r="B187" s="8">
        <v>-8.1058052224685696E-4</v>
      </c>
      <c r="C187" s="8">
        <v>2.9628323846307518E-4</v>
      </c>
    </row>
    <row r="188" spans="1:3" x14ac:dyDescent="0.25">
      <c r="A188" s="13" t="s">
        <v>223</v>
      </c>
      <c r="B188" s="8">
        <v>1.7828140418265849E-3</v>
      </c>
      <c r="C188" s="8">
        <v>1.2194336284275472E-4</v>
      </c>
    </row>
    <row r="189" spans="1:3" x14ac:dyDescent="0.25">
      <c r="A189" s="13" t="s">
        <v>224</v>
      </c>
      <c r="B189" s="8">
        <v>-3.8483578046137151E-4</v>
      </c>
      <c r="C189" s="8">
        <v>1.2423131771898338E-4</v>
      </c>
    </row>
    <row r="190" spans="1:3" x14ac:dyDescent="0.25">
      <c r="A190" s="13" t="s">
        <v>225</v>
      </c>
      <c r="B190" s="8">
        <v>3.4536213812735809E-3</v>
      </c>
      <c r="C190" s="8">
        <v>6.2045807709038708E-4</v>
      </c>
    </row>
    <row r="191" spans="1:3" x14ac:dyDescent="0.25">
      <c r="A191" s="13" t="s">
        <v>226</v>
      </c>
      <c r="B191" s="8">
        <v>5.6595398191045486E-4</v>
      </c>
      <c r="C191" s="8">
        <v>5.3613814433045852E-4</v>
      </c>
    </row>
    <row r="192" spans="1:3" x14ac:dyDescent="0.25">
      <c r="A192" s="13" t="s">
        <v>227</v>
      </c>
      <c r="B192" s="8">
        <v>4.7934106757369591E-3</v>
      </c>
      <c r="C192" s="8">
        <v>5.4299241081032094E-4</v>
      </c>
    </row>
    <row r="193" spans="1:3" x14ac:dyDescent="0.25">
      <c r="A193" s="13" t="s">
        <v>228</v>
      </c>
      <c r="B193" s="8">
        <v>-8.1211386965187645E-3</v>
      </c>
      <c r="C193" s="8">
        <v>1.1027692089536469E-3</v>
      </c>
    </row>
    <row r="194" spans="1:3" x14ac:dyDescent="0.25">
      <c r="A194" s="13" t="s">
        <v>229</v>
      </c>
      <c r="B194" s="8">
        <v>1.1399158178691996E-2</v>
      </c>
      <c r="C194" s="8">
        <v>6.9117722292216734E-4</v>
      </c>
    </row>
    <row r="195" spans="1:3" x14ac:dyDescent="0.25">
      <c r="A195" s="13" t="s">
        <v>230</v>
      </c>
      <c r="B195" s="8">
        <v>3.5934766725179224E-3</v>
      </c>
      <c r="C195" s="8">
        <v>3.6315793904323561E-4</v>
      </c>
    </row>
    <row r="196" spans="1:3" x14ac:dyDescent="0.25">
      <c r="A196" s="13" t="s">
        <v>231</v>
      </c>
      <c r="B196" s="8">
        <v>6.801577495492774E-3</v>
      </c>
      <c r="C196" s="8">
        <v>5.1308139851435745E-4</v>
      </c>
    </row>
    <row r="197" spans="1:3" x14ac:dyDescent="0.25">
      <c r="A197" s="13" t="s">
        <v>232</v>
      </c>
      <c r="B197" s="8">
        <v>7.5423517663245039E-3</v>
      </c>
      <c r="C197" s="8">
        <v>9.4235222322024419E-4</v>
      </c>
    </row>
    <row r="198" spans="1:3" x14ac:dyDescent="0.25">
      <c r="A198" s="13" t="s">
        <v>233</v>
      </c>
      <c r="B198" s="8">
        <v>7.9945283445659809E-4</v>
      </c>
      <c r="C198" s="8">
        <v>2.9076957557480854E-4</v>
      </c>
    </row>
    <row r="199" spans="1:3" x14ac:dyDescent="0.25">
      <c r="A199" s="13" t="s">
        <v>234</v>
      </c>
      <c r="B199" s="8">
        <v>3.7041565833925501E-3</v>
      </c>
      <c r="C199" s="8">
        <v>8.1254195898325106E-4</v>
      </c>
    </row>
    <row r="200" spans="1:3" x14ac:dyDescent="0.25">
      <c r="A200" s="13" t="s">
        <v>235</v>
      </c>
      <c r="B200" s="8">
        <v>3.677530657999552E-3</v>
      </c>
      <c r="C200" s="8">
        <v>3.7279575664805691E-4</v>
      </c>
    </row>
    <row r="201" spans="1:3" x14ac:dyDescent="0.25">
      <c r="A201" s="13" t="s">
        <v>236</v>
      </c>
      <c r="B201" s="8">
        <v>2.2886049563805677E-3</v>
      </c>
      <c r="C201" s="8">
        <v>1.4986866845329494E-4</v>
      </c>
    </row>
    <row r="202" spans="1:3" x14ac:dyDescent="0.25">
      <c r="A202" s="13" t="s">
        <v>237</v>
      </c>
      <c r="B202" s="8">
        <v>7.8099722329162064E-3</v>
      </c>
      <c r="C202" s="8">
        <v>2.3477953659712736E-4</v>
      </c>
    </row>
    <row r="203" spans="1:3" x14ac:dyDescent="0.25">
      <c r="A203" s="13" t="s">
        <v>238</v>
      </c>
      <c r="B203" s="8">
        <v>-1.7979295108887033E-3</v>
      </c>
      <c r="C203" s="8">
        <v>1.6676944618931674E-4</v>
      </c>
    </row>
    <row r="204" spans="1:3" x14ac:dyDescent="0.25">
      <c r="A204" s="13" t="s">
        <v>239</v>
      </c>
      <c r="B204" s="8">
        <v>3.2841742804508122E-4</v>
      </c>
      <c r="C204" s="8">
        <v>5.8826766263214692E-4</v>
      </c>
    </row>
    <row r="205" spans="1:3" x14ac:dyDescent="0.25">
      <c r="A205" s="13" t="s">
        <v>240</v>
      </c>
      <c r="B205" s="8">
        <v>-9.6859214219054601E-4</v>
      </c>
      <c r="C205" s="8">
        <v>7.8810219190222528E-4</v>
      </c>
    </row>
    <row r="206" spans="1:3" x14ac:dyDescent="0.25">
      <c r="A206" s="13" t="s">
        <v>241</v>
      </c>
      <c r="B206" s="8">
        <v>-4.9661240571089294E-6</v>
      </c>
      <c r="C206" s="8">
        <v>2.756079523820301E-4</v>
      </c>
    </row>
    <row r="207" spans="1:3" x14ac:dyDescent="0.25">
      <c r="A207" s="13" t="s">
        <v>242</v>
      </c>
      <c r="B207" s="8">
        <v>-2.4838645124603998E-3</v>
      </c>
      <c r="C207" s="8">
        <v>4.2739613304913955E-4</v>
      </c>
    </row>
    <row r="208" spans="1:3" x14ac:dyDescent="0.25">
      <c r="A208" s="13" t="s">
        <v>243</v>
      </c>
      <c r="B208" s="8">
        <v>-4.4827839321772266E-3</v>
      </c>
      <c r="C208" s="8">
        <v>8.8764396244324329E-4</v>
      </c>
    </row>
    <row r="209" spans="1:3" x14ac:dyDescent="0.25">
      <c r="A209" s="13" t="s">
        <v>244</v>
      </c>
      <c r="B209" s="8">
        <v>2.7992155735859585E-3</v>
      </c>
      <c r="C209" s="8">
        <v>1.996097466161247E-4</v>
      </c>
    </row>
    <row r="210" spans="1:3" x14ac:dyDescent="0.25">
      <c r="A210" s="13" t="s">
        <v>245</v>
      </c>
      <c r="B210" s="8">
        <v>1.7601075572795716E-3</v>
      </c>
      <c r="C210" s="8">
        <v>7.5580824849289983E-4</v>
      </c>
    </row>
    <row r="211" spans="1:3" x14ac:dyDescent="0.25">
      <c r="A211" s="13" t="s">
        <v>246</v>
      </c>
      <c r="B211" s="8">
        <v>1.0077728268940437E-2</v>
      </c>
      <c r="C211" s="8">
        <v>9.8698361838209171E-4</v>
      </c>
    </row>
    <row r="212" spans="1:3" x14ac:dyDescent="0.25">
      <c r="A212" s="13" t="s">
        <v>247</v>
      </c>
      <c r="B212" s="8">
        <v>-5.6618390304026215E-3</v>
      </c>
      <c r="C212" s="8">
        <v>1.4048138708310555E-3</v>
      </c>
    </row>
    <row r="213" spans="1:3" x14ac:dyDescent="0.25">
      <c r="A213" s="13" t="s">
        <v>248</v>
      </c>
      <c r="B213" s="8">
        <v>3.7689649155085796E-3</v>
      </c>
      <c r="C213" s="8">
        <v>6.5485148106453556E-4</v>
      </c>
    </row>
    <row r="214" spans="1:3" x14ac:dyDescent="0.25">
      <c r="A214" s="13" t="s">
        <v>249</v>
      </c>
      <c r="B214" s="8">
        <v>1.3117704779112296E-3</v>
      </c>
      <c r="C214" s="8">
        <v>3.137434566239644E-4</v>
      </c>
    </row>
    <row r="215" spans="1:3" x14ac:dyDescent="0.25">
      <c r="A215" s="13" t="s">
        <v>250</v>
      </c>
      <c r="B215" s="8">
        <v>-5.7314617974235649E-4</v>
      </c>
      <c r="C215" s="8">
        <v>7.1973198742380227E-4</v>
      </c>
    </row>
    <row r="216" spans="1:3" x14ac:dyDescent="0.25">
      <c r="A216" s="13" t="s">
        <v>251</v>
      </c>
      <c r="B216" s="8">
        <v>-2.0865890111717799E-3</v>
      </c>
      <c r="C216" s="8">
        <v>2.9108195495320907E-4</v>
      </c>
    </row>
    <row r="217" spans="1:3" x14ac:dyDescent="0.25">
      <c r="A217" s="13" t="s">
        <v>252</v>
      </c>
      <c r="B217" s="8">
        <v>-3.0847088151984411E-3</v>
      </c>
      <c r="C217" s="8">
        <v>1.2223733022997494E-3</v>
      </c>
    </row>
    <row r="218" spans="1:3" x14ac:dyDescent="0.25">
      <c r="A218" s="13" t="s">
        <v>253</v>
      </c>
      <c r="B218" s="8">
        <v>-7.9149319306354316E-3</v>
      </c>
      <c r="C218" s="8">
        <v>8.7394884550651695E-4</v>
      </c>
    </row>
    <row r="219" spans="1:3" x14ac:dyDescent="0.25">
      <c r="A219" s="13" t="s">
        <v>254</v>
      </c>
      <c r="B219" s="8">
        <v>-8.3632935668739605E-7</v>
      </c>
      <c r="C219" s="8">
        <v>2.3433313118396994E-4</v>
      </c>
    </row>
    <row r="220" spans="1:3" x14ac:dyDescent="0.25">
      <c r="A220" s="13" t="s">
        <v>255</v>
      </c>
      <c r="B220" s="8">
        <v>6.4777065398220271E-3</v>
      </c>
      <c r="C220" s="8">
        <v>7.3280382620139961E-5</v>
      </c>
    </row>
    <row r="221" spans="1:3" x14ac:dyDescent="0.25">
      <c r="A221" s="13" t="s">
        <v>256</v>
      </c>
      <c r="B221" s="8">
        <v>4.5547918207512472E-3</v>
      </c>
      <c r="C221" s="8">
        <v>2.9539729437533008E-4</v>
      </c>
    </row>
    <row r="222" spans="1:3" x14ac:dyDescent="0.25">
      <c r="A222" s="13" t="s">
        <v>257</v>
      </c>
      <c r="B222" s="8">
        <v>-2.6472355563081974E-3</v>
      </c>
      <c r="C222" s="8">
        <v>4.8841709464661444E-4</v>
      </c>
    </row>
    <row r="223" spans="1:3" x14ac:dyDescent="0.25">
      <c r="A223" s="13" t="s">
        <v>258</v>
      </c>
      <c r="B223" s="8">
        <v>6.8033331893143298E-3</v>
      </c>
      <c r="C223" s="8">
        <v>3.365585122720215E-4</v>
      </c>
    </row>
    <row r="224" spans="1:3" x14ac:dyDescent="0.25">
      <c r="A224" s="13" t="s">
        <v>259</v>
      </c>
      <c r="B224" s="8">
        <v>1.7598633009392765E-3</v>
      </c>
      <c r="C224" s="8">
        <v>3.1551292330985132E-3</v>
      </c>
    </row>
    <row r="225" spans="1:3" x14ac:dyDescent="0.25">
      <c r="A225" s="13" t="s">
        <v>260</v>
      </c>
      <c r="B225" s="8">
        <v>5.2659694332544771E-3</v>
      </c>
      <c r="C225" s="8">
        <v>1.1298077118523674E-4</v>
      </c>
    </row>
    <row r="226" spans="1:3" x14ac:dyDescent="0.25">
      <c r="A226" s="13" t="s">
        <v>261</v>
      </c>
      <c r="B226" s="8">
        <v>2.5166838180294493E-3</v>
      </c>
      <c r="C226" s="8">
        <v>6.657143675034853E-4</v>
      </c>
    </row>
    <row r="227" spans="1:3" x14ac:dyDescent="0.25">
      <c r="A227" s="13" t="s">
        <v>262</v>
      </c>
      <c r="B227" s="8">
        <v>-3.8752852795696908E-3</v>
      </c>
      <c r="C227" s="8">
        <v>3.6672081345488143E-4</v>
      </c>
    </row>
    <row r="228" spans="1:3" x14ac:dyDescent="0.25">
      <c r="A228" s="13" t="s">
        <v>263</v>
      </c>
      <c r="B228" s="8">
        <v>4.0777409510753641E-3</v>
      </c>
      <c r="C228" s="8">
        <v>2.4129630664253258E-4</v>
      </c>
    </row>
    <row r="229" spans="1:3" x14ac:dyDescent="0.25">
      <c r="A229" s="13" t="s">
        <v>264</v>
      </c>
      <c r="B229" s="8">
        <v>4.3476567502177916E-3</v>
      </c>
      <c r="C229" s="8">
        <v>2.3339409027139596E-4</v>
      </c>
    </row>
    <row r="230" spans="1:3" x14ac:dyDescent="0.25">
      <c r="A230" s="13" t="s">
        <v>265</v>
      </c>
      <c r="B230" s="8">
        <v>-1.0830679145411944E-2</v>
      </c>
      <c r="C230" s="8">
        <v>1.4388483337864568E-3</v>
      </c>
    </row>
    <row r="231" spans="1:3" x14ac:dyDescent="0.25">
      <c r="A231" s="13" t="s">
        <v>266</v>
      </c>
      <c r="B231" s="8">
        <v>-1.050987888236328E-2</v>
      </c>
      <c r="C231" s="8">
        <v>1.6700211110777835E-3</v>
      </c>
    </row>
    <row r="232" spans="1:3" x14ac:dyDescent="0.25">
      <c r="A232" s="13" t="s">
        <v>267</v>
      </c>
      <c r="B232" s="8">
        <v>3.0772740319818274E-3</v>
      </c>
      <c r="C232" s="8">
        <v>9.9567033568313053E-4</v>
      </c>
    </row>
    <row r="233" spans="1:3" x14ac:dyDescent="0.25">
      <c r="A233" s="13" t="s">
        <v>268</v>
      </c>
      <c r="B233" s="8">
        <v>5.8798825347226745E-3</v>
      </c>
      <c r="C233" s="8">
        <v>3.3722875047764419E-4</v>
      </c>
    </row>
    <row r="234" spans="1:3" x14ac:dyDescent="0.25">
      <c r="A234" s="13" t="s">
        <v>269</v>
      </c>
      <c r="B234" s="8">
        <v>5.064158572384187E-3</v>
      </c>
      <c r="C234" s="8">
        <v>5.8949550431776625E-4</v>
      </c>
    </row>
    <row r="235" spans="1:3" x14ac:dyDescent="0.25">
      <c r="A235" s="13" t="s">
        <v>35</v>
      </c>
      <c r="B235" s="10"/>
      <c r="C235" s="10"/>
    </row>
    <row r="236" spans="1:3" x14ac:dyDescent="0.25">
      <c r="A236" s="13" t="s">
        <v>36</v>
      </c>
      <c r="B236" s="10">
        <v>8.0623256827889057E-4</v>
      </c>
      <c r="C236" s="10">
        <v>6.8894697434583227E-4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5"/>
  <sheetViews>
    <sheetView tabSelected="1" workbookViewId="0">
      <selection activeCell="E2" sqref="E2"/>
    </sheetView>
  </sheetViews>
  <sheetFormatPr defaultRowHeight="15" x14ac:dyDescent="0.25"/>
  <cols>
    <col min="1" max="1" width="18" customWidth="1"/>
  </cols>
  <sheetData>
    <row r="1" spans="1:4" x14ac:dyDescent="0.25">
      <c r="A1" t="s">
        <v>34</v>
      </c>
      <c r="B1" t="s">
        <v>270</v>
      </c>
      <c r="C1" t="s">
        <v>271</v>
      </c>
    </row>
    <row r="2" spans="1:4" x14ac:dyDescent="0.25">
      <c r="A2" t="s">
        <v>37</v>
      </c>
      <c r="B2">
        <v>-7.2750261408367663E-3</v>
      </c>
      <c r="C2">
        <v>2.8820169288407707E-4</v>
      </c>
      <c r="D2" s="10"/>
    </row>
    <row r="3" spans="1:4" x14ac:dyDescent="0.25">
      <c r="A3" t="s">
        <v>114</v>
      </c>
      <c r="B3">
        <v>6.0479342287789806E-3</v>
      </c>
      <c r="C3">
        <v>6.7295997508774687E-4</v>
      </c>
      <c r="D3" s="10"/>
    </row>
    <row r="4" spans="1:4" x14ac:dyDescent="0.25">
      <c r="A4" t="s">
        <v>134</v>
      </c>
      <c r="B4">
        <v>2.5379465337223546E-3</v>
      </c>
      <c r="C4">
        <v>9.8287414538692809E-4</v>
      </c>
      <c r="D4" s="10"/>
    </row>
    <row r="5" spans="1:4" x14ac:dyDescent="0.25">
      <c r="A5" t="s">
        <v>154</v>
      </c>
      <c r="B5">
        <v>-4.3884937675250715E-3</v>
      </c>
      <c r="C5">
        <v>1.0586400602376868E-3</v>
      </c>
      <c r="D5" s="10"/>
    </row>
    <row r="6" spans="1:4" x14ac:dyDescent="0.25">
      <c r="A6" t="s">
        <v>174</v>
      </c>
      <c r="B6">
        <v>-1.0664073920061514E-3</v>
      </c>
      <c r="C6">
        <v>2.5449319339993518E-4</v>
      </c>
      <c r="D6" s="10"/>
    </row>
    <row r="7" spans="1:4" x14ac:dyDescent="0.25">
      <c r="A7" t="s">
        <v>194</v>
      </c>
      <c r="B7">
        <v>1.2813490381751053E-2</v>
      </c>
      <c r="C7">
        <v>4.6004879693124616E-4</v>
      </c>
      <c r="D7" s="10"/>
    </row>
    <row r="8" spans="1:4" x14ac:dyDescent="0.25">
      <c r="A8" t="s">
        <v>213</v>
      </c>
      <c r="B8">
        <v>-6.8651490380655551E-3</v>
      </c>
      <c r="C8">
        <v>7.1547506947680086E-4</v>
      </c>
      <c r="D8" s="10"/>
    </row>
    <row r="9" spans="1:4" x14ac:dyDescent="0.25">
      <c r="A9" t="s">
        <v>232</v>
      </c>
      <c r="B9">
        <v>7.5423517663245039E-3</v>
      </c>
      <c r="C9">
        <v>9.4235222322024419E-4</v>
      </c>
      <c r="D9" s="10"/>
    </row>
    <row r="10" spans="1:4" x14ac:dyDescent="0.25">
      <c r="A10" t="s">
        <v>251</v>
      </c>
      <c r="B10">
        <v>-2.0865890111717799E-3</v>
      </c>
      <c r="C10">
        <v>2.9108195495320907E-4</v>
      </c>
      <c r="D10" s="10"/>
    </row>
    <row r="11" spans="1:4" x14ac:dyDescent="0.25">
      <c r="A11" t="s">
        <v>57</v>
      </c>
      <c r="B11">
        <v>-1.5880795261244761E-3</v>
      </c>
      <c r="C11">
        <v>7.0999164347097939E-4</v>
      </c>
    </row>
    <row r="12" spans="1:4" x14ac:dyDescent="0.25">
      <c r="A12" t="s">
        <v>76</v>
      </c>
      <c r="B12">
        <v>-3.0432416796619733E-3</v>
      </c>
      <c r="C12">
        <v>2.5685523171112382E-4</v>
      </c>
    </row>
    <row r="13" spans="1:4" x14ac:dyDescent="0.25">
      <c r="A13" t="s">
        <v>95</v>
      </c>
      <c r="B13">
        <v>-1.7083671212391651E-3</v>
      </c>
      <c r="C13">
        <v>4.808732279836717E-4</v>
      </c>
    </row>
    <row r="14" spans="1:4" x14ac:dyDescent="0.25">
      <c r="A14" t="s">
        <v>38</v>
      </c>
      <c r="B14">
        <v>8.4781801813750921E-3</v>
      </c>
      <c r="C14">
        <v>2.8243691921905629E-4</v>
      </c>
      <c r="D14" s="10"/>
    </row>
    <row r="15" spans="1:4" x14ac:dyDescent="0.25">
      <c r="A15" t="s">
        <v>115</v>
      </c>
      <c r="B15">
        <v>5.2612259960041789E-4</v>
      </c>
      <c r="C15">
        <v>2.5479530116590741E-4</v>
      </c>
      <c r="D15" s="10"/>
    </row>
    <row r="16" spans="1:4" x14ac:dyDescent="0.25">
      <c r="A16" t="s">
        <v>135</v>
      </c>
      <c r="B16">
        <v>-4.6137649176755521E-3</v>
      </c>
      <c r="C16">
        <v>6.6150041861855679E-4</v>
      </c>
      <c r="D16" s="10"/>
    </row>
    <row r="17" spans="1:4" x14ac:dyDescent="0.25">
      <c r="A17" t="s">
        <v>155</v>
      </c>
      <c r="B17">
        <v>6.8422078034484028E-3</v>
      </c>
      <c r="C17">
        <v>8.612339537304672E-4</v>
      </c>
      <c r="D17" s="10"/>
    </row>
    <row r="18" spans="1:4" x14ac:dyDescent="0.25">
      <c r="A18" t="s">
        <v>175</v>
      </c>
      <c r="B18">
        <v>5.2937584098924854E-3</v>
      </c>
      <c r="C18">
        <v>2.8432574735552543E-4</v>
      </c>
      <c r="D18" s="10"/>
    </row>
    <row r="19" spans="1:4" x14ac:dyDescent="0.25">
      <c r="A19" t="s">
        <v>195</v>
      </c>
      <c r="B19">
        <v>-4.915471526197329E-3</v>
      </c>
      <c r="C19">
        <v>3.8258596752752789E-4</v>
      </c>
      <c r="D19" s="10"/>
    </row>
    <row r="20" spans="1:4" x14ac:dyDescent="0.25">
      <c r="A20" t="s">
        <v>214</v>
      </c>
      <c r="B20">
        <v>1.2374698641512442E-3</v>
      </c>
      <c r="C20">
        <v>3.0300382887129754E-4</v>
      </c>
      <c r="D20" s="10"/>
    </row>
    <row r="21" spans="1:4" x14ac:dyDescent="0.25">
      <c r="A21" t="s">
        <v>233</v>
      </c>
      <c r="B21">
        <v>7.9945283445659809E-4</v>
      </c>
      <c r="C21">
        <v>2.9076957557480854E-4</v>
      </c>
      <c r="D21" s="10"/>
    </row>
    <row r="22" spans="1:4" x14ac:dyDescent="0.25">
      <c r="A22" t="s">
        <v>252</v>
      </c>
      <c r="B22">
        <v>-3.0847088151984411E-3</v>
      </c>
      <c r="C22">
        <v>1.2223733022997494E-3</v>
      </c>
      <c r="D22" s="10"/>
    </row>
    <row r="23" spans="1:4" x14ac:dyDescent="0.25">
      <c r="A23" t="s">
        <v>58</v>
      </c>
      <c r="B23">
        <v>6.8525558482940795E-4</v>
      </c>
      <c r="C23">
        <v>3.2795949856960591E-4</v>
      </c>
    </row>
    <row r="24" spans="1:4" x14ac:dyDescent="0.25">
      <c r="A24" t="s">
        <v>77</v>
      </c>
      <c r="B24">
        <v>-2.310721174884517E-3</v>
      </c>
      <c r="C24">
        <v>9.5342542908112126E-4</v>
      </c>
    </row>
    <row r="25" spans="1:4" x14ac:dyDescent="0.25">
      <c r="A25" t="s">
        <v>96</v>
      </c>
      <c r="B25">
        <v>2.4664523842260725E-3</v>
      </c>
      <c r="C25">
        <v>4.078930499471103E-4</v>
      </c>
    </row>
    <row r="26" spans="1:4" x14ac:dyDescent="0.25">
      <c r="A26" t="s">
        <v>39</v>
      </c>
      <c r="B26">
        <v>-2.810579079441954E-3</v>
      </c>
      <c r="C26">
        <v>2.3708518303706491E-4</v>
      </c>
      <c r="D26" s="10"/>
    </row>
    <row r="27" spans="1:4" x14ac:dyDescent="0.25">
      <c r="A27" t="s">
        <v>116</v>
      </c>
      <c r="B27">
        <v>8.686506787401219E-3</v>
      </c>
      <c r="C27">
        <v>2.1965901466309504E-4</v>
      </c>
      <c r="D27" s="10"/>
    </row>
    <row r="28" spans="1:4" x14ac:dyDescent="0.25">
      <c r="A28" t="s">
        <v>136</v>
      </c>
      <c r="B28">
        <v>3.4520831175854525E-3</v>
      </c>
      <c r="C28">
        <v>1.8143190990894094E-4</v>
      </c>
      <c r="D28" s="10"/>
    </row>
    <row r="29" spans="1:4" x14ac:dyDescent="0.25">
      <c r="A29" t="s">
        <v>156</v>
      </c>
      <c r="B29">
        <v>-2.1981879702763674E-3</v>
      </c>
      <c r="C29">
        <v>1.7322725878085897E-4</v>
      </c>
      <c r="D29" s="10"/>
    </row>
    <row r="30" spans="1:4" x14ac:dyDescent="0.25">
      <c r="A30" t="s">
        <v>176</v>
      </c>
      <c r="B30">
        <v>-1.9364599465451903E-4</v>
      </c>
      <c r="C30">
        <v>3.2551817502975226E-4</v>
      </c>
      <c r="D30" s="10"/>
    </row>
    <row r="31" spans="1:4" x14ac:dyDescent="0.25">
      <c r="A31" t="s">
        <v>196</v>
      </c>
      <c r="B31">
        <v>-4.7095370666354001E-3</v>
      </c>
      <c r="C31">
        <v>1.0706840331394689E-3</v>
      </c>
      <c r="D31" s="10"/>
    </row>
    <row r="32" spans="1:4" x14ac:dyDescent="0.25">
      <c r="A32" t="s">
        <v>215</v>
      </c>
      <c r="B32">
        <v>-7.9158749544393399E-3</v>
      </c>
      <c r="C32">
        <v>7.184501213947349E-4</v>
      </c>
      <c r="D32" s="10"/>
    </row>
    <row r="33" spans="1:4" x14ac:dyDescent="0.25">
      <c r="A33" t="s">
        <v>234</v>
      </c>
      <c r="B33">
        <v>3.7041565833925501E-3</v>
      </c>
      <c r="C33">
        <v>8.1254195898325106E-4</v>
      </c>
      <c r="D33" s="10"/>
    </row>
    <row r="34" spans="1:4" x14ac:dyDescent="0.25">
      <c r="A34" t="s">
        <v>253</v>
      </c>
      <c r="B34">
        <v>-7.9149319306354316E-3</v>
      </c>
      <c r="C34">
        <v>8.7394884550651695E-4</v>
      </c>
      <c r="D34" s="10"/>
    </row>
    <row r="35" spans="1:4" x14ac:dyDescent="0.25">
      <c r="A35" t="s">
        <v>59</v>
      </c>
      <c r="B35">
        <v>8.556979025577437E-3</v>
      </c>
      <c r="C35">
        <v>1.2330681392639798E-3</v>
      </c>
    </row>
    <row r="36" spans="1:4" x14ac:dyDescent="0.25">
      <c r="A36" t="s">
        <v>78</v>
      </c>
      <c r="B36">
        <v>1.5284359537171943E-3</v>
      </c>
      <c r="C36">
        <v>3.91382070363414E-4</v>
      </c>
    </row>
    <row r="37" spans="1:4" x14ac:dyDescent="0.25">
      <c r="A37" t="s">
        <v>97</v>
      </c>
      <c r="B37">
        <v>2.4047486496290584E-3</v>
      </c>
      <c r="C37">
        <v>3.0429250968589441E-4</v>
      </c>
    </row>
    <row r="38" spans="1:4" x14ac:dyDescent="0.25">
      <c r="A38" t="s">
        <v>40</v>
      </c>
      <c r="B38">
        <v>1.4463941731766522E-3</v>
      </c>
      <c r="C38">
        <v>7.7857193748244739E-4</v>
      </c>
      <c r="D38" s="10"/>
    </row>
    <row r="39" spans="1:4" x14ac:dyDescent="0.25">
      <c r="A39" t="s">
        <v>117</v>
      </c>
      <c r="B39">
        <v>-5.1597129145342204E-3</v>
      </c>
      <c r="C39">
        <v>3.6919028759777891E-4</v>
      </c>
      <c r="D39" s="10"/>
    </row>
    <row r="40" spans="1:4" x14ac:dyDescent="0.25">
      <c r="A40" t="s">
        <v>137</v>
      </c>
      <c r="B40">
        <v>6.446363402276065E-3</v>
      </c>
      <c r="C40">
        <v>4.4798123501260645E-4</v>
      </c>
      <c r="D40" s="10"/>
    </row>
    <row r="41" spans="1:4" x14ac:dyDescent="0.25">
      <c r="A41" t="s">
        <v>157</v>
      </c>
      <c r="B41">
        <v>3.7725165953422014E-3</v>
      </c>
      <c r="C41">
        <v>2.9202077336980471E-4</v>
      </c>
      <c r="D41" s="10"/>
    </row>
    <row r="42" spans="1:4" x14ac:dyDescent="0.25">
      <c r="A42" t="s">
        <v>177</v>
      </c>
      <c r="B42">
        <v>2.8181287383915164E-3</v>
      </c>
      <c r="C42">
        <v>2.5971923970505501E-4</v>
      </c>
      <c r="D42" s="10"/>
    </row>
    <row r="43" spans="1:4" x14ac:dyDescent="0.25">
      <c r="A43" t="s">
        <v>197</v>
      </c>
      <c r="B43">
        <v>-1.6774780455324489E-3</v>
      </c>
      <c r="C43">
        <v>3.0011791286688866E-4</v>
      </c>
      <c r="D43" s="10"/>
    </row>
    <row r="44" spans="1:4" x14ac:dyDescent="0.25">
      <c r="A44" t="s">
        <v>216</v>
      </c>
      <c r="B44">
        <v>4.8155278663527638E-3</v>
      </c>
      <c r="C44">
        <v>1.2591652258775465E-4</v>
      </c>
      <c r="D44" s="10"/>
    </row>
    <row r="45" spans="1:4" x14ac:dyDescent="0.25">
      <c r="A45" t="s">
        <v>235</v>
      </c>
      <c r="B45">
        <v>3.677530657999552E-3</v>
      </c>
      <c r="C45">
        <v>3.7279575664805691E-4</v>
      </c>
      <c r="D45" s="10"/>
    </row>
    <row r="46" spans="1:4" x14ac:dyDescent="0.25">
      <c r="A46" t="s">
        <v>254</v>
      </c>
      <c r="B46">
        <v>-8.3632935668739605E-7</v>
      </c>
      <c r="C46">
        <v>2.3433313118396994E-4</v>
      </c>
      <c r="D46" s="10"/>
    </row>
    <row r="47" spans="1:4" x14ac:dyDescent="0.25">
      <c r="A47" t="s">
        <v>60</v>
      </c>
      <c r="B47">
        <v>1.7696846185819377E-3</v>
      </c>
      <c r="C47">
        <v>2.4328505228769486E-4</v>
      </c>
    </row>
    <row r="48" spans="1:4" x14ac:dyDescent="0.25">
      <c r="A48" t="s">
        <v>79</v>
      </c>
      <c r="B48">
        <v>5.3097287825970615E-3</v>
      </c>
      <c r="C48">
        <v>2.1653243202584145E-4</v>
      </c>
    </row>
    <row r="49" spans="1:4" x14ac:dyDescent="0.25">
      <c r="A49" t="s">
        <v>98</v>
      </c>
      <c r="B49">
        <v>6.7880567234439191E-3</v>
      </c>
      <c r="C49">
        <v>2.3715237302926169E-4</v>
      </c>
    </row>
    <row r="50" spans="1:4" x14ac:dyDescent="0.25">
      <c r="A50" t="s">
        <v>41</v>
      </c>
      <c r="B50">
        <v>1.5460430469183999E-3</v>
      </c>
      <c r="C50">
        <v>8.045009723786523E-4</v>
      </c>
      <c r="D50" s="10"/>
    </row>
    <row r="51" spans="1:4" x14ac:dyDescent="0.25">
      <c r="A51" t="s">
        <v>118</v>
      </c>
      <c r="B51">
        <v>2.824302522988468E-3</v>
      </c>
      <c r="C51">
        <v>5.2909801863395872E-4</v>
      </c>
      <c r="D51" s="10"/>
    </row>
    <row r="52" spans="1:4" x14ac:dyDescent="0.25">
      <c r="A52" t="s">
        <v>138</v>
      </c>
      <c r="B52">
        <v>3.2365761493467022E-3</v>
      </c>
      <c r="C52">
        <v>4.7215227400567854E-4</v>
      </c>
      <c r="D52" s="10"/>
    </row>
    <row r="53" spans="1:4" x14ac:dyDescent="0.25">
      <c r="A53" t="s">
        <v>158</v>
      </c>
      <c r="B53">
        <v>-6.5792494163630869E-3</v>
      </c>
      <c r="C53">
        <v>3.1095775243873523E-4</v>
      </c>
      <c r="D53" s="10"/>
    </row>
    <row r="54" spans="1:4" x14ac:dyDescent="0.25">
      <c r="A54" t="s">
        <v>178</v>
      </c>
      <c r="B54">
        <v>-1.332022518002399E-3</v>
      </c>
      <c r="C54">
        <v>1.1961025151260133E-3</v>
      </c>
      <c r="D54" s="10"/>
    </row>
    <row r="55" spans="1:4" x14ac:dyDescent="0.25">
      <c r="A55" t="s">
        <v>198</v>
      </c>
      <c r="B55">
        <v>3.668508821475693E-3</v>
      </c>
      <c r="C55">
        <v>2.7149008645623496E-4</v>
      </c>
      <c r="D55" s="10"/>
    </row>
    <row r="56" spans="1:4" x14ac:dyDescent="0.25">
      <c r="A56" t="s">
        <v>217</v>
      </c>
      <c r="B56">
        <v>5.7944910273372799E-4</v>
      </c>
      <c r="C56">
        <v>2.016835203594725E-4</v>
      </c>
      <c r="D56" s="10"/>
    </row>
    <row r="57" spans="1:4" x14ac:dyDescent="0.25">
      <c r="A57" t="s">
        <v>236</v>
      </c>
      <c r="B57">
        <v>2.2886049563805677E-3</v>
      </c>
      <c r="C57">
        <v>1.4986866845329494E-4</v>
      </c>
      <c r="D57" s="10"/>
    </row>
    <row r="58" spans="1:4" x14ac:dyDescent="0.25">
      <c r="A58" t="s">
        <v>255</v>
      </c>
      <c r="B58">
        <v>6.4777065398220271E-3</v>
      </c>
      <c r="C58">
        <v>7.3280382620139961E-5</v>
      </c>
      <c r="D58" s="10"/>
    </row>
    <row r="59" spans="1:4" x14ac:dyDescent="0.25">
      <c r="A59" t="s">
        <v>61</v>
      </c>
      <c r="B59">
        <v>1.555758762262005E-3</v>
      </c>
      <c r="C59">
        <v>2.9037567832335614E-4</v>
      </c>
    </row>
    <row r="60" spans="1:4" x14ac:dyDescent="0.25">
      <c r="A60" t="s">
        <v>80</v>
      </c>
      <c r="B60">
        <v>-1.2116014648252404E-4</v>
      </c>
      <c r="C60">
        <v>3.6755575717151661E-4</v>
      </c>
    </row>
    <row r="61" spans="1:4" x14ac:dyDescent="0.25">
      <c r="A61" t="s">
        <v>99</v>
      </c>
      <c r="B61">
        <v>2.2315751410995808E-3</v>
      </c>
      <c r="C61">
        <v>2.0851815629909453E-4</v>
      </c>
    </row>
    <row r="62" spans="1:4" x14ac:dyDescent="0.25">
      <c r="A62" t="s">
        <v>42</v>
      </c>
      <c r="B62">
        <v>-1.406368440660949E-3</v>
      </c>
      <c r="C62">
        <v>1.7028931720275661E-4</v>
      </c>
      <c r="D62" s="10"/>
    </row>
    <row r="63" spans="1:4" x14ac:dyDescent="0.25">
      <c r="A63" t="s">
        <v>119</v>
      </c>
      <c r="B63">
        <v>9.3269931083965075E-3</v>
      </c>
      <c r="C63">
        <v>2.3932853893213768E-4</v>
      </c>
      <c r="D63" s="10"/>
    </row>
    <row r="64" spans="1:4" x14ac:dyDescent="0.25">
      <c r="A64" t="s">
        <v>139</v>
      </c>
      <c r="B64">
        <v>-3.2152635255364463E-3</v>
      </c>
      <c r="C64">
        <v>4.329472036133884E-4</v>
      </c>
      <c r="D64" s="10"/>
    </row>
    <row r="65" spans="1:4" x14ac:dyDescent="0.25">
      <c r="A65" t="s">
        <v>159</v>
      </c>
      <c r="B65">
        <v>-3.371617860157522E-3</v>
      </c>
      <c r="C65">
        <v>3.9321314892378829E-4</v>
      </c>
      <c r="D65" s="10"/>
    </row>
    <row r="66" spans="1:4" x14ac:dyDescent="0.25">
      <c r="A66" t="s">
        <v>179</v>
      </c>
      <c r="B66">
        <v>3.071583513266233E-3</v>
      </c>
      <c r="C66">
        <v>2.3506936112607357E-4</v>
      </c>
      <c r="D66" s="10"/>
    </row>
    <row r="67" spans="1:4" x14ac:dyDescent="0.25">
      <c r="A67" t="s">
        <v>199</v>
      </c>
      <c r="B67">
        <v>3.0831305885534632E-3</v>
      </c>
      <c r="C67">
        <v>2.6464850047512345E-4</v>
      </c>
      <c r="D67" s="10"/>
    </row>
    <row r="68" spans="1:4" x14ac:dyDescent="0.25">
      <c r="A68" t="s">
        <v>218</v>
      </c>
      <c r="B68">
        <v>1.7591604919666608E-3</v>
      </c>
      <c r="C68">
        <v>2.560961132652542E-4</v>
      </c>
      <c r="D68" s="10"/>
    </row>
    <row r="69" spans="1:4" x14ac:dyDescent="0.25">
      <c r="A69" t="s">
        <v>237</v>
      </c>
      <c r="B69">
        <v>7.8099722329162064E-3</v>
      </c>
      <c r="C69">
        <v>2.3477953659712736E-4</v>
      </c>
      <c r="D69" s="10"/>
    </row>
    <row r="70" spans="1:4" x14ac:dyDescent="0.25">
      <c r="A70" t="s">
        <v>256</v>
      </c>
      <c r="B70">
        <v>4.5547918207512472E-3</v>
      </c>
      <c r="C70">
        <v>2.9539729437533008E-4</v>
      </c>
      <c r="D70" s="10"/>
    </row>
    <row r="71" spans="1:4" x14ac:dyDescent="0.25">
      <c r="A71" t="s">
        <v>62</v>
      </c>
      <c r="B71">
        <v>-4.5636447834414952E-3</v>
      </c>
      <c r="C71">
        <v>1.0408445854421741E-3</v>
      </c>
    </row>
    <row r="72" spans="1:4" x14ac:dyDescent="0.25">
      <c r="A72" t="s">
        <v>81</v>
      </c>
      <c r="B72">
        <v>3.291314783226884E-3</v>
      </c>
      <c r="C72">
        <v>4.5276117404424119E-4</v>
      </c>
    </row>
    <row r="73" spans="1:4" x14ac:dyDescent="0.25">
      <c r="A73" t="s">
        <v>100</v>
      </c>
      <c r="B73">
        <v>3.9959264631730437E-3</v>
      </c>
      <c r="C73">
        <v>8.6300393809737123E-5</v>
      </c>
    </row>
    <row r="74" spans="1:4" x14ac:dyDescent="0.25">
      <c r="A74" t="s">
        <v>43</v>
      </c>
      <c r="B74">
        <v>1.1966346642520906E-2</v>
      </c>
      <c r="C74">
        <v>2.7713031698629474E-4</v>
      </c>
      <c r="D74" s="10"/>
    </row>
    <row r="75" spans="1:4" x14ac:dyDescent="0.25">
      <c r="A75" t="s">
        <v>120</v>
      </c>
      <c r="B75">
        <v>-2.4621380316938602E-3</v>
      </c>
      <c r="C75">
        <v>5.4882414772347435E-4</v>
      </c>
      <c r="D75" s="10"/>
    </row>
    <row r="76" spans="1:4" x14ac:dyDescent="0.25">
      <c r="A76" t="s">
        <v>140</v>
      </c>
      <c r="B76">
        <v>-1.4093784171142416E-3</v>
      </c>
      <c r="C76">
        <v>3.808862379669969E-4</v>
      </c>
      <c r="D76" s="10"/>
    </row>
    <row r="77" spans="1:4" x14ac:dyDescent="0.25">
      <c r="A77" t="s">
        <v>160</v>
      </c>
      <c r="B77">
        <v>4.7684765488770391E-3</v>
      </c>
      <c r="C77">
        <v>2.6740785164626045E-4</v>
      </c>
      <c r="D77" s="10"/>
    </row>
    <row r="78" spans="1:4" x14ac:dyDescent="0.25">
      <c r="A78" t="s">
        <v>180</v>
      </c>
      <c r="B78">
        <v>-2.1098383198652508E-3</v>
      </c>
      <c r="C78">
        <v>2.8266646649256213E-4</v>
      </c>
      <c r="D78" s="10"/>
    </row>
    <row r="79" spans="1:4" x14ac:dyDescent="0.25">
      <c r="A79" t="s">
        <v>200</v>
      </c>
      <c r="B79">
        <v>-5.1217958056475651E-4</v>
      </c>
      <c r="C79">
        <v>8.0738774892837246E-4</v>
      </c>
      <c r="D79" s="10"/>
    </row>
    <row r="80" spans="1:4" x14ac:dyDescent="0.25">
      <c r="A80" t="s">
        <v>219</v>
      </c>
      <c r="B80">
        <v>2.0273690684819725E-3</v>
      </c>
      <c r="C80">
        <v>3.4674724060828179E-4</v>
      </c>
      <c r="D80" s="10"/>
    </row>
    <row r="81" spans="1:4" x14ac:dyDescent="0.25">
      <c r="A81" t="s">
        <v>238</v>
      </c>
      <c r="B81">
        <v>-1.7979295108887033E-3</v>
      </c>
      <c r="C81">
        <v>1.6676944618931674E-4</v>
      </c>
      <c r="D81" s="10"/>
    </row>
    <row r="82" spans="1:4" x14ac:dyDescent="0.25">
      <c r="A82" t="s">
        <v>257</v>
      </c>
      <c r="B82">
        <v>-2.6472355563081974E-3</v>
      </c>
      <c r="C82">
        <v>4.8841709464661444E-4</v>
      </c>
      <c r="D82" s="10"/>
    </row>
    <row r="83" spans="1:4" x14ac:dyDescent="0.25">
      <c r="A83" t="s">
        <v>63</v>
      </c>
      <c r="B83">
        <v>2.9157267254988112E-3</v>
      </c>
      <c r="C83">
        <v>3.4702731096703014E-4</v>
      </c>
    </row>
    <row r="84" spans="1:4" x14ac:dyDescent="0.25">
      <c r="A84" t="s">
        <v>82</v>
      </c>
      <c r="B84">
        <v>4.7082496500870288E-3</v>
      </c>
      <c r="C84">
        <v>2.2127168504961227E-4</v>
      </c>
    </row>
    <row r="85" spans="1:4" x14ac:dyDescent="0.25">
      <c r="A85" t="s">
        <v>101</v>
      </c>
      <c r="B85">
        <v>4.4131973773252915E-3</v>
      </c>
      <c r="C85">
        <v>6.6197547718074972E-5</v>
      </c>
    </row>
    <row r="86" spans="1:4" x14ac:dyDescent="0.25">
      <c r="A86" t="s">
        <v>44</v>
      </c>
      <c r="B86">
        <v>-2.2481128710241474E-3</v>
      </c>
      <c r="C86">
        <v>4.2987724926814481E-4</v>
      </c>
      <c r="D86" s="10"/>
    </row>
    <row r="87" spans="1:4" x14ac:dyDescent="0.25">
      <c r="A87" t="s">
        <v>121</v>
      </c>
      <c r="B87">
        <v>-4.7348363729670419E-3</v>
      </c>
      <c r="C87">
        <v>4.0416701257470455E-4</v>
      </c>
      <c r="D87" s="10"/>
    </row>
    <row r="88" spans="1:4" x14ac:dyDescent="0.25">
      <c r="A88" t="s">
        <v>141</v>
      </c>
      <c r="B88">
        <v>3.5406081853519315E-3</v>
      </c>
      <c r="C88">
        <v>4.3220237190962942E-4</v>
      </c>
      <c r="D88" s="10"/>
    </row>
    <row r="89" spans="1:4" x14ac:dyDescent="0.25">
      <c r="A89" t="s">
        <v>161</v>
      </c>
      <c r="B89">
        <v>-5.3847258467711327E-4</v>
      </c>
      <c r="C89">
        <v>2.047072430933317E-4</v>
      </c>
      <c r="D89" s="10"/>
    </row>
    <row r="90" spans="1:4" x14ac:dyDescent="0.25">
      <c r="A90" t="s">
        <v>181</v>
      </c>
      <c r="B90">
        <v>8.1959799391316404E-4</v>
      </c>
      <c r="C90">
        <v>1.695164144075142E-4</v>
      </c>
      <c r="D90" s="10"/>
    </row>
    <row r="91" spans="1:4" x14ac:dyDescent="0.25">
      <c r="A91" t="s">
        <v>201</v>
      </c>
      <c r="B91">
        <v>5.9334614908288898E-3</v>
      </c>
      <c r="C91">
        <v>1.4378678180927804E-4</v>
      </c>
      <c r="D91" s="10"/>
    </row>
    <row r="92" spans="1:4" x14ac:dyDescent="0.25">
      <c r="A92" t="s">
        <v>220</v>
      </c>
      <c r="B92">
        <v>1.2472568669590239E-3</v>
      </c>
      <c r="C92">
        <v>5.6074866440107313E-4</v>
      </c>
      <c r="D92" s="10"/>
    </row>
    <row r="93" spans="1:4" x14ac:dyDescent="0.25">
      <c r="A93" t="s">
        <v>239</v>
      </c>
      <c r="B93">
        <v>3.2841742804508122E-4</v>
      </c>
      <c r="C93">
        <v>5.8826766263214692E-4</v>
      </c>
      <c r="D93" s="10"/>
    </row>
    <row r="94" spans="1:4" x14ac:dyDescent="0.25">
      <c r="A94" t="s">
        <v>258</v>
      </c>
      <c r="B94">
        <v>6.8033331893143298E-3</v>
      </c>
      <c r="C94">
        <v>3.365585122720215E-4</v>
      </c>
      <c r="D94" s="10"/>
    </row>
    <row r="95" spans="1:4" x14ac:dyDescent="0.25">
      <c r="A95" t="s">
        <v>64</v>
      </c>
      <c r="B95">
        <v>9.6863254320396427E-3</v>
      </c>
      <c r="C95">
        <v>7.5471693084157071E-4</v>
      </c>
    </row>
    <row r="96" spans="1:4" x14ac:dyDescent="0.25">
      <c r="A96" t="s">
        <v>83</v>
      </c>
      <c r="B96">
        <v>6.6727975266225436E-4</v>
      </c>
      <c r="C96">
        <v>1.6742099840300025E-3</v>
      </c>
    </row>
    <row r="97" spans="1:4" x14ac:dyDescent="0.25">
      <c r="A97" t="s">
        <v>102</v>
      </c>
      <c r="B97">
        <v>1.1896972204220615E-2</v>
      </c>
      <c r="C97">
        <v>7.4753049190134306E-4</v>
      </c>
    </row>
    <row r="98" spans="1:4" x14ac:dyDescent="0.25">
      <c r="A98" t="s">
        <v>45</v>
      </c>
      <c r="B98">
        <v>-3.4310392024311043E-3</v>
      </c>
      <c r="C98">
        <v>1.9186782576685573E-3</v>
      </c>
      <c r="D98" s="10"/>
    </row>
    <row r="99" spans="1:4" x14ac:dyDescent="0.25">
      <c r="A99" t="s">
        <v>122</v>
      </c>
      <c r="B99">
        <v>8.8347172050199545E-4</v>
      </c>
      <c r="C99">
        <v>4.1665559471695861E-4</v>
      </c>
      <c r="D99" s="10"/>
    </row>
    <row r="100" spans="1:4" x14ac:dyDescent="0.25">
      <c r="A100" t="s">
        <v>142</v>
      </c>
      <c r="B100">
        <v>-4.4058057333393411E-3</v>
      </c>
      <c r="C100">
        <v>8.0455879105550455E-4</v>
      </c>
      <c r="D100" s="10"/>
    </row>
    <row r="101" spans="1:4" x14ac:dyDescent="0.25">
      <c r="A101" t="s">
        <v>162</v>
      </c>
      <c r="B101">
        <v>6.6206548730991781E-3</v>
      </c>
      <c r="C101">
        <v>4.3914757337257086E-4</v>
      </c>
      <c r="D101" s="10"/>
    </row>
    <row r="102" spans="1:4" x14ac:dyDescent="0.25">
      <c r="A102" t="s">
        <v>182</v>
      </c>
      <c r="B102">
        <v>7.7341983256885797E-3</v>
      </c>
      <c r="C102">
        <v>4.9523194282896795E-4</v>
      </c>
      <c r="D102" s="10"/>
    </row>
    <row r="103" spans="1:4" x14ac:dyDescent="0.25">
      <c r="A103" t="s">
        <v>202</v>
      </c>
      <c r="B103">
        <v>-2.5066213579343936E-3</v>
      </c>
      <c r="C103">
        <v>5.8779151412616368E-4</v>
      </c>
      <c r="D103" s="10"/>
    </row>
    <row r="104" spans="1:4" x14ac:dyDescent="0.25">
      <c r="A104" t="s">
        <v>221</v>
      </c>
      <c r="B104">
        <v>-1.1104620495635825E-2</v>
      </c>
      <c r="C104">
        <v>6.3540937965179554E-4</v>
      </c>
      <c r="D104" s="10"/>
    </row>
    <row r="105" spans="1:4" x14ac:dyDescent="0.25">
      <c r="A105" t="s">
        <v>240</v>
      </c>
      <c r="B105">
        <v>-9.6859214219054601E-4</v>
      </c>
      <c r="C105">
        <v>7.8810219190222528E-4</v>
      </c>
      <c r="D105" s="10"/>
    </row>
    <row r="106" spans="1:4" x14ac:dyDescent="0.25">
      <c r="A106" t="s">
        <v>259</v>
      </c>
      <c r="B106">
        <v>1.7598633009392765E-3</v>
      </c>
      <c r="C106">
        <v>3.1551292330985132E-3</v>
      </c>
      <c r="D106" s="10"/>
    </row>
    <row r="107" spans="1:4" x14ac:dyDescent="0.25">
      <c r="A107" t="s">
        <v>65</v>
      </c>
      <c r="B107">
        <v>-1.5186095673738419E-2</v>
      </c>
      <c r="C107">
        <v>5.1417394302577463E-3</v>
      </c>
    </row>
    <row r="108" spans="1:4" x14ac:dyDescent="0.25">
      <c r="A108" t="s">
        <v>84</v>
      </c>
      <c r="B108">
        <v>-6.0783520658068049E-3</v>
      </c>
      <c r="C108">
        <v>3.7792588055497959E-3</v>
      </c>
    </row>
    <row r="109" spans="1:4" x14ac:dyDescent="0.25">
      <c r="A109" t="s">
        <v>103</v>
      </c>
      <c r="B109">
        <v>9.2922355365246453E-3</v>
      </c>
      <c r="C109">
        <v>2.1021637246055663E-3</v>
      </c>
    </row>
    <row r="110" spans="1:4" x14ac:dyDescent="0.25">
      <c r="A110" t="s">
        <v>46</v>
      </c>
      <c r="B110">
        <v>4.9200613066858745E-3</v>
      </c>
      <c r="C110">
        <v>1.1633284931196765E-3</v>
      </c>
      <c r="D110" s="10"/>
    </row>
    <row r="111" spans="1:4" x14ac:dyDescent="0.25">
      <c r="A111" t="s">
        <v>123</v>
      </c>
      <c r="B111">
        <v>3.2174948813895412E-3</v>
      </c>
      <c r="C111">
        <v>5.3222586396030271E-4</v>
      </c>
      <c r="D111" s="10"/>
    </row>
    <row r="112" spans="1:4" x14ac:dyDescent="0.25">
      <c r="A112" t="s">
        <v>143</v>
      </c>
      <c r="B112">
        <v>3.9634836570067314E-3</v>
      </c>
      <c r="C112">
        <v>8.4612272225199968E-4</v>
      </c>
      <c r="D112" s="10"/>
    </row>
    <row r="113" spans="1:4" x14ac:dyDescent="0.25">
      <c r="A113" t="s">
        <v>163</v>
      </c>
      <c r="B113">
        <v>2.4668424559188109E-3</v>
      </c>
      <c r="C113">
        <v>3.9845805195662181E-4</v>
      </c>
      <c r="D113" s="10"/>
    </row>
    <row r="114" spans="1:4" x14ac:dyDescent="0.25">
      <c r="A114" t="s">
        <v>183</v>
      </c>
      <c r="B114">
        <v>7.9818732358817087E-3</v>
      </c>
      <c r="C114">
        <v>5.6735240112622666E-4</v>
      </c>
      <c r="D114" s="10"/>
    </row>
    <row r="115" spans="1:4" x14ac:dyDescent="0.25">
      <c r="A115" t="s">
        <v>203</v>
      </c>
      <c r="B115">
        <v>-2.6320636737224051E-3</v>
      </c>
      <c r="C115">
        <v>4.4524687988960703E-4</v>
      </c>
      <c r="D115" s="10"/>
    </row>
    <row r="116" spans="1:4" x14ac:dyDescent="0.25">
      <c r="A116" t="s">
        <v>222</v>
      </c>
      <c r="B116">
        <v>-8.1058052224685696E-4</v>
      </c>
      <c r="C116">
        <v>2.9628323846307518E-4</v>
      </c>
      <c r="D116" s="10"/>
    </row>
    <row r="117" spans="1:4" x14ac:dyDescent="0.25">
      <c r="A117" t="s">
        <v>241</v>
      </c>
      <c r="B117">
        <v>-4.9661240571089294E-6</v>
      </c>
      <c r="C117">
        <v>2.756079523820301E-4</v>
      </c>
      <c r="D117" s="10"/>
    </row>
    <row r="118" spans="1:4" x14ac:dyDescent="0.25">
      <c r="A118" t="s">
        <v>260</v>
      </c>
      <c r="B118">
        <v>5.2659694332544771E-3</v>
      </c>
      <c r="C118">
        <v>1.1298077118523674E-4</v>
      </c>
      <c r="D118" s="10"/>
    </row>
    <row r="119" spans="1:4" x14ac:dyDescent="0.25">
      <c r="A119" t="s">
        <v>66</v>
      </c>
      <c r="B119">
        <v>5.4751707712134368E-4</v>
      </c>
      <c r="C119">
        <v>4.6251734289316315E-4</v>
      </c>
    </row>
    <row r="120" spans="1:4" x14ac:dyDescent="0.25">
      <c r="A120" t="s">
        <v>85</v>
      </c>
      <c r="B120">
        <v>5.4680895890530171E-3</v>
      </c>
      <c r="C120">
        <v>1.8784788476032812E-4</v>
      </c>
    </row>
    <row r="121" spans="1:4" x14ac:dyDescent="0.25">
      <c r="A121" t="s">
        <v>104</v>
      </c>
      <c r="B121">
        <v>-2.4030987135786551E-3</v>
      </c>
      <c r="C121">
        <v>2.4265173980465903E-4</v>
      </c>
    </row>
    <row r="122" spans="1:4" x14ac:dyDescent="0.25">
      <c r="A122" t="s">
        <v>47</v>
      </c>
      <c r="B122">
        <v>-3.6260909893048106E-3</v>
      </c>
      <c r="C122">
        <v>2.3536200767687885E-4</v>
      </c>
      <c r="D122" s="10"/>
    </row>
    <row r="123" spans="1:4" x14ac:dyDescent="0.25">
      <c r="A123" t="s">
        <v>124</v>
      </c>
      <c r="B123">
        <v>8.6089951914441402E-4</v>
      </c>
      <c r="C123">
        <v>3.1192827295865524E-4</v>
      </c>
      <c r="D123" s="10"/>
    </row>
    <row r="124" spans="1:4" x14ac:dyDescent="0.25">
      <c r="A124" t="s">
        <v>144</v>
      </c>
      <c r="B124">
        <v>1.0434098574238276E-3</v>
      </c>
      <c r="C124">
        <v>1.5426362370737611E-4</v>
      </c>
      <c r="D124" s="10"/>
    </row>
    <row r="125" spans="1:4" x14ac:dyDescent="0.25">
      <c r="A125" t="s">
        <v>164</v>
      </c>
      <c r="B125">
        <v>-3.2937260112989473E-3</v>
      </c>
      <c r="C125">
        <v>2.6179843733007189E-4</v>
      </c>
      <c r="D125" s="10"/>
    </row>
    <row r="126" spans="1:4" x14ac:dyDescent="0.25">
      <c r="A126" t="s">
        <v>184</v>
      </c>
      <c r="B126">
        <v>-4.290675633939341E-3</v>
      </c>
      <c r="C126">
        <v>5.0602168996771051E-4</v>
      </c>
      <c r="D126" s="10"/>
    </row>
    <row r="127" spans="1:4" x14ac:dyDescent="0.25">
      <c r="A127" t="s">
        <v>204</v>
      </c>
      <c r="B127">
        <v>-4.4965326396125454E-3</v>
      </c>
      <c r="C127">
        <v>2.4658034208008229E-4</v>
      </c>
      <c r="D127" s="10"/>
    </row>
    <row r="128" spans="1:4" x14ac:dyDescent="0.25">
      <c r="A128" t="s">
        <v>223</v>
      </c>
      <c r="B128">
        <v>1.7828140418265849E-3</v>
      </c>
      <c r="C128">
        <v>1.2194336284275472E-4</v>
      </c>
      <c r="D128" s="10"/>
    </row>
    <row r="129" spans="1:4" x14ac:dyDescent="0.25">
      <c r="A129" t="s">
        <v>242</v>
      </c>
      <c r="B129">
        <v>-2.4838645124603998E-3</v>
      </c>
      <c r="C129">
        <v>4.2739613304913955E-4</v>
      </c>
      <c r="D129" s="10"/>
    </row>
    <row r="130" spans="1:4" x14ac:dyDescent="0.25">
      <c r="A130" t="s">
        <v>261</v>
      </c>
      <c r="B130">
        <v>2.5166838180294493E-3</v>
      </c>
      <c r="C130">
        <v>6.657143675034853E-4</v>
      </c>
      <c r="D130" s="10"/>
    </row>
    <row r="131" spans="1:4" x14ac:dyDescent="0.25">
      <c r="A131" t="s">
        <v>67</v>
      </c>
      <c r="B131">
        <v>-2.4459353925228577E-3</v>
      </c>
      <c r="C131">
        <v>5.4979482365672663E-4</v>
      </c>
    </row>
    <row r="132" spans="1:4" x14ac:dyDescent="0.25">
      <c r="A132" t="s">
        <v>86</v>
      </c>
      <c r="B132">
        <v>-2.0888057890500523E-3</v>
      </c>
      <c r="C132">
        <v>2.9958208356340582E-4</v>
      </c>
    </row>
    <row r="133" spans="1:4" x14ac:dyDescent="0.25">
      <c r="A133" t="s">
        <v>105</v>
      </c>
      <c r="B133">
        <v>5.4295189911806362E-3</v>
      </c>
      <c r="C133">
        <v>1.7517903692291402E-4</v>
      </c>
    </row>
    <row r="134" spans="1:4" x14ac:dyDescent="0.25">
      <c r="A134" t="s">
        <v>48</v>
      </c>
      <c r="B134">
        <v>-3.0170361296096292E-4</v>
      </c>
      <c r="C134">
        <v>1.3938477986655116E-4</v>
      </c>
      <c r="D134" s="10"/>
    </row>
    <row r="135" spans="1:4" x14ac:dyDescent="0.25">
      <c r="A135" t="s">
        <v>125</v>
      </c>
      <c r="B135">
        <v>2.7733899185201304E-3</v>
      </c>
      <c r="C135">
        <v>1.9531316640752707E-4</v>
      </c>
      <c r="D135" s="10"/>
    </row>
    <row r="136" spans="1:4" x14ac:dyDescent="0.25">
      <c r="A136" t="s">
        <v>145</v>
      </c>
      <c r="B136">
        <v>1.9100654910164132E-4</v>
      </c>
      <c r="C136">
        <v>1.0197264153096414E-4</v>
      </c>
      <c r="D136" s="10"/>
    </row>
    <row r="137" spans="1:4" x14ac:dyDescent="0.25">
      <c r="A137" t="s">
        <v>165</v>
      </c>
      <c r="B137">
        <v>-5.2749417370046656E-3</v>
      </c>
      <c r="C137">
        <v>2.5021300172395865E-4</v>
      </c>
      <c r="D137" s="10"/>
    </row>
    <row r="138" spans="1:4" x14ac:dyDescent="0.25">
      <c r="A138" t="s">
        <v>185</v>
      </c>
      <c r="B138">
        <v>-2.2791726272986183E-3</v>
      </c>
      <c r="C138">
        <v>2.1087537557648405E-4</v>
      </c>
      <c r="D138" s="10"/>
    </row>
    <row r="139" spans="1:4" x14ac:dyDescent="0.25">
      <c r="A139" t="s">
        <v>205</v>
      </c>
      <c r="B139">
        <v>-6.7108758847893898E-4</v>
      </c>
      <c r="C139">
        <v>1.3782397843606944E-4</v>
      </c>
      <c r="D139" s="10"/>
    </row>
    <row r="140" spans="1:4" x14ac:dyDescent="0.25">
      <c r="A140" t="s">
        <v>224</v>
      </c>
      <c r="B140">
        <v>-3.8483578046137151E-4</v>
      </c>
      <c r="C140">
        <v>1.2423131771898338E-4</v>
      </c>
      <c r="D140" s="10"/>
    </row>
    <row r="141" spans="1:4" x14ac:dyDescent="0.25">
      <c r="A141" t="s">
        <v>243</v>
      </c>
      <c r="B141">
        <v>-4.4827839321772266E-3</v>
      </c>
      <c r="C141">
        <v>8.8764396244324329E-4</v>
      </c>
      <c r="D141" s="10"/>
    </row>
    <row r="142" spans="1:4" x14ac:dyDescent="0.25">
      <c r="A142" t="s">
        <v>262</v>
      </c>
      <c r="B142">
        <v>-3.8752852795696908E-3</v>
      </c>
      <c r="C142">
        <v>3.6672081345488143E-4</v>
      </c>
      <c r="D142" s="10"/>
    </row>
    <row r="143" spans="1:4" x14ac:dyDescent="0.25">
      <c r="A143" t="s">
        <v>68</v>
      </c>
      <c r="B143">
        <v>5.7614079218924197E-3</v>
      </c>
      <c r="C143">
        <v>5.2422441942370616E-4</v>
      </c>
    </row>
    <row r="144" spans="1:4" x14ac:dyDescent="0.25">
      <c r="A144" t="s">
        <v>87</v>
      </c>
      <c r="B144">
        <v>2.3418951049424654E-3</v>
      </c>
      <c r="C144">
        <v>4.1718962463933634E-4</v>
      </c>
    </row>
    <row r="145" spans="1:4" x14ac:dyDescent="0.25">
      <c r="A145" t="s">
        <v>106</v>
      </c>
      <c r="B145">
        <v>-1.0351633375329729E-3</v>
      </c>
      <c r="C145">
        <v>3.9773334734507034E-4</v>
      </c>
    </row>
    <row r="146" spans="1:4" x14ac:dyDescent="0.25">
      <c r="A146" t="s">
        <v>49</v>
      </c>
      <c r="B146">
        <v>6.9516134796032795E-3</v>
      </c>
      <c r="C146">
        <v>2.3403795003443733E-4</v>
      </c>
      <c r="D146" s="10"/>
    </row>
    <row r="147" spans="1:4" x14ac:dyDescent="0.25">
      <c r="A147" t="s">
        <v>126</v>
      </c>
      <c r="B147">
        <v>-2.0563202210512421E-4</v>
      </c>
      <c r="C147">
        <v>7.2941569769098828E-4</v>
      </c>
      <c r="D147" s="10"/>
    </row>
    <row r="148" spans="1:4" x14ac:dyDescent="0.25">
      <c r="A148" t="s">
        <v>146</v>
      </c>
      <c r="B148">
        <v>-1.4361339778744238E-3</v>
      </c>
      <c r="C148">
        <v>3.4852329907064937E-4</v>
      </c>
      <c r="D148" s="10"/>
    </row>
    <row r="149" spans="1:4" x14ac:dyDescent="0.25">
      <c r="A149" t="s">
        <v>166</v>
      </c>
      <c r="B149">
        <v>-4.488301203873224E-3</v>
      </c>
      <c r="C149">
        <v>2.4977575588203918E-4</v>
      </c>
      <c r="D149" s="10"/>
    </row>
    <row r="150" spans="1:4" x14ac:dyDescent="0.25">
      <c r="A150" t="s">
        <v>186</v>
      </c>
      <c r="B150">
        <v>-3.9322368603927496E-3</v>
      </c>
      <c r="C150">
        <v>9.6030572889950364E-4</v>
      </c>
      <c r="D150" s="10"/>
    </row>
    <row r="151" spans="1:4" x14ac:dyDescent="0.25">
      <c r="A151" t="s">
        <v>206</v>
      </c>
      <c r="B151">
        <v>-1.9165937905440578E-3</v>
      </c>
      <c r="C151">
        <v>8.9123934840633758E-4</v>
      </c>
      <c r="D151" s="10"/>
    </row>
    <row r="152" spans="1:4" x14ac:dyDescent="0.25">
      <c r="A152" t="s">
        <v>225</v>
      </c>
      <c r="B152">
        <v>3.4536213812735809E-3</v>
      </c>
      <c r="C152">
        <v>6.2045807709038708E-4</v>
      </c>
      <c r="D152" s="10"/>
    </row>
    <row r="153" spans="1:4" x14ac:dyDescent="0.25">
      <c r="A153" t="s">
        <v>244</v>
      </c>
      <c r="B153">
        <v>2.7992155735859585E-3</v>
      </c>
      <c r="C153">
        <v>1.996097466161247E-4</v>
      </c>
      <c r="D153" s="10"/>
    </row>
    <row r="154" spans="1:4" x14ac:dyDescent="0.25">
      <c r="A154" t="s">
        <v>263</v>
      </c>
      <c r="B154">
        <v>4.0777409510753641E-3</v>
      </c>
      <c r="C154">
        <v>2.4129630664253258E-4</v>
      </c>
      <c r="D154" s="10"/>
    </row>
    <row r="155" spans="1:4" x14ac:dyDescent="0.25">
      <c r="A155" t="s">
        <v>69</v>
      </c>
      <c r="B155">
        <v>-3.2067730000627996E-3</v>
      </c>
      <c r="C155">
        <v>1.9802862446407306E-4</v>
      </c>
    </row>
    <row r="156" spans="1:4" x14ac:dyDescent="0.25">
      <c r="A156" t="s">
        <v>88</v>
      </c>
      <c r="B156">
        <v>-5.4879665040564159E-3</v>
      </c>
      <c r="C156">
        <v>4.4133166533638114E-4</v>
      </c>
    </row>
    <row r="157" spans="1:4" x14ac:dyDescent="0.25">
      <c r="A157" t="s">
        <v>107</v>
      </c>
      <c r="B157">
        <v>2.7131054332488252E-3</v>
      </c>
      <c r="C157">
        <v>4.3875354973056907E-4</v>
      </c>
    </row>
    <row r="158" spans="1:4" x14ac:dyDescent="0.25">
      <c r="A158" t="s">
        <v>50</v>
      </c>
      <c r="B158">
        <v>-3.5120660841922897E-3</v>
      </c>
      <c r="C158">
        <v>2.7164261352184075E-4</v>
      </c>
      <c r="D158" s="10"/>
    </row>
    <row r="159" spans="1:4" x14ac:dyDescent="0.25">
      <c r="A159" t="s">
        <v>127</v>
      </c>
      <c r="B159">
        <v>-4.5998709337140009E-3</v>
      </c>
      <c r="C159">
        <v>2.1141778564731233E-4</v>
      </c>
      <c r="D159" s="10"/>
    </row>
    <row r="160" spans="1:4" x14ac:dyDescent="0.25">
      <c r="A160" t="s">
        <v>147</v>
      </c>
      <c r="B160">
        <v>5.3525422469196619E-3</v>
      </c>
      <c r="C160">
        <v>7.8014979950119534E-4</v>
      </c>
      <c r="D160" s="10"/>
    </row>
    <row r="161" spans="1:4" x14ac:dyDescent="0.25">
      <c r="A161" t="s">
        <v>167</v>
      </c>
      <c r="B161">
        <v>6.2283838543387704E-3</v>
      </c>
      <c r="C161">
        <v>6.8173360670321177E-4</v>
      </c>
      <c r="D161" s="10"/>
    </row>
    <row r="162" spans="1:4" x14ac:dyDescent="0.25">
      <c r="A162" t="s">
        <v>187</v>
      </c>
      <c r="B162">
        <v>-2.2746947798955136E-5</v>
      </c>
      <c r="C162">
        <v>1.5078117971660808E-4</v>
      </c>
      <c r="D162" s="10"/>
    </row>
    <row r="163" spans="1:4" x14ac:dyDescent="0.25">
      <c r="A163" t="s">
        <v>207</v>
      </c>
      <c r="B163">
        <v>-1.0459950818350766E-2</v>
      </c>
      <c r="C163">
        <v>4.3023472915351902E-4</v>
      </c>
      <c r="D163" s="10"/>
    </row>
    <row r="164" spans="1:4" x14ac:dyDescent="0.25">
      <c r="A164" t="s">
        <v>226</v>
      </c>
      <c r="B164">
        <v>5.6595398191045486E-4</v>
      </c>
      <c r="C164">
        <v>5.3613814433045852E-4</v>
      </c>
      <c r="D164" s="10"/>
    </row>
    <row r="165" spans="1:4" x14ac:dyDescent="0.25">
      <c r="A165" t="s">
        <v>245</v>
      </c>
      <c r="B165">
        <v>1.7601075572795716E-3</v>
      </c>
      <c r="C165">
        <v>7.5580824849289983E-4</v>
      </c>
      <c r="D165" s="10"/>
    </row>
    <row r="166" spans="1:4" x14ac:dyDescent="0.25">
      <c r="A166" t="s">
        <v>264</v>
      </c>
      <c r="B166">
        <v>4.3476567502177916E-3</v>
      </c>
      <c r="C166">
        <v>2.3339409027139596E-4</v>
      </c>
      <c r="D166" s="10"/>
    </row>
    <row r="167" spans="1:4" x14ac:dyDescent="0.25">
      <c r="A167" t="s">
        <v>70</v>
      </c>
      <c r="B167">
        <v>4.8869192331825765E-3</v>
      </c>
      <c r="C167">
        <v>4.9821164281635107E-4</v>
      </c>
    </row>
    <row r="168" spans="1:4" x14ac:dyDescent="0.25">
      <c r="A168" t="s">
        <v>89</v>
      </c>
      <c r="B168">
        <v>-3.1669667380211874E-3</v>
      </c>
      <c r="C168">
        <v>6.6078422003493188E-4</v>
      </c>
    </row>
    <row r="169" spans="1:4" x14ac:dyDescent="0.25">
      <c r="A169" t="s">
        <v>108</v>
      </c>
      <c r="B169">
        <v>-5.585040343854401E-3</v>
      </c>
      <c r="C169">
        <v>6.7971088079183414E-4</v>
      </c>
    </row>
    <row r="170" spans="1:4" x14ac:dyDescent="0.25">
      <c r="A170" t="s">
        <v>51</v>
      </c>
      <c r="B170">
        <v>-6.6508309961213286E-3</v>
      </c>
      <c r="C170">
        <v>3.0754725403580322E-4</v>
      </c>
      <c r="D170" s="10"/>
    </row>
    <row r="171" spans="1:4" x14ac:dyDescent="0.25">
      <c r="A171" t="s">
        <v>128</v>
      </c>
      <c r="B171">
        <v>-3.6470402538320902E-3</v>
      </c>
      <c r="C171">
        <v>5.6396362221956201E-4</v>
      </c>
      <c r="D171" s="10"/>
    </row>
    <row r="172" spans="1:4" x14ac:dyDescent="0.25">
      <c r="A172" t="s">
        <v>148</v>
      </c>
      <c r="B172">
        <v>8.2304149326252948E-3</v>
      </c>
      <c r="C172">
        <v>7.2681889758201843E-4</v>
      </c>
      <c r="D172" s="10"/>
    </row>
    <row r="173" spans="1:4" x14ac:dyDescent="0.25">
      <c r="A173" t="s">
        <v>168</v>
      </c>
      <c r="B173">
        <v>5.8932000707492601E-3</v>
      </c>
      <c r="C173">
        <v>7.4445491427591059E-4</v>
      </c>
      <c r="D173" s="10"/>
    </row>
    <row r="174" spans="1:4" x14ac:dyDescent="0.25">
      <c r="A174" t="s">
        <v>188</v>
      </c>
      <c r="B174">
        <v>6.3020258969473787E-4</v>
      </c>
      <c r="C174">
        <v>6.0596722638034514E-4</v>
      </c>
      <c r="D174" s="10"/>
    </row>
    <row r="175" spans="1:4" x14ac:dyDescent="0.25">
      <c r="A175" t="s">
        <v>208</v>
      </c>
      <c r="B175">
        <v>2.2188812177586122E-3</v>
      </c>
      <c r="C175">
        <v>7.7499700686377412E-4</v>
      </c>
      <c r="D175" s="10"/>
    </row>
    <row r="176" spans="1:4" x14ac:dyDescent="0.25">
      <c r="A176" t="s">
        <v>227</v>
      </c>
      <c r="B176">
        <v>4.7934106757369591E-3</v>
      </c>
      <c r="C176">
        <v>5.4299241081032094E-4</v>
      </c>
      <c r="D176" s="10"/>
    </row>
    <row r="177" spans="1:4" x14ac:dyDescent="0.25">
      <c r="A177" t="s">
        <v>246</v>
      </c>
      <c r="B177">
        <v>1.0077728268940437E-2</v>
      </c>
      <c r="C177">
        <v>9.8698361838209171E-4</v>
      </c>
      <c r="D177" s="10"/>
    </row>
    <row r="178" spans="1:4" x14ac:dyDescent="0.25">
      <c r="A178" t="s">
        <v>265</v>
      </c>
      <c r="B178">
        <v>-1.0830679145411944E-2</v>
      </c>
      <c r="C178">
        <v>1.4388483337864568E-3</v>
      </c>
      <c r="D178" s="10"/>
    </row>
    <row r="179" spans="1:4" x14ac:dyDescent="0.25">
      <c r="A179" t="s">
        <v>71</v>
      </c>
      <c r="B179">
        <v>-5.3325502342791431E-3</v>
      </c>
      <c r="C179">
        <v>4.1286546512205235E-3</v>
      </c>
    </row>
    <row r="180" spans="1:4" x14ac:dyDescent="0.25">
      <c r="A180" t="s">
        <v>90</v>
      </c>
      <c r="B180">
        <v>-8.6401244419156246E-3</v>
      </c>
      <c r="C180">
        <v>1.3996834461430599E-3</v>
      </c>
    </row>
    <row r="181" spans="1:4" x14ac:dyDescent="0.25">
      <c r="A181" t="s">
        <v>109</v>
      </c>
      <c r="B181">
        <v>-1.1253200111111139E-2</v>
      </c>
      <c r="C181">
        <v>1.9048771790417267E-3</v>
      </c>
    </row>
    <row r="182" spans="1:4" x14ac:dyDescent="0.25">
      <c r="A182" t="s">
        <v>52</v>
      </c>
      <c r="B182">
        <v>-8.417662771445315E-3</v>
      </c>
      <c r="C182">
        <v>2.4670994992548869E-3</v>
      </c>
      <c r="D182" s="10"/>
    </row>
    <row r="183" spans="1:4" x14ac:dyDescent="0.25">
      <c r="A183" t="s">
        <v>129</v>
      </c>
      <c r="B183">
        <v>9.9641744630451379E-3</v>
      </c>
      <c r="C183">
        <v>2.6605056317015028E-3</v>
      </c>
      <c r="D183" s="10"/>
    </row>
    <row r="184" spans="1:4" x14ac:dyDescent="0.25">
      <c r="A184" t="s">
        <v>149</v>
      </c>
      <c r="B184">
        <v>1.2724942848623437E-3</v>
      </c>
      <c r="C184">
        <v>1.0880487461907464E-3</v>
      </c>
      <c r="D184" s="10"/>
    </row>
    <row r="185" spans="1:4" x14ac:dyDescent="0.25">
      <c r="A185" t="s">
        <v>169</v>
      </c>
      <c r="B185">
        <v>1.5312754267615858E-2</v>
      </c>
      <c r="C185">
        <v>1.1278497158636969E-3</v>
      </c>
      <c r="D185" s="10"/>
    </row>
    <row r="186" spans="1:4" x14ac:dyDescent="0.25">
      <c r="A186" t="s">
        <v>189</v>
      </c>
      <c r="B186">
        <v>-2.3850418701591436E-3</v>
      </c>
      <c r="C186">
        <v>9.4133415288252147E-4</v>
      </c>
      <c r="D186" s="10"/>
    </row>
    <row r="187" spans="1:4" x14ac:dyDescent="0.25">
      <c r="A187" t="s">
        <v>209</v>
      </c>
      <c r="B187">
        <v>1.7037069027747496E-3</v>
      </c>
      <c r="C187">
        <v>5.4143358911139738E-4</v>
      </c>
      <c r="D187" s="10"/>
    </row>
    <row r="188" spans="1:4" x14ac:dyDescent="0.25">
      <c r="A188" t="s">
        <v>228</v>
      </c>
      <c r="B188">
        <v>-8.1211386965187645E-3</v>
      </c>
      <c r="C188">
        <v>1.1027692089536469E-3</v>
      </c>
      <c r="D188" s="10"/>
    </row>
    <row r="189" spans="1:4" x14ac:dyDescent="0.25">
      <c r="A189" t="s">
        <v>247</v>
      </c>
      <c r="B189">
        <v>-5.6618390304026215E-3</v>
      </c>
      <c r="C189">
        <v>1.4048138708310555E-3</v>
      </c>
      <c r="D189" s="10"/>
    </row>
    <row r="190" spans="1:4" x14ac:dyDescent="0.25">
      <c r="A190" t="s">
        <v>266</v>
      </c>
      <c r="B190">
        <v>-1.050987888236328E-2</v>
      </c>
      <c r="C190">
        <v>1.6700211110777835E-3</v>
      </c>
      <c r="D190" s="10"/>
    </row>
    <row r="191" spans="1:4" x14ac:dyDescent="0.25">
      <c r="A191" t="s">
        <v>72</v>
      </c>
      <c r="B191">
        <v>3.6447582508126793E-3</v>
      </c>
      <c r="C191">
        <v>1.3754897507880369E-3</v>
      </c>
    </row>
    <row r="192" spans="1:4" x14ac:dyDescent="0.25">
      <c r="A192" t="s">
        <v>91</v>
      </c>
      <c r="B192">
        <v>5.1076387917353401E-4</v>
      </c>
      <c r="C192">
        <v>1.6785047360024818E-3</v>
      </c>
    </row>
    <row r="193" spans="1:4" x14ac:dyDescent="0.25">
      <c r="A193" t="s">
        <v>110</v>
      </c>
      <c r="B193">
        <v>-6.1794264695820165E-3</v>
      </c>
      <c r="C193">
        <v>1.1853147148406175E-3</v>
      </c>
    </row>
    <row r="194" spans="1:4" x14ac:dyDescent="0.25">
      <c r="A194" t="s">
        <v>53</v>
      </c>
      <c r="B194">
        <v>-1.5732690325120969E-2</v>
      </c>
      <c r="C194">
        <v>2.6105125908588251E-3</v>
      </c>
      <c r="D194" s="10"/>
    </row>
    <row r="195" spans="1:4" x14ac:dyDescent="0.25">
      <c r="A195" t="s">
        <v>130</v>
      </c>
      <c r="B195">
        <v>4.3443593537387457E-3</v>
      </c>
      <c r="C195">
        <v>2.5309407120425449E-3</v>
      </c>
      <c r="D195" s="10"/>
    </row>
    <row r="196" spans="1:4" x14ac:dyDescent="0.25">
      <c r="A196" t="s">
        <v>150</v>
      </c>
      <c r="B196">
        <v>2.4129473687425393E-2</v>
      </c>
      <c r="C196">
        <v>3.9259938030904258E-3</v>
      </c>
      <c r="D196" s="10"/>
    </row>
    <row r="197" spans="1:4" x14ac:dyDescent="0.25">
      <c r="A197" t="s">
        <v>170</v>
      </c>
      <c r="B197">
        <v>1.1187356403846948E-2</v>
      </c>
      <c r="C197">
        <v>2.0579366251695583E-3</v>
      </c>
      <c r="D197" s="10"/>
    </row>
    <row r="198" spans="1:4" x14ac:dyDescent="0.25">
      <c r="A198" t="s">
        <v>190</v>
      </c>
      <c r="B198">
        <v>-1.0857433183680387E-2</v>
      </c>
      <c r="C198">
        <v>1.1550935211570444E-3</v>
      </c>
      <c r="D198" s="10"/>
    </row>
    <row r="199" spans="1:4" x14ac:dyDescent="0.25">
      <c r="A199" t="s">
        <v>210</v>
      </c>
      <c r="B199">
        <v>7.8515027588129619E-3</v>
      </c>
      <c r="C199">
        <v>1.3231196490516054E-3</v>
      </c>
      <c r="D199" s="10"/>
    </row>
    <row r="200" spans="1:4" x14ac:dyDescent="0.25">
      <c r="A200" t="s">
        <v>229</v>
      </c>
      <c r="B200">
        <v>1.1399158178691996E-2</v>
      </c>
      <c r="C200">
        <v>6.9117722292216734E-4</v>
      </c>
      <c r="D200" s="10"/>
    </row>
    <row r="201" spans="1:4" x14ac:dyDescent="0.25">
      <c r="A201" t="s">
        <v>248</v>
      </c>
      <c r="B201">
        <v>3.7689649155085796E-3</v>
      </c>
      <c r="C201">
        <v>6.5485148106453556E-4</v>
      </c>
      <c r="D201" s="10"/>
    </row>
    <row r="202" spans="1:4" x14ac:dyDescent="0.25">
      <c r="A202" t="s">
        <v>267</v>
      </c>
      <c r="B202">
        <v>3.0772740319818274E-3</v>
      </c>
      <c r="C202">
        <v>9.9567033568313053E-4</v>
      </c>
      <c r="D202" s="10"/>
    </row>
    <row r="203" spans="1:4" x14ac:dyDescent="0.25">
      <c r="A203" t="s">
        <v>73</v>
      </c>
      <c r="B203">
        <v>1.3515054763909507E-2</v>
      </c>
      <c r="C203">
        <v>3.6093489353274962E-4</v>
      </c>
    </row>
    <row r="204" spans="1:4" x14ac:dyDescent="0.25">
      <c r="A204" t="s">
        <v>92</v>
      </c>
      <c r="B204">
        <v>-3.8648729337972974E-3</v>
      </c>
      <c r="C204">
        <v>2.4161391106872778E-3</v>
      </c>
    </row>
    <row r="205" spans="1:4" x14ac:dyDescent="0.25">
      <c r="A205" t="s">
        <v>111</v>
      </c>
      <c r="B205">
        <v>-3.2923331002778938E-3</v>
      </c>
      <c r="C205">
        <v>3.9509446279047415E-4</v>
      </c>
    </row>
    <row r="206" spans="1:4" x14ac:dyDescent="0.25">
      <c r="A206" t="s">
        <v>54</v>
      </c>
      <c r="B206">
        <v>6.7099741312923308E-4</v>
      </c>
      <c r="C206">
        <v>4.0647126912336768E-4</v>
      </c>
      <c r="D206" s="10"/>
    </row>
    <row r="207" spans="1:4" x14ac:dyDescent="0.25">
      <c r="A207" t="s">
        <v>131</v>
      </c>
      <c r="B207">
        <v>7.5699870031547482E-4</v>
      </c>
      <c r="C207">
        <v>3.576030712749373E-4</v>
      </c>
      <c r="D207" s="10"/>
    </row>
    <row r="208" spans="1:4" x14ac:dyDescent="0.25">
      <c r="A208" t="s">
        <v>151</v>
      </c>
      <c r="B208">
        <v>-1.6082302254481749E-3</v>
      </c>
      <c r="C208">
        <v>8.5942374303594365E-4</v>
      </c>
      <c r="D208" s="10"/>
    </row>
    <row r="209" spans="1:4" x14ac:dyDescent="0.25">
      <c r="A209" t="s">
        <v>171</v>
      </c>
      <c r="B209">
        <v>-1.8401494966823503E-3</v>
      </c>
      <c r="C209">
        <v>3.9517281529074686E-4</v>
      </c>
      <c r="D209" s="10"/>
    </row>
    <row r="210" spans="1:4" x14ac:dyDescent="0.25">
      <c r="A210" t="s">
        <v>191</v>
      </c>
      <c r="B210">
        <v>-2.5146386628312227E-3</v>
      </c>
      <c r="C210">
        <v>1.7374552587178156E-3</v>
      </c>
      <c r="D210" s="10"/>
    </row>
    <row r="211" spans="1:4" x14ac:dyDescent="0.25">
      <c r="A211" t="s">
        <v>211</v>
      </c>
      <c r="B211">
        <v>-2.0622320513547961E-3</v>
      </c>
      <c r="C211">
        <v>3.2322613123305304E-4</v>
      </c>
      <c r="D211" s="10"/>
    </row>
    <row r="212" spans="1:4" x14ac:dyDescent="0.25">
      <c r="A212" t="s">
        <v>230</v>
      </c>
      <c r="B212">
        <v>3.5934766725179224E-3</v>
      </c>
      <c r="C212">
        <v>3.6315793904323561E-4</v>
      </c>
      <c r="D212" s="10"/>
    </row>
    <row r="213" spans="1:4" x14ac:dyDescent="0.25">
      <c r="A213" t="s">
        <v>249</v>
      </c>
      <c r="B213">
        <v>1.3117704779112296E-3</v>
      </c>
      <c r="C213">
        <v>3.137434566239644E-4</v>
      </c>
      <c r="D213" s="10"/>
    </row>
    <row r="214" spans="1:4" x14ac:dyDescent="0.25">
      <c r="A214" t="s">
        <v>268</v>
      </c>
      <c r="B214">
        <v>5.8798825347226745E-3</v>
      </c>
      <c r="C214">
        <v>3.3722875047764419E-4</v>
      </c>
      <c r="D214" s="10"/>
    </row>
    <row r="215" spans="1:4" x14ac:dyDescent="0.25">
      <c r="A215" t="s">
        <v>74</v>
      </c>
      <c r="B215">
        <v>4.4611202057893385E-3</v>
      </c>
      <c r="C215">
        <v>1.7575517267524155E-4</v>
      </c>
    </row>
    <row r="216" spans="1:4" x14ac:dyDescent="0.25">
      <c r="A216" t="s">
        <v>93</v>
      </c>
      <c r="B216">
        <v>-4.1923528704421965E-3</v>
      </c>
      <c r="C216">
        <v>7.2175904213085131E-4</v>
      </c>
    </row>
    <row r="217" spans="1:4" x14ac:dyDescent="0.25">
      <c r="A217" t="s">
        <v>112</v>
      </c>
      <c r="B217">
        <v>2.5080140549225373E-3</v>
      </c>
      <c r="C217">
        <v>2.0694672352831946E-4</v>
      </c>
    </row>
    <row r="218" spans="1:4" x14ac:dyDescent="0.25">
      <c r="A218" t="s">
        <v>55</v>
      </c>
      <c r="B218">
        <v>9.8153573834302704E-3</v>
      </c>
      <c r="C218">
        <v>3.415939179810221E-4</v>
      </c>
      <c r="D218" s="10"/>
    </row>
    <row r="219" spans="1:4" x14ac:dyDescent="0.25">
      <c r="A219" t="s">
        <v>132</v>
      </c>
      <c r="B219">
        <v>5.085243870969992E-3</v>
      </c>
      <c r="C219">
        <v>6.786147737673769E-4</v>
      </c>
      <c r="D219" s="10"/>
    </row>
    <row r="220" spans="1:4" x14ac:dyDescent="0.25">
      <c r="A220" t="s">
        <v>152</v>
      </c>
      <c r="B220">
        <v>1.1031185066121129E-4</v>
      </c>
      <c r="C220">
        <v>4.6430344605775107E-4</v>
      </c>
      <c r="D220" s="10"/>
    </row>
    <row r="221" spans="1:4" x14ac:dyDescent="0.25">
      <c r="A221" t="s">
        <v>172</v>
      </c>
      <c r="B221">
        <v>3.6312420965458826E-3</v>
      </c>
      <c r="C221">
        <v>5.8341688556568275E-4</v>
      </c>
      <c r="D221" s="10"/>
    </row>
    <row r="222" spans="1:4" x14ac:dyDescent="0.25">
      <c r="A222" t="s">
        <v>192</v>
      </c>
      <c r="B222">
        <v>-7.0630650120361771E-3</v>
      </c>
      <c r="C222">
        <v>3.8765155430430373E-3</v>
      </c>
      <c r="D222" s="10"/>
    </row>
    <row r="223" spans="1:4" x14ac:dyDescent="0.25">
      <c r="A223" t="s">
        <v>212</v>
      </c>
      <c r="B223">
        <v>-3.4320597926065393E-3</v>
      </c>
      <c r="C223">
        <v>2.5786021748656547E-3</v>
      </c>
      <c r="D223" s="10"/>
    </row>
    <row r="224" spans="1:4" x14ac:dyDescent="0.25">
      <c r="A224" t="s">
        <v>231</v>
      </c>
      <c r="B224">
        <v>6.801577495492774E-3</v>
      </c>
      <c r="C224">
        <v>5.1308139851435745E-4</v>
      </c>
      <c r="D224" s="10"/>
    </row>
    <row r="225" spans="1:4" x14ac:dyDescent="0.25">
      <c r="A225" t="s">
        <v>250</v>
      </c>
      <c r="B225">
        <v>-5.7314617974235649E-4</v>
      </c>
      <c r="C225">
        <v>7.1973198742380227E-4</v>
      </c>
      <c r="D225" s="10"/>
    </row>
    <row r="226" spans="1:4" x14ac:dyDescent="0.25">
      <c r="A226" t="s">
        <v>269</v>
      </c>
      <c r="B226">
        <v>5.064158572384187E-3</v>
      </c>
      <c r="C226">
        <v>5.8949550431776625E-4</v>
      </c>
      <c r="D226" s="10"/>
    </row>
    <row r="227" spans="1:4" x14ac:dyDescent="0.25">
      <c r="A227" t="s">
        <v>75</v>
      </c>
      <c r="B227">
        <v>1.3040370541816636E-2</v>
      </c>
      <c r="C227">
        <v>1.5233887540141338E-3</v>
      </c>
    </row>
    <row r="228" spans="1:4" x14ac:dyDescent="0.25">
      <c r="A228" t="s">
        <v>94</v>
      </c>
      <c r="B228">
        <v>-3.7162989793581773E-3</v>
      </c>
      <c r="C228">
        <v>7.4411673456472281E-4</v>
      </c>
    </row>
    <row r="229" spans="1:4" x14ac:dyDescent="0.25">
      <c r="A229" t="s">
        <v>113</v>
      </c>
      <c r="B229">
        <v>-4.2489605032177136E-3</v>
      </c>
      <c r="C229">
        <v>6.9473776541735348E-4</v>
      </c>
    </row>
    <row r="230" spans="1:4" x14ac:dyDescent="0.25">
      <c r="A230" t="s">
        <v>56</v>
      </c>
      <c r="B230">
        <v>5.9061956639650977E-3</v>
      </c>
      <c r="C230">
        <v>3.4127741617919426E-4</v>
      </c>
      <c r="D230" s="10"/>
    </row>
    <row r="231" spans="1:4" x14ac:dyDescent="0.25">
      <c r="A231" t="s">
        <v>133</v>
      </c>
      <c r="B231">
        <v>2.9415714728565634E-3</v>
      </c>
      <c r="C231">
        <v>2.660569466626302E-4</v>
      </c>
      <c r="D231" s="10"/>
    </row>
    <row r="232" spans="1:4" x14ac:dyDescent="0.25">
      <c r="A232" t="s">
        <v>153</v>
      </c>
      <c r="B232">
        <v>2.2089548958219339E-3</v>
      </c>
      <c r="C232">
        <v>6.2370860284067077E-4</v>
      </c>
      <c r="D232" s="10"/>
    </row>
    <row r="233" spans="1:4" x14ac:dyDescent="0.25">
      <c r="A233" t="s">
        <v>173</v>
      </c>
      <c r="B233">
        <v>-1.3174862541334999E-3</v>
      </c>
      <c r="C233">
        <v>5.9117192969879672E-4</v>
      </c>
      <c r="D233" s="10"/>
    </row>
    <row r="234" spans="1:4" x14ac:dyDescent="0.25">
      <c r="A234" t="s">
        <v>193</v>
      </c>
      <c r="B234">
        <v>-1.3434228997239741E-3</v>
      </c>
      <c r="C234">
        <v>4.0683282999481494E-4</v>
      </c>
      <c r="D234" s="10"/>
    </row>
    <row r="235" spans="1:4" x14ac:dyDescent="0.25">
      <c r="A235" t="s">
        <v>35</v>
      </c>
    </row>
  </sheetData>
  <sortState ref="A2:F235">
    <sortCondition ref="E2:E235"/>
    <sortCondition ref="D2:D235"/>
  </sortState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CF38F24F-C1D7-40DF-8E4C-510022D047EB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Plan1</vt:lpstr>
      <vt:lpstr>diario</vt:lpstr>
      <vt:lpstr>semanal</vt:lpstr>
      <vt:lpstr>mensal</vt:lpstr>
      <vt:lpstr>Plan5</vt:lpstr>
      <vt:lpstr>Plan6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leia2-prof</dc:creator>
  <cp:lastModifiedBy>leia2-prof</cp:lastModifiedBy>
  <dcterms:created xsi:type="dcterms:W3CDTF">2019-05-31T00:21:25Z</dcterms:created>
  <dcterms:modified xsi:type="dcterms:W3CDTF">2019-05-31T01:29:05Z</dcterms:modified>
</cp:coreProperties>
</file>