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880" yWindow="460" windowWidth="25780" windowHeight="26420" activeTab="0"/>
  </bookViews>
  <sheets>
    <sheet name="Multiplicador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<sst xmlns="http://schemas.openxmlformats.org/spreadsheetml/2006/main" count="25" uniqueCount="25">
  <si>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Dívida</t>
  </si>
  <si>
    <t>IR</t>
  </si>
  <si>
    <t>LL</t>
  </si>
  <si>
    <t>Depreciação</t>
  </si>
  <si>
    <t>LAIR</t>
  </si>
  <si>
    <t>Venda Brutas</t>
  </si>
  <si>
    <t>Tributos</t>
  </si>
  <si>
    <t>Vendas Líquidas</t>
  </si>
  <si>
    <t>CPV</t>
  </si>
  <si>
    <t>Lucro Bruto</t>
  </si>
  <si>
    <t>Desp. Operac.</t>
  </si>
  <si>
    <t>Desp. Financeiras</t>
  </si>
  <si>
    <t>EBITDA</t>
  </si>
  <si>
    <t>Lucro Oper=EBIT</t>
  </si>
  <si>
    <t>Ativo Operac.</t>
  </si>
  <si>
    <t>Passivo Operac.</t>
  </si>
  <si>
    <t>Ativo Operac. Líq</t>
  </si>
  <si>
    <t>PL</t>
  </si>
  <si>
    <t xml:space="preserve"> </t>
  </si>
  <si>
    <t>Prof. Eliseu Martins</t>
  </si>
  <si>
    <t xml:space="preserve">          FEA/USP</t>
  </si>
  <si>
    <t xml:space="preserve">              DEPTO. CONTABILIDADE   -  Análise de Balanços</t>
  </si>
  <si>
    <t xml:space="preserve"> EXERCÍCIO No.5</t>
  </si>
  <si>
    <t xml:space="preserve">Considerando os dados abaixo, principalmente o EBITDA, calcule o valor da empresa na </t>
  </si>
  <si>
    <t>perpetuidade desse resultado; considerar também o múltiplo de faturamento.</t>
  </si>
</sst>
</file>

<file path=xl/styles.xml><?xml version="1.0" encoding="utf-8"?>
<styleSheet xmlns="http://schemas.openxmlformats.org/spreadsheetml/2006/main">
  <numFmts count="32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* #,##0_-;\-* #,##0_-;_-* &quot;-&quot;_-;_-@_-"/>
    <numFmt numFmtId="170" formatCode="_-&quot;R$&quot;* #,##0.00_-;\-&quot;R$&quot;* #,##0.00_-;_-&quot;R$&quot;* &quot;-&quot;??_-;_-@_-"/>
    <numFmt numFmtId="171" formatCode="_-* #,##0.00_-;\-* #,##0.00_-;_-* &quot;-&quot;??_-;_-@_-"/>
    <numFmt numFmtId="172" formatCode="&quot;R$ &quot;#,##0_);\(&quot;R$ &quot;#,##0\)"/>
    <numFmt numFmtId="173" formatCode="&quot;R$ &quot;#,##0_);[Red]\(&quot;R$ &quot;#,##0\)"/>
    <numFmt numFmtId="174" formatCode="&quot;R$ &quot;#,##0.00_);\(&quot;R$ &quot;#,##0.00\)"/>
    <numFmt numFmtId="175" formatCode="&quot;R$ &quot;#,##0.00_);[Red]\(&quot;R$ &quot;#,##0.00\)"/>
    <numFmt numFmtId="176" formatCode="_(&quot;R$ &quot;* #,##0_);_(&quot;R$ &quot;* \(#,##0\);_(&quot;R$ &quot;* &quot;-&quot;_);_(@_)"/>
    <numFmt numFmtId="177" formatCode="_(&quot;R$ &quot;* #,##0.00_);_(&quot;R$ &quot;* \(#,##0.00\);_(&quot;R$ &quot;* &quot;-&quot;??_);_(@_)"/>
    <numFmt numFmtId="178" formatCode="mmm/yyyy"/>
    <numFmt numFmtId="179" formatCode="_(&quot;R$ &quot;* #,##0.0_);_(&quot;R$ &quot;* \(#,##0.0\);_(&quot;R$ &quot;* &quot;-&quot;??_);_(@_)"/>
    <numFmt numFmtId="180" formatCode="_(&quot;R$ &quot;* #,##0_);_(&quot;R$ &quot;* \(#,##0\);_(&quot;R$ &quot;* &quot;-&quot;??_);_(@_)"/>
    <numFmt numFmtId="181" formatCode="0.0%"/>
    <numFmt numFmtId="182" formatCode="&quot;R$ &quot;#,##0.0_);[Red]\(&quot;R$ &quot;#,##0.0\)"/>
    <numFmt numFmtId="183" formatCode="_(* #,##0.0_);_(* \(#,##0.0\);_(* &quot;-&quot;??_);_(@_)"/>
    <numFmt numFmtId="184" formatCode="_(* #,##0_);_(* \(#,##0\);_(* &quot;-&quot;??_);_(@_)"/>
    <numFmt numFmtId="185" formatCode="_(* #,##0.000_);_(* \(#,##0.000\);_(* &quot;-&quot;??_);_(@_)"/>
    <numFmt numFmtId="186" formatCode="_(* #,##0.0000_);_(* \(#,##0.0000\);_(* &quot;-&quot;??_);_(@_)"/>
    <numFmt numFmtId="187" formatCode="\R\$#,##0_);\(\R\$#,##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MS Sans Serif"/>
      <family val="2"/>
    </font>
    <font>
      <sz val="9.5"/>
      <name val="MS Sans Serif"/>
      <family val="2"/>
    </font>
    <font>
      <b/>
      <sz val="9.5"/>
      <name val="MS Sans Serif"/>
      <family val="2"/>
    </font>
    <font>
      <sz val="9"/>
      <name val="MS Sans Serif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Accounting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u val="singleAccounting"/>
      <sz val="11"/>
      <color theme="1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35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180" fontId="0" fillId="0" borderId="0" xfId="0" applyNumberFormat="1" applyBorder="1" applyAlignment="1">
      <alignment/>
    </xf>
    <xf numFmtId="0" fontId="0" fillId="0" borderId="11" xfId="0" applyBorder="1" applyAlignment="1">
      <alignment/>
    </xf>
    <xf numFmtId="9" fontId="0" fillId="0" borderId="0" xfId="49" applyFont="1" applyBorder="1" applyAlignment="1">
      <alignment/>
    </xf>
    <xf numFmtId="9" fontId="0" fillId="0" borderId="0" xfId="49" applyFont="1" applyAlignment="1">
      <alignment/>
    </xf>
    <xf numFmtId="181" fontId="0" fillId="0" borderId="0" xfId="49" applyNumberFormat="1" applyFont="1" applyAlignment="1">
      <alignment/>
    </xf>
    <xf numFmtId="180" fontId="0" fillId="0" borderId="0" xfId="45" applyNumberFormat="1" applyFont="1" applyAlignment="1">
      <alignment/>
    </xf>
    <xf numFmtId="180" fontId="0" fillId="0" borderId="12" xfId="45" applyNumberFormat="1" applyFont="1" applyBorder="1" applyAlignment="1">
      <alignment/>
    </xf>
    <xf numFmtId="180" fontId="0" fillId="0" borderId="10" xfId="45" applyNumberFormat="1" applyFont="1" applyBorder="1" applyAlignment="1">
      <alignment/>
    </xf>
    <xf numFmtId="180" fontId="39" fillId="0" borderId="13" xfId="45" applyNumberFormat="1" applyFont="1" applyBorder="1" applyAlignment="1">
      <alignment/>
    </xf>
    <xf numFmtId="180" fontId="0" fillId="0" borderId="13" xfId="45" applyNumberFormat="1" applyFont="1" applyBorder="1" applyAlignment="1">
      <alignment/>
    </xf>
    <xf numFmtId="180" fontId="0" fillId="0" borderId="10" xfId="0" applyNumberFormat="1" applyBorder="1" applyAlignment="1">
      <alignment/>
    </xf>
    <xf numFmtId="180" fontId="0" fillId="0" borderId="14" xfId="0" applyNumberFormat="1" applyBorder="1" applyAlignment="1">
      <alignment/>
    </xf>
    <xf numFmtId="180" fontId="0" fillId="0" borderId="15" xfId="0" applyNumberFormat="1" applyBorder="1" applyAlignment="1">
      <alignment/>
    </xf>
    <xf numFmtId="180" fontId="0" fillId="0" borderId="0" xfId="45" applyNumberFormat="1" applyFont="1" applyAlignment="1">
      <alignment/>
    </xf>
    <xf numFmtId="180" fontId="0" fillId="0" borderId="0" xfId="45" applyNumberFormat="1" applyFont="1" applyBorder="1" applyAlignment="1">
      <alignment/>
    </xf>
    <xf numFmtId="180" fontId="39" fillId="0" borderId="0" xfId="45" applyNumberFormat="1" applyFont="1" applyBorder="1" applyAlignment="1">
      <alignment/>
    </xf>
    <xf numFmtId="0" fontId="40" fillId="0" borderId="0" xfId="0" applyFont="1" applyAlignment="1">
      <alignment/>
    </xf>
    <xf numFmtId="0" fontId="2" fillId="0" borderId="0" xfId="0" applyFont="1" applyAlignment="1">
      <alignment/>
    </xf>
    <xf numFmtId="187" fontId="40" fillId="0" borderId="0" xfId="0" applyNumberFormat="1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87" fontId="40" fillId="0" borderId="0" xfId="0" applyNumberFormat="1" applyFont="1" applyAlignment="1">
      <alignment horizontal="right"/>
    </xf>
    <xf numFmtId="0" fontId="41" fillId="0" borderId="0" xfId="0" applyFont="1" applyAlignment="1">
      <alignment/>
    </xf>
    <xf numFmtId="9" fontId="0" fillId="0" borderId="0" xfId="49" applyFont="1" applyAlignment="1">
      <alignment/>
    </xf>
    <xf numFmtId="180" fontId="0" fillId="0" borderId="0" xfId="45" applyNumberFormat="1" applyFont="1" applyAlignment="1">
      <alignment/>
    </xf>
    <xf numFmtId="180" fontId="38" fillId="0" borderId="14" xfId="45" applyNumberFormat="1" applyFont="1" applyBorder="1" applyAlignment="1">
      <alignment/>
    </xf>
    <xf numFmtId="180" fontId="38" fillId="0" borderId="12" xfId="45" applyNumberFormat="1" applyFont="1" applyBorder="1" applyAlignment="1">
      <alignment/>
    </xf>
    <xf numFmtId="180" fontId="38" fillId="0" borderId="10" xfId="45" applyNumberFormat="1" applyFont="1" applyBorder="1" applyAlignment="1">
      <alignment/>
    </xf>
    <xf numFmtId="180" fontId="38" fillId="0" borderId="13" xfId="45" applyNumberFormat="1" applyFont="1" applyBorder="1" applyAlignment="1">
      <alignment/>
    </xf>
    <xf numFmtId="180" fontId="38" fillId="0" borderId="11" xfId="45" applyNumberFormat="1" applyFont="1" applyBorder="1" applyAlignment="1">
      <alignment/>
    </xf>
    <xf numFmtId="180" fontId="38" fillId="0" borderId="15" xfId="45" applyNumberFormat="1" applyFont="1" applyBorder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8"/>
  <sheetViews>
    <sheetView showGridLines="0" tabSelected="1" zoomScale="250" zoomScaleNormal="250" zoomScalePageLayoutView="0" workbookViewId="0" topLeftCell="A1">
      <selection activeCell="B3" sqref="B3"/>
    </sheetView>
  </sheetViews>
  <sheetFormatPr defaultColWidth="8.8515625" defaultRowHeight="15"/>
  <cols>
    <col min="1" max="1" width="2.00390625" style="0" customWidth="1"/>
    <col min="2" max="2" width="19.8515625" style="0" bestFit="1" customWidth="1"/>
    <col min="3" max="3" width="14.00390625" style="0" bestFit="1" customWidth="1"/>
    <col min="4" max="4" width="11.8515625" style="0" bestFit="1" customWidth="1"/>
    <col min="5" max="5" width="7.28125" style="0" bestFit="1" customWidth="1"/>
    <col min="6" max="6" width="13.28125" style="0" bestFit="1" customWidth="1"/>
    <col min="7" max="7" width="5.140625" style="0" bestFit="1" customWidth="1"/>
  </cols>
  <sheetData>
    <row r="1" spans="1:5" ht="15.75">
      <c r="A1" s="19"/>
      <c r="B1" s="19"/>
      <c r="C1" s="20" t="s">
        <v>20</v>
      </c>
      <c r="D1" s="20"/>
      <c r="E1" s="21"/>
    </row>
    <row r="2" spans="1:5" ht="15">
      <c r="A2" s="22"/>
      <c r="B2" s="23" t="s">
        <v>21</v>
      </c>
      <c r="C2" s="23"/>
      <c r="D2" s="23"/>
      <c r="E2" s="23"/>
    </row>
    <row r="3" spans="1:5" ht="15">
      <c r="A3" s="19"/>
      <c r="B3" s="24" t="s">
        <v>18</v>
      </c>
      <c r="C3" s="19"/>
      <c r="D3" s="25"/>
      <c r="E3" s="21" t="s">
        <v>19</v>
      </c>
    </row>
    <row r="4" spans="1:5" ht="15">
      <c r="A4" s="19"/>
      <c r="B4" s="26" t="s">
        <v>22</v>
      </c>
      <c r="C4" s="26"/>
      <c r="D4" s="26"/>
      <c r="E4" s="19"/>
    </row>
    <row r="5" ht="15">
      <c r="B5" t="s">
        <v>23</v>
      </c>
    </row>
    <row r="6" ht="15">
      <c r="B6" t="s">
        <v>24</v>
      </c>
    </row>
    <row r="8" spans="1:3" s="8" customFormat="1" ht="15">
      <c r="A8"/>
      <c r="B8" s="29" t="s">
        <v>5</v>
      </c>
      <c r="C8" s="30">
        <v>2200000</v>
      </c>
    </row>
    <row r="9" spans="2:5" s="8" customFormat="1" ht="18">
      <c r="B9" s="10" t="s">
        <v>6</v>
      </c>
      <c r="C9" s="11">
        <v>-400000</v>
      </c>
      <c r="D9" s="6"/>
      <c r="E9" s="16"/>
    </row>
    <row r="10" spans="2:4" s="8" customFormat="1" ht="15">
      <c r="B10" s="10" t="s">
        <v>7</v>
      </c>
      <c r="C10" s="12">
        <f>SUM(C8:C9)</f>
        <v>1800000</v>
      </c>
      <c r="D10" s="6"/>
    </row>
    <row r="11" spans="2:5" s="8" customFormat="1" ht="18">
      <c r="B11" s="10" t="s">
        <v>8</v>
      </c>
      <c r="C11" s="11">
        <v>-1200000</v>
      </c>
      <c r="D11" s="6"/>
      <c r="E11" s="16"/>
    </row>
    <row r="12" spans="2:4" s="8" customFormat="1" ht="15">
      <c r="B12" s="10" t="s">
        <v>9</v>
      </c>
      <c r="C12" s="12">
        <f>SUM(C10:C11)</f>
        <v>600000</v>
      </c>
      <c r="D12" s="6"/>
    </row>
    <row r="13" spans="2:5" s="8" customFormat="1" ht="18">
      <c r="B13" s="10" t="s">
        <v>10</v>
      </c>
      <c r="C13" s="11">
        <v>-200000</v>
      </c>
      <c r="D13" s="6"/>
      <c r="E13" s="28"/>
    </row>
    <row r="14" spans="2:4" s="8" customFormat="1" ht="15">
      <c r="B14" s="31" t="s">
        <v>12</v>
      </c>
      <c r="C14" s="32">
        <f>SUM(C12:C13)</f>
        <v>400000</v>
      </c>
      <c r="D14" s="6"/>
    </row>
    <row r="15" spans="2:5" s="8" customFormat="1" ht="18">
      <c r="B15" s="10" t="s">
        <v>3</v>
      </c>
      <c r="C15" s="11">
        <v>-100000</v>
      </c>
      <c r="D15" s="6"/>
      <c r="E15" s="16"/>
    </row>
    <row r="16" spans="2:3" s="8" customFormat="1" ht="15">
      <c r="B16" s="10" t="s">
        <v>13</v>
      </c>
      <c r="C16" s="32">
        <f>SUM(C14:C15)</f>
        <v>300000</v>
      </c>
    </row>
    <row r="17" spans="2:7" s="8" customFormat="1" ht="18">
      <c r="B17" s="10" t="s">
        <v>11</v>
      </c>
      <c r="C17" s="11">
        <v>-60000</v>
      </c>
      <c r="D17" s="6"/>
      <c r="E17" s="27"/>
      <c r="G17" s="6"/>
    </row>
    <row r="18" spans="2:4" s="8" customFormat="1" ht="15">
      <c r="B18" s="10" t="s">
        <v>4</v>
      </c>
      <c r="C18" s="12">
        <f>SUM(C16:C17)</f>
        <v>240000</v>
      </c>
      <c r="D18" s="6"/>
    </row>
    <row r="19" spans="2:5" s="8" customFormat="1" ht="18">
      <c r="B19" s="10" t="s">
        <v>1</v>
      </c>
      <c r="C19" s="11">
        <f>-C18*34%</f>
        <v>-81600</v>
      </c>
      <c r="D19" s="6"/>
      <c r="E19" s="16"/>
    </row>
    <row r="20" spans="2:7" s="8" customFormat="1" ht="15">
      <c r="B20" s="33" t="s">
        <v>2</v>
      </c>
      <c r="C20" s="34">
        <f>SUM(C18:C19)</f>
        <v>158400</v>
      </c>
      <c r="D20" s="7"/>
      <c r="E20" s="16"/>
      <c r="G20" s="7"/>
    </row>
    <row r="21" spans="4:7" s="8" customFormat="1" ht="15">
      <c r="D21" s="5"/>
      <c r="E21" s="17"/>
      <c r="F21" s="17"/>
      <c r="G21" s="17"/>
    </row>
    <row r="22" spans="2:7" s="8" customFormat="1" ht="15">
      <c r="B22" s="14" t="s">
        <v>14</v>
      </c>
      <c r="C22" s="9">
        <v>3000000</v>
      </c>
      <c r="D22" s="17"/>
      <c r="E22" s="17"/>
      <c r="F22" s="17"/>
      <c r="G22" s="17"/>
    </row>
    <row r="23" spans="2:7" s="8" customFormat="1" ht="18">
      <c r="B23" s="13" t="s">
        <v>15</v>
      </c>
      <c r="C23" s="11">
        <v>-1600000</v>
      </c>
      <c r="D23" s="17"/>
      <c r="E23" s="17"/>
      <c r="F23" s="17"/>
      <c r="G23" s="17"/>
    </row>
    <row r="24" spans="1:7" ht="18">
      <c r="A24" s="8"/>
      <c r="B24" s="13" t="s">
        <v>16</v>
      </c>
      <c r="C24" s="12">
        <f>SUM(C22:C23)</f>
        <v>1400000</v>
      </c>
      <c r="D24" s="2"/>
      <c r="E24" s="3"/>
      <c r="F24" s="18"/>
      <c r="G24" s="2"/>
    </row>
    <row r="25" spans="1:7" ht="15">
      <c r="A25" s="8"/>
      <c r="B25" s="1"/>
      <c r="C25" s="12"/>
      <c r="D25" s="2"/>
      <c r="E25" s="3"/>
      <c r="F25" s="17"/>
      <c r="G25" s="2"/>
    </row>
    <row r="26" spans="2:7" ht="15">
      <c r="B26" s="13" t="s">
        <v>0</v>
      </c>
      <c r="C26" s="12">
        <f>+C24-C27</f>
        <v>400000</v>
      </c>
      <c r="D26" s="2"/>
      <c r="E26" s="2"/>
      <c r="F26" s="2"/>
      <c r="G26" s="2"/>
    </row>
    <row r="27" spans="2:3" ht="18">
      <c r="B27" s="13" t="s">
        <v>17</v>
      </c>
      <c r="C27" s="11">
        <v>1000000</v>
      </c>
    </row>
    <row r="28" spans="2:3" ht="15">
      <c r="B28" s="4"/>
      <c r="C28" s="15">
        <f>SUM(C26:C27)</f>
        <v>1400000</v>
      </c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Usuário do Microsoft Office</cp:lastModifiedBy>
  <dcterms:created xsi:type="dcterms:W3CDTF">2009-10-28T20:16:02Z</dcterms:created>
  <dcterms:modified xsi:type="dcterms:W3CDTF">2018-05-08T20:08:20Z</dcterms:modified>
  <cp:category/>
  <cp:version/>
  <cp:contentType/>
  <cp:contentStatus/>
</cp:coreProperties>
</file>